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work_yeti/"/>
    </mc:Choice>
  </mc:AlternateContent>
  <bookViews>
    <workbookView xWindow="0" yWindow="0" windowWidth="25600" windowHeight="16000" tabRatio="500"/>
  </bookViews>
  <sheets>
    <sheet name="year_200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63" i="1" l="1"/>
  <c r="AL163" i="1"/>
  <c r="AK162" i="1"/>
  <c r="AL162" i="1"/>
  <c r="AK161" i="1"/>
  <c r="AL161" i="1"/>
  <c r="AK160" i="1"/>
  <c r="AL160" i="1"/>
  <c r="AK159" i="1"/>
  <c r="AL159" i="1"/>
  <c r="AK158" i="1"/>
  <c r="AL158" i="1"/>
  <c r="AK157" i="1"/>
  <c r="AL157" i="1"/>
  <c r="AK156" i="1"/>
  <c r="AL156" i="1"/>
  <c r="AK155" i="1"/>
  <c r="AL155" i="1"/>
  <c r="AK154" i="1"/>
  <c r="AL154" i="1"/>
  <c r="AK153" i="1"/>
  <c r="AL153" i="1"/>
  <c r="AK152" i="1"/>
  <c r="AL152" i="1"/>
  <c r="AK151" i="1"/>
  <c r="AL151" i="1"/>
  <c r="AK150" i="1"/>
  <c r="AL150" i="1"/>
  <c r="AK149" i="1"/>
  <c r="AL149" i="1"/>
  <c r="AK148" i="1"/>
  <c r="AL148" i="1"/>
  <c r="AK147" i="1"/>
  <c r="AL147" i="1"/>
  <c r="AK146" i="1"/>
  <c r="AL146" i="1"/>
  <c r="AK145" i="1"/>
  <c r="AL145" i="1"/>
  <c r="AK144" i="1"/>
  <c r="AL144" i="1"/>
  <c r="AK143" i="1"/>
  <c r="AL143" i="1"/>
  <c r="AK142" i="1"/>
  <c r="AL142" i="1"/>
  <c r="AK141" i="1"/>
  <c r="AL141" i="1"/>
  <c r="AK140" i="1"/>
  <c r="AL140" i="1"/>
  <c r="AK139" i="1"/>
  <c r="AL139" i="1"/>
  <c r="AK138" i="1"/>
  <c r="AL138" i="1"/>
  <c r="AK137" i="1"/>
  <c r="AL137" i="1"/>
  <c r="AK136" i="1"/>
  <c r="AL136" i="1"/>
  <c r="AK135" i="1"/>
  <c r="AL135" i="1"/>
  <c r="AK134" i="1"/>
  <c r="AL134" i="1"/>
  <c r="AK133" i="1"/>
  <c r="AL133" i="1"/>
  <c r="AK132" i="1"/>
  <c r="AL132" i="1"/>
  <c r="AK131" i="1"/>
  <c r="AL131" i="1"/>
  <c r="AK130" i="1"/>
  <c r="AL130" i="1"/>
  <c r="AK129" i="1"/>
  <c r="AL129" i="1"/>
  <c r="AK128" i="1"/>
  <c r="AL128" i="1"/>
  <c r="AK127" i="1"/>
  <c r="AL127" i="1"/>
  <c r="AK126" i="1"/>
  <c r="AL126" i="1"/>
  <c r="AK125" i="1"/>
  <c r="AL125" i="1"/>
  <c r="AK124" i="1"/>
  <c r="AL124" i="1"/>
  <c r="AK123" i="1"/>
  <c r="AL123" i="1"/>
  <c r="AK122" i="1"/>
  <c r="AL122" i="1"/>
  <c r="AK121" i="1"/>
  <c r="AL121" i="1"/>
  <c r="AK120" i="1"/>
  <c r="AL120" i="1"/>
  <c r="AK119" i="1"/>
  <c r="AL119" i="1"/>
  <c r="AK118" i="1"/>
  <c r="AL118" i="1"/>
  <c r="AK117" i="1"/>
  <c r="AL117" i="1"/>
  <c r="AK116" i="1"/>
  <c r="AL116" i="1"/>
  <c r="AK115" i="1"/>
  <c r="AL115" i="1"/>
  <c r="AK114" i="1"/>
  <c r="AL114" i="1"/>
  <c r="AK113" i="1"/>
  <c r="AL113" i="1"/>
  <c r="AK112" i="1"/>
  <c r="AL112" i="1"/>
  <c r="AK111" i="1"/>
  <c r="AL111" i="1"/>
  <c r="AK110" i="1"/>
  <c r="AL110" i="1"/>
  <c r="AK109" i="1"/>
  <c r="AL109" i="1"/>
  <c r="AK108" i="1"/>
  <c r="AL108" i="1"/>
  <c r="AK107" i="1"/>
  <c r="AL107" i="1"/>
  <c r="AK106" i="1"/>
  <c r="AL106" i="1"/>
  <c r="AK105" i="1"/>
  <c r="AL105" i="1"/>
  <c r="AK104" i="1"/>
  <c r="AL104" i="1"/>
  <c r="AK103" i="1"/>
  <c r="AL103" i="1"/>
  <c r="AK102" i="1"/>
  <c r="AL102" i="1"/>
  <c r="AK101" i="1"/>
  <c r="AL101" i="1"/>
  <c r="AK100" i="1"/>
  <c r="AL100" i="1"/>
  <c r="AK99" i="1"/>
  <c r="AL99" i="1"/>
  <c r="AK98" i="1"/>
  <c r="AL98" i="1"/>
  <c r="AK97" i="1"/>
  <c r="AL97" i="1"/>
  <c r="AK96" i="1"/>
  <c r="AL96" i="1"/>
  <c r="AK95" i="1"/>
  <c r="AL95" i="1"/>
  <c r="AK94" i="1"/>
  <c r="AL94" i="1"/>
  <c r="AK93" i="1"/>
  <c r="AL93" i="1"/>
  <c r="AK92" i="1"/>
  <c r="AL92" i="1"/>
  <c r="AK91" i="1"/>
  <c r="AL91" i="1"/>
  <c r="AK90" i="1"/>
  <c r="AL90" i="1"/>
  <c r="AK89" i="1"/>
  <c r="AL89" i="1"/>
  <c r="AK88" i="1"/>
  <c r="AL88" i="1"/>
  <c r="AK87" i="1"/>
  <c r="AL87" i="1"/>
  <c r="AK86" i="1"/>
  <c r="AL86" i="1"/>
  <c r="AK85" i="1"/>
  <c r="AL85" i="1"/>
  <c r="AK84" i="1"/>
  <c r="AL84" i="1"/>
  <c r="AK83" i="1"/>
  <c r="AL83" i="1"/>
  <c r="AK82" i="1"/>
  <c r="AL82" i="1"/>
  <c r="AK81" i="1"/>
  <c r="AL81" i="1"/>
  <c r="AK80" i="1"/>
  <c r="AL80" i="1"/>
  <c r="AK79" i="1"/>
  <c r="AL79" i="1"/>
  <c r="AK78" i="1"/>
  <c r="AL78" i="1"/>
  <c r="AK77" i="1"/>
  <c r="AL77" i="1"/>
  <c r="AK76" i="1"/>
  <c r="AL76" i="1"/>
  <c r="AK75" i="1"/>
  <c r="AL75" i="1"/>
  <c r="AK74" i="1"/>
  <c r="AL74" i="1"/>
  <c r="AK73" i="1"/>
  <c r="AL73" i="1"/>
  <c r="AK72" i="1"/>
  <c r="AL72" i="1"/>
  <c r="AK71" i="1"/>
  <c r="AL71" i="1"/>
  <c r="AK70" i="1"/>
  <c r="AL70" i="1"/>
  <c r="AK69" i="1"/>
  <c r="AL69" i="1"/>
  <c r="AK68" i="1"/>
  <c r="AL68" i="1"/>
  <c r="AK67" i="1"/>
  <c r="AL67" i="1"/>
  <c r="AK66" i="1"/>
  <c r="AL66" i="1"/>
  <c r="AK65" i="1"/>
  <c r="AL65" i="1"/>
  <c r="AK64" i="1"/>
  <c r="AL64" i="1"/>
  <c r="AK63" i="1"/>
  <c r="AL63" i="1"/>
  <c r="AK62" i="1"/>
  <c r="AL62" i="1"/>
  <c r="AK61" i="1"/>
  <c r="AL61" i="1"/>
  <c r="AK60" i="1"/>
  <c r="AL60" i="1"/>
  <c r="AK59" i="1"/>
  <c r="AL59" i="1"/>
  <c r="AK58" i="1"/>
  <c r="AL58" i="1"/>
  <c r="AK57" i="1"/>
  <c r="AL57" i="1"/>
  <c r="AK56" i="1"/>
  <c r="AL56" i="1"/>
  <c r="AK55" i="1"/>
  <c r="AL55" i="1"/>
  <c r="AK54" i="1"/>
  <c r="AL54" i="1"/>
  <c r="AK53" i="1"/>
  <c r="AL53" i="1"/>
  <c r="AK52" i="1"/>
  <c r="AL52" i="1"/>
  <c r="AK51" i="1"/>
  <c r="AL51" i="1"/>
  <c r="AK50" i="1"/>
  <c r="AL50" i="1"/>
  <c r="AK49" i="1"/>
  <c r="AL49" i="1"/>
  <c r="AK48" i="1"/>
  <c r="AL48" i="1"/>
  <c r="AK47" i="1"/>
  <c r="AL47" i="1"/>
  <c r="AK46" i="1"/>
  <c r="AL46" i="1"/>
  <c r="AK45" i="1"/>
  <c r="AL45" i="1"/>
  <c r="AK44" i="1"/>
  <c r="AL44" i="1"/>
  <c r="AK43" i="1"/>
  <c r="AL43" i="1"/>
  <c r="AK42" i="1"/>
  <c r="AL42" i="1"/>
  <c r="AK41" i="1"/>
  <c r="AL41" i="1"/>
  <c r="AK40" i="1"/>
  <c r="AL40" i="1"/>
  <c r="AK39" i="1"/>
  <c r="AL39" i="1"/>
  <c r="AK38" i="1"/>
  <c r="AL38" i="1"/>
  <c r="AK37" i="1"/>
  <c r="AL37" i="1"/>
  <c r="AK36" i="1"/>
  <c r="AL36" i="1"/>
  <c r="AK35" i="1"/>
  <c r="AL35" i="1"/>
  <c r="AK34" i="1"/>
  <c r="AL34" i="1"/>
  <c r="AK33" i="1"/>
  <c r="AL33" i="1"/>
  <c r="AK32" i="1"/>
  <c r="AL32" i="1"/>
  <c r="AK31" i="1"/>
  <c r="AL31" i="1"/>
  <c r="AK30" i="1"/>
  <c r="AL30" i="1"/>
  <c r="AK29" i="1"/>
  <c r="AL29" i="1"/>
  <c r="AK28" i="1"/>
  <c r="AL28" i="1"/>
  <c r="AK27" i="1"/>
  <c r="AL27" i="1"/>
  <c r="AK26" i="1"/>
  <c r="AL26" i="1"/>
  <c r="AK25" i="1"/>
  <c r="AL25" i="1"/>
  <c r="AK24" i="1"/>
  <c r="AL24" i="1"/>
  <c r="AK23" i="1"/>
  <c r="AL23" i="1"/>
  <c r="AK22" i="1"/>
  <c r="AL22" i="1"/>
  <c r="AK21" i="1"/>
  <c r="AL21" i="1"/>
  <c r="AK20" i="1"/>
  <c r="AL20" i="1"/>
  <c r="AK19" i="1"/>
  <c r="AL19" i="1"/>
  <c r="AK18" i="1"/>
  <c r="AL18" i="1"/>
  <c r="AK17" i="1"/>
  <c r="AL17" i="1"/>
  <c r="AK16" i="1"/>
  <c r="AL16" i="1"/>
  <c r="AK15" i="1"/>
  <c r="AL15" i="1"/>
  <c r="AK14" i="1"/>
  <c r="AL14" i="1"/>
  <c r="AK13" i="1"/>
  <c r="AL13" i="1"/>
  <c r="AK12" i="1"/>
  <c r="AL12" i="1"/>
  <c r="AK11" i="1"/>
  <c r="AL11" i="1"/>
  <c r="AK10" i="1"/>
  <c r="AL10" i="1"/>
  <c r="AK9" i="1"/>
  <c r="AL9" i="1"/>
  <c r="AK8" i="1"/>
  <c r="AL8" i="1"/>
  <c r="AK7" i="1"/>
  <c r="AL7" i="1"/>
  <c r="AK2" i="1"/>
  <c r="AL2" i="1"/>
  <c r="AK3" i="1"/>
  <c r="AL3" i="1"/>
  <c r="AK4" i="1"/>
  <c r="AL4" i="1"/>
  <c r="AK5" i="1"/>
  <c r="AL5" i="1"/>
  <c r="AK6" i="1"/>
  <c r="AL6" i="1"/>
  <c r="AM3" i="1"/>
  <c r="AM6" i="1"/>
  <c r="AD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E2" i="1"/>
  <c r="AF3" i="1"/>
  <c r="AF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2" i="1"/>
  <c r="X3" i="1"/>
  <c r="X4" i="1"/>
  <c r="X5" i="1"/>
  <c r="X6" i="1"/>
  <c r="Y3" i="1"/>
  <c r="Y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U3" i="1"/>
  <c r="U6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Q3" i="1"/>
  <c r="Q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H3" i="1"/>
  <c r="H6" i="1"/>
</calcChain>
</file>

<file path=xl/sharedStrings.xml><?xml version="1.0" encoding="utf-8"?>
<sst xmlns="http://schemas.openxmlformats.org/spreadsheetml/2006/main" count="289" uniqueCount="264">
  <si>
    <t>id</t>
  </si>
  <si>
    <t>PlayerName</t>
  </si>
  <si>
    <t>DraftYear</t>
  </si>
  <si>
    <t>original_overall</t>
  </si>
  <si>
    <t>skaters_overall</t>
  </si>
  <si>
    <t>di</t>
  </si>
  <si>
    <t>di^2</t>
  </si>
  <si>
    <t>sum_7yr_GP</t>
  </si>
  <si>
    <t>rank_sum_7yr_GP</t>
  </si>
  <si>
    <t>sum_7yr_TOI</t>
  </si>
  <si>
    <t>rank_sum_7yr_TOI</t>
  </si>
  <si>
    <t>class_0_prob</t>
  </si>
  <si>
    <t>rank_prob</t>
  </si>
  <si>
    <t>rank_prob_with_ties</t>
  </si>
  <si>
    <t>Brent Maclellan</t>
  </si>
  <si>
    <t>sum is</t>
  </si>
  <si>
    <t>sum(di^2) is</t>
  </si>
  <si>
    <t>Mike Bray</t>
  </si>
  <si>
    <t>Gustav Grasberg</t>
  </si>
  <si>
    <t>Kyle Wanvig</t>
  </si>
  <si>
    <t>spearman rank corr.</t>
  </si>
  <si>
    <t>Stephane Veilleux</t>
  </si>
  <si>
    <t>Tony Virta</t>
  </si>
  <si>
    <t>Andrew Murray</t>
  </si>
  <si>
    <t>Jason Spezza</t>
  </si>
  <si>
    <t>Fedor Fedorov</t>
  </si>
  <si>
    <t>Timo Parssinen</t>
  </si>
  <si>
    <t>Chris Thorburn</t>
  </si>
  <si>
    <t>Jason King</t>
  </si>
  <si>
    <t>Kari Haakana</t>
  </si>
  <si>
    <t>Andreas Salomonsson</t>
  </si>
  <si>
    <t>Jason Pominville</t>
  </si>
  <si>
    <t>Duncan Milroy</t>
  </si>
  <si>
    <t>Derek Boogaard</t>
  </si>
  <si>
    <t>PA Parenteau</t>
  </si>
  <si>
    <t>Jeff Woywitka</t>
  </si>
  <si>
    <t>Mark Popovic</t>
  </si>
  <si>
    <t>Ivan Majesky</t>
  </si>
  <si>
    <t>Jaroslav Bednar</t>
  </si>
  <si>
    <t>Ilya Kovalchuk</t>
  </si>
  <si>
    <t>Andrei Razin</t>
  </si>
  <si>
    <t>Aaron Voros</t>
  </si>
  <si>
    <t>Karel Pilar</t>
  </si>
  <si>
    <t>Dan Hamhuis</t>
  </si>
  <si>
    <t>Petr Cajanek</t>
  </si>
  <si>
    <t>Ryan Hollweg</t>
  </si>
  <si>
    <t>Toni Dahlman</t>
  </si>
  <si>
    <t>Martti Jarventie</t>
  </si>
  <si>
    <t>Roman Kukhtinov</t>
  </si>
  <si>
    <t>Dennis Seidenberg</t>
  </si>
  <si>
    <t>Brooks Laich</t>
  </si>
  <si>
    <t>Stephen Weiss</t>
  </si>
  <si>
    <t>Colby Armstrong</t>
  </si>
  <si>
    <t>Aaron Johnson</t>
  </si>
  <si>
    <t>Cole Jarrett</t>
  </si>
  <si>
    <t>Carlo Colaiacovo</t>
  </si>
  <si>
    <t>Ales Hemsky</t>
  </si>
  <si>
    <t>Jay McClement</t>
  </si>
  <si>
    <t>Marcel Goc</t>
  </si>
  <si>
    <t>Brendan Bell</t>
  </si>
  <si>
    <t>Doug Lynch</t>
  </si>
  <si>
    <t>James Massen</t>
  </si>
  <si>
    <t>Christoph Schubert</t>
  </si>
  <si>
    <t>Mikko Koivu</t>
  </si>
  <si>
    <t>Jay Harrison</t>
  </si>
  <si>
    <t>Fredrik Sjostrom</t>
  </si>
  <si>
    <t>Kevin Estrada</t>
  </si>
  <si>
    <t>Ales Pisa</t>
  </si>
  <si>
    <t>Alexander Perezhogin</t>
  </si>
  <si>
    <t>David Printz</t>
  </si>
  <si>
    <t>Kyle Wellwood</t>
  </si>
  <si>
    <t>Michael Cammalleri</t>
  </si>
  <si>
    <t>Evgeny Artyukhin</t>
  </si>
  <si>
    <t>Mike Komisarek</t>
  </si>
  <si>
    <t>Milan Jurcina</t>
  </si>
  <si>
    <t>Tim Gleason</t>
  </si>
  <si>
    <t>Derek Roy</t>
  </si>
  <si>
    <t>Jeff Miles</t>
  </si>
  <si>
    <t>Tomas Plihal</t>
  </si>
  <si>
    <t>Tomas Surovy</t>
  </si>
  <si>
    <t>Garth Murray</t>
  </si>
  <si>
    <t>Tuomas Pihlman</t>
  </si>
  <si>
    <t>R.J. Umberger</t>
  </si>
  <si>
    <t>Marek Zidlicky</t>
  </si>
  <si>
    <t>Tomas Malec</t>
  </si>
  <si>
    <t>Tomas Plekanec</t>
  </si>
  <si>
    <t>Mikko Lehtonen</t>
  </si>
  <si>
    <t>Brett Scheffelmaier</t>
  </si>
  <si>
    <t>Drew Fata</t>
  </si>
  <si>
    <t>Alexei Zotkin</t>
  </si>
  <si>
    <t>Mike Gabinet</t>
  </si>
  <si>
    <t>Chuck Kobasew</t>
  </si>
  <si>
    <t>Tim Jackman</t>
  </si>
  <si>
    <t>Denis Platonov</t>
  </si>
  <si>
    <t>Tony Martensson</t>
  </si>
  <si>
    <t>Jordin Tootoo</t>
  </si>
  <si>
    <t>Shaone Morrisonn</t>
  </si>
  <si>
    <t>Dennis Packard</t>
  </si>
  <si>
    <t>Alexander Svitov</t>
  </si>
  <si>
    <t>Tomi Maki</t>
  </si>
  <si>
    <t>Dmitri Bykov</t>
  </si>
  <si>
    <t>Lukas Krajicek</t>
  </si>
  <si>
    <t>Tomas Slovak</t>
  </si>
  <si>
    <t>Tuomo Ruutu</t>
  </si>
  <si>
    <t>Dmitri Bezrukov</t>
  </si>
  <si>
    <t>Stanislav Chistov</t>
  </si>
  <si>
    <t>Justin Aikins</t>
  </si>
  <si>
    <t>Jan Tabacek</t>
  </si>
  <si>
    <t>Jussi Jokinen</t>
  </si>
  <si>
    <t>Kevin Bieksa</t>
  </si>
  <si>
    <t>Ryane Clowe</t>
  </si>
  <si>
    <t>Tomas Mojzis</t>
  </si>
  <si>
    <t>Fedor Tyutin</t>
  </si>
  <si>
    <t>Jussi Timonen</t>
  </si>
  <si>
    <t>Danny Bois</t>
  </si>
  <si>
    <t>Andy Schneider</t>
  </si>
  <si>
    <t>Jan Blanar</t>
  </si>
  <si>
    <t>Patrick Sharp</t>
  </si>
  <si>
    <t>Henrik Bergfors</t>
  </si>
  <si>
    <t>Richard Petiot</t>
  </si>
  <si>
    <t>Brandon Bochenski</t>
  </si>
  <si>
    <t>Joel Perrault</t>
  </si>
  <si>
    <t>Christian Ehrhoff</t>
  </si>
  <si>
    <t>Mike Knoepfli</t>
  </si>
  <si>
    <t>Neil Petruic</t>
  </si>
  <si>
    <t>Marek Svatos</t>
  </si>
  <si>
    <t>Joel Stepp</t>
  </si>
  <si>
    <t>Colin Stuart</t>
  </si>
  <si>
    <t>Cody McCormick</t>
  </si>
  <si>
    <t>Timofei Shishkanov</t>
  </si>
  <si>
    <t>Bryce Lampman</t>
  </si>
  <si>
    <t>David Moss</t>
  </si>
  <si>
    <t>Matt Keith</t>
  </si>
  <si>
    <t>David Steckel</t>
  </si>
  <si>
    <t>Johnny Oduya</t>
  </si>
  <si>
    <t>Jiri Novotny</t>
  </si>
  <si>
    <t>Grant McNeill</t>
  </si>
  <si>
    <t>Andrei Posnov</t>
  </si>
  <si>
    <t>Noah Welch</t>
  </si>
  <si>
    <t>Andrew Alberts</t>
  </si>
  <si>
    <t>Tom Cavanagh</t>
  </si>
  <si>
    <t>Joe Campbell</t>
  </si>
  <si>
    <t>Owen Fussey</t>
  </si>
  <si>
    <t>Matthew Maglione</t>
  </si>
  <si>
    <t>Milan Gajic</t>
  </si>
  <si>
    <t>Mikael Svensk</t>
  </si>
  <si>
    <t>Art Femenella</t>
  </si>
  <si>
    <t>David Klema</t>
  </si>
  <si>
    <t>Marco Rosa</t>
  </si>
  <si>
    <t>Ilya Solaryov</t>
  </si>
  <si>
    <t>Scott Polaski</t>
  </si>
  <si>
    <t>Maxim Kondratiev</t>
  </si>
  <si>
    <t>Raffaele Sannitz</t>
  </si>
  <si>
    <t>Francois Senez</t>
  </si>
  <si>
    <t>Bryan Perez</t>
  </si>
  <si>
    <t>Yevgeni Gladskikh</t>
  </si>
  <si>
    <t>Kenny Smith</t>
  </si>
  <si>
    <t>Konstantin Mikhailov</t>
  </si>
  <si>
    <t>Vladimir Gusev</t>
  </si>
  <si>
    <t>Yevgeni Gamalei</t>
  </si>
  <si>
    <t>Jim Hakewill</t>
  </si>
  <si>
    <t>Ivan Kolozvary</t>
  </si>
  <si>
    <t>Dustin Johner</t>
  </si>
  <si>
    <t>Jake Brenk</t>
  </si>
  <si>
    <t>Colin Fitzrandolph</t>
  </si>
  <si>
    <t>Michael Zigomanis</t>
  </si>
  <si>
    <t>Sean Curry</t>
  </si>
  <si>
    <t>Ben Eaves</t>
  </si>
  <si>
    <t>Pierre-Luc Emond</t>
  </si>
  <si>
    <t>Jan Platil</t>
  </si>
  <si>
    <t>Gregg Johnson</t>
  </si>
  <si>
    <t>Andrei Taratukhin</t>
  </si>
  <si>
    <t>Petr Preucil</t>
  </si>
  <si>
    <t>Matthew Spiller</t>
  </si>
  <si>
    <t>Jean-Francois Soucy</t>
  </si>
  <si>
    <t>Ryan Jorde</t>
  </si>
  <si>
    <t>Yegor Shastin</t>
  </si>
  <si>
    <t>Severin Blindenbacher</t>
  </si>
  <si>
    <t>Tommi Jaminki</t>
  </si>
  <si>
    <t>Dmitri Syomin</t>
  </si>
  <si>
    <t>Igor Grigorenko</t>
  </si>
  <si>
    <t>Carl Aslund</t>
  </si>
  <si>
    <t>Andreas Holmqvist</t>
  </si>
  <si>
    <t>Mario Cartelli</t>
  </si>
  <si>
    <t>Yuri Trubachyov</t>
  </si>
  <si>
    <t>Alexander Polushin</t>
  </si>
  <si>
    <t>Andreas Jamtin</t>
  </si>
  <si>
    <t>Pontus Petterstrom</t>
  </si>
  <si>
    <t>Juha-Pekka Ketola</t>
  </si>
  <si>
    <t>Teemu Jaaskelainen</t>
  </si>
  <si>
    <t>Viktor Uchevatov</t>
  </si>
  <si>
    <t>Igor Valeyev</t>
  </si>
  <si>
    <t>Igor Knyazev</t>
  </si>
  <si>
    <t>Alexander Golovin</t>
  </si>
  <si>
    <t>Peter Polcik</t>
  </si>
  <si>
    <t>Peter Reynolds</t>
  </si>
  <si>
    <t>Michal Vondrka</t>
  </si>
  <si>
    <t>Martin Podlesak</t>
  </si>
  <si>
    <t>Thierry Douville</t>
  </si>
  <si>
    <t>Yared Hagos</t>
  </si>
  <si>
    <t>Marek Tomica</t>
  </si>
  <si>
    <t>Colt King</t>
  </si>
  <si>
    <t>Cory Stillman</t>
  </si>
  <si>
    <t>Aaron Lobb</t>
  </si>
  <si>
    <t>Stefan Schauer</t>
  </si>
  <si>
    <t>Toni Koivisto</t>
  </si>
  <si>
    <t>Henrik Juntunen</t>
  </si>
  <si>
    <t>Jake Riddle</t>
  </si>
  <si>
    <t>Miroslav Blatak</t>
  </si>
  <si>
    <t>Chris Heid</t>
  </si>
  <si>
    <t>Vladimir Korsunov</t>
  </si>
  <si>
    <t>Daniel Volrab</t>
  </si>
  <si>
    <t>Eric Himelfarb</t>
  </si>
  <si>
    <t>Nicolas Corbeil</t>
  </si>
  <si>
    <t>Andrew Archer</t>
  </si>
  <si>
    <t>Grant Jacobsen</t>
  </si>
  <si>
    <t>Dale Sullivan</t>
  </si>
  <si>
    <t>Dan Baum</t>
  </si>
  <si>
    <t>Beat Forster</t>
  </si>
  <si>
    <t>Charlie Stephens</t>
  </si>
  <si>
    <t>Per Mars</t>
  </si>
  <si>
    <t>Oliver Setzinger</t>
  </si>
  <si>
    <t>Matt Suderman</t>
  </si>
  <si>
    <t>Shawn Collymore</t>
  </si>
  <si>
    <t>Artyom Ternavsky</t>
  </si>
  <si>
    <t>Juris Stals</t>
  </si>
  <si>
    <t>Kyle Bruce</t>
  </si>
  <si>
    <t>Ryan Bowness</t>
  </si>
  <si>
    <t>Jeff Lucky</t>
  </si>
  <si>
    <t>Ville Hamalainen</t>
  </si>
  <si>
    <t>Garett Bembridge</t>
  </si>
  <si>
    <t>Anthony Aquino</t>
  </si>
  <si>
    <t>Neil Komadoski</t>
  </si>
  <si>
    <t>Brian Sipotz</t>
  </si>
  <si>
    <t>Simon Skoog</t>
  </si>
  <si>
    <t>Igor Pohanka</t>
  </si>
  <si>
    <t>Scott Horvath</t>
  </si>
  <si>
    <t>Adrian Foster</t>
  </si>
  <si>
    <t>Greg Watson</t>
  </si>
  <si>
    <t>Petr Puncochar</t>
  </si>
  <si>
    <t>Jan Holub</t>
  </si>
  <si>
    <t>Jaroslav Sklenar</t>
  </si>
  <si>
    <t>Oleg Minakov</t>
  </si>
  <si>
    <t>Frantisek Skladany</t>
  </si>
  <si>
    <t>Viktor Hubl</t>
  </si>
  <si>
    <t>Zbynek Novak</t>
  </si>
  <si>
    <t>Frantisek Lukes</t>
  </si>
  <si>
    <t>Carter Trevisani</t>
  </si>
  <si>
    <t>Marcel Rodman</t>
  </si>
  <si>
    <t>Jens Karlsson</t>
  </si>
  <si>
    <t>Mikko Viitanen</t>
  </si>
  <si>
    <t>Robin Leblanc</t>
  </si>
  <si>
    <t>Jeremy Van Hoof</t>
  </si>
  <si>
    <t>Darren Mclachlan</t>
  </si>
  <si>
    <t>Kiel Mcleod</t>
  </si>
  <si>
    <t>Jiri Jakes</t>
  </si>
  <si>
    <t>Marek Dubec</t>
  </si>
  <si>
    <t>Michal Blazek</t>
  </si>
  <si>
    <t>Tuukka Mantyla</t>
  </si>
  <si>
    <t>Viktor Ujcik</t>
  </si>
  <si>
    <t>Alexandre Rouleau</t>
  </si>
  <si>
    <t>Predicted_GP</t>
  </si>
  <si>
    <t>rank_pred_GP</t>
  </si>
  <si>
    <t>rerank_sum_GP_m5p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</si>
</sst>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1" fillId="4" borderId="0" xfId="0" applyFont="1" applyFill="1"/>
    <xf numFmtId="0" fontId="1" fillId="8" borderId="0" xfId="0" applyFont="1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7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1"/>
  <sheetViews>
    <sheetView tabSelected="1" topLeftCell="AB1" zoomScale="86" workbookViewId="0">
      <selection activeCell="AM24" sqref="AM24"/>
    </sheetView>
  </sheetViews>
  <sheetFormatPr baseColWidth="10" defaultRowHeight="21" x14ac:dyDescent="0.25"/>
  <cols>
    <col min="2" max="2" width="19.625" bestFit="1" customWidth="1"/>
    <col min="4" max="4" width="13.875" bestFit="1" customWidth="1"/>
    <col min="5" max="5" width="13.375" bestFit="1" customWidth="1"/>
    <col min="6" max="6" width="4" bestFit="1" customWidth="1"/>
    <col min="7" max="7" width="6" bestFit="1" customWidth="1"/>
    <col min="8" max="8" width="17.375" bestFit="1" customWidth="1"/>
    <col min="10" max="10" width="15.75" bestFit="1" customWidth="1"/>
    <col min="13" max="13" width="12.25" bestFit="1" customWidth="1"/>
    <col min="17" max="17" width="17.375" bestFit="1" customWidth="1"/>
    <col min="21" max="21" width="17.375" bestFit="1" customWidth="1"/>
    <col min="25" max="25" width="17.375" bestFit="1" customWidth="1"/>
    <col min="27" max="27" width="12.25" bestFit="1" customWidth="1"/>
    <col min="28" max="28" width="12.75" style="21" bestFit="1" customWidth="1"/>
    <col min="29" max="29" width="18.875" style="21" bestFit="1" customWidth="1"/>
    <col min="30" max="30" width="4.625" style="20" bestFit="1" customWidth="1"/>
    <col min="31" max="31" width="6.125" style="20" bestFit="1" customWidth="1"/>
    <col min="32" max="32" width="17.625" bestFit="1" customWidth="1"/>
    <col min="34" max="34" width="12.25" bestFit="1" customWidth="1"/>
    <col min="35" max="35" width="12.75" style="21" bestFit="1" customWidth="1"/>
    <col min="36" max="36" width="18.875" style="21" bestFit="1" customWidth="1"/>
    <col min="37" max="37" width="4.625" style="20" bestFit="1" customWidth="1"/>
    <col min="38" max="38" width="6.125" style="20" bestFit="1" customWidth="1"/>
    <col min="39" max="39" width="17.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  <c r="I1" t="s">
        <v>7</v>
      </c>
      <c r="J1" s="6" t="s">
        <v>8</v>
      </c>
      <c r="K1" t="s">
        <v>9</v>
      </c>
      <c r="L1" t="s">
        <v>10</v>
      </c>
      <c r="M1" t="s">
        <v>11</v>
      </c>
      <c r="N1" s="5" t="s">
        <v>12</v>
      </c>
      <c r="O1" s="7" t="s">
        <v>5</v>
      </c>
      <c r="P1" s="7" t="s">
        <v>6</v>
      </c>
      <c r="R1" s="9" t="s">
        <v>13</v>
      </c>
      <c r="S1" s="10" t="s">
        <v>5</v>
      </c>
      <c r="T1" s="10" t="s">
        <v>6</v>
      </c>
      <c r="V1" s="16" t="s">
        <v>13</v>
      </c>
      <c r="W1" s="17" t="s">
        <v>5</v>
      </c>
      <c r="X1" s="17" t="s">
        <v>6</v>
      </c>
      <c r="Z1" t="s">
        <v>0</v>
      </c>
      <c r="AA1" t="s">
        <v>261</v>
      </c>
      <c r="AB1" s="21" t="s">
        <v>262</v>
      </c>
      <c r="AC1" s="21" t="s">
        <v>263</v>
      </c>
      <c r="AD1" s="20" t="s">
        <v>5</v>
      </c>
      <c r="AE1" s="20" t="s">
        <v>6</v>
      </c>
      <c r="AG1" t="s">
        <v>0</v>
      </c>
      <c r="AH1" t="s">
        <v>261</v>
      </c>
      <c r="AI1" s="21" t="s">
        <v>262</v>
      </c>
      <c r="AJ1" s="21" t="s">
        <v>263</v>
      </c>
      <c r="AK1" s="20" t="s">
        <v>5</v>
      </c>
      <c r="AL1" s="20" t="s">
        <v>6</v>
      </c>
    </row>
    <row r="2" spans="1:39" x14ac:dyDescent="0.25">
      <c r="A2">
        <v>58592</v>
      </c>
      <c r="B2" t="s">
        <v>14</v>
      </c>
      <c r="C2">
        <v>2001</v>
      </c>
      <c r="D2">
        <v>104</v>
      </c>
      <c r="E2" s="2">
        <v>91</v>
      </c>
      <c r="F2" s="3">
        <f>E2-J2</f>
        <v>-15</v>
      </c>
      <c r="G2" s="3">
        <f>F2^2</f>
        <v>225</v>
      </c>
      <c r="H2" s="4" t="s">
        <v>15</v>
      </c>
      <c r="I2">
        <v>0</v>
      </c>
      <c r="J2" s="6">
        <v>106</v>
      </c>
      <c r="K2">
        <v>0</v>
      </c>
      <c r="L2">
        <v>103</v>
      </c>
      <c r="M2">
        <v>1</v>
      </c>
      <c r="N2" s="5">
        <v>1</v>
      </c>
      <c r="O2" s="7">
        <f>N2-J2</f>
        <v>-105</v>
      </c>
      <c r="P2" s="7">
        <f>O2^2</f>
        <v>11025</v>
      </c>
      <c r="Q2" s="8" t="s">
        <v>16</v>
      </c>
      <c r="R2" s="9">
        <f>N2</f>
        <v>1</v>
      </c>
      <c r="S2" s="10">
        <f>R2-J2</f>
        <v>-105</v>
      </c>
      <c r="T2" s="10">
        <f>S2^2</f>
        <v>11025</v>
      </c>
      <c r="U2" s="11" t="s">
        <v>16</v>
      </c>
      <c r="V2" s="16">
        <v>1</v>
      </c>
      <c r="W2" s="17">
        <f>V2-J2</f>
        <v>-105</v>
      </c>
      <c r="X2" s="17">
        <f>W2^2</f>
        <v>11025</v>
      </c>
      <c r="Y2" s="18" t="s">
        <v>16</v>
      </c>
      <c r="Z2">
        <v>58592</v>
      </c>
      <c r="AA2">
        <v>74.176898120000004</v>
      </c>
      <c r="AB2" s="21">
        <v>114</v>
      </c>
      <c r="AC2" s="21">
        <v>105</v>
      </c>
      <c r="AD2" s="20">
        <f>AB2-AC2</f>
        <v>9</v>
      </c>
      <c r="AE2" s="20">
        <f>AD2^2</f>
        <v>81</v>
      </c>
      <c r="AF2" s="22" t="s">
        <v>16</v>
      </c>
      <c r="AG2">
        <v>58592</v>
      </c>
      <c r="AH2">
        <v>74.176898120000004</v>
      </c>
      <c r="AI2" s="21">
        <v>1</v>
      </c>
      <c r="AJ2" s="21">
        <v>105</v>
      </c>
      <c r="AK2" s="20">
        <f>AI2-AJ2</f>
        <v>-104</v>
      </c>
      <c r="AL2" s="20">
        <f>AK2^2</f>
        <v>10816</v>
      </c>
      <c r="AM2" s="22" t="s">
        <v>16</v>
      </c>
    </row>
    <row r="3" spans="1:39" x14ac:dyDescent="0.25">
      <c r="A3">
        <v>48428</v>
      </c>
      <c r="B3" t="s">
        <v>17</v>
      </c>
      <c r="C3">
        <v>2001</v>
      </c>
      <c r="D3">
        <v>228</v>
      </c>
      <c r="E3" s="2">
        <v>190</v>
      </c>
      <c r="F3" s="3">
        <f t="shared" ref="F3:F66" si="0">E3-J3</f>
        <v>84</v>
      </c>
      <c r="G3" s="3">
        <f t="shared" ref="G3:G66" si="1">F3^2</f>
        <v>7056</v>
      </c>
      <c r="H3" s="4">
        <f>SUM(G2:G245)</f>
        <v>1379101</v>
      </c>
      <c r="I3">
        <v>0</v>
      </c>
      <c r="J3" s="6">
        <v>106</v>
      </c>
      <c r="K3">
        <v>0</v>
      </c>
      <c r="L3">
        <v>103</v>
      </c>
      <c r="M3">
        <v>1</v>
      </c>
      <c r="N3" s="5">
        <v>2</v>
      </c>
      <c r="O3" s="7">
        <f t="shared" ref="O3:O66" si="2">N3-J3</f>
        <v>-104</v>
      </c>
      <c r="P3" s="7">
        <f t="shared" ref="P3:P66" si="3">O3^2</f>
        <v>10816</v>
      </c>
      <c r="Q3" s="8">
        <f>SUM(P2:P245)</f>
        <v>1171233</v>
      </c>
      <c r="R3" s="9">
        <f t="shared" ref="R3:R25" si="4">N3</f>
        <v>2</v>
      </c>
      <c r="S3" s="10">
        <f t="shared" ref="S3:S66" si="5">R3-J3</f>
        <v>-104</v>
      </c>
      <c r="T3" s="10">
        <f t="shared" ref="T3:T66" si="6">S3^2</f>
        <v>10816</v>
      </c>
      <c r="U3" s="11">
        <f>SUM(T2:T245)</f>
        <v>494854</v>
      </c>
      <c r="V3" s="16">
        <v>1</v>
      </c>
      <c r="W3" s="17">
        <f t="shared" ref="W3:W66" si="7">V3-J3</f>
        <v>-105</v>
      </c>
      <c r="X3" s="17">
        <f t="shared" ref="X3:X66" si="8">W3^2</f>
        <v>11025</v>
      </c>
      <c r="Y3" s="18">
        <f>SUM(X2:X245)</f>
        <v>525978</v>
      </c>
      <c r="Z3">
        <v>48428</v>
      </c>
      <c r="AA3">
        <v>49.852718549999999</v>
      </c>
      <c r="AB3" s="21">
        <v>156</v>
      </c>
      <c r="AC3" s="21">
        <v>105</v>
      </c>
      <c r="AD3" s="20">
        <f>AB3-AC3</f>
        <v>51</v>
      </c>
      <c r="AE3" s="20">
        <f t="shared" ref="AE3:AE66" si="9">AD3^2</f>
        <v>2601</v>
      </c>
      <c r="AF3" s="22">
        <f>SUM(AE2:AE163)</f>
        <v>398948</v>
      </c>
      <c r="AG3">
        <v>48428</v>
      </c>
      <c r="AH3">
        <v>49.852718549999999</v>
      </c>
      <c r="AI3" s="21">
        <v>2</v>
      </c>
      <c r="AJ3" s="21">
        <v>105</v>
      </c>
      <c r="AK3" s="20">
        <f>AI3-AJ3</f>
        <v>-103</v>
      </c>
      <c r="AL3" s="20">
        <f t="shared" ref="AL3:AL66" si="10">AK3^2</f>
        <v>10609</v>
      </c>
      <c r="AM3" s="22">
        <f>SUM(AL2:AL163)</f>
        <v>255213</v>
      </c>
    </row>
    <row r="4" spans="1:39" x14ac:dyDescent="0.25">
      <c r="A4">
        <v>321</v>
      </c>
      <c r="B4" t="s">
        <v>18</v>
      </c>
      <c r="C4">
        <v>2001</v>
      </c>
      <c r="D4">
        <v>240</v>
      </c>
      <c r="E4" s="2">
        <v>200</v>
      </c>
      <c r="F4" s="3">
        <f t="shared" si="0"/>
        <v>94</v>
      </c>
      <c r="G4" s="3">
        <f t="shared" si="1"/>
        <v>8836</v>
      </c>
      <c r="H4" s="4"/>
      <c r="I4">
        <v>0</v>
      </c>
      <c r="J4" s="6">
        <v>106</v>
      </c>
      <c r="K4">
        <v>0</v>
      </c>
      <c r="L4">
        <v>103</v>
      </c>
      <c r="M4">
        <v>0.99999987800000001</v>
      </c>
      <c r="N4" s="5">
        <v>3</v>
      </c>
      <c r="O4" s="7">
        <f t="shared" si="2"/>
        <v>-103</v>
      </c>
      <c r="P4" s="7">
        <f t="shared" si="3"/>
        <v>10609</v>
      </c>
      <c r="Q4" s="8"/>
      <c r="R4" s="9">
        <f t="shared" si="4"/>
        <v>3</v>
      </c>
      <c r="S4" s="10">
        <f t="shared" si="5"/>
        <v>-103</v>
      </c>
      <c r="T4" s="10">
        <f t="shared" si="6"/>
        <v>10609</v>
      </c>
      <c r="U4" s="11"/>
      <c r="V4" s="16">
        <v>1</v>
      </c>
      <c r="W4" s="17">
        <f t="shared" si="7"/>
        <v>-105</v>
      </c>
      <c r="X4" s="17">
        <f t="shared" si="8"/>
        <v>11025</v>
      </c>
      <c r="Y4" s="18"/>
      <c r="Z4">
        <v>321</v>
      </c>
      <c r="AA4">
        <v>78.299164869999998</v>
      </c>
      <c r="AB4" s="21">
        <v>107</v>
      </c>
      <c r="AC4" s="21">
        <v>105</v>
      </c>
      <c r="AD4" s="20">
        <f>AB4-AC4</f>
        <v>2</v>
      </c>
      <c r="AE4" s="20">
        <f t="shared" si="9"/>
        <v>4</v>
      </c>
      <c r="AF4" s="22"/>
      <c r="AG4">
        <v>321</v>
      </c>
      <c r="AH4">
        <v>78.299164869999998</v>
      </c>
      <c r="AI4" s="21">
        <v>3</v>
      </c>
      <c r="AJ4" s="21">
        <v>105</v>
      </c>
      <c r="AK4" s="20">
        <f>AI4-AJ4</f>
        <v>-102</v>
      </c>
      <c r="AL4" s="20">
        <f t="shared" si="10"/>
        <v>10404</v>
      </c>
      <c r="AM4" s="22"/>
    </row>
    <row r="5" spans="1:39" x14ac:dyDescent="0.25">
      <c r="A5">
        <v>8467962</v>
      </c>
      <c r="B5" t="s">
        <v>19</v>
      </c>
      <c r="C5">
        <v>2001</v>
      </c>
      <c r="D5">
        <v>36</v>
      </c>
      <c r="E5" s="2">
        <v>32</v>
      </c>
      <c r="F5" s="3">
        <f t="shared" si="0"/>
        <v>-29</v>
      </c>
      <c r="G5" s="3">
        <f t="shared" si="1"/>
        <v>841</v>
      </c>
      <c r="H5" s="4" t="s">
        <v>20</v>
      </c>
      <c r="I5">
        <v>75</v>
      </c>
      <c r="J5" s="6">
        <v>61</v>
      </c>
      <c r="K5">
        <v>783</v>
      </c>
      <c r="L5">
        <v>63</v>
      </c>
      <c r="M5">
        <v>0.99998616299999998</v>
      </c>
      <c r="N5" s="5">
        <v>4</v>
      </c>
      <c r="O5" s="7">
        <f t="shared" si="2"/>
        <v>-57</v>
      </c>
      <c r="P5" s="7">
        <f t="shared" si="3"/>
        <v>3249</v>
      </c>
      <c r="Q5" s="8" t="s">
        <v>20</v>
      </c>
      <c r="R5" s="9">
        <f t="shared" si="4"/>
        <v>4</v>
      </c>
      <c r="S5" s="10">
        <f t="shared" si="5"/>
        <v>-57</v>
      </c>
      <c r="T5" s="10">
        <f t="shared" si="6"/>
        <v>3249</v>
      </c>
      <c r="U5" s="11" t="s">
        <v>20</v>
      </c>
      <c r="V5" s="16">
        <v>1</v>
      </c>
      <c r="W5" s="17">
        <f t="shared" si="7"/>
        <v>-60</v>
      </c>
      <c r="X5" s="17">
        <f t="shared" si="8"/>
        <v>3600</v>
      </c>
      <c r="Y5" s="18" t="s">
        <v>20</v>
      </c>
      <c r="Z5">
        <v>8467962</v>
      </c>
      <c r="AA5">
        <v>267.33780769999998</v>
      </c>
      <c r="AB5" s="21">
        <v>17</v>
      </c>
      <c r="AC5" s="21">
        <v>61</v>
      </c>
      <c r="AD5" s="20">
        <f>AB5-AC5</f>
        <v>-44</v>
      </c>
      <c r="AE5" s="20">
        <f t="shared" si="9"/>
        <v>1936</v>
      </c>
      <c r="AF5" s="22" t="s">
        <v>20</v>
      </c>
      <c r="AG5">
        <v>8467962</v>
      </c>
      <c r="AH5">
        <v>267.33780769999998</v>
      </c>
      <c r="AI5" s="21">
        <v>4</v>
      </c>
      <c r="AJ5" s="21">
        <v>61</v>
      </c>
      <c r="AK5" s="20">
        <f>AI5-AJ5</f>
        <v>-57</v>
      </c>
      <c r="AL5" s="20">
        <f t="shared" si="10"/>
        <v>3249</v>
      </c>
      <c r="AM5" s="22" t="s">
        <v>20</v>
      </c>
    </row>
    <row r="6" spans="1:39" x14ac:dyDescent="0.25">
      <c r="A6">
        <v>8469542</v>
      </c>
      <c r="B6" t="s">
        <v>21</v>
      </c>
      <c r="C6">
        <v>2001</v>
      </c>
      <c r="D6">
        <v>93</v>
      </c>
      <c r="E6" s="2">
        <v>81</v>
      </c>
      <c r="F6" s="3">
        <f t="shared" si="0"/>
        <v>71</v>
      </c>
      <c r="G6" s="3">
        <f t="shared" si="1"/>
        <v>5041</v>
      </c>
      <c r="H6" s="13">
        <f>1-6*H3/244/(244^2-1)</f>
        <v>0.43038011804600407</v>
      </c>
      <c r="I6">
        <v>280</v>
      </c>
      <c r="J6" s="6">
        <v>10</v>
      </c>
      <c r="K6">
        <v>3691</v>
      </c>
      <c r="L6">
        <v>21</v>
      </c>
      <c r="M6">
        <v>0.97770450799999997</v>
      </c>
      <c r="N6" s="5">
        <v>5</v>
      </c>
      <c r="O6" s="7">
        <f t="shared" si="2"/>
        <v>-5</v>
      </c>
      <c r="P6" s="7">
        <f t="shared" si="3"/>
        <v>25</v>
      </c>
      <c r="Q6" s="14">
        <f>1-6*Q3/244/(244^2-1)</f>
        <v>0.5162373145979704</v>
      </c>
      <c r="R6" s="9">
        <f t="shared" si="4"/>
        <v>5</v>
      </c>
      <c r="S6" s="10">
        <f t="shared" si="5"/>
        <v>-5</v>
      </c>
      <c r="T6" s="10">
        <f t="shared" si="6"/>
        <v>25</v>
      </c>
      <c r="U6" s="15">
        <f>1-6*U3/244/(244^2-1)</f>
        <v>0.79560693737118404</v>
      </c>
      <c r="V6" s="16">
        <v>1</v>
      </c>
      <c r="W6" s="17">
        <f t="shared" si="7"/>
        <v>-9</v>
      </c>
      <c r="X6" s="17">
        <f t="shared" si="8"/>
        <v>81</v>
      </c>
      <c r="Y6" s="19">
        <f>1-6*Y3/244/(244^2-1)</f>
        <v>0.78275157057358458</v>
      </c>
      <c r="Z6">
        <v>8469542</v>
      </c>
      <c r="AA6">
        <v>292.5696643</v>
      </c>
      <c r="AB6" s="21">
        <v>5</v>
      </c>
      <c r="AC6" s="21">
        <v>10</v>
      </c>
      <c r="AD6" s="20">
        <f>AB6-AC6</f>
        <v>-5</v>
      </c>
      <c r="AE6" s="20">
        <f t="shared" si="9"/>
        <v>25</v>
      </c>
      <c r="AF6" s="23">
        <f>1-6*AF3/162/(162^2-1)</f>
        <v>0.4369602617135292</v>
      </c>
      <c r="AG6">
        <v>8469542</v>
      </c>
      <c r="AH6">
        <v>292.5696643</v>
      </c>
      <c r="AI6" s="21">
        <v>5</v>
      </c>
      <c r="AJ6" s="21">
        <v>10</v>
      </c>
      <c r="AK6" s="20">
        <f>AI6-AJ6</f>
        <v>-5</v>
      </c>
      <c r="AL6" s="20">
        <f t="shared" si="10"/>
        <v>25</v>
      </c>
      <c r="AM6" s="23">
        <f>1-6*AM3/162/(162^2-1)</f>
        <v>0.63981506179425618</v>
      </c>
    </row>
    <row r="7" spans="1:39" x14ac:dyDescent="0.25">
      <c r="A7">
        <v>8469552</v>
      </c>
      <c r="B7" t="s">
        <v>22</v>
      </c>
      <c r="C7">
        <v>2001</v>
      </c>
      <c r="D7">
        <v>103</v>
      </c>
      <c r="E7" s="2">
        <v>90</v>
      </c>
      <c r="F7" s="3">
        <f t="shared" si="0"/>
        <v>-1</v>
      </c>
      <c r="G7" s="3">
        <f t="shared" si="1"/>
        <v>1</v>
      </c>
      <c r="I7">
        <v>8</v>
      </c>
      <c r="J7" s="6">
        <v>91</v>
      </c>
      <c r="K7">
        <v>107</v>
      </c>
      <c r="L7">
        <v>88</v>
      </c>
      <c r="M7">
        <v>0.96894174899999996</v>
      </c>
      <c r="N7" s="5">
        <v>6</v>
      </c>
      <c r="O7" s="7">
        <f t="shared" si="2"/>
        <v>-85</v>
      </c>
      <c r="P7" s="7">
        <f t="shared" si="3"/>
        <v>7225</v>
      </c>
      <c r="R7" s="9">
        <f t="shared" si="4"/>
        <v>6</v>
      </c>
      <c r="S7" s="10">
        <f t="shared" si="5"/>
        <v>-85</v>
      </c>
      <c r="T7" s="10">
        <f t="shared" si="6"/>
        <v>7225</v>
      </c>
      <c r="V7" s="16">
        <v>1</v>
      </c>
      <c r="W7" s="17">
        <f t="shared" si="7"/>
        <v>-90</v>
      </c>
      <c r="X7" s="17">
        <f t="shared" si="8"/>
        <v>8100</v>
      </c>
      <c r="Z7">
        <v>8469552</v>
      </c>
      <c r="AA7">
        <v>267.44801790000002</v>
      </c>
      <c r="AB7" s="21">
        <v>16</v>
      </c>
      <c r="AC7" s="21">
        <v>91</v>
      </c>
      <c r="AD7" s="20">
        <f>AB7-AC7</f>
        <v>-75</v>
      </c>
      <c r="AE7" s="20">
        <f t="shared" si="9"/>
        <v>5625</v>
      </c>
      <c r="AG7">
        <v>8469552</v>
      </c>
      <c r="AH7">
        <v>267.44801790000002</v>
      </c>
      <c r="AI7" s="21">
        <v>6</v>
      </c>
      <c r="AJ7" s="21">
        <v>91</v>
      </c>
      <c r="AK7" s="20">
        <f>AI7-AJ7</f>
        <v>-85</v>
      </c>
      <c r="AL7" s="20">
        <f t="shared" si="10"/>
        <v>7225</v>
      </c>
    </row>
    <row r="8" spans="1:39" x14ac:dyDescent="0.25">
      <c r="A8">
        <v>8469685</v>
      </c>
      <c r="B8" t="s">
        <v>23</v>
      </c>
      <c r="C8">
        <v>2001</v>
      </c>
      <c r="D8">
        <v>242</v>
      </c>
      <c r="E8" s="2">
        <v>202</v>
      </c>
      <c r="F8" s="3">
        <f t="shared" si="0"/>
        <v>128</v>
      </c>
      <c r="G8" s="3">
        <f t="shared" si="1"/>
        <v>16384</v>
      </c>
      <c r="I8">
        <v>39</v>
      </c>
      <c r="J8" s="6">
        <v>74</v>
      </c>
      <c r="K8">
        <v>456</v>
      </c>
      <c r="L8">
        <v>74</v>
      </c>
      <c r="M8">
        <v>0.94599225899999995</v>
      </c>
      <c r="N8" s="5">
        <v>7</v>
      </c>
      <c r="O8" s="7">
        <f t="shared" si="2"/>
        <v>-67</v>
      </c>
      <c r="P8" s="7">
        <f t="shared" si="3"/>
        <v>4489</v>
      </c>
      <c r="R8" s="9">
        <f t="shared" si="4"/>
        <v>7</v>
      </c>
      <c r="S8" s="10">
        <f t="shared" si="5"/>
        <v>-67</v>
      </c>
      <c r="T8" s="10">
        <f t="shared" si="6"/>
        <v>4489</v>
      </c>
      <c r="V8" s="16">
        <v>1</v>
      </c>
      <c r="W8" s="17">
        <f t="shared" si="7"/>
        <v>-73</v>
      </c>
      <c r="X8" s="17">
        <f t="shared" si="8"/>
        <v>5329</v>
      </c>
      <c r="Z8">
        <v>8469685</v>
      </c>
      <c r="AA8">
        <v>268.56139669999999</v>
      </c>
      <c r="AB8" s="21">
        <v>15</v>
      </c>
      <c r="AC8" s="21">
        <v>74</v>
      </c>
      <c r="AD8" s="20">
        <f>AB8-AC8</f>
        <v>-59</v>
      </c>
      <c r="AE8" s="20">
        <f t="shared" si="9"/>
        <v>3481</v>
      </c>
      <c r="AG8">
        <v>8469685</v>
      </c>
      <c r="AH8">
        <v>268.56139669999999</v>
      </c>
      <c r="AI8" s="21">
        <v>7</v>
      </c>
      <c r="AJ8" s="21">
        <v>74</v>
      </c>
      <c r="AK8" s="20">
        <f>AI8-AJ8</f>
        <v>-67</v>
      </c>
      <c r="AL8" s="20">
        <f t="shared" si="10"/>
        <v>4489</v>
      </c>
    </row>
    <row r="9" spans="1:39" x14ac:dyDescent="0.25">
      <c r="A9">
        <v>8469455</v>
      </c>
      <c r="B9" t="s">
        <v>24</v>
      </c>
      <c r="C9">
        <v>2001</v>
      </c>
      <c r="D9">
        <v>2</v>
      </c>
      <c r="E9" s="2">
        <v>2</v>
      </c>
      <c r="F9" s="3">
        <f t="shared" si="0"/>
        <v>-3</v>
      </c>
      <c r="G9" s="3">
        <f t="shared" si="1"/>
        <v>9</v>
      </c>
      <c r="I9">
        <v>322</v>
      </c>
      <c r="J9" s="6">
        <v>5</v>
      </c>
      <c r="K9">
        <v>5714</v>
      </c>
      <c r="L9">
        <v>4</v>
      </c>
      <c r="M9">
        <v>0.94395401800000001</v>
      </c>
      <c r="N9" s="5">
        <v>8</v>
      </c>
      <c r="O9" s="7">
        <f t="shared" si="2"/>
        <v>3</v>
      </c>
      <c r="P9" s="7">
        <f t="shared" si="3"/>
        <v>9</v>
      </c>
      <c r="R9" s="9">
        <f t="shared" si="4"/>
        <v>8</v>
      </c>
      <c r="S9" s="10">
        <f t="shared" si="5"/>
        <v>3</v>
      </c>
      <c r="T9" s="10">
        <f t="shared" si="6"/>
        <v>9</v>
      </c>
      <c r="V9" s="16">
        <v>1</v>
      </c>
      <c r="W9" s="17">
        <f t="shared" si="7"/>
        <v>-4</v>
      </c>
      <c r="X9" s="17">
        <f t="shared" si="8"/>
        <v>16</v>
      </c>
      <c r="Z9">
        <v>8469455</v>
      </c>
      <c r="AA9">
        <v>280.36437510000002</v>
      </c>
      <c r="AB9" s="21">
        <v>7</v>
      </c>
      <c r="AC9" s="21">
        <v>5</v>
      </c>
      <c r="AD9" s="20">
        <f>AB9-AC9</f>
        <v>2</v>
      </c>
      <c r="AE9" s="20">
        <f t="shared" si="9"/>
        <v>4</v>
      </c>
      <c r="AG9">
        <v>8469455</v>
      </c>
      <c r="AH9">
        <v>280.36437510000002</v>
      </c>
      <c r="AI9" s="21">
        <v>8</v>
      </c>
      <c r="AJ9" s="21">
        <v>5</v>
      </c>
      <c r="AK9" s="20">
        <f>AI9-AJ9</f>
        <v>3</v>
      </c>
      <c r="AL9" s="20">
        <f t="shared" si="10"/>
        <v>9</v>
      </c>
    </row>
    <row r="10" spans="1:39" x14ac:dyDescent="0.25">
      <c r="A10">
        <v>8468055</v>
      </c>
      <c r="B10" t="s">
        <v>25</v>
      </c>
      <c r="C10">
        <v>2001</v>
      </c>
      <c r="D10">
        <v>66</v>
      </c>
      <c r="E10" s="2">
        <v>58</v>
      </c>
      <c r="F10" s="3">
        <f t="shared" si="0"/>
        <v>-22</v>
      </c>
      <c r="G10" s="3">
        <f t="shared" si="1"/>
        <v>484</v>
      </c>
      <c r="I10">
        <v>18</v>
      </c>
      <c r="J10" s="6">
        <v>80</v>
      </c>
      <c r="K10">
        <v>181</v>
      </c>
      <c r="L10">
        <v>83</v>
      </c>
      <c r="M10">
        <v>0.94069252599999997</v>
      </c>
      <c r="N10" s="5">
        <v>9</v>
      </c>
      <c r="O10" s="7">
        <f t="shared" si="2"/>
        <v>-71</v>
      </c>
      <c r="P10" s="7">
        <f t="shared" si="3"/>
        <v>5041</v>
      </c>
      <c r="R10" s="9">
        <f t="shared" si="4"/>
        <v>9</v>
      </c>
      <c r="S10" s="10">
        <f t="shared" si="5"/>
        <v>-71</v>
      </c>
      <c r="T10" s="10">
        <f t="shared" si="6"/>
        <v>5041</v>
      </c>
      <c r="V10" s="16">
        <v>1</v>
      </c>
      <c r="W10" s="17">
        <f t="shared" si="7"/>
        <v>-79</v>
      </c>
      <c r="X10" s="17">
        <f t="shared" si="8"/>
        <v>6241</v>
      </c>
      <c r="Z10">
        <v>8468055</v>
      </c>
      <c r="AA10">
        <v>271.17362739999999</v>
      </c>
      <c r="AB10" s="21">
        <v>11</v>
      </c>
      <c r="AC10" s="21">
        <v>80</v>
      </c>
      <c r="AD10" s="20">
        <f>AB10-AC10</f>
        <v>-69</v>
      </c>
      <c r="AE10" s="20">
        <f t="shared" si="9"/>
        <v>4761</v>
      </c>
      <c r="AG10">
        <v>8468055</v>
      </c>
      <c r="AH10">
        <v>271.17362739999999</v>
      </c>
      <c r="AI10" s="21">
        <v>9</v>
      </c>
      <c r="AJ10" s="21">
        <v>80</v>
      </c>
      <c r="AK10" s="20">
        <f>AI10-AJ10</f>
        <v>-71</v>
      </c>
      <c r="AL10" s="20">
        <f t="shared" si="10"/>
        <v>5041</v>
      </c>
    </row>
    <row r="11" spans="1:39" x14ac:dyDescent="0.25">
      <c r="A11">
        <v>8469551</v>
      </c>
      <c r="B11" t="s">
        <v>26</v>
      </c>
      <c r="C11">
        <v>2001</v>
      </c>
      <c r="D11">
        <v>102</v>
      </c>
      <c r="E11" s="2">
        <v>89</v>
      </c>
      <c r="F11" s="3">
        <f t="shared" si="0"/>
        <v>7</v>
      </c>
      <c r="G11" s="3">
        <f t="shared" si="1"/>
        <v>49</v>
      </c>
      <c r="I11">
        <v>17</v>
      </c>
      <c r="J11" s="6">
        <v>82</v>
      </c>
      <c r="K11">
        <v>199</v>
      </c>
      <c r="L11">
        <v>80</v>
      </c>
      <c r="M11">
        <v>0.93916609100000004</v>
      </c>
      <c r="N11" s="5">
        <v>10</v>
      </c>
      <c r="O11" s="7">
        <f t="shared" si="2"/>
        <v>-72</v>
      </c>
      <c r="P11" s="7">
        <f t="shared" si="3"/>
        <v>5184</v>
      </c>
      <c r="R11" s="9">
        <f t="shared" si="4"/>
        <v>10</v>
      </c>
      <c r="S11" s="10">
        <f t="shared" si="5"/>
        <v>-72</v>
      </c>
      <c r="T11" s="10">
        <f t="shared" si="6"/>
        <v>5184</v>
      </c>
      <c r="V11" s="16">
        <v>1</v>
      </c>
      <c r="W11" s="17">
        <f t="shared" si="7"/>
        <v>-81</v>
      </c>
      <c r="X11" s="17">
        <f t="shared" si="8"/>
        <v>6561</v>
      </c>
      <c r="Z11">
        <v>8469551</v>
      </c>
      <c r="AA11">
        <v>270.01163029999998</v>
      </c>
      <c r="AB11" s="21">
        <v>13</v>
      </c>
      <c r="AC11" s="21">
        <v>82</v>
      </c>
      <c r="AD11" s="20">
        <f>AB11-AC11</f>
        <v>-69</v>
      </c>
      <c r="AE11" s="20">
        <f t="shared" si="9"/>
        <v>4761</v>
      </c>
      <c r="AG11">
        <v>8469551</v>
      </c>
      <c r="AH11">
        <v>270.01163029999998</v>
      </c>
      <c r="AI11" s="21">
        <v>10</v>
      </c>
      <c r="AJ11" s="21">
        <v>82</v>
      </c>
      <c r="AK11" s="20">
        <f>AI11-AJ11</f>
        <v>-72</v>
      </c>
      <c r="AL11" s="20">
        <f t="shared" si="10"/>
        <v>5184</v>
      </c>
    </row>
    <row r="12" spans="1:39" x14ac:dyDescent="0.25">
      <c r="A12">
        <v>8469501</v>
      </c>
      <c r="B12" t="s">
        <v>27</v>
      </c>
      <c r="C12">
        <v>2001</v>
      </c>
      <c r="D12">
        <v>50</v>
      </c>
      <c r="E12" s="2">
        <v>46</v>
      </c>
      <c r="F12" s="3">
        <f t="shared" si="0"/>
        <v>-5</v>
      </c>
      <c r="G12" s="3">
        <f t="shared" si="1"/>
        <v>25</v>
      </c>
      <c r="I12">
        <v>114</v>
      </c>
      <c r="J12" s="6">
        <v>51</v>
      </c>
      <c r="K12">
        <v>973</v>
      </c>
      <c r="L12">
        <v>58</v>
      </c>
      <c r="M12">
        <v>0.93684980299999998</v>
      </c>
      <c r="N12" s="5">
        <v>11</v>
      </c>
      <c r="O12" s="7">
        <f t="shared" si="2"/>
        <v>-40</v>
      </c>
      <c r="P12" s="7">
        <f t="shared" si="3"/>
        <v>1600</v>
      </c>
      <c r="R12" s="9">
        <f t="shared" si="4"/>
        <v>11</v>
      </c>
      <c r="S12" s="10">
        <f t="shared" si="5"/>
        <v>-40</v>
      </c>
      <c r="T12" s="10">
        <f t="shared" si="6"/>
        <v>1600</v>
      </c>
      <c r="V12" s="16">
        <v>1</v>
      </c>
      <c r="W12" s="17">
        <f t="shared" si="7"/>
        <v>-50</v>
      </c>
      <c r="X12" s="17">
        <f t="shared" si="8"/>
        <v>2500</v>
      </c>
      <c r="Z12">
        <v>8469501</v>
      </c>
      <c r="AA12">
        <v>94.791972150000007</v>
      </c>
      <c r="AB12" s="21">
        <v>94</v>
      </c>
      <c r="AC12" s="21">
        <v>51</v>
      </c>
      <c r="AD12" s="20">
        <f>AB12-AC12</f>
        <v>43</v>
      </c>
      <c r="AE12" s="20">
        <f t="shared" si="9"/>
        <v>1849</v>
      </c>
      <c r="AG12">
        <v>8469501</v>
      </c>
      <c r="AH12">
        <v>94.791972150000007</v>
      </c>
      <c r="AI12" s="21">
        <v>11</v>
      </c>
      <c r="AJ12" s="21">
        <v>51</v>
      </c>
      <c r="AK12" s="20">
        <f>AI12-AJ12</f>
        <v>-40</v>
      </c>
      <c r="AL12" s="20">
        <f t="shared" si="10"/>
        <v>1600</v>
      </c>
    </row>
    <row r="13" spans="1:39" x14ac:dyDescent="0.25">
      <c r="A13">
        <v>8469656</v>
      </c>
      <c r="B13" t="s">
        <v>28</v>
      </c>
      <c r="C13">
        <v>2001</v>
      </c>
      <c r="D13">
        <v>212</v>
      </c>
      <c r="E13" s="2">
        <v>177</v>
      </c>
      <c r="F13" s="3">
        <f t="shared" si="0"/>
        <v>110</v>
      </c>
      <c r="G13" s="3">
        <f t="shared" si="1"/>
        <v>12100</v>
      </c>
      <c r="I13">
        <v>59</v>
      </c>
      <c r="J13" s="6">
        <v>67</v>
      </c>
      <c r="K13">
        <v>731</v>
      </c>
      <c r="L13">
        <v>64</v>
      </c>
      <c r="M13">
        <v>0.93229599399999996</v>
      </c>
      <c r="N13" s="5">
        <v>12</v>
      </c>
      <c r="O13" s="7">
        <f t="shared" si="2"/>
        <v>-55</v>
      </c>
      <c r="P13" s="7">
        <f t="shared" si="3"/>
        <v>3025</v>
      </c>
      <c r="R13" s="9">
        <f t="shared" si="4"/>
        <v>12</v>
      </c>
      <c r="S13" s="10">
        <f t="shared" si="5"/>
        <v>-55</v>
      </c>
      <c r="T13" s="10">
        <f t="shared" si="6"/>
        <v>3025</v>
      </c>
      <c r="V13" s="16">
        <v>1</v>
      </c>
      <c r="W13" s="17">
        <f t="shared" si="7"/>
        <v>-66</v>
      </c>
      <c r="X13" s="17">
        <f t="shared" si="8"/>
        <v>4356</v>
      </c>
      <c r="Z13">
        <v>8469656</v>
      </c>
      <c r="AA13">
        <v>257.15108509999999</v>
      </c>
      <c r="AB13" s="21">
        <v>22</v>
      </c>
      <c r="AC13" s="21">
        <v>67</v>
      </c>
      <c r="AD13" s="20">
        <f>AB13-AC13</f>
        <v>-45</v>
      </c>
      <c r="AE13" s="20">
        <f t="shared" si="9"/>
        <v>2025</v>
      </c>
      <c r="AG13">
        <v>8469656</v>
      </c>
      <c r="AH13">
        <v>257.15108509999999</v>
      </c>
      <c r="AI13" s="21">
        <v>12</v>
      </c>
      <c r="AJ13" s="21">
        <v>67</v>
      </c>
      <c r="AK13" s="20">
        <f>AI13-AJ13</f>
        <v>-55</v>
      </c>
      <c r="AL13" s="20">
        <f t="shared" si="10"/>
        <v>3025</v>
      </c>
    </row>
    <row r="14" spans="1:39" x14ac:dyDescent="0.25">
      <c r="A14">
        <v>8469691</v>
      </c>
      <c r="B14" t="s">
        <v>29</v>
      </c>
      <c r="C14">
        <v>2001</v>
      </c>
      <c r="D14">
        <v>248</v>
      </c>
      <c r="E14" s="2">
        <v>208</v>
      </c>
      <c r="F14" s="3">
        <f t="shared" si="0"/>
        <v>122</v>
      </c>
      <c r="G14" s="3">
        <f t="shared" si="1"/>
        <v>14884</v>
      </c>
      <c r="I14">
        <v>13</v>
      </c>
      <c r="J14" s="6">
        <v>86</v>
      </c>
      <c r="K14">
        <v>103</v>
      </c>
      <c r="L14">
        <v>89</v>
      </c>
      <c r="M14">
        <v>0.93161511900000005</v>
      </c>
      <c r="N14" s="5">
        <v>13</v>
      </c>
      <c r="O14" s="7">
        <f t="shared" si="2"/>
        <v>-73</v>
      </c>
      <c r="P14" s="7">
        <f t="shared" si="3"/>
        <v>5329</v>
      </c>
      <c r="R14" s="9">
        <f t="shared" si="4"/>
        <v>13</v>
      </c>
      <c r="S14" s="10">
        <f t="shared" si="5"/>
        <v>-73</v>
      </c>
      <c r="T14" s="10">
        <f t="shared" si="6"/>
        <v>5329</v>
      </c>
      <c r="V14" s="16">
        <v>1</v>
      </c>
      <c r="W14" s="17">
        <f t="shared" si="7"/>
        <v>-85</v>
      </c>
      <c r="X14" s="17">
        <f t="shared" si="8"/>
        <v>7225</v>
      </c>
      <c r="Z14">
        <v>8469691</v>
      </c>
      <c r="AA14">
        <v>214.93794299999999</v>
      </c>
      <c r="AB14" s="21">
        <v>31</v>
      </c>
      <c r="AC14" s="21">
        <v>86</v>
      </c>
      <c r="AD14" s="20">
        <f>AB14-AC14</f>
        <v>-55</v>
      </c>
      <c r="AE14" s="20">
        <f t="shared" si="9"/>
        <v>3025</v>
      </c>
      <c r="AG14">
        <v>8469691</v>
      </c>
      <c r="AH14">
        <v>214.93794299999999</v>
      </c>
      <c r="AI14" s="21">
        <v>13</v>
      </c>
      <c r="AJ14" s="21">
        <v>86</v>
      </c>
      <c r="AK14" s="20">
        <f>AI14-AJ14</f>
        <v>-73</v>
      </c>
      <c r="AL14" s="20">
        <f t="shared" si="10"/>
        <v>5329</v>
      </c>
    </row>
    <row r="15" spans="1:39" x14ac:dyDescent="0.25">
      <c r="A15">
        <v>8469610</v>
      </c>
      <c r="B15" t="s">
        <v>30</v>
      </c>
      <c r="C15">
        <v>2001</v>
      </c>
      <c r="D15">
        <v>163</v>
      </c>
      <c r="E15" s="2">
        <v>136</v>
      </c>
      <c r="F15" s="3">
        <f t="shared" si="0"/>
        <v>73</v>
      </c>
      <c r="G15" s="3">
        <f t="shared" si="1"/>
        <v>5329</v>
      </c>
      <c r="I15">
        <v>71</v>
      </c>
      <c r="J15" s="6">
        <v>63</v>
      </c>
      <c r="K15">
        <v>809</v>
      </c>
      <c r="L15">
        <v>61</v>
      </c>
      <c r="M15">
        <v>0.93136751600000001</v>
      </c>
      <c r="N15" s="5">
        <v>14</v>
      </c>
      <c r="O15" s="7">
        <f t="shared" si="2"/>
        <v>-49</v>
      </c>
      <c r="P15" s="7">
        <f t="shared" si="3"/>
        <v>2401</v>
      </c>
      <c r="R15" s="9">
        <f t="shared" si="4"/>
        <v>14</v>
      </c>
      <c r="S15" s="10">
        <f t="shared" si="5"/>
        <v>-49</v>
      </c>
      <c r="T15" s="10">
        <f t="shared" si="6"/>
        <v>2401</v>
      </c>
      <c r="V15" s="16">
        <v>1</v>
      </c>
      <c r="W15" s="17">
        <f t="shared" si="7"/>
        <v>-62</v>
      </c>
      <c r="X15" s="17">
        <f t="shared" si="8"/>
        <v>3844</v>
      </c>
      <c r="Z15">
        <v>8469610</v>
      </c>
      <c r="AA15">
        <v>159.04640939999999</v>
      </c>
      <c r="AB15" s="21">
        <v>50</v>
      </c>
      <c r="AC15" s="21">
        <v>63</v>
      </c>
      <c r="AD15" s="20">
        <f>AB15-AC15</f>
        <v>-13</v>
      </c>
      <c r="AE15" s="20">
        <f t="shared" si="9"/>
        <v>169</v>
      </c>
      <c r="AG15">
        <v>8469610</v>
      </c>
      <c r="AH15">
        <v>159.04640939999999</v>
      </c>
      <c r="AI15" s="21">
        <v>14</v>
      </c>
      <c r="AJ15" s="21">
        <v>63</v>
      </c>
      <c r="AK15" s="20">
        <f>AI15-AJ15</f>
        <v>-49</v>
      </c>
      <c r="AL15" s="20">
        <f t="shared" si="10"/>
        <v>2401</v>
      </c>
    </row>
    <row r="16" spans="1:39" x14ac:dyDescent="0.25">
      <c r="A16">
        <v>8469506</v>
      </c>
      <c r="B16" t="s">
        <v>31</v>
      </c>
      <c r="C16">
        <v>2001</v>
      </c>
      <c r="D16">
        <v>55</v>
      </c>
      <c r="E16" s="2">
        <v>50</v>
      </c>
      <c r="F16" s="3">
        <f t="shared" si="0"/>
        <v>23</v>
      </c>
      <c r="G16" s="3">
        <f t="shared" si="1"/>
        <v>529</v>
      </c>
      <c r="I16">
        <v>222</v>
      </c>
      <c r="J16" s="6">
        <v>27</v>
      </c>
      <c r="K16">
        <v>3883</v>
      </c>
      <c r="L16">
        <v>18</v>
      </c>
      <c r="M16">
        <v>0.92746568299999999</v>
      </c>
      <c r="N16" s="5">
        <v>15</v>
      </c>
      <c r="O16" s="7">
        <f t="shared" si="2"/>
        <v>-12</v>
      </c>
      <c r="P16" s="7">
        <f t="shared" si="3"/>
        <v>144</v>
      </c>
      <c r="R16" s="9">
        <f t="shared" si="4"/>
        <v>15</v>
      </c>
      <c r="S16" s="10">
        <f t="shared" si="5"/>
        <v>-12</v>
      </c>
      <c r="T16" s="10">
        <f t="shared" si="6"/>
        <v>144</v>
      </c>
      <c r="V16" s="16">
        <v>1</v>
      </c>
      <c r="W16" s="17">
        <f t="shared" si="7"/>
        <v>-26</v>
      </c>
      <c r="X16" s="17">
        <f t="shared" si="8"/>
        <v>676</v>
      </c>
      <c r="Z16">
        <v>8469506</v>
      </c>
      <c r="AA16">
        <v>64.861194960000006</v>
      </c>
      <c r="AB16" s="21">
        <v>135</v>
      </c>
      <c r="AC16" s="21">
        <v>27</v>
      </c>
      <c r="AD16" s="20">
        <f>AB16-AC16</f>
        <v>108</v>
      </c>
      <c r="AE16" s="20">
        <f t="shared" si="9"/>
        <v>11664</v>
      </c>
      <c r="AG16">
        <v>8469506</v>
      </c>
      <c r="AH16">
        <v>64.861194960000006</v>
      </c>
      <c r="AI16" s="21">
        <v>15</v>
      </c>
      <c r="AJ16" s="21">
        <v>27</v>
      </c>
      <c r="AK16" s="20">
        <f>AI16-AJ16</f>
        <v>-12</v>
      </c>
      <c r="AL16" s="20">
        <f t="shared" si="10"/>
        <v>144</v>
      </c>
    </row>
    <row r="17" spans="1:38" x14ac:dyDescent="0.25">
      <c r="A17">
        <v>8469489</v>
      </c>
      <c r="B17" t="s">
        <v>32</v>
      </c>
      <c r="C17">
        <v>2001</v>
      </c>
      <c r="D17">
        <v>37</v>
      </c>
      <c r="E17" s="2">
        <v>33</v>
      </c>
      <c r="F17" s="3">
        <f t="shared" si="0"/>
        <v>-62</v>
      </c>
      <c r="G17" s="3">
        <f t="shared" si="1"/>
        <v>3844</v>
      </c>
      <c r="I17">
        <v>5</v>
      </c>
      <c r="J17" s="6">
        <v>95</v>
      </c>
      <c r="K17">
        <v>65</v>
      </c>
      <c r="L17">
        <v>91</v>
      </c>
      <c r="M17">
        <v>0.92681205</v>
      </c>
      <c r="N17" s="5">
        <v>16</v>
      </c>
      <c r="O17" s="7">
        <f t="shared" si="2"/>
        <v>-79</v>
      </c>
      <c r="P17" s="7">
        <f t="shared" si="3"/>
        <v>6241</v>
      </c>
      <c r="R17" s="9">
        <f t="shared" si="4"/>
        <v>16</v>
      </c>
      <c r="S17" s="10">
        <f t="shared" si="5"/>
        <v>-79</v>
      </c>
      <c r="T17" s="10">
        <f t="shared" si="6"/>
        <v>6241</v>
      </c>
      <c r="V17" s="16">
        <v>1</v>
      </c>
      <c r="W17" s="17">
        <f t="shared" si="7"/>
        <v>-94</v>
      </c>
      <c r="X17" s="17">
        <f t="shared" si="8"/>
        <v>8836</v>
      </c>
      <c r="Z17">
        <v>8469489</v>
      </c>
      <c r="AA17">
        <v>220.4524145</v>
      </c>
      <c r="AB17" s="21">
        <v>29</v>
      </c>
      <c r="AC17" s="21">
        <v>94</v>
      </c>
      <c r="AD17" s="20">
        <f>AB17-AC17</f>
        <v>-65</v>
      </c>
      <c r="AE17" s="20">
        <f t="shared" si="9"/>
        <v>4225</v>
      </c>
      <c r="AG17">
        <v>8469489</v>
      </c>
      <c r="AH17">
        <v>220.4524145</v>
      </c>
      <c r="AI17" s="21">
        <v>16</v>
      </c>
      <c r="AJ17" s="21">
        <v>94</v>
      </c>
      <c r="AK17" s="20">
        <f>AI17-AJ17</f>
        <v>-78</v>
      </c>
      <c r="AL17" s="20">
        <f t="shared" si="10"/>
        <v>6084</v>
      </c>
    </row>
    <row r="18" spans="1:38" x14ac:dyDescent="0.25">
      <c r="A18">
        <v>8469647</v>
      </c>
      <c r="B18" t="s">
        <v>33</v>
      </c>
      <c r="C18">
        <v>2001</v>
      </c>
      <c r="D18">
        <v>202</v>
      </c>
      <c r="E18" s="2">
        <v>169</v>
      </c>
      <c r="F18" s="3">
        <f t="shared" si="0"/>
        <v>125</v>
      </c>
      <c r="G18" s="3">
        <f t="shared" si="1"/>
        <v>15625</v>
      </c>
      <c r="I18">
        <v>147</v>
      </c>
      <c r="J18" s="6">
        <v>44</v>
      </c>
      <c r="K18">
        <v>704</v>
      </c>
      <c r="L18">
        <v>65</v>
      </c>
      <c r="M18">
        <v>0.92594172399999997</v>
      </c>
      <c r="N18" s="5">
        <v>17</v>
      </c>
      <c r="O18" s="7">
        <f t="shared" si="2"/>
        <v>-27</v>
      </c>
      <c r="P18" s="7">
        <f t="shared" si="3"/>
        <v>729</v>
      </c>
      <c r="R18" s="9">
        <f t="shared" si="4"/>
        <v>17</v>
      </c>
      <c r="S18" s="10">
        <f t="shared" si="5"/>
        <v>-27</v>
      </c>
      <c r="T18" s="10">
        <f t="shared" si="6"/>
        <v>729</v>
      </c>
      <c r="V18" s="16">
        <v>1</v>
      </c>
      <c r="W18" s="17">
        <f t="shared" si="7"/>
        <v>-43</v>
      </c>
      <c r="X18" s="17">
        <f t="shared" si="8"/>
        <v>1849</v>
      </c>
      <c r="Z18">
        <v>8469647</v>
      </c>
      <c r="AA18">
        <v>382.35632040000002</v>
      </c>
      <c r="AB18" s="21">
        <v>2</v>
      </c>
      <c r="AC18" s="21">
        <v>44</v>
      </c>
      <c r="AD18" s="20">
        <f>AB18-AC18</f>
        <v>-42</v>
      </c>
      <c r="AE18" s="20">
        <f t="shared" si="9"/>
        <v>1764</v>
      </c>
      <c r="AG18">
        <v>8469647</v>
      </c>
      <c r="AH18">
        <v>382.35632040000002</v>
      </c>
      <c r="AI18" s="21">
        <v>17</v>
      </c>
      <c r="AJ18" s="21">
        <v>44</v>
      </c>
      <c r="AK18" s="20">
        <f>AI18-AJ18</f>
        <v>-27</v>
      </c>
      <c r="AL18" s="20">
        <f t="shared" si="10"/>
        <v>729</v>
      </c>
    </row>
    <row r="19" spans="1:38" x14ac:dyDescent="0.25">
      <c r="A19">
        <v>8469707</v>
      </c>
      <c r="B19" t="s">
        <v>34</v>
      </c>
      <c r="C19">
        <v>2001</v>
      </c>
      <c r="D19">
        <v>264</v>
      </c>
      <c r="E19" s="2">
        <v>222</v>
      </c>
      <c r="F19" s="3">
        <f t="shared" si="0"/>
        <v>127</v>
      </c>
      <c r="G19" s="3">
        <f t="shared" si="1"/>
        <v>16129</v>
      </c>
      <c r="I19">
        <v>5</v>
      </c>
      <c r="J19" s="6">
        <v>95</v>
      </c>
      <c r="K19">
        <v>55</v>
      </c>
      <c r="L19">
        <v>92</v>
      </c>
      <c r="M19">
        <v>0.92107954800000003</v>
      </c>
      <c r="N19" s="5">
        <v>18</v>
      </c>
      <c r="O19" s="7">
        <f t="shared" si="2"/>
        <v>-77</v>
      </c>
      <c r="P19" s="7">
        <f t="shared" si="3"/>
        <v>5929</v>
      </c>
      <c r="R19" s="9">
        <f t="shared" si="4"/>
        <v>18</v>
      </c>
      <c r="S19" s="10">
        <f t="shared" si="5"/>
        <v>-77</v>
      </c>
      <c r="T19" s="10">
        <f t="shared" si="6"/>
        <v>5929</v>
      </c>
      <c r="V19" s="16">
        <v>1</v>
      </c>
      <c r="W19" s="17">
        <f t="shared" si="7"/>
        <v>-94</v>
      </c>
      <c r="X19" s="17">
        <f t="shared" si="8"/>
        <v>8836</v>
      </c>
      <c r="Z19">
        <v>8469707</v>
      </c>
      <c r="AA19">
        <v>271.1524354</v>
      </c>
      <c r="AB19" s="21">
        <v>12</v>
      </c>
      <c r="AC19" s="21">
        <v>94</v>
      </c>
      <c r="AD19" s="20">
        <f>AB19-AC19</f>
        <v>-82</v>
      </c>
      <c r="AE19" s="20">
        <f t="shared" si="9"/>
        <v>6724</v>
      </c>
      <c r="AG19">
        <v>8469707</v>
      </c>
      <c r="AH19">
        <v>271.1524354</v>
      </c>
      <c r="AI19" s="21">
        <v>18</v>
      </c>
      <c r="AJ19" s="21">
        <v>94</v>
      </c>
      <c r="AK19" s="20">
        <f>AI19-AJ19</f>
        <v>-76</v>
      </c>
      <c r="AL19" s="20">
        <f t="shared" si="10"/>
        <v>5776</v>
      </c>
    </row>
    <row r="20" spans="1:38" x14ac:dyDescent="0.25">
      <c r="A20">
        <v>8469480</v>
      </c>
      <c r="B20" t="s">
        <v>35</v>
      </c>
      <c r="C20">
        <v>2001</v>
      </c>
      <c r="D20">
        <v>27</v>
      </c>
      <c r="E20" s="2">
        <v>24</v>
      </c>
      <c r="F20" s="3">
        <f t="shared" si="0"/>
        <v>-33</v>
      </c>
      <c r="G20" s="3">
        <f t="shared" si="1"/>
        <v>1089</v>
      </c>
      <c r="I20">
        <v>87</v>
      </c>
      <c r="J20" s="6">
        <v>57</v>
      </c>
      <c r="K20">
        <v>1212</v>
      </c>
      <c r="L20">
        <v>53</v>
      </c>
      <c r="M20">
        <v>0.91458611899999998</v>
      </c>
      <c r="N20" s="5">
        <v>19</v>
      </c>
      <c r="O20" s="7">
        <f t="shared" si="2"/>
        <v>-38</v>
      </c>
      <c r="P20" s="7">
        <f t="shared" si="3"/>
        <v>1444</v>
      </c>
      <c r="R20" s="9">
        <f t="shared" si="4"/>
        <v>19</v>
      </c>
      <c r="S20" s="10">
        <f t="shared" si="5"/>
        <v>-38</v>
      </c>
      <c r="T20" s="10">
        <f t="shared" si="6"/>
        <v>1444</v>
      </c>
      <c r="V20" s="16">
        <v>1</v>
      </c>
      <c r="W20" s="17">
        <f t="shared" si="7"/>
        <v>-56</v>
      </c>
      <c r="X20" s="17">
        <f t="shared" si="8"/>
        <v>3136</v>
      </c>
      <c r="Z20">
        <v>8469480</v>
      </c>
      <c r="AA20">
        <v>159.26572770000001</v>
      </c>
      <c r="AB20" s="21">
        <v>49</v>
      </c>
      <c r="AC20" s="21">
        <v>57</v>
      </c>
      <c r="AD20" s="20">
        <f>AB20-AC20</f>
        <v>-8</v>
      </c>
      <c r="AE20" s="20">
        <f t="shared" si="9"/>
        <v>64</v>
      </c>
      <c r="AG20">
        <v>8469480</v>
      </c>
      <c r="AH20">
        <v>159.26572770000001</v>
      </c>
      <c r="AI20" s="21">
        <v>19</v>
      </c>
      <c r="AJ20" s="21">
        <v>57</v>
      </c>
      <c r="AK20" s="20">
        <f>AI20-AJ20</f>
        <v>-38</v>
      </c>
      <c r="AL20" s="20">
        <f t="shared" si="10"/>
        <v>1444</v>
      </c>
    </row>
    <row r="21" spans="1:38" x14ac:dyDescent="0.25">
      <c r="A21">
        <v>8469488</v>
      </c>
      <c r="B21" t="s">
        <v>36</v>
      </c>
      <c r="C21">
        <v>2001</v>
      </c>
      <c r="D21">
        <v>35</v>
      </c>
      <c r="E21" s="2">
        <v>31</v>
      </c>
      <c r="F21" s="3">
        <f t="shared" si="0"/>
        <v>-41</v>
      </c>
      <c r="G21" s="3">
        <f t="shared" si="1"/>
        <v>1681</v>
      </c>
      <c r="I21">
        <v>44</v>
      </c>
      <c r="J21" s="6">
        <v>72</v>
      </c>
      <c r="K21">
        <v>599</v>
      </c>
      <c r="L21">
        <v>70</v>
      </c>
      <c r="M21">
        <v>0.91406873200000005</v>
      </c>
      <c r="N21" s="5">
        <v>20</v>
      </c>
      <c r="O21" s="7">
        <f t="shared" si="2"/>
        <v>-52</v>
      </c>
      <c r="P21" s="7">
        <f t="shared" si="3"/>
        <v>2704</v>
      </c>
      <c r="R21" s="9">
        <f t="shared" si="4"/>
        <v>20</v>
      </c>
      <c r="S21" s="10">
        <f t="shared" si="5"/>
        <v>-52</v>
      </c>
      <c r="T21" s="10">
        <f t="shared" si="6"/>
        <v>2704</v>
      </c>
      <c r="V21" s="16">
        <v>1</v>
      </c>
      <c r="W21" s="17">
        <f t="shared" si="7"/>
        <v>-71</v>
      </c>
      <c r="X21" s="17">
        <f t="shared" si="8"/>
        <v>5041</v>
      </c>
      <c r="Z21">
        <v>8469488</v>
      </c>
      <c r="AA21">
        <v>183.1533402</v>
      </c>
      <c r="AB21" s="21">
        <v>42</v>
      </c>
      <c r="AC21" s="21">
        <v>72</v>
      </c>
      <c r="AD21" s="20">
        <f>AB21-AC21</f>
        <v>-30</v>
      </c>
      <c r="AE21" s="20">
        <f t="shared" si="9"/>
        <v>900</v>
      </c>
      <c r="AG21">
        <v>8469488</v>
      </c>
      <c r="AH21">
        <v>183.1533402</v>
      </c>
      <c r="AI21" s="21">
        <v>20</v>
      </c>
      <c r="AJ21" s="21">
        <v>72</v>
      </c>
      <c r="AK21" s="20">
        <f>AI21-AJ21</f>
        <v>-52</v>
      </c>
      <c r="AL21" s="20">
        <f t="shared" si="10"/>
        <v>2704</v>
      </c>
    </row>
    <row r="22" spans="1:38" x14ac:dyDescent="0.25">
      <c r="A22">
        <v>8469710</v>
      </c>
      <c r="B22" t="s">
        <v>37</v>
      </c>
      <c r="C22">
        <v>2001</v>
      </c>
      <c r="D22">
        <v>267</v>
      </c>
      <c r="E22" s="2">
        <v>225</v>
      </c>
      <c r="F22" s="3">
        <f t="shared" si="0"/>
        <v>193</v>
      </c>
      <c r="G22" s="3">
        <f t="shared" si="1"/>
        <v>37249</v>
      </c>
      <c r="I22">
        <v>202</v>
      </c>
      <c r="J22" s="6">
        <v>32</v>
      </c>
      <c r="K22">
        <v>3609</v>
      </c>
      <c r="L22">
        <v>23</v>
      </c>
      <c r="M22">
        <v>0.91048970900000004</v>
      </c>
      <c r="N22" s="5">
        <v>21</v>
      </c>
      <c r="O22" s="7">
        <f t="shared" si="2"/>
        <v>-11</v>
      </c>
      <c r="P22" s="7">
        <f t="shared" si="3"/>
        <v>121</v>
      </c>
      <c r="R22" s="9">
        <f t="shared" si="4"/>
        <v>21</v>
      </c>
      <c r="S22" s="10">
        <f t="shared" si="5"/>
        <v>-11</v>
      </c>
      <c r="T22" s="10">
        <f t="shared" si="6"/>
        <v>121</v>
      </c>
      <c r="V22" s="16">
        <v>1</v>
      </c>
      <c r="W22" s="17">
        <f t="shared" si="7"/>
        <v>-31</v>
      </c>
      <c r="X22" s="17">
        <f t="shared" si="8"/>
        <v>961</v>
      </c>
      <c r="Z22">
        <v>8469710</v>
      </c>
      <c r="AA22">
        <v>218.37508769999999</v>
      </c>
      <c r="AB22" s="21">
        <v>30</v>
      </c>
      <c r="AC22" s="21">
        <v>32</v>
      </c>
      <c r="AD22" s="20">
        <f>AB22-AC22</f>
        <v>-2</v>
      </c>
      <c r="AE22" s="20">
        <f t="shared" si="9"/>
        <v>4</v>
      </c>
      <c r="AG22">
        <v>8469710</v>
      </c>
      <c r="AH22">
        <v>218.37508769999999</v>
      </c>
      <c r="AI22" s="21">
        <v>21</v>
      </c>
      <c r="AJ22" s="21">
        <v>32</v>
      </c>
      <c r="AK22" s="20">
        <f>AI22-AJ22</f>
        <v>-11</v>
      </c>
      <c r="AL22" s="20">
        <f t="shared" si="10"/>
        <v>121</v>
      </c>
    </row>
    <row r="23" spans="1:38" x14ac:dyDescent="0.25">
      <c r="A23">
        <v>8469502</v>
      </c>
      <c r="B23" t="s">
        <v>38</v>
      </c>
      <c r="C23">
        <v>2001</v>
      </c>
      <c r="D23">
        <v>51</v>
      </c>
      <c r="E23" s="2">
        <v>47</v>
      </c>
      <c r="F23" s="3">
        <f t="shared" si="0"/>
        <v>-6</v>
      </c>
      <c r="G23" s="3">
        <f t="shared" si="1"/>
        <v>36</v>
      </c>
      <c r="I23">
        <v>102</v>
      </c>
      <c r="J23" s="6">
        <v>53</v>
      </c>
      <c r="K23">
        <v>1350</v>
      </c>
      <c r="L23">
        <v>51</v>
      </c>
      <c r="M23">
        <v>0.91028077299999999</v>
      </c>
      <c r="N23" s="5">
        <v>22</v>
      </c>
      <c r="O23" s="7">
        <f t="shared" si="2"/>
        <v>-31</v>
      </c>
      <c r="P23" s="7">
        <f t="shared" si="3"/>
        <v>961</v>
      </c>
      <c r="R23" s="9">
        <f t="shared" si="4"/>
        <v>22</v>
      </c>
      <c r="S23" s="10">
        <f t="shared" si="5"/>
        <v>-31</v>
      </c>
      <c r="T23" s="10">
        <f t="shared" si="6"/>
        <v>961</v>
      </c>
      <c r="V23" s="16">
        <v>1</v>
      </c>
      <c r="W23" s="17">
        <f t="shared" si="7"/>
        <v>-52</v>
      </c>
      <c r="X23" s="17">
        <f t="shared" si="8"/>
        <v>2704</v>
      </c>
      <c r="Z23">
        <v>8469502</v>
      </c>
      <c r="AA23">
        <v>255.06457560000001</v>
      </c>
      <c r="AB23" s="21">
        <v>24</v>
      </c>
      <c r="AC23" s="21">
        <v>53</v>
      </c>
      <c r="AD23" s="20">
        <f>AB23-AC23</f>
        <v>-29</v>
      </c>
      <c r="AE23" s="20">
        <f t="shared" si="9"/>
        <v>841</v>
      </c>
      <c r="AG23">
        <v>8469502</v>
      </c>
      <c r="AH23">
        <v>255.06457560000001</v>
      </c>
      <c r="AI23" s="21">
        <v>22</v>
      </c>
      <c r="AJ23" s="21">
        <v>53</v>
      </c>
      <c r="AK23" s="20">
        <f>AI23-AJ23</f>
        <v>-31</v>
      </c>
      <c r="AL23" s="20">
        <f t="shared" si="10"/>
        <v>961</v>
      </c>
    </row>
    <row r="24" spans="1:38" x14ac:dyDescent="0.25">
      <c r="A24">
        <v>8469454</v>
      </c>
      <c r="B24" t="s">
        <v>39</v>
      </c>
      <c r="C24">
        <v>2001</v>
      </c>
      <c r="D24">
        <v>1</v>
      </c>
      <c r="E24" s="2">
        <v>1</v>
      </c>
      <c r="F24" s="3">
        <f t="shared" si="0"/>
        <v>0</v>
      </c>
      <c r="G24" s="3">
        <f t="shared" si="1"/>
        <v>0</v>
      </c>
      <c r="I24">
        <v>466</v>
      </c>
      <c r="J24" s="6">
        <v>1</v>
      </c>
      <c r="K24">
        <v>9905</v>
      </c>
      <c r="L24">
        <v>1</v>
      </c>
      <c r="M24">
        <v>0.90855718299999999</v>
      </c>
      <c r="N24" s="5">
        <v>23</v>
      </c>
      <c r="O24" s="7">
        <f t="shared" si="2"/>
        <v>22</v>
      </c>
      <c r="P24" s="7">
        <f t="shared" si="3"/>
        <v>484</v>
      </c>
      <c r="R24" s="9">
        <f t="shared" si="4"/>
        <v>23</v>
      </c>
      <c r="S24" s="10">
        <f t="shared" si="5"/>
        <v>22</v>
      </c>
      <c r="T24" s="10">
        <f t="shared" si="6"/>
        <v>484</v>
      </c>
      <c r="V24" s="16">
        <v>1</v>
      </c>
      <c r="W24" s="17">
        <f t="shared" si="7"/>
        <v>0</v>
      </c>
      <c r="X24" s="17">
        <f t="shared" si="8"/>
        <v>0</v>
      </c>
      <c r="Z24">
        <v>8469454</v>
      </c>
      <c r="AA24">
        <v>255.36830309999999</v>
      </c>
      <c r="AB24" s="21">
        <v>23</v>
      </c>
      <c r="AC24" s="21">
        <v>1</v>
      </c>
      <c r="AD24" s="20">
        <f>AB24-AC24</f>
        <v>22</v>
      </c>
      <c r="AE24" s="20">
        <f t="shared" si="9"/>
        <v>484</v>
      </c>
      <c r="AG24">
        <v>8469454</v>
      </c>
      <c r="AH24">
        <v>255.36830309999999</v>
      </c>
      <c r="AI24" s="21">
        <v>23</v>
      </c>
      <c r="AJ24" s="21">
        <v>1</v>
      </c>
      <c r="AK24" s="20">
        <f>AI24-AJ24</f>
        <v>22</v>
      </c>
      <c r="AL24" s="20">
        <f t="shared" si="10"/>
        <v>484</v>
      </c>
    </row>
    <row r="25" spans="1:38" x14ac:dyDescent="0.25">
      <c r="A25">
        <v>34994</v>
      </c>
      <c r="B25" t="s">
        <v>40</v>
      </c>
      <c r="C25">
        <v>2001</v>
      </c>
      <c r="D25">
        <v>177</v>
      </c>
      <c r="E25" s="2">
        <v>149</v>
      </c>
      <c r="F25" s="3">
        <f t="shared" si="0"/>
        <v>43</v>
      </c>
      <c r="G25" s="3">
        <f t="shared" si="1"/>
        <v>1849</v>
      </c>
      <c r="I25">
        <v>0</v>
      </c>
      <c r="J25" s="6">
        <v>106</v>
      </c>
      <c r="K25">
        <v>0</v>
      </c>
      <c r="L25">
        <v>103</v>
      </c>
      <c r="M25">
        <v>0.90700177500000001</v>
      </c>
      <c r="N25" s="5">
        <v>24</v>
      </c>
      <c r="O25" s="7">
        <f t="shared" si="2"/>
        <v>-82</v>
      </c>
      <c r="P25" s="7">
        <f t="shared" si="3"/>
        <v>6724</v>
      </c>
      <c r="R25" s="9">
        <f t="shared" si="4"/>
        <v>24</v>
      </c>
      <c r="S25" s="10">
        <f t="shared" si="5"/>
        <v>-82</v>
      </c>
      <c r="T25" s="10">
        <f t="shared" si="6"/>
        <v>6724</v>
      </c>
      <c r="V25" s="16">
        <v>1</v>
      </c>
      <c r="W25" s="17">
        <f t="shared" si="7"/>
        <v>-105</v>
      </c>
      <c r="X25" s="17">
        <f t="shared" si="8"/>
        <v>11025</v>
      </c>
      <c r="Z25">
        <v>34994</v>
      </c>
      <c r="AA25">
        <v>268.96725909999998</v>
      </c>
      <c r="AB25" s="21">
        <v>14</v>
      </c>
      <c r="AC25" s="21">
        <v>105</v>
      </c>
      <c r="AD25" s="20">
        <f>AB25-AC25</f>
        <v>-91</v>
      </c>
      <c r="AE25" s="20">
        <f t="shared" si="9"/>
        <v>8281</v>
      </c>
      <c r="AG25">
        <v>34994</v>
      </c>
      <c r="AH25">
        <v>268.96725909999998</v>
      </c>
      <c r="AI25" s="21">
        <v>24</v>
      </c>
      <c r="AJ25" s="21">
        <v>105</v>
      </c>
      <c r="AK25" s="20">
        <f>AI25-AJ25</f>
        <v>-81</v>
      </c>
      <c r="AL25" s="20">
        <f t="shared" si="10"/>
        <v>6561</v>
      </c>
    </row>
    <row r="26" spans="1:38" x14ac:dyDescent="0.25">
      <c r="A26">
        <v>8469672</v>
      </c>
      <c r="B26" t="s">
        <v>41</v>
      </c>
      <c r="C26">
        <v>2001</v>
      </c>
      <c r="D26">
        <v>229</v>
      </c>
      <c r="E26" s="2">
        <v>191</v>
      </c>
      <c r="F26" s="3">
        <f t="shared" si="0"/>
        <v>123</v>
      </c>
      <c r="G26" s="3">
        <f t="shared" si="1"/>
        <v>15129</v>
      </c>
      <c r="I26">
        <v>55</v>
      </c>
      <c r="J26" s="6">
        <v>68</v>
      </c>
      <c r="K26">
        <v>505</v>
      </c>
      <c r="L26">
        <v>72</v>
      </c>
      <c r="M26">
        <v>0.90578094099999995</v>
      </c>
      <c r="N26" s="5">
        <v>25</v>
      </c>
      <c r="O26" s="7">
        <f t="shared" si="2"/>
        <v>-43</v>
      </c>
      <c r="P26" s="7">
        <f t="shared" si="3"/>
        <v>1849</v>
      </c>
      <c r="R26" s="9">
        <v>25</v>
      </c>
      <c r="S26" s="10">
        <f t="shared" si="5"/>
        <v>-43</v>
      </c>
      <c r="T26" s="10">
        <f t="shared" si="6"/>
        <v>1849</v>
      </c>
      <c r="V26" s="16">
        <v>1</v>
      </c>
      <c r="W26" s="17">
        <f t="shared" si="7"/>
        <v>-67</v>
      </c>
      <c r="X26" s="17">
        <f t="shared" si="8"/>
        <v>4489</v>
      </c>
      <c r="Z26">
        <v>8469672</v>
      </c>
      <c r="AA26">
        <v>264.91659479999998</v>
      </c>
      <c r="AB26" s="21">
        <v>20</v>
      </c>
      <c r="AC26" s="21">
        <v>68</v>
      </c>
      <c r="AD26" s="20">
        <f>AB26-AC26</f>
        <v>-48</v>
      </c>
      <c r="AE26" s="20">
        <f t="shared" si="9"/>
        <v>2304</v>
      </c>
      <c r="AG26">
        <v>8469672</v>
      </c>
      <c r="AH26">
        <v>264.91659479999998</v>
      </c>
      <c r="AI26" s="21">
        <v>25</v>
      </c>
      <c r="AJ26" s="21">
        <v>68</v>
      </c>
      <c r="AK26" s="20">
        <f>AI26-AJ26</f>
        <v>-43</v>
      </c>
      <c r="AL26" s="20">
        <f t="shared" si="10"/>
        <v>1849</v>
      </c>
    </row>
    <row r="27" spans="1:38" x14ac:dyDescent="0.25">
      <c r="A27">
        <v>8469491</v>
      </c>
      <c r="B27" t="s">
        <v>42</v>
      </c>
      <c r="C27">
        <v>2001</v>
      </c>
      <c r="D27">
        <v>39</v>
      </c>
      <c r="E27" s="2">
        <v>35</v>
      </c>
      <c r="F27" s="3">
        <f t="shared" si="0"/>
        <v>-21</v>
      </c>
      <c r="G27" s="3">
        <f t="shared" si="1"/>
        <v>441</v>
      </c>
      <c r="I27">
        <v>90</v>
      </c>
      <c r="J27" s="6">
        <v>56</v>
      </c>
      <c r="K27">
        <v>1586</v>
      </c>
      <c r="L27">
        <v>48</v>
      </c>
      <c r="M27">
        <v>0.90208526499999997</v>
      </c>
      <c r="N27" s="5">
        <v>26</v>
      </c>
      <c r="O27" s="7">
        <f t="shared" si="2"/>
        <v>-30</v>
      </c>
      <c r="P27" s="7">
        <f t="shared" si="3"/>
        <v>900</v>
      </c>
      <c r="R27" s="9">
        <v>26</v>
      </c>
      <c r="S27" s="10">
        <f t="shared" si="5"/>
        <v>-30</v>
      </c>
      <c r="T27" s="10">
        <f t="shared" si="6"/>
        <v>900</v>
      </c>
      <c r="V27" s="16">
        <v>26</v>
      </c>
      <c r="W27" s="17">
        <f t="shared" si="7"/>
        <v>-30</v>
      </c>
      <c r="X27" s="17">
        <f t="shared" si="8"/>
        <v>900</v>
      </c>
      <c r="Z27">
        <v>8469491</v>
      </c>
      <c r="AA27">
        <v>265.28895340000003</v>
      </c>
      <c r="AB27" s="21">
        <v>19</v>
      </c>
      <c r="AC27" s="21">
        <v>56</v>
      </c>
      <c r="AD27" s="20">
        <f>AB27-AC27</f>
        <v>-37</v>
      </c>
      <c r="AE27" s="20">
        <f t="shared" si="9"/>
        <v>1369</v>
      </c>
      <c r="AG27">
        <v>8469491</v>
      </c>
      <c r="AH27">
        <v>265.28895340000003</v>
      </c>
      <c r="AI27" s="21">
        <v>26</v>
      </c>
      <c r="AJ27" s="21">
        <v>56</v>
      </c>
      <c r="AK27" s="20">
        <f>AI27-AJ27</f>
        <v>-30</v>
      </c>
      <c r="AL27" s="20">
        <f t="shared" si="10"/>
        <v>900</v>
      </c>
    </row>
    <row r="28" spans="1:38" x14ac:dyDescent="0.25">
      <c r="A28">
        <v>8469465</v>
      </c>
      <c r="B28" t="s">
        <v>43</v>
      </c>
      <c r="C28">
        <v>2001</v>
      </c>
      <c r="D28">
        <v>12</v>
      </c>
      <c r="E28" s="2">
        <v>10</v>
      </c>
      <c r="F28" s="3">
        <f t="shared" si="0"/>
        <v>7</v>
      </c>
      <c r="G28" s="3">
        <f t="shared" si="1"/>
        <v>49</v>
      </c>
      <c r="I28">
        <v>323</v>
      </c>
      <c r="J28" s="6">
        <v>3</v>
      </c>
      <c r="K28">
        <v>7163</v>
      </c>
      <c r="L28">
        <v>2</v>
      </c>
      <c r="M28">
        <v>0.89452161299999999</v>
      </c>
      <c r="N28" s="5">
        <v>27</v>
      </c>
      <c r="O28" s="7">
        <f t="shared" si="2"/>
        <v>24</v>
      </c>
      <c r="P28" s="7">
        <f t="shared" si="3"/>
        <v>576</v>
      </c>
      <c r="R28" s="9">
        <v>27</v>
      </c>
      <c r="S28" s="10">
        <f t="shared" si="5"/>
        <v>24</v>
      </c>
      <c r="T28" s="10">
        <f t="shared" si="6"/>
        <v>576</v>
      </c>
      <c r="V28" s="16">
        <v>27</v>
      </c>
      <c r="W28" s="17">
        <f t="shared" si="7"/>
        <v>24</v>
      </c>
      <c r="X28" s="17">
        <f t="shared" si="8"/>
        <v>576</v>
      </c>
      <c r="Z28">
        <v>8469465</v>
      </c>
      <c r="AA28">
        <v>267.07450590000002</v>
      </c>
      <c r="AB28" s="21">
        <v>18</v>
      </c>
      <c r="AC28" s="21">
        <v>3</v>
      </c>
      <c r="AD28" s="20">
        <f>AB28-AC28</f>
        <v>15</v>
      </c>
      <c r="AE28" s="20">
        <f t="shared" si="9"/>
        <v>225</v>
      </c>
      <c r="AG28">
        <v>8469465</v>
      </c>
      <c r="AH28">
        <v>267.07450590000002</v>
      </c>
      <c r="AI28" s="21">
        <v>27</v>
      </c>
      <c r="AJ28" s="21">
        <v>3</v>
      </c>
      <c r="AK28" s="20">
        <f>AI28-AJ28</f>
        <v>24</v>
      </c>
      <c r="AL28" s="20">
        <f t="shared" si="10"/>
        <v>576</v>
      </c>
    </row>
    <row r="29" spans="1:38" x14ac:dyDescent="0.25">
      <c r="A29">
        <v>8469696</v>
      </c>
      <c r="B29" t="s">
        <v>44</v>
      </c>
      <c r="C29">
        <v>2001</v>
      </c>
      <c r="D29">
        <v>253</v>
      </c>
      <c r="E29" s="2">
        <v>212</v>
      </c>
      <c r="F29" s="3">
        <f t="shared" si="0"/>
        <v>197</v>
      </c>
      <c r="G29" s="3">
        <f t="shared" si="1"/>
        <v>38809</v>
      </c>
      <c r="I29">
        <v>269</v>
      </c>
      <c r="J29" s="6">
        <v>15</v>
      </c>
      <c r="K29">
        <v>4649</v>
      </c>
      <c r="L29">
        <v>13</v>
      </c>
      <c r="M29">
        <v>0.89131808899999998</v>
      </c>
      <c r="N29" s="5">
        <v>28</v>
      </c>
      <c r="O29" s="7">
        <f t="shared" si="2"/>
        <v>13</v>
      </c>
      <c r="P29" s="7">
        <f t="shared" si="3"/>
        <v>169</v>
      </c>
      <c r="R29" s="9">
        <v>28</v>
      </c>
      <c r="S29" s="10">
        <f t="shared" si="5"/>
        <v>13</v>
      </c>
      <c r="T29" s="10">
        <f t="shared" si="6"/>
        <v>169</v>
      </c>
      <c r="V29" s="16">
        <v>28</v>
      </c>
      <c r="W29" s="17">
        <f t="shared" si="7"/>
        <v>13</v>
      </c>
      <c r="X29" s="17">
        <f t="shared" si="8"/>
        <v>169</v>
      </c>
      <c r="Z29">
        <v>8469696</v>
      </c>
      <c r="AA29">
        <v>272.20627430000002</v>
      </c>
      <c r="AB29" s="21">
        <v>8</v>
      </c>
      <c r="AC29" s="21">
        <v>15</v>
      </c>
      <c r="AD29" s="20">
        <f>AB29-AC29</f>
        <v>-7</v>
      </c>
      <c r="AE29" s="20">
        <f t="shared" si="9"/>
        <v>49</v>
      </c>
      <c r="AG29">
        <v>8469696</v>
      </c>
      <c r="AH29">
        <v>272.20627430000002</v>
      </c>
      <c r="AI29" s="21">
        <v>28</v>
      </c>
      <c r="AJ29" s="21">
        <v>15</v>
      </c>
      <c r="AK29" s="20">
        <f>AI29-AJ29</f>
        <v>13</v>
      </c>
      <c r="AL29" s="20">
        <f t="shared" si="10"/>
        <v>169</v>
      </c>
    </row>
    <row r="30" spans="1:38" x14ac:dyDescent="0.25">
      <c r="A30">
        <v>8469681</v>
      </c>
      <c r="B30" t="s">
        <v>45</v>
      </c>
      <c r="C30">
        <v>2001</v>
      </c>
      <c r="D30">
        <v>238</v>
      </c>
      <c r="E30" s="2">
        <v>198</v>
      </c>
      <c r="F30" s="3">
        <f t="shared" si="0"/>
        <v>165</v>
      </c>
      <c r="G30" s="3">
        <f t="shared" si="1"/>
        <v>27225</v>
      </c>
      <c r="I30">
        <v>200</v>
      </c>
      <c r="J30" s="6">
        <v>33</v>
      </c>
      <c r="K30">
        <v>1598</v>
      </c>
      <c r="L30">
        <v>47</v>
      </c>
      <c r="M30">
        <v>0.88782186299999999</v>
      </c>
      <c r="N30" s="5">
        <v>29</v>
      </c>
      <c r="O30" s="7">
        <f t="shared" si="2"/>
        <v>-4</v>
      </c>
      <c r="P30" s="7">
        <f t="shared" si="3"/>
        <v>16</v>
      </c>
      <c r="R30" s="9">
        <v>29</v>
      </c>
      <c r="S30" s="10">
        <f t="shared" si="5"/>
        <v>-4</v>
      </c>
      <c r="T30" s="10">
        <f t="shared" si="6"/>
        <v>16</v>
      </c>
      <c r="V30" s="16">
        <v>29</v>
      </c>
      <c r="W30" s="17">
        <f t="shared" si="7"/>
        <v>-4</v>
      </c>
      <c r="X30" s="17">
        <f t="shared" si="8"/>
        <v>16</v>
      </c>
      <c r="Z30">
        <v>8469681</v>
      </c>
      <c r="AA30">
        <v>272.20178449999997</v>
      </c>
      <c r="AB30" s="21">
        <v>9</v>
      </c>
      <c r="AC30" s="21">
        <v>33</v>
      </c>
      <c r="AD30" s="20">
        <f>AB30-AC30</f>
        <v>-24</v>
      </c>
      <c r="AE30" s="20">
        <f t="shared" si="9"/>
        <v>576</v>
      </c>
      <c r="AG30">
        <v>8469681</v>
      </c>
      <c r="AH30">
        <v>272.20178449999997</v>
      </c>
      <c r="AI30" s="21">
        <v>29</v>
      </c>
      <c r="AJ30" s="21">
        <v>33</v>
      </c>
      <c r="AK30" s="20">
        <f>AI30-AJ30</f>
        <v>-4</v>
      </c>
      <c r="AL30" s="20">
        <f t="shared" si="10"/>
        <v>16</v>
      </c>
    </row>
    <row r="31" spans="1:38" x14ac:dyDescent="0.25">
      <c r="A31">
        <v>8469728</v>
      </c>
      <c r="B31" t="s">
        <v>46</v>
      </c>
      <c r="C31">
        <v>2001</v>
      </c>
      <c r="D31">
        <v>286</v>
      </c>
      <c r="E31" s="2">
        <v>241</v>
      </c>
      <c r="F31" s="3">
        <f t="shared" si="0"/>
        <v>162</v>
      </c>
      <c r="G31" s="3">
        <f t="shared" si="1"/>
        <v>26244</v>
      </c>
      <c r="I31">
        <v>22</v>
      </c>
      <c r="J31" s="6">
        <v>79</v>
      </c>
      <c r="K31">
        <v>145</v>
      </c>
      <c r="L31">
        <v>85</v>
      </c>
      <c r="M31">
        <v>0.88708435100000005</v>
      </c>
      <c r="N31" s="5">
        <v>30</v>
      </c>
      <c r="O31" s="7">
        <f t="shared" si="2"/>
        <v>-49</v>
      </c>
      <c r="P31" s="7">
        <f t="shared" si="3"/>
        <v>2401</v>
      </c>
      <c r="R31" s="9">
        <v>30</v>
      </c>
      <c r="S31" s="10">
        <f t="shared" si="5"/>
        <v>-49</v>
      </c>
      <c r="T31" s="10">
        <f t="shared" si="6"/>
        <v>2401</v>
      </c>
      <c r="V31" s="16">
        <v>30</v>
      </c>
      <c r="W31" s="17">
        <f t="shared" si="7"/>
        <v>-49</v>
      </c>
      <c r="X31" s="17">
        <f t="shared" si="8"/>
        <v>2401</v>
      </c>
      <c r="Z31">
        <v>8469728</v>
      </c>
      <c r="AA31">
        <v>127.8470992</v>
      </c>
      <c r="AB31" s="21">
        <v>64</v>
      </c>
      <c r="AC31" s="21">
        <v>79</v>
      </c>
      <c r="AD31" s="20">
        <f>AB31-AC31</f>
        <v>-15</v>
      </c>
      <c r="AE31" s="20">
        <f t="shared" si="9"/>
        <v>225</v>
      </c>
      <c r="AG31">
        <v>8469728</v>
      </c>
      <c r="AH31">
        <v>127.8470992</v>
      </c>
      <c r="AI31" s="21">
        <v>30</v>
      </c>
      <c r="AJ31" s="21">
        <v>79</v>
      </c>
      <c r="AK31" s="20">
        <f>AI31-AJ31</f>
        <v>-49</v>
      </c>
      <c r="AL31" s="20">
        <f t="shared" si="10"/>
        <v>2401</v>
      </c>
    </row>
    <row r="32" spans="1:38" x14ac:dyDescent="0.25">
      <c r="A32">
        <v>8469558</v>
      </c>
      <c r="B32" t="s">
        <v>47</v>
      </c>
      <c r="C32">
        <v>2001</v>
      </c>
      <c r="D32">
        <v>109</v>
      </c>
      <c r="E32" s="2">
        <v>95</v>
      </c>
      <c r="F32" s="3">
        <f t="shared" si="0"/>
        <v>-6</v>
      </c>
      <c r="G32" s="3">
        <f t="shared" si="1"/>
        <v>36</v>
      </c>
      <c r="I32">
        <v>1</v>
      </c>
      <c r="J32" s="6">
        <v>101</v>
      </c>
      <c r="K32">
        <v>13</v>
      </c>
      <c r="L32">
        <v>98</v>
      </c>
      <c r="M32">
        <v>0.87145654699999997</v>
      </c>
      <c r="N32" s="5">
        <v>31</v>
      </c>
      <c r="O32" s="7">
        <f t="shared" si="2"/>
        <v>-70</v>
      </c>
      <c r="P32" s="7">
        <f t="shared" si="3"/>
        <v>4900</v>
      </c>
      <c r="R32" s="9">
        <v>31</v>
      </c>
      <c r="S32" s="10">
        <f t="shared" si="5"/>
        <v>-70</v>
      </c>
      <c r="T32" s="10">
        <f t="shared" si="6"/>
        <v>4900</v>
      </c>
      <c r="V32" s="16">
        <v>31</v>
      </c>
      <c r="W32" s="17">
        <f t="shared" si="7"/>
        <v>-70</v>
      </c>
      <c r="X32" s="17">
        <f t="shared" si="8"/>
        <v>4900</v>
      </c>
      <c r="Z32">
        <v>8469558</v>
      </c>
      <c r="AA32">
        <v>191.6608233</v>
      </c>
      <c r="AB32" s="21">
        <v>39</v>
      </c>
      <c r="AC32" s="21">
        <v>100</v>
      </c>
      <c r="AD32" s="20">
        <f>AB32-AC32</f>
        <v>-61</v>
      </c>
      <c r="AE32" s="20">
        <f t="shared" si="9"/>
        <v>3721</v>
      </c>
      <c r="AG32">
        <v>8469558</v>
      </c>
      <c r="AH32">
        <v>191.6608233</v>
      </c>
      <c r="AI32" s="21">
        <v>31</v>
      </c>
      <c r="AJ32" s="21">
        <v>100</v>
      </c>
      <c r="AK32" s="20">
        <f>AI32-AJ32</f>
        <v>-69</v>
      </c>
      <c r="AL32" s="20">
        <f t="shared" si="10"/>
        <v>4761</v>
      </c>
    </row>
    <row r="33" spans="1:38" x14ac:dyDescent="0.25">
      <c r="A33">
        <v>17968</v>
      </c>
      <c r="B33" t="s">
        <v>48</v>
      </c>
      <c r="C33">
        <v>2001</v>
      </c>
      <c r="D33">
        <v>280</v>
      </c>
      <c r="E33" s="2">
        <v>235</v>
      </c>
      <c r="F33" s="3">
        <f t="shared" si="0"/>
        <v>129</v>
      </c>
      <c r="G33" s="3">
        <f t="shared" si="1"/>
        <v>16641</v>
      </c>
      <c r="I33">
        <v>0</v>
      </c>
      <c r="J33" s="6">
        <v>106</v>
      </c>
      <c r="K33">
        <v>0</v>
      </c>
      <c r="L33">
        <v>103</v>
      </c>
      <c r="M33">
        <v>0.87136533500000002</v>
      </c>
      <c r="N33" s="5">
        <v>32</v>
      </c>
      <c r="O33" s="7">
        <f t="shared" si="2"/>
        <v>-74</v>
      </c>
      <c r="P33" s="7">
        <f t="shared" si="3"/>
        <v>5476</v>
      </c>
      <c r="R33" s="9">
        <v>32</v>
      </c>
      <c r="S33" s="10">
        <f t="shared" si="5"/>
        <v>-74</v>
      </c>
      <c r="T33" s="10">
        <f t="shared" si="6"/>
        <v>5476</v>
      </c>
      <c r="V33" s="16">
        <v>32</v>
      </c>
      <c r="W33" s="17">
        <f t="shared" si="7"/>
        <v>-74</v>
      </c>
      <c r="X33" s="17">
        <f t="shared" si="8"/>
        <v>5476</v>
      </c>
      <c r="Z33">
        <v>17968</v>
      </c>
      <c r="AA33">
        <v>143.3327563</v>
      </c>
      <c r="AB33" s="21">
        <v>57</v>
      </c>
      <c r="AC33" s="21">
        <v>105</v>
      </c>
      <c r="AD33" s="20">
        <f>AB33-AC33</f>
        <v>-48</v>
      </c>
      <c r="AE33" s="20">
        <f t="shared" si="9"/>
        <v>2304</v>
      </c>
      <c r="AG33">
        <v>17968</v>
      </c>
      <c r="AH33">
        <v>143.3327563</v>
      </c>
      <c r="AI33" s="21">
        <v>32</v>
      </c>
      <c r="AJ33" s="21">
        <v>105</v>
      </c>
      <c r="AK33" s="20">
        <f>AI33-AJ33</f>
        <v>-73</v>
      </c>
      <c r="AL33" s="20">
        <f t="shared" si="10"/>
        <v>5329</v>
      </c>
    </row>
    <row r="34" spans="1:38" x14ac:dyDescent="0.25">
      <c r="A34">
        <v>8469619</v>
      </c>
      <c r="B34" t="s">
        <v>49</v>
      </c>
      <c r="C34">
        <v>2001</v>
      </c>
      <c r="D34">
        <v>172</v>
      </c>
      <c r="E34" s="2">
        <v>144</v>
      </c>
      <c r="F34" s="3">
        <f t="shared" si="0"/>
        <v>118</v>
      </c>
      <c r="G34" s="3">
        <f t="shared" si="1"/>
        <v>13924</v>
      </c>
      <c r="I34">
        <v>225</v>
      </c>
      <c r="J34" s="6">
        <v>26</v>
      </c>
      <c r="K34">
        <v>3859</v>
      </c>
      <c r="L34">
        <v>19</v>
      </c>
      <c r="M34">
        <v>0.87012890700000001</v>
      </c>
      <c r="N34" s="5">
        <v>33</v>
      </c>
      <c r="O34" s="7">
        <f t="shared" si="2"/>
        <v>7</v>
      </c>
      <c r="P34" s="7">
        <f t="shared" si="3"/>
        <v>49</v>
      </c>
      <c r="R34" s="9">
        <v>33</v>
      </c>
      <c r="S34" s="10">
        <f t="shared" si="5"/>
        <v>7</v>
      </c>
      <c r="T34" s="10">
        <f t="shared" si="6"/>
        <v>49</v>
      </c>
      <c r="V34" s="16">
        <v>33</v>
      </c>
      <c r="W34" s="17">
        <f t="shared" si="7"/>
        <v>7</v>
      </c>
      <c r="X34" s="17">
        <f t="shared" si="8"/>
        <v>49</v>
      </c>
      <c r="Z34">
        <v>8469619</v>
      </c>
      <c r="AA34">
        <v>144.83541360000001</v>
      </c>
      <c r="AB34" s="21">
        <v>56</v>
      </c>
      <c r="AC34" s="21">
        <v>26</v>
      </c>
      <c r="AD34" s="20">
        <f>AB34-AC34</f>
        <v>30</v>
      </c>
      <c r="AE34" s="20">
        <f t="shared" si="9"/>
        <v>900</v>
      </c>
      <c r="AG34">
        <v>8469619</v>
      </c>
      <c r="AH34">
        <v>144.83541360000001</v>
      </c>
      <c r="AI34" s="21">
        <v>33</v>
      </c>
      <c r="AJ34" s="21">
        <v>26</v>
      </c>
      <c r="AK34" s="20">
        <f>AI34-AJ34</f>
        <v>7</v>
      </c>
      <c r="AL34" s="20">
        <f t="shared" si="10"/>
        <v>49</v>
      </c>
    </row>
    <row r="35" spans="1:38" x14ac:dyDescent="0.25">
      <c r="A35">
        <v>8469639</v>
      </c>
      <c r="B35" t="s">
        <v>50</v>
      </c>
      <c r="C35">
        <v>2001</v>
      </c>
      <c r="D35">
        <v>193</v>
      </c>
      <c r="E35" s="2">
        <v>161</v>
      </c>
      <c r="F35" s="3">
        <f t="shared" si="0"/>
        <v>140</v>
      </c>
      <c r="G35" s="3">
        <f t="shared" si="1"/>
        <v>19600</v>
      </c>
      <c r="I35">
        <v>233</v>
      </c>
      <c r="J35" s="6">
        <v>21</v>
      </c>
      <c r="K35">
        <v>3016</v>
      </c>
      <c r="L35">
        <v>33</v>
      </c>
      <c r="M35">
        <v>0.86881081999999998</v>
      </c>
      <c r="N35" s="5">
        <v>34</v>
      </c>
      <c r="O35" s="7">
        <f t="shared" si="2"/>
        <v>13</v>
      </c>
      <c r="P35" s="7">
        <f t="shared" si="3"/>
        <v>169</v>
      </c>
      <c r="R35" s="9">
        <v>34</v>
      </c>
      <c r="S35" s="10">
        <f t="shared" si="5"/>
        <v>13</v>
      </c>
      <c r="T35" s="10">
        <f t="shared" si="6"/>
        <v>169</v>
      </c>
      <c r="V35" s="16">
        <v>34</v>
      </c>
      <c r="W35" s="17">
        <f t="shared" si="7"/>
        <v>13</v>
      </c>
      <c r="X35" s="17">
        <f t="shared" si="8"/>
        <v>169</v>
      </c>
      <c r="Z35">
        <v>8469639</v>
      </c>
      <c r="AA35">
        <v>143.17115029999999</v>
      </c>
      <c r="AB35" s="21">
        <v>58</v>
      </c>
      <c r="AC35" s="21">
        <v>21</v>
      </c>
      <c r="AD35" s="20">
        <f>AB35-AC35</f>
        <v>37</v>
      </c>
      <c r="AE35" s="20">
        <f t="shared" si="9"/>
        <v>1369</v>
      </c>
      <c r="AG35">
        <v>8469639</v>
      </c>
      <c r="AH35">
        <v>143.17115029999999</v>
      </c>
      <c r="AI35" s="21">
        <v>34</v>
      </c>
      <c r="AJ35" s="21">
        <v>21</v>
      </c>
      <c r="AK35" s="20">
        <f>AI35-AJ35</f>
        <v>13</v>
      </c>
      <c r="AL35" s="20">
        <f t="shared" si="10"/>
        <v>169</v>
      </c>
    </row>
    <row r="36" spans="1:38" x14ac:dyDescent="0.25">
      <c r="A36">
        <v>8469457</v>
      </c>
      <c r="B36" t="s">
        <v>51</v>
      </c>
      <c r="C36">
        <v>2001</v>
      </c>
      <c r="D36">
        <v>4</v>
      </c>
      <c r="E36" s="2">
        <v>4</v>
      </c>
      <c r="F36" s="3">
        <f t="shared" si="0"/>
        <v>1</v>
      </c>
      <c r="G36" s="3">
        <f t="shared" si="1"/>
        <v>1</v>
      </c>
      <c r="I36">
        <v>323</v>
      </c>
      <c r="J36" s="6">
        <v>3</v>
      </c>
      <c r="K36">
        <v>5289</v>
      </c>
      <c r="L36">
        <v>7</v>
      </c>
      <c r="M36">
        <v>0.86700474500000002</v>
      </c>
      <c r="N36" s="5">
        <v>35</v>
      </c>
      <c r="O36" s="7">
        <f t="shared" si="2"/>
        <v>32</v>
      </c>
      <c r="P36" s="7">
        <f t="shared" si="3"/>
        <v>1024</v>
      </c>
      <c r="R36" s="9">
        <v>35</v>
      </c>
      <c r="S36" s="10">
        <f t="shared" si="5"/>
        <v>32</v>
      </c>
      <c r="T36" s="10">
        <f t="shared" si="6"/>
        <v>1024</v>
      </c>
      <c r="V36" s="16">
        <v>35</v>
      </c>
      <c r="W36" s="17">
        <f t="shared" si="7"/>
        <v>32</v>
      </c>
      <c r="X36" s="17">
        <f t="shared" si="8"/>
        <v>1024</v>
      </c>
      <c r="Z36">
        <v>8469457</v>
      </c>
      <c r="AA36">
        <v>252.3526823</v>
      </c>
      <c r="AB36" s="21">
        <v>26</v>
      </c>
      <c r="AC36" s="21">
        <v>3</v>
      </c>
      <c r="AD36" s="20">
        <f>AB36-AC36</f>
        <v>23</v>
      </c>
      <c r="AE36" s="20">
        <f t="shared" si="9"/>
        <v>529</v>
      </c>
      <c r="AG36">
        <v>8469457</v>
      </c>
      <c r="AH36">
        <v>252.3526823</v>
      </c>
      <c r="AI36" s="21">
        <v>35</v>
      </c>
      <c r="AJ36" s="21">
        <v>3</v>
      </c>
      <c r="AK36" s="20">
        <f>AI36-AJ36</f>
        <v>32</v>
      </c>
      <c r="AL36" s="20">
        <f t="shared" si="10"/>
        <v>1024</v>
      </c>
    </row>
    <row r="37" spans="1:38" x14ac:dyDescent="0.25">
      <c r="A37">
        <v>8469474</v>
      </c>
      <c r="B37" t="s">
        <v>52</v>
      </c>
      <c r="C37">
        <v>2001</v>
      </c>
      <c r="D37">
        <v>21</v>
      </c>
      <c r="E37" s="2">
        <v>19</v>
      </c>
      <c r="F37" s="3">
        <f t="shared" si="0"/>
        <v>-15</v>
      </c>
      <c r="G37" s="3">
        <f t="shared" si="1"/>
        <v>225</v>
      </c>
      <c r="I37">
        <v>199</v>
      </c>
      <c r="J37" s="6">
        <v>34</v>
      </c>
      <c r="K37">
        <v>3397</v>
      </c>
      <c r="L37">
        <v>27</v>
      </c>
      <c r="M37">
        <v>0.86297436999999999</v>
      </c>
      <c r="N37" s="5">
        <v>36</v>
      </c>
      <c r="O37" s="7">
        <f t="shared" si="2"/>
        <v>2</v>
      </c>
      <c r="P37" s="7">
        <f t="shared" si="3"/>
        <v>4</v>
      </c>
      <c r="R37" s="9">
        <v>36</v>
      </c>
      <c r="S37" s="10">
        <f t="shared" si="5"/>
        <v>2</v>
      </c>
      <c r="T37" s="10">
        <f t="shared" si="6"/>
        <v>4</v>
      </c>
      <c r="V37" s="16">
        <v>36</v>
      </c>
      <c r="W37" s="17">
        <f t="shared" si="7"/>
        <v>2</v>
      </c>
      <c r="X37" s="17">
        <f t="shared" si="8"/>
        <v>4</v>
      </c>
      <c r="Z37">
        <v>8469474</v>
      </c>
      <c r="AA37">
        <v>196.32222350000001</v>
      </c>
      <c r="AB37" s="21">
        <v>37</v>
      </c>
      <c r="AC37" s="21">
        <v>34</v>
      </c>
      <c r="AD37" s="20">
        <f>AB37-AC37</f>
        <v>3</v>
      </c>
      <c r="AE37" s="20">
        <f t="shared" si="9"/>
        <v>9</v>
      </c>
      <c r="AG37">
        <v>8469474</v>
      </c>
      <c r="AH37">
        <v>196.32222350000001</v>
      </c>
      <c r="AI37" s="21">
        <v>36</v>
      </c>
      <c r="AJ37" s="21">
        <v>34</v>
      </c>
      <c r="AK37" s="20">
        <f>AI37-AJ37</f>
        <v>2</v>
      </c>
      <c r="AL37" s="20">
        <f t="shared" si="10"/>
        <v>4</v>
      </c>
    </row>
    <row r="38" spans="1:38" x14ac:dyDescent="0.25">
      <c r="A38">
        <v>8469534</v>
      </c>
      <c r="B38" t="s">
        <v>53</v>
      </c>
      <c r="C38">
        <v>2001</v>
      </c>
      <c r="D38">
        <v>85</v>
      </c>
      <c r="E38" s="2">
        <v>74</v>
      </c>
      <c r="F38" s="3">
        <f t="shared" si="0"/>
        <v>28</v>
      </c>
      <c r="G38" s="3">
        <f t="shared" si="1"/>
        <v>784</v>
      </c>
      <c r="I38">
        <v>146</v>
      </c>
      <c r="J38" s="6">
        <v>46</v>
      </c>
      <c r="K38">
        <v>1996</v>
      </c>
      <c r="L38">
        <v>44</v>
      </c>
      <c r="M38">
        <v>0.85304739600000001</v>
      </c>
      <c r="N38" s="5">
        <v>37</v>
      </c>
      <c r="O38" s="7">
        <f t="shared" si="2"/>
        <v>-9</v>
      </c>
      <c r="P38" s="7">
        <f t="shared" si="3"/>
        <v>81</v>
      </c>
      <c r="R38" s="9">
        <v>37</v>
      </c>
      <c r="S38" s="10">
        <f t="shared" si="5"/>
        <v>-9</v>
      </c>
      <c r="T38" s="10">
        <f t="shared" si="6"/>
        <v>81</v>
      </c>
      <c r="V38" s="16">
        <v>37</v>
      </c>
      <c r="W38" s="17">
        <f t="shared" si="7"/>
        <v>-9</v>
      </c>
      <c r="X38" s="17">
        <f t="shared" si="8"/>
        <v>81</v>
      </c>
      <c r="Z38">
        <v>8469534</v>
      </c>
      <c r="AA38">
        <v>84.845022659999998</v>
      </c>
      <c r="AB38" s="21">
        <v>99</v>
      </c>
      <c r="AC38" s="21">
        <v>46</v>
      </c>
      <c r="AD38" s="20">
        <f>AB38-AC38</f>
        <v>53</v>
      </c>
      <c r="AE38" s="20">
        <f t="shared" si="9"/>
        <v>2809</v>
      </c>
      <c r="AG38">
        <v>8469534</v>
      </c>
      <c r="AH38">
        <v>84.845022659999998</v>
      </c>
      <c r="AI38" s="21">
        <v>37</v>
      </c>
      <c r="AJ38" s="21">
        <v>46</v>
      </c>
      <c r="AK38" s="20">
        <f>AI38-AJ38</f>
        <v>-9</v>
      </c>
      <c r="AL38" s="20">
        <f t="shared" si="10"/>
        <v>81</v>
      </c>
    </row>
    <row r="39" spans="1:38" x14ac:dyDescent="0.25">
      <c r="A39">
        <v>8469588</v>
      </c>
      <c r="B39" t="s">
        <v>54</v>
      </c>
      <c r="C39">
        <v>2001</v>
      </c>
      <c r="D39">
        <v>141</v>
      </c>
      <c r="E39" s="2">
        <v>118</v>
      </c>
      <c r="F39" s="3">
        <f t="shared" si="0"/>
        <v>17</v>
      </c>
      <c r="G39" s="3">
        <f t="shared" si="1"/>
        <v>289</v>
      </c>
      <c r="I39">
        <v>1</v>
      </c>
      <c r="J39" s="6">
        <v>101</v>
      </c>
      <c r="K39">
        <v>14</v>
      </c>
      <c r="L39">
        <v>97</v>
      </c>
      <c r="M39">
        <v>0.85183558999999998</v>
      </c>
      <c r="N39" s="5">
        <v>38</v>
      </c>
      <c r="O39" s="7">
        <f t="shared" si="2"/>
        <v>-63</v>
      </c>
      <c r="P39" s="7">
        <f t="shared" si="3"/>
        <v>3969</v>
      </c>
      <c r="R39" s="9">
        <v>38</v>
      </c>
      <c r="S39" s="10">
        <f t="shared" si="5"/>
        <v>-63</v>
      </c>
      <c r="T39" s="10">
        <f t="shared" si="6"/>
        <v>3969</v>
      </c>
      <c r="V39" s="16">
        <v>38</v>
      </c>
      <c r="W39" s="17">
        <f t="shared" si="7"/>
        <v>-63</v>
      </c>
      <c r="X39" s="17">
        <f t="shared" si="8"/>
        <v>3969</v>
      </c>
      <c r="Z39">
        <v>8469588</v>
      </c>
      <c r="AA39">
        <v>141.7175278</v>
      </c>
      <c r="AB39" s="21">
        <v>59</v>
      </c>
      <c r="AC39" s="21">
        <v>100</v>
      </c>
      <c r="AD39" s="20">
        <f>AB39-AC39</f>
        <v>-41</v>
      </c>
      <c r="AE39" s="20">
        <f t="shared" si="9"/>
        <v>1681</v>
      </c>
      <c r="AG39">
        <v>8469588</v>
      </c>
      <c r="AH39">
        <v>141.7175278</v>
      </c>
      <c r="AI39" s="21">
        <v>38</v>
      </c>
      <c r="AJ39" s="21">
        <v>100</v>
      </c>
      <c r="AK39" s="20">
        <f>AI39-AJ39</f>
        <v>-62</v>
      </c>
      <c r="AL39" s="20">
        <f t="shared" si="10"/>
        <v>3844</v>
      </c>
    </row>
    <row r="40" spans="1:38" x14ac:dyDescent="0.25">
      <c r="A40">
        <v>8469470</v>
      </c>
      <c r="B40" t="s">
        <v>55</v>
      </c>
      <c r="C40">
        <v>2001</v>
      </c>
      <c r="D40">
        <v>17</v>
      </c>
      <c r="E40" s="2">
        <v>15</v>
      </c>
      <c r="F40" s="3">
        <f t="shared" si="0"/>
        <v>-39</v>
      </c>
      <c r="G40" s="3">
        <f t="shared" si="1"/>
        <v>1521</v>
      </c>
      <c r="I40">
        <v>101</v>
      </c>
      <c r="J40" s="6">
        <v>54</v>
      </c>
      <c r="K40">
        <v>1728</v>
      </c>
      <c r="L40">
        <v>45</v>
      </c>
      <c r="M40">
        <v>0.84604015499999996</v>
      </c>
      <c r="N40" s="5">
        <v>39</v>
      </c>
      <c r="O40" s="7">
        <f t="shared" si="2"/>
        <v>-15</v>
      </c>
      <c r="P40" s="7">
        <f t="shared" si="3"/>
        <v>225</v>
      </c>
      <c r="R40" s="9">
        <v>39</v>
      </c>
      <c r="S40" s="10">
        <f t="shared" si="5"/>
        <v>-15</v>
      </c>
      <c r="T40" s="10">
        <f t="shared" si="6"/>
        <v>225</v>
      </c>
      <c r="V40" s="16">
        <v>39</v>
      </c>
      <c r="W40" s="17">
        <f t="shared" si="7"/>
        <v>-15</v>
      </c>
      <c r="X40" s="17">
        <f t="shared" si="8"/>
        <v>225</v>
      </c>
      <c r="Z40">
        <v>8469470</v>
      </c>
      <c r="AA40">
        <v>184.4428499</v>
      </c>
      <c r="AB40" s="21">
        <v>41</v>
      </c>
      <c r="AC40" s="21">
        <v>54</v>
      </c>
      <c r="AD40" s="20">
        <f>AB40-AC40</f>
        <v>-13</v>
      </c>
      <c r="AE40" s="20">
        <f t="shared" si="9"/>
        <v>169</v>
      </c>
      <c r="AG40">
        <v>8469470</v>
      </c>
      <c r="AH40">
        <v>184.4428499</v>
      </c>
      <c r="AI40" s="21">
        <v>39</v>
      </c>
      <c r="AJ40" s="21">
        <v>54</v>
      </c>
      <c r="AK40" s="20">
        <f>AI40-AJ40</f>
        <v>-15</v>
      </c>
      <c r="AL40" s="20">
        <f t="shared" si="10"/>
        <v>225</v>
      </c>
    </row>
    <row r="41" spans="1:38" x14ac:dyDescent="0.25">
      <c r="A41">
        <v>8469466</v>
      </c>
      <c r="B41" t="s">
        <v>56</v>
      </c>
      <c r="C41">
        <v>2001</v>
      </c>
      <c r="D41">
        <v>13</v>
      </c>
      <c r="E41" s="2">
        <v>11</v>
      </c>
      <c r="F41" s="3">
        <f t="shared" si="0"/>
        <v>9</v>
      </c>
      <c r="G41" s="3">
        <f t="shared" si="1"/>
        <v>81</v>
      </c>
      <c r="I41">
        <v>349</v>
      </c>
      <c r="J41" s="6">
        <v>2</v>
      </c>
      <c r="K41">
        <v>5572</v>
      </c>
      <c r="L41">
        <v>5</v>
      </c>
      <c r="M41">
        <v>0.84548627399999998</v>
      </c>
      <c r="N41" s="5">
        <v>40</v>
      </c>
      <c r="O41" s="7">
        <f t="shared" si="2"/>
        <v>38</v>
      </c>
      <c r="P41" s="7">
        <f t="shared" si="3"/>
        <v>1444</v>
      </c>
      <c r="R41" s="9">
        <v>40</v>
      </c>
      <c r="S41" s="10">
        <f t="shared" si="5"/>
        <v>38</v>
      </c>
      <c r="T41" s="10">
        <f t="shared" si="6"/>
        <v>1444</v>
      </c>
      <c r="V41" s="16">
        <v>40</v>
      </c>
      <c r="W41" s="17">
        <f t="shared" si="7"/>
        <v>38</v>
      </c>
      <c r="X41" s="17">
        <f t="shared" si="8"/>
        <v>1444</v>
      </c>
      <c r="Z41">
        <v>8469466</v>
      </c>
      <c r="AA41">
        <v>208.02588929999999</v>
      </c>
      <c r="AB41" s="21">
        <v>33</v>
      </c>
      <c r="AC41" s="21">
        <v>2</v>
      </c>
      <c r="AD41" s="20">
        <f>AB41-AC41</f>
        <v>31</v>
      </c>
      <c r="AE41" s="20">
        <f t="shared" si="9"/>
        <v>961</v>
      </c>
      <c r="AG41">
        <v>8469466</v>
      </c>
      <c r="AH41">
        <v>208.02588929999999</v>
      </c>
      <c r="AI41" s="21">
        <v>40</v>
      </c>
      <c r="AJ41" s="21">
        <v>2</v>
      </c>
      <c r="AK41" s="20">
        <f>AI41-AJ41</f>
        <v>38</v>
      </c>
      <c r="AL41" s="20">
        <f t="shared" si="10"/>
        <v>1444</v>
      </c>
    </row>
    <row r="42" spans="1:38" x14ac:dyDescent="0.25">
      <c r="A42">
        <v>8469508</v>
      </c>
      <c r="B42" t="s">
        <v>57</v>
      </c>
      <c r="C42">
        <v>2001</v>
      </c>
      <c r="D42">
        <v>57</v>
      </c>
      <c r="E42" s="2">
        <v>51</v>
      </c>
      <c r="F42" s="3">
        <f t="shared" si="0"/>
        <v>27</v>
      </c>
      <c r="G42" s="3">
        <f t="shared" si="1"/>
        <v>729</v>
      </c>
      <c r="I42">
        <v>229</v>
      </c>
      <c r="J42" s="6">
        <v>24</v>
      </c>
      <c r="K42">
        <v>3186</v>
      </c>
      <c r="L42">
        <v>31</v>
      </c>
      <c r="M42">
        <v>0.84261578000000004</v>
      </c>
      <c r="N42" s="5">
        <v>41</v>
      </c>
      <c r="O42" s="7">
        <f t="shared" si="2"/>
        <v>17</v>
      </c>
      <c r="P42" s="7">
        <f t="shared" si="3"/>
        <v>289</v>
      </c>
      <c r="R42" s="9">
        <v>41</v>
      </c>
      <c r="S42" s="10">
        <f t="shared" si="5"/>
        <v>17</v>
      </c>
      <c r="T42" s="10">
        <f t="shared" si="6"/>
        <v>289</v>
      </c>
      <c r="V42" s="16">
        <v>41</v>
      </c>
      <c r="W42" s="17">
        <f t="shared" si="7"/>
        <v>17</v>
      </c>
      <c r="X42" s="17">
        <f t="shared" si="8"/>
        <v>289</v>
      </c>
      <c r="Z42">
        <v>8469508</v>
      </c>
      <c r="AA42">
        <v>62.908986329999998</v>
      </c>
      <c r="AB42" s="21">
        <v>139</v>
      </c>
      <c r="AC42" s="21">
        <v>24</v>
      </c>
      <c r="AD42" s="20">
        <f>AB42-AC42</f>
        <v>115</v>
      </c>
      <c r="AE42" s="20">
        <f t="shared" si="9"/>
        <v>13225</v>
      </c>
      <c r="AG42">
        <v>8469508</v>
      </c>
      <c r="AH42">
        <v>62.908986329999998</v>
      </c>
      <c r="AI42" s="21">
        <v>41</v>
      </c>
      <c r="AJ42" s="21">
        <v>24</v>
      </c>
      <c r="AK42" s="20">
        <f>AI42-AJ42</f>
        <v>17</v>
      </c>
      <c r="AL42" s="20">
        <f t="shared" si="10"/>
        <v>289</v>
      </c>
    </row>
    <row r="43" spans="1:38" x14ac:dyDescent="0.25">
      <c r="A43">
        <v>8469473</v>
      </c>
      <c r="B43" t="s">
        <v>58</v>
      </c>
      <c r="C43">
        <v>2001</v>
      </c>
      <c r="D43">
        <v>20</v>
      </c>
      <c r="E43" s="2">
        <v>18</v>
      </c>
      <c r="F43" s="3">
        <f t="shared" si="0"/>
        <v>-11</v>
      </c>
      <c r="G43" s="3">
        <f t="shared" si="1"/>
        <v>121</v>
      </c>
      <c r="I43">
        <v>210</v>
      </c>
      <c r="J43" s="6">
        <v>29</v>
      </c>
      <c r="K43">
        <v>2429</v>
      </c>
      <c r="L43">
        <v>38</v>
      </c>
      <c r="M43">
        <v>0.84207688199999997</v>
      </c>
      <c r="N43" s="5">
        <v>42</v>
      </c>
      <c r="O43" s="7">
        <f t="shared" si="2"/>
        <v>13</v>
      </c>
      <c r="P43" s="7">
        <f t="shared" si="3"/>
        <v>169</v>
      </c>
      <c r="R43" s="9">
        <v>42</v>
      </c>
      <c r="S43" s="10">
        <f t="shared" si="5"/>
        <v>13</v>
      </c>
      <c r="T43" s="10">
        <f t="shared" si="6"/>
        <v>169</v>
      </c>
      <c r="V43" s="16">
        <v>42</v>
      </c>
      <c r="W43" s="17">
        <f t="shared" si="7"/>
        <v>13</v>
      </c>
      <c r="X43" s="17">
        <f t="shared" si="8"/>
        <v>169</v>
      </c>
      <c r="Z43">
        <v>8469473</v>
      </c>
      <c r="AA43">
        <v>168.16609349999999</v>
      </c>
      <c r="AB43" s="21">
        <v>44</v>
      </c>
      <c r="AC43" s="21">
        <v>29</v>
      </c>
      <c r="AD43" s="20">
        <f>AB43-AC43</f>
        <v>15</v>
      </c>
      <c r="AE43" s="20">
        <f t="shared" si="9"/>
        <v>225</v>
      </c>
      <c r="AG43">
        <v>8469473</v>
      </c>
      <c r="AH43">
        <v>168.16609349999999</v>
      </c>
      <c r="AI43" s="21">
        <v>42</v>
      </c>
      <c r="AJ43" s="21">
        <v>29</v>
      </c>
      <c r="AK43" s="20">
        <f>AI43-AJ43</f>
        <v>13</v>
      </c>
      <c r="AL43" s="20">
        <f t="shared" si="10"/>
        <v>169</v>
      </c>
    </row>
    <row r="44" spans="1:38" x14ac:dyDescent="0.25">
      <c r="A44">
        <v>8469516</v>
      </c>
      <c r="B44" t="s">
        <v>59</v>
      </c>
      <c r="C44">
        <v>2001</v>
      </c>
      <c r="D44">
        <v>65</v>
      </c>
      <c r="E44" s="2">
        <v>57</v>
      </c>
      <c r="F44" s="3">
        <f t="shared" si="0"/>
        <v>-13</v>
      </c>
      <c r="G44" s="3">
        <f t="shared" si="1"/>
        <v>169</v>
      </c>
      <c r="I44">
        <v>48</v>
      </c>
      <c r="J44" s="6">
        <v>70</v>
      </c>
      <c r="K44">
        <v>660</v>
      </c>
      <c r="L44">
        <v>67</v>
      </c>
      <c r="M44">
        <v>0.83766157900000004</v>
      </c>
      <c r="N44" s="5">
        <v>43</v>
      </c>
      <c r="O44" s="7">
        <f t="shared" si="2"/>
        <v>-27</v>
      </c>
      <c r="P44" s="7">
        <f t="shared" si="3"/>
        <v>729</v>
      </c>
      <c r="R44" s="9">
        <v>43</v>
      </c>
      <c r="S44" s="10">
        <f t="shared" si="5"/>
        <v>-27</v>
      </c>
      <c r="T44" s="10">
        <f t="shared" si="6"/>
        <v>729</v>
      </c>
      <c r="V44" s="16">
        <v>43</v>
      </c>
      <c r="W44" s="17">
        <f t="shared" si="7"/>
        <v>-27</v>
      </c>
      <c r="X44" s="17">
        <f t="shared" si="8"/>
        <v>729</v>
      </c>
      <c r="Z44">
        <v>8469516</v>
      </c>
      <c r="AA44">
        <v>151.26366300000001</v>
      </c>
      <c r="AB44" s="21">
        <v>54</v>
      </c>
      <c r="AC44" s="21">
        <v>70</v>
      </c>
      <c r="AD44" s="20">
        <f>AB44-AC44</f>
        <v>-16</v>
      </c>
      <c r="AE44" s="20">
        <f t="shared" si="9"/>
        <v>256</v>
      </c>
      <c r="AG44">
        <v>8469516</v>
      </c>
      <c r="AH44">
        <v>151.26366300000001</v>
      </c>
      <c r="AI44" s="21">
        <v>43</v>
      </c>
      <c r="AJ44" s="21">
        <v>70</v>
      </c>
      <c r="AK44" s="20">
        <f>AI44-AJ44</f>
        <v>-27</v>
      </c>
      <c r="AL44" s="20">
        <f t="shared" si="10"/>
        <v>729</v>
      </c>
    </row>
    <row r="45" spans="1:38" x14ac:dyDescent="0.25">
      <c r="A45">
        <v>8469495</v>
      </c>
      <c r="B45" t="s">
        <v>60</v>
      </c>
      <c r="C45">
        <v>2001</v>
      </c>
      <c r="D45">
        <v>43</v>
      </c>
      <c r="E45" s="2">
        <v>39</v>
      </c>
      <c r="F45" s="3">
        <f t="shared" si="0"/>
        <v>-60</v>
      </c>
      <c r="G45" s="3">
        <f t="shared" si="1"/>
        <v>3600</v>
      </c>
      <c r="I45">
        <v>2</v>
      </c>
      <c r="J45" s="6">
        <v>99</v>
      </c>
      <c r="K45">
        <v>21</v>
      </c>
      <c r="L45">
        <v>96</v>
      </c>
      <c r="M45">
        <v>0.83764294800000005</v>
      </c>
      <c r="N45" s="5">
        <v>44</v>
      </c>
      <c r="O45" s="7">
        <f t="shared" si="2"/>
        <v>-55</v>
      </c>
      <c r="P45" s="7">
        <f t="shared" si="3"/>
        <v>3025</v>
      </c>
      <c r="R45" s="9">
        <v>44</v>
      </c>
      <c r="S45" s="10">
        <f t="shared" si="5"/>
        <v>-55</v>
      </c>
      <c r="T45" s="10">
        <f t="shared" si="6"/>
        <v>3025</v>
      </c>
      <c r="V45" s="16">
        <v>44</v>
      </c>
      <c r="W45" s="17">
        <f t="shared" si="7"/>
        <v>-55</v>
      </c>
      <c r="X45" s="17">
        <f t="shared" si="8"/>
        <v>3025</v>
      </c>
      <c r="Z45">
        <v>8469495</v>
      </c>
      <c r="AA45">
        <v>113.3932788</v>
      </c>
      <c r="AB45" s="21">
        <v>75</v>
      </c>
      <c r="AC45" s="21">
        <v>98</v>
      </c>
      <c r="AD45" s="20">
        <f>AB45-AC45</f>
        <v>-23</v>
      </c>
      <c r="AE45" s="20">
        <f t="shared" si="9"/>
        <v>529</v>
      </c>
      <c r="AG45">
        <v>8469495</v>
      </c>
      <c r="AH45">
        <v>113.3932788</v>
      </c>
      <c r="AI45" s="21">
        <v>44</v>
      </c>
      <c r="AJ45" s="21">
        <v>98</v>
      </c>
      <c r="AK45" s="20">
        <f>AI45-AJ45</f>
        <v>-54</v>
      </c>
      <c r="AL45" s="20">
        <f t="shared" si="10"/>
        <v>2916</v>
      </c>
    </row>
    <row r="46" spans="1:38" x14ac:dyDescent="0.25">
      <c r="A46">
        <v>59114</v>
      </c>
      <c r="B46" t="s">
        <v>61</v>
      </c>
      <c r="C46">
        <v>2001</v>
      </c>
      <c r="D46">
        <v>194</v>
      </c>
      <c r="E46" s="2">
        <v>162</v>
      </c>
      <c r="F46" s="3">
        <f t="shared" si="0"/>
        <v>56</v>
      </c>
      <c r="G46" s="3">
        <f t="shared" si="1"/>
        <v>3136</v>
      </c>
      <c r="I46">
        <v>0</v>
      </c>
      <c r="J46" s="6">
        <v>106</v>
      </c>
      <c r="K46">
        <v>0</v>
      </c>
      <c r="L46">
        <v>103</v>
      </c>
      <c r="M46">
        <v>0.83673639799999999</v>
      </c>
      <c r="N46" s="5">
        <v>45</v>
      </c>
      <c r="O46" s="7">
        <f t="shared" si="2"/>
        <v>-61</v>
      </c>
      <c r="P46" s="7">
        <f t="shared" si="3"/>
        <v>3721</v>
      </c>
      <c r="R46" s="9">
        <v>45</v>
      </c>
      <c r="S46" s="10">
        <f t="shared" si="5"/>
        <v>-61</v>
      </c>
      <c r="T46" s="10">
        <f t="shared" si="6"/>
        <v>3721</v>
      </c>
      <c r="V46" s="16">
        <v>45</v>
      </c>
      <c r="W46" s="17">
        <f t="shared" si="7"/>
        <v>-61</v>
      </c>
      <c r="X46" s="17">
        <f t="shared" si="8"/>
        <v>3721</v>
      </c>
      <c r="Z46">
        <v>59114</v>
      </c>
      <c r="AA46">
        <v>63.223300780000002</v>
      </c>
      <c r="AB46" s="21">
        <v>138</v>
      </c>
      <c r="AC46" s="21">
        <v>105</v>
      </c>
      <c r="AD46" s="20">
        <f>AB46-AC46</f>
        <v>33</v>
      </c>
      <c r="AE46" s="20">
        <f t="shared" si="9"/>
        <v>1089</v>
      </c>
      <c r="AG46">
        <v>59114</v>
      </c>
      <c r="AH46">
        <v>63.223300780000002</v>
      </c>
      <c r="AI46" s="21">
        <v>45</v>
      </c>
      <c r="AJ46" s="21">
        <v>105</v>
      </c>
      <c r="AK46" s="20">
        <f>AI46-AJ46</f>
        <v>-60</v>
      </c>
      <c r="AL46" s="20">
        <f t="shared" si="10"/>
        <v>3600</v>
      </c>
    </row>
    <row r="47" spans="1:38" x14ac:dyDescent="0.25">
      <c r="A47">
        <v>8469575</v>
      </c>
      <c r="B47" t="s">
        <v>62</v>
      </c>
      <c r="C47">
        <v>2001</v>
      </c>
      <c r="D47">
        <v>127</v>
      </c>
      <c r="E47" s="2">
        <v>108</v>
      </c>
      <c r="F47" s="3">
        <f t="shared" si="0"/>
        <v>80</v>
      </c>
      <c r="G47" s="3">
        <f t="shared" si="1"/>
        <v>6400</v>
      </c>
      <c r="I47">
        <v>218</v>
      </c>
      <c r="J47" s="6">
        <v>28</v>
      </c>
      <c r="K47">
        <v>2631</v>
      </c>
      <c r="L47">
        <v>35</v>
      </c>
      <c r="M47">
        <v>0.83653028799999996</v>
      </c>
      <c r="N47" s="5">
        <v>46</v>
      </c>
      <c r="O47" s="7">
        <f t="shared" si="2"/>
        <v>18</v>
      </c>
      <c r="P47" s="7">
        <f t="shared" si="3"/>
        <v>324</v>
      </c>
      <c r="R47" s="9">
        <v>46</v>
      </c>
      <c r="S47" s="10">
        <f t="shared" si="5"/>
        <v>18</v>
      </c>
      <c r="T47" s="10">
        <f t="shared" si="6"/>
        <v>324</v>
      </c>
      <c r="V47" s="16">
        <v>46</v>
      </c>
      <c r="W47" s="17">
        <f t="shared" si="7"/>
        <v>18</v>
      </c>
      <c r="X47" s="17">
        <f t="shared" si="8"/>
        <v>324</v>
      </c>
      <c r="Z47">
        <v>8469575</v>
      </c>
      <c r="AA47">
        <v>199.8448582</v>
      </c>
      <c r="AB47" s="21">
        <v>36</v>
      </c>
      <c r="AC47" s="21">
        <v>28</v>
      </c>
      <c r="AD47" s="20">
        <f>AB47-AC47</f>
        <v>8</v>
      </c>
      <c r="AE47" s="20">
        <f t="shared" si="9"/>
        <v>64</v>
      </c>
      <c r="AG47">
        <v>8469575</v>
      </c>
      <c r="AH47">
        <v>199.8448582</v>
      </c>
      <c r="AI47" s="21">
        <v>46</v>
      </c>
      <c r="AJ47" s="21">
        <v>28</v>
      </c>
      <c r="AK47" s="20">
        <f>AI47-AJ47</f>
        <v>18</v>
      </c>
      <c r="AL47" s="20">
        <f t="shared" si="10"/>
        <v>324</v>
      </c>
    </row>
    <row r="48" spans="1:38" x14ac:dyDescent="0.25">
      <c r="A48">
        <v>8469459</v>
      </c>
      <c r="B48" t="s">
        <v>63</v>
      </c>
      <c r="C48">
        <v>2001</v>
      </c>
      <c r="D48">
        <v>6</v>
      </c>
      <c r="E48" s="2">
        <v>6</v>
      </c>
      <c r="F48" s="3">
        <f t="shared" si="0"/>
        <v>-25</v>
      </c>
      <c r="G48" s="3">
        <f t="shared" si="1"/>
        <v>625</v>
      </c>
      <c r="I48">
        <v>203</v>
      </c>
      <c r="J48" s="6">
        <v>31</v>
      </c>
      <c r="K48">
        <v>3472</v>
      </c>
      <c r="L48">
        <v>25</v>
      </c>
      <c r="M48">
        <v>0.83628029699999995</v>
      </c>
      <c r="N48" s="5">
        <v>47</v>
      </c>
      <c r="O48" s="7">
        <f t="shared" si="2"/>
        <v>16</v>
      </c>
      <c r="P48" s="7">
        <f t="shared" si="3"/>
        <v>256</v>
      </c>
      <c r="R48" s="9">
        <v>47</v>
      </c>
      <c r="S48" s="10">
        <f t="shared" si="5"/>
        <v>16</v>
      </c>
      <c r="T48" s="10">
        <f t="shared" si="6"/>
        <v>256</v>
      </c>
      <c r="V48" s="16">
        <v>47</v>
      </c>
      <c r="W48" s="17">
        <f t="shared" si="7"/>
        <v>16</v>
      </c>
      <c r="X48" s="17">
        <f t="shared" si="8"/>
        <v>256</v>
      </c>
      <c r="Z48">
        <v>8469459</v>
      </c>
      <c r="AA48">
        <v>254.724322</v>
      </c>
      <c r="AB48" s="21">
        <v>25</v>
      </c>
      <c r="AC48" s="21">
        <v>31</v>
      </c>
      <c r="AD48" s="20">
        <f>AB48-AC48</f>
        <v>-6</v>
      </c>
      <c r="AE48" s="20">
        <f t="shared" si="9"/>
        <v>36</v>
      </c>
      <c r="AG48">
        <v>8469459</v>
      </c>
      <c r="AH48">
        <v>254.724322</v>
      </c>
      <c r="AI48" s="21">
        <v>47</v>
      </c>
      <c r="AJ48" s="21">
        <v>31</v>
      </c>
      <c r="AK48" s="20">
        <f>AI48-AJ48</f>
        <v>16</v>
      </c>
      <c r="AL48" s="20">
        <f t="shared" si="10"/>
        <v>256</v>
      </c>
    </row>
    <row r="49" spans="1:38" x14ac:dyDescent="0.25">
      <c r="A49">
        <v>8469531</v>
      </c>
      <c r="B49" t="s">
        <v>64</v>
      </c>
      <c r="C49">
        <v>2001</v>
      </c>
      <c r="D49">
        <v>82</v>
      </c>
      <c r="E49" s="2">
        <v>71</v>
      </c>
      <c r="F49" s="3">
        <f t="shared" si="0"/>
        <v>-15</v>
      </c>
      <c r="G49" s="3">
        <f t="shared" si="1"/>
        <v>225</v>
      </c>
      <c r="I49">
        <v>13</v>
      </c>
      <c r="J49" s="6">
        <v>86</v>
      </c>
      <c r="K49">
        <v>193</v>
      </c>
      <c r="L49">
        <v>81</v>
      </c>
      <c r="M49">
        <v>0.83133088600000005</v>
      </c>
      <c r="N49" s="5">
        <v>48</v>
      </c>
      <c r="O49" s="7">
        <f t="shared" si="2"/>
        <v>-38</v>
      </c>
      <c r="P49" s="7">
        <f t="shared" si="3"/>
        <v>1444</v>
      </c>
      <c r="R49" s="9">
        <v>48</v>
      </c>
      <c r="S49" s="10">
        <f t="shared" si="5"/>
        <v>-38</v>
      </c>
      <c r="T49" s="10">
        <f t="shared" si="6"/>
        <v>1444</v>
      </c>
      <c r="V49" s="16">
        <v>48</v>
      </c>
      <c r="W49" s="17">
        <f t="shared" si="7"/>
        <v>-38</v>
      </c>
      <c r="X49" s="17">
        <f t="shared" si="8"/>
        <v>1444</v>
      </c>
      <c r="Z49">
        <v>8469531</v>
      </c>
      <c r="AA49">
        <v>66.624263020000001</v>
      </c>
      <c r="AB49" s="21">
        <v>130</v>
      </c>
      <c r="AC49" s="21">
        <v>86</v>
      </c>
      <c r="AD49" s="20">
        <f>AB49-AC49</f>
        <v>44</v>
      </c>
      <c r="AE49" s="20">
        <f t="shared" si="9"/>
        <v>1936</v>
      </c>
      <c r="AG49">
        <v>8469531</v>
      </c>
      <c r="AH49">
        <v>66.624263020000001</v>
      </c>
      <c r="AI49" s="21">
        <v>48</v>
      </c>
      <c r="AJ49" s="21">
        <v>86</v>
      </c>
      <c r="AK49" s="20">
        <f>AI49-AJ49</f>
        <v>-38</v>
      </c>
      <c r="AL49" s="20">
        <f t="shared" si="10"/>
        <v>1444</v>
      </c>
    </row>
    <row r="50" spans="1:38" x14ac:dyDescent="0.25">
      <c r="A50">
        <v>8469464</v>
      </c>
      <c r="B50" t="s">
        <v>65</v>
      </c>
      <c r="C50">
        <v>2001</v>
      </c>
      <c r="D50">
        <v>11</v>
      </c>
      <c r="E50" s="2">
        <v>9</v>
      </c>
      <c r="F50" s="3">
        <f t="shared" si="0"/>
        <v>-2</v>
      </c>
      <c r="G50" s="3">
        <f t="shared" si="1"/>
        <v>4</v>
      </c>
      <c r="I50">
        <v>279</v>
      </c>
      <c r="J50" s="6">
        <v>11</v>
      </c>
      <c r="K50">
        <v>3595</v>
      </c>
      <c r="L50">
        <v>24</v>
      </c>
      <c r="M50">
        <v>0.82712914100000001</v>
      </c>
      <c r="N50" s="5">
        <v>49</v>
      </c>
      <c r="O50" s="7">
        <f t="shared" si="2"/>
        <v>38</v>
      </c>
      <c r="P50" s="7">
        <f t="shared" si="3"/>
        <v>1444</v>
      </c>
      <c r="R50" s="9">
        <v>49</v>
      </c>
      <c r="S50" s="10">
        <f t="shared" si="5"/>
        <v>38</v>
      </c>
      <c r="T50" s="10">
        <f t="shared" si="6"/>
        <v>1444</v>
      </c>
      <c r="V50" s="16">
        <v>49</v>
      </c>
      <c r="W50" s="17">
        <f t="shared" si="7"/>
        <v>38</v>
      </c>
      <c r="X50" s="17">
        <f t="shared" si="8"/>
        <v>1444</v>
      </c>
      <c r="Z50">
        <v>8469464</v>
      </c>
      <c r="AA50">
        <v>126.6373562</v>
      </c>
      <c r="AB50" s="21">
        <v>65</v>
      </c>
      <c r="AC50" s="21">
        <v>11</v>
      </c>
      <c r="AD50" s="20">
        <f>AB50-AC50</f>
        <v>54</v>
      </c>
      <c r="AE50" s="20">
        <f t="shared" si="9"/>
        <v>2916</v>
      </c>
      <c r="AG50">
        <v>8469464</v>
      </c>
      <c r="AH50">
        <v>126.6373562</v>
      </c>
      <c r="AI50" s="21">
        <v>49</v>
      </c>
      <c r="AJ50" s="21">
        <v>11</v>
      </c>
      <c r="AK50" s="20">
        <f>AI50-AJ50</f>
        <v>38</v>
      </c>
      <c r="AL50" s="20">
        <f t="shared" si="10"/>
        <v>1444</v>
      </c>
    </row>
    <row r="51" spans="1:38" x14ac:dyDescent="0.25">
      <c r="A51">
        <v>10412</v>
      </c>
      <c r="B51" t="s">
        <v>66</v>
      </c>
      <c r="C51">
        <v>2001</v>
      </c>
      <c r="D51">
        <v>91</v>
      </c>
      <c r="E51" s="2">
        <v>79</v>
      </c>
      <c r="F51" s="3">
        <f t="shared" si="0"/>
        <v>-27</v>
      </c>
      <c r="G51" s="3">
        <f t="shared" si="1"/>
        <v>729</v>
      </c>
      <c r="I51">
        <v>0</v>
      </c>
      <c r="J51" s="6">
        <v>106</v>
      </c>
      <c r="K51">
        <v>0</v>
      </c>
      <c r="L51">
        <v>103</v>
      </c>
      <c r="M51">
        <v>0.824234303</v>
      </c>
      <c r="N51" s="5">
        <v>50</v>
      </c>
      <c r="O51" s="7">
        <f t="shared" si="2"/>
        <v>-56</v>
      </c>
      <c r="P51" s="7">
        <f t="shared" si="3"/>
        <v>3136</v>
      </c>
      <c r="R51" s="9">
        <v>50</v>
      </c>
      <c r="S51" s="10">
        <f t="shared" si="5"/>
        <v>-56</v>
      </c>
      <c r="T51" s="10">
        <f t="shared" si="6"/>
        <v>3136</v>
      </c>
      <c r="V51" s="16">
        <v>50</v>
      </c>
      <c r="W51" s="17">
        <f t="shared" si="7"/>
        <v>-56</v>
      </c>
      <c r="X51" s="17">
        <f t="shared" si="8"/>
        <v>3136</v>
      </c>
      <c r="Z51">
        <v>10412</v>
      </c>
      <c r="AA51">
        <v>86.600039069999994</v>
      </c>
      <c r="AB51" s="21">
        <v>96</v>
      </c>
      <c r="AC51" s="21">
        <v>105</v>
      </c>
      <c r="AD51" s="20">
        <f>AB51-AC51</f>
        <v>-9</v>
      </c>
      <c r="AE51" s="20">
        <f t="shared" si="9"/>
        <v>81</v>
      </c>
      <c r="AG51">
        <v>10412</v>
      </c>
      <c r="AH51">
        <v>86.600039069999994</v>
      </c>
      <c r="AI51" s="21">
        <v>50</v>
      </c>
      <c r="AJ51" s="21">
        <v>105</v>
      </c>
      <c r="AK51" s="20">
        <f>AI51-AJ51</f>
        <v>-55</v>
      </c>
      <c r="AL51" s="20">
        <f t="shared" si="10"/>
        <v>3025</v>
      </c>
    </row>
    <row r="52" spans="1:38" x14ac:dyDescent="0.25">
      <c r="A52">
        <v>8469715</v>
      </c>
      <c r="B52" t="s">
        <v>67</v>
      </c>
      <c r="C52">
        <v>2001</v>
      </c>
      <c r="D52">
        <v>272</v>
      </c>
      <c r="E52" s="2">
        <v>230</v>
      </c>
      <c r="F52" s="3">
        <f t="shared" si="0"/>
        <v>161</v>
      </c>
      <c r="G52" s="3">
        <f t="shared" si="1"/>
        <v>25921</v>
      </c>
      <c r="I52">
        <v>53</v>
      </c>
      <c r="J52" s="6">
        <v>69</v>
      </c>
      <c r="K52">
        <v>692</v>
      </c>
      <c r="L52">
        <v>66</v>
      </c>
      <c r="M52">
        <v>0.81965709399999997</v>
      </c>
      <c r="N52" s="5">
        <v>51</v>
      </c>
      <c r="O52" s="7">
        <f t="shared" si="2"/>
        <v>-18</v>
      </c>
      <c r="P52" s="7">
        <f t="shared" si="3"/>
        <v>324</v>
      </c>
      <c r="R52" s="9">
        <v>51</v>
      </c>
      <c r="S52" s="10">
        <f t="shared" si="5"/>
        <v>-18</v>
      </c>
      <c r="T52" s="10">
        <f t="shared" si="6"/>
        <v>324</v>
      </c>
      <c r="V52" s="16">
        <v>51</v>
      </c>
      <c r="W52" s="17">
        <f t="shared" si="7"/>
        <v>-18</v>
      </c>
      <c r="X52" s="17">
        <f t="shared" si="8"/>
        <v>324</v>
      </c>
      <c r="Z52">
        <v>8469715</v>
      </c>
      <c r="AA52">
        <v>191.9804264</v>
      </c>
      <c r="AB52" s="21">
        <v>38</v>
      </c>
      <c r="AC52" s="21">
        <v>69</v>
      </c>
      <c r="AD52" s="20">
        <f>AB52-AC52</f>
        <v>-31</v>
      </c>
      <c r="AE52" s="20">
        <f t="shared" si="9"/>
        <v>961</v>
      </c>
      <c r="AG52">
        <v>8469715</v>
      </c>
      <c r="AH52">
        <v>191.9804264</v>
      </c>
      <c r="AI52" s="21">
        <v>51</v>
      </c>
      <c r="AJ52" s="21">
        <v>69</v>
      </c>
      <c r="AK52" s="20">
        <f>AI52-AJ52</f>
        <v>-18</v>
      </c>
      <c r="AL52" s="20">
        <f t="shared" si="10"/>
        <v>324</v>
      </c>
    </row>
    <row r="53" spans="1:38" x14ac:dyDescent="0.25">
      <c r="A53">
        <v>8469478</v>
      </c>
      <c r="B53" t="s">
        <v>68</v>
      </c>
      <c r="C53">
        <v>2001</v>
      </c>
      <c r="D53">
        <v>25</v>
      </c>
      <c r="E53" s="2">
        <v>23</v>
      </c>
      <c r="F53" s="3">
        <f t="shared" si="0"/>
        <v>-25</v>
      </c>
      <c r="G53" s="3">
        <f t="shared" si="1"/>
        <v>625</v>
      </c>
      <c r="I53">
        <v>128</v>
      </c>
      <c r="J53" s="6">
        <v>48</v>
      </c>
      <c r="K53">
        <v>1401</v>
      </c>
      <c r="L53">
        <v>50</v>
      </c>
      <c r="M53">
        <v>0.81435135000000003</v>
      </c>
      <c r="N53" s="5">
        <v>52</v>
      </c>
      <c r="O53" s="7">
        <f t="shared" si="2"/>
        <v>4</v>
      </c>
      <c r="P53" s="7">
        <f t="shared" si="3"/>
        <v>16</v>
      </c>
      <c r="R53" s="9">
        <v>52</v>
      </c>
      <c r="S53" s="10">
        <f t="shared" si="5"/>
        <v>4</v>
      </c>
      <c r="T53" s="10">
        <f t="shared" si="6"/>
        <v>16</v>
      </c>
      <c r="V53" s="16">
        <v>52</v>
      </c>
      <c r="W53" s="17">
        <f t="shared" si="7"/>
        <v>4</v>
      </c>
      <c r="X53" s="17">
        <f t="shared" si="8"/>
        <v>16</v>
      </c>
      <c r="Z53">
        <v>8469478</v>
      </c>
      <c r="AA53">
        <v>158.44326319999999</v>
      </c>
      <c r="AB53" s="21">
        <v>51</v>
      </c>
      <c r="AC53" s="21">
        <v>48</v>
      </c>
      <c r="AD53" s="20">
        <f>AB53-AC53</f>
        <v>3</v>
      </c>
      <c r="AE53" s="20">
        <f t="shared" si="9"/>
        <v>9</v>
      </c>
      <c r="AG53">
        <v>8469478</v>
      </c>
      <c r="AH53">
        <v>158.44326319999999</v>
      </c>
      <c r="AI53" s="21">
        <v>52</v>
      </c>
      <c r="AJ53" s="21">
        <v>48</v>
      </c>
      <c r="AK53" s="20">
        <f>AI53-AJ53</f>
        <v>4</v>
      </c>
      <c r="AL53" s="20">
        <f t="shared" si="10"/>
        <v>16</v>
      </c>
    </row>
    <row r="54" spans="1:38" x14ac:dyDescent="0.25">
      <c r="A54">
        <v>8469668</v>
      </c>
      <c r="B54" t="s">
        <v>69</v>
      </c>
      <c r="C54">
        <v>2001</v>
      </c>
      <c r="D54">
        <v>225</v>
      </c>
      <c r="E54" s="2">
        <v>187</v>
      </c>
      <c r="F54" s="3">
        <f t="shared" si="0"/>
        <v>101</v>
      </c>
      <c r="G54" s="3">
        <f t="shared" si="1"/>
        <v>10201</v>
      </c>
      <c r="I54">
        <v>13</v>
      </c>
      <c r="J54" s="6">
        <v>86</v>
      </c>
      <c r="K54">
        <v>84</v>
      </c>
      <c r="L54">
        <v>90</v>
      </c>
      <c r="M54">
        <v>0.81432867200000003</v>
      </c>
      <c r="N54" s="5">
        <v>53</v>
      </c>
      <c r="O54" s="7">
        <f t="shared" si="2"/>
        <v>-33</v>
      </c>
      <c r="P54" s="7">
        <f t="shared" si="3"/>
        <v>1089</v>
      </c>
      <c r="R54" s="9">
        <v>53</v>
      </c>
      <c r="S54" s="10">
        <f t="shared" si="5"/>
        <v>-33</v>
      </c>
      <c r="T54" s="10">
        <f t="shared" si="6"/>
        <v>1089</v>
      </c>
      <c r="V54" s="16">
        <v>53</v>
      </c>
      <c r="W54" s="17">
        <f t="shared" si="7"/>
        <v>-33</v>
      </c>
      <c r="X54" s="17">
        <f t="shared" si="8"/>
        <v>1089</v>
      </c>
      <c r="Z54">
        <v>8469668</v>
      </c>
      <c r="AA54">
        <v>223.5446014</v>
      </c>
      <c r="AB54" s="21">
        <v>27</v>
      </c>
      <c r="AC54" s="21">
        <v>86</v>
      </c>
      <c r="AD54" s="20">
        <f>AB54-AC54</f>
        <v>-59</v>
      </c>
      <c r="AE54" s="20">
        <f t="shared" si="9"/>
        <v>3481</v>
      </c>
      <c r="AG54">
        <v>8469668</v>
      </c>
      <c r="AH54">
        <v>223.5446014</v>
      </c>
      <c r="AI54" s="21">
        <v>53</v>
      </c>
      <c r="AJ54" s="21">
        <v>86</v>
      </c>
      <c r="AK54" s="20">
        <f>AI54-AJ54</f>
        <v>-33</v>
      </c>
      <c r="AL54" s="20">
        <f t="shared" si="10"/>
        <v>1089</v>
      </c>
    </row>
    <row r="55" spans="1:38" x14ac:dyDescent="0.25">
      <c r="A55">
        <v>8469581</v>
      </c>
      <c r="B55" t="s">
        <v>70</v>
      </c>
      <c r="C55">
        <v>2001</v>
      </c>
      <c r="D55">
        <v>134</v>
      </c>
      <c r="E55" s="2">
        <v>113</v>
      </c>
      <c r="F55" s="3">
        <f t="shared" si="0"/>
        <v>75</v>
      </c>
      <c r="G55" s="3">
        <f t="shared" si="1"/>
        <v>5625</v>
      </c>
      <c r="I55">
        <v>189</v>
      </c>
      <c r="J55" s="6">
        <v>38</v>
      </c>
      <c r="K55">
        <v>2585</v>
      </c>
      <c r="L55">
        <v>36</v>
      </c>
      <c r="M55">
        <v>0.80479605300000001</v>
      </c>
      <c r="N55" s="5">
        <v>54</v>
      </c>
      <c r="O55" s="7">
        <f t="shared" si="2"/>
        <v>16</v>
      </c>
      <c r="P55" s="7">
        <f t="shared" si="3"/>
        <v>256</v>
      </c>
      <c r="R55" s="9">
        <v>54</v>
      </c>
      <c r="S55" s="10">
        <f t="shared" si="5"/>
        <v>16</v>
      </c>
      <c r="T55" s="10">
        <f t="shared" si="6"/>
        <v>256</v>
      </c>
      <c r="V55" s="16">
        <v>54</v>
      </c>
      <c r="W55" s="17">
        <f t="shared" si="7"/>
        <v>16</v>
      </c>
      <c r="X55" s="17">
        <f t="shared" si="8"/>
        <v>256</v>
      </c>
      <c r="Z55">
        <v>8469581</v>
      </c>
      <c r="AA55">
        <v>154.51323020000001</v>
      </c>
      <c r="AB55" s="21">
        <v>52</v>
      </c>
      <c r="AC55" s="21">
        <v>38</v>
      </c>
      <c r="AD55" s="20">
        <f>AB55-AC55</f>
        <v>14</v>
      </c>
      <c r="AE55" s="20">
        <f t="shared" si="9"/>
        <v>196</v>
      </c>
      <c r="AG55">
        <v>8469581</v>
      </c>
      <c r="AH55">
        <v>154.51323020000001</v>
      </c>
      <c r="AI55" s="21">
        <v>54</v>
      </c>
      <c r="AJ55" s="21">
        <v>38</v>
      </c>
      <c r="AK55" s="20">
        <f>AI55-AJ55</f>
        <v>16</v>
      </c>
      <c r="AL55" s="20">
        <f t="shared" si="10"/>
        <v>256</v>
      </c>
    </row>
    <row r="56" spans="1:38" x14ac:dyDescent="0.25">
      <c r="A56">
        <v>8469500</v>
      </c>
      <c r="B56" t="s">
        <v>71</v>
      </c>
      <c r="C56">
        <v>2001</v>
      </c>
      <c r="D56">
        <v>49</v>
      </c>
      <c r="E56" s="2">
        <v>45</v>
      </c>
      <c r="F56" s="3">
        <f t="shared" si="0"/>
        <v>36</v>
      </c>
      <c r="G56" s="3">
        <f t="shared" si="1"/>
        <v>1296</v>
      </c>
      <c r="I56">
        <v>283</v>
      </c>
      <c r="J56" s="6">
        <v>9</v>
      </c>
      <c r="K56">
        <v>4777</v>
      </c>
      <c r="L56">
        <v>12</v>
      </c>
      <c r="M56">
        <v>0.79654536099999995</v>
      </c>
      <c r="N56" s="5">
        <v>55</v>
      </c>
      <c r="O56" s="7">
        <f t="shared" si="2"/>
        <v>46</v>
      </c>
      <c r="P56" s="7">
        <f t="shared" si="3"/>
        <v>2116</v>
      </c>
      <c r="R56" s="9">
        <v>55</v>
      </c>
      <c r="S56" s="10">
        <f t="shared" si="5"/>
        <v>46</v>
      </c>
      <c r="T56" s="10">
        <f t="shared" si="6"/>
        <v>2116</v>
      </c>
      <c r="V56" s="16">
        <v>55</v>
      </c>
      <c r="W56" s="17">
        <f t="shared" si="7"/>
        <v>46</v>
      </c>
      <c r="X56" s="17">
        <f t="shared" si="8"/>
        <v>2116</v>
      </c>
      <c r="Z56">
        <v>8469500</v>
      </c>
      <c r="AA56">
        <v>103.8183758</v>
      </c>
      <c r="AB56" s="21">
        <v>83</v>
      </c>
      <c r="AC56" s="21">
        <v>9</v>
      </c>
      <c r="AD56" s="20">
        <f>AB56-AC56</f>
        <v>74</v>
      </c>
      <c r="AE56" s="20">
        <f t="shared" si="9"/>
        <v>5476</v>
      </c>
      <c r="AG56">
        <v>8469500</v>
      </c>
      <c r="AH56">
        <v>103.8183758</v>
      </c>
      <c r="AI56" s="21">
        <v>55</v>
      </c>
      <c r="AJ56" s="21">
        <v>9</v>
      </c>
      <c r="AK56" s="20">
        <f>AI56-AJ56</f>
        <v>46</v>
      </c>
      <c r="AL56" s="20">
        <f t="shared" si="10"/>
        <v>2116</v>
      </c>
    </row>
    <row r="57" spans="1:38" x14ac:dyDescent="0.25">
      <c r="A57">
        <v>8469543</v>
      </c>
      <c r="B57" t="s">
        <v>72</v>
      </c>
      <c r="C57">
        <v>2001</v>
      </c>
      <c r="D57">
        <v>94</v>
      </c>
      <c r="E57" s="2">
        <v>82</v>
      </c>
      <c r="F57" s="3">
        <f t="shared" si="0"/>
        <v>20</v>
      </c>
      <c r="G57" s="3">
        <f t="shared" si="1"/>
        <v>400</v>
      </c>
      <c r="I57">
        <v>72</v>
      </c>
      <c r="J57" s="6">
        <v>62</v>
      </c>
      <c r="K57">
        <v>628</v>
      </c>
      <c r="L57">
        <v>68</v>
      </c>
      <c r="M57">
        <v>0.78755883500000001</v>
      </c>
      <c r="N57" s="5">
        <v>56</v>
      </c>
      <c r="O57" s="7">
        <f t="shared" si="2"/>
        <v>-6</v>
      </c>
      <c r="P57" s="7">
        <f t="shared" si="3"/>
        <v>36</v>
      </c>
      <c r="R57" s="9">
        <v>56</v>
      </c>
      <c r="S57" s="10">
        <f t="shared" si="5"/>
        <v>-6</v>
      </c>
      <c r="T57" s="10">
        <f t="shared" si="6"/>
        <v>36</v>
      </c>
      <c r="V57" s="16">
        <v>56</v>
      </c>
      <c r="W57" s="17">
        <f t="shared" si="7"/>
        <v>-6</v>
      </c>
      <c r="X57" s="17">
        <f t="shared" si="8"/>
        <v>36</v>
      </c>
      <c r="Z57">
        <v>8469543</v>
      </c>
      <c r="AA57">
        <v>103.6499814</v>
      </c>
      <c r="AB57" s="21">
        <v>84</v>
      </c>
      <c r="AC57" s="21">
        <v>62</v>
      </c>
      <c r="AD57" s="20">
        <f>AB57-AC57</f>
        <v>22</v>
      </c>
      <c r="AE57" s="20">
        <f t="shared" si="9"/>
        <v>484</v>
      </c>
      <c r="AG57">
        <v>8469543</v>
      </c>
      <c r="AH57">
        <v>103.6499814</v>
      </c>
      <c r="AI57" s="21">
        <v>56</v>
      </c>
      <c r="AJ57" s="21">
        <v>62</v>
      </c>
      <c r="AK57" s="20">
        <f>AI57-AJ57</f>
        <v>-6</v>
      </c>
      <c r="AL57" s="20">
        <f t="shared" si="10"/>
        <v>36</v>
      </c>
    </row>
    <row r="58" spans="1:38" x14ac:dyDescent="0.25">
      <c r="A58">
        <v>8469460</v>
      </c>
      <c r="B58" t="s">
        <v>73</v>
      </c>
      <c r="C58">
        <v>2001</v>
      </c>
      <c r="D58">
        <v>7</v>
      </c>
      <c r="E58" s="2">
        <v>7</v>
      </c>
      <c r="F58" s="3">
        <f t="shared" si="0"/>
        <v>0</v>
      </c>
      <c r="G58" s="3">
        <f t="shared" si="1"/>
        <v>0</v>
      </c>
      <c r="I58">
        <v>295</v>
      </c>
      <c r="J58" s="6">
        <v>7</v>
      </c>
      <c r="K58">
        <v>5108</v>
      </c>
      <c r="L58">
        <v>8</v>
      </c>
      <c r="M58">
        <v>0.78508763400000003</v>
      </c>
      <c r="N58" s="5">
        <v>57</v>
      </c>
      <c r="O58" s="7">
        <f t="shared" si="2"/>
        <v>50</v>
      </c>
      <c r="P58" s="7">
        <f t="shared" si="3"/>
        <v>2500</v>
      </c>
      <c r="R58" s="9">
        <v>57</v>
      </c>
      <c r="S58" s="10">
        <f t="shared" si="5"/>
        <v>50</v>
      </c>
      <c r="T58" s="10">
        <f t="shared" si="6"/>
        <v>2500</v>
      </c>
      <c r="V58" s="16">
        <v>57</v>
      </c>
      <c r="W58" s="17">
        <f t="shared" si="7"/>
        <v>50</v>
      </c>
      <c r="X58" s="17">
        <f t="shared" si="8"/>
        <v>2500</v>
      </c>
      <c r="Z58">
        <v>8469460</v>
      </c>
      <c r="AA58">
        <v>186.46236740000001</v>
      </c>
      <c r="AB58" s="21">
        <v>40</v>
      </c>
      <c r="AC58" s="21">
        <v>7</v>
      </c>
      <c r="AD58" s="20">
        <f>AB58-AC58</f>
        <v>33</v>
      </c>
      <c r="AE58" s="20">
        <f t="shared" si="9"/>
        <v>1089</v>
      </c>
      <c r="AG58">
        <v>8469460</v>
      </c>
      <c r="AH58">
        <v>186.46236740000001</v>
      </c>
      <c r="AI58" s="21">
        <v>57</v>
      </c>
      <c r="AJ58" s="21">
        <v>7</v>
      </c>
      <c r="AK58" s="20">
        <f>AI58-AJ58</f>
        <v>50</v>
      </c>
      <c r="AL58" s="20">
        <f t="shared" si="10"/>
        <v>2500</v>
      </c>
    </row>
    <row r="59" spans="1:38" x14ac:dyDescent="0.25">
      <c r="A59">
        <v>8469684</v>
      </c>
      <c r="B59" t="s">
        <v>74</v>
      </c>
      <c r="C59">
        <v>2001</v>
      </c>
      <c r="D59">
        <v>241</v>
      </c>
      <c r="E59" s="2">
        <v>201</v>
      </c>
      <c r="F59" s="3">
        <f t="shared" si="0"/>
        <v>166</v>
      </c>
      <c r="G59" s="3">
        <f t="shared" si="1"/>
        <v>27556</v>
      </c>
      <c r="I59">
        <v>196</v>
      </c>
      <c r="J59" s="6">
        <v>35</v>
      </c>
      <c r="K59">
        <v>3209</v>
      </c>
      <c r="L59">
        <v>30</v>
      </c>
      <c r="M59">
        <v>0.784624459</v>
      </c>
      <c r="N59" s="5">
        <v>58</v>
      </c>
      <c r="O59" s="7">
        <f t="shared" si="2"/>
        <v>23</v>
      </c>
      <c r="P59" s="7">
        <f t="shared" si="3"/>
        <v>529</v>
      </c>
      <c r="R59" s="9">
        <v>58</v>
      </c>
      <c r="S59" s="10">
        <f t="shared" si="5"/>
        <v>23</v>
      </c>
      <c r="T59" s="10">
        <f t="shared" si="6"/>
        <v>529</v>
      </c>
      <c r="V59" s="16">
        <v>58</v>
      </c>
      <c r="W59" s="17">
        <f t="shared" si="7"/>
        <v>23</v>
      </c>
      <c r="X59" s="17">
        <f t="shared" si="8"/>
        <v>529</v>
      </c>
      <c r="Z59">
        <v>8469684</v>
      </c>
      <c r="AA59">
        <v>106.2255447</v>
      </c>
      <c r="AB59" s="21">
        <v>79</v>
      </c>
      <c r="AC59" s="21">
        <v>35</v>
      </c>
      <c r="AD59" s="20">
        <f>AB59-AC59</f>
        <v>44</v>
      </c>
      <c r="AE59" s="20">
        <f t="shared" si="9"/>
        <v>1936</v>
      </c>
      <c r="AG59">
        <v>8469684</v>
      </c>
      <c r="AH59">
        <v>106.2255447</v>
      </c>
      <c r="AI59" s="21">
        <v>58</v>
      </c>
      <c r="AJ59" s="21">
        <v>35</v>
      </c>
      <c r="AK59" s="20">
        <f>AI59-AJ59</f>
        <v>23</v>
      </c>
      <c r="AL59" s="20">
        <f t="shared" si="10"/>
        <v>529</v>
      </c>
    </row>
    <row r="60" spans="1:38" x14ac:dyDescent="0.25">
      <c r="A60">
        <v>8469476</v>
      </c>
      <c r="B60" t="s">
        <v>75</v>
      </c>
      <c r="C60">
        <v>2001</v>
      </c>
      <c r="D60">
        <v>23</v>
      </c>
      <c r="E60" s="2">
        <v>21</v>
      </c>
      <c r="F60" s="3">
        <f t="shared" si="0"/>
        <v>4</v>
      </c>
      <c r="G60" s="3">
        <f t="shared" si="1"/>
        <v>16</v>
      </c>
      <c r="I60">
        <v>262</v>
      </c>
      <c r="J60" s="6">
        <v>17</v>
      </c>
      <c r="K60">
        <v>4648</v>
      </c>
      <c r="L60">
        <v>14</v>
      </c>
      <c r="M60">
        <v>0.78113023199999998</v>
      </c>
      <c r="N60" s="5">
        <v>59</v>
      </c>
      <c r="O60" s="7">
        <f t="shared" si="2"/>
        <v>42</v>
      </c>
      <c r="P60" s="7">
        <f t="shared" si="3"/>
        <v>1764</v>
      </c>
      <c r="R60" s="9">
        <v>59</v>
      </c>
      <c r="S60" s="10">
        <f t="shared" si="5"/>
        <v>42</v>
      </c>
      <c r="T60" s="10">
        <f t="shared" si="6"/>
        <v>1764</v>
      </c>
      <c r="V60" s="16">
        <v>59</v>
      </c>
      <c r="W60" s="17">
        <f t="shared" si="7"/>
        <v>42</v>
      </c>
      <c r="X60" s="17">
        <f t="shared" si="8"/>
        <v>1764</v>
      </c>
      <c r="Z60">
        <v>8469476</v>
      </c>
      <c r="AA60">
        <v>167.73627070000001</v>
      </c>
      <c r="AB60" s="21">
        <v>46</v>
      </c>
      <c r="AC60" s="21">
        <v>17</v>
      </c>
      <c r="AD60" s="20">
        <f>AB60-AC60</f>
        <v>29</v>
      </c>
      <c r="AE60" s="20">
        <f t="shared" si="9"/>
        <v>841</v>
      </c>
      <c r="AG60">
        <v>8469476</v>
      </c>
      <c r="AH60">
        <v>167.73627070000001</v>
      </c>
      <c r="AI60" s="21">
        <v>59</v>
      </c>
      <c r="AJ60" s="21">
        <v>17</v>
      </c>
      <c r="AK60" s="20">
        <f>AI60-AJ60</f>
        <v>42</v>
      </c>
      <c r="AL60" s="20">
        <f t="shared" si="10"/>
        <v>1764</v>
      </c>
    </row>
    <row r="61" spans="1:38" x14ac:dyDescent="0.25">
      <c r="A61">
        <v>8469485</v>
      </c>
      <c r="B61" t="s">
        <v>76</v>
      </c>
      <c r="C61">
        <v>2001</v>
      </c>
      <c r="D61">
        <v>32</v>
      </c>
      <c r="E61" s="2">
        <v>28</v>
      </c>
      <c r="F61" s="3">
        <f t="shared" si="0"/>
        <v>14</v>
      </c>
      <c r="G61" s="3">
        <f t="shared" si="1"/>
        <v>196</v>
      </c>
      <c r="I61">
        <v>272</v>
      </c>
      <c r="J61" s="6">
        <v>14</v>
      </c>
      <c r="K61">
        <v>4960</v>
      </c>
      <c r="L61">
        <v>11</v>
      </c>
      <c r="M61">
        <v>0.78047986800000002</v>
      </c>
      <c r="N61" s="5">
        <v>60</v>
      </c>
      <c r="O61" s="7">
        <f t="shared" si="2"/>
        <v>46</v>
      </c>
      <c r="P61" s="7">
        <f t="shared" si="3"/>
        <v>2116</v>
      </c>
      <c r="R61" s="9">
        <v>60</v>
      </c>
      <c r="S61" s="10">
        <f t="shared" si="5"/>
        <v>46</v>
      </c>
      <c r="T61" s="10">
        <f t="shared" si="6"/>
        <v>2116</v>
      </c>
      <c r="V61" s="16">
        <v>60</v>
      </c>
      <c r="W61" s="17">
        <f t="shared" si="7"/>
        <v>46</v>
      </c>
      <c r="X61" s="17">
        <f t="shared" si="8"/>
        <v>2116</v>
      </c>
      <c r="Z61">
        <v>8469485</v>
      </c>
      <c r="AA61">
        <v>95.480968149999995</v>
      </c>
      <c r="AB61" s="21">
        <v>92</v>
      </c>
      <c r="AC61" s="21">
        <v>14</v>
      </c>
      <c r="AD61" s="20">
        <f>AB61-AC61</f>
        <v>78</v>
      </c>
      <c r="AE61" s="20">
        <f t="shared" si="9"/>
        <v>6084</v>
      </c>
      <c r="AG61">
        <v>8469485</v>
      </c>
      <c r="AH61">
        <v>95.480968149999995</v>
      </c>
      <c r="AI61" s="21">
        <v>60</v>
      </c>
      <c r="AJ61" s="21">
        <v>14</v>
      </c>
      <c r="AK61" s="20">
        <f>AI61-AJ61</f>
        <v>46</v>
      </c>
      <c r="AL61" s="20">
        <f t="shared" si="10"/>
        <v>2116</v>
      </c>
    </row>
    <row r="62" spans="1:38" x14ac:dyDescent="0.25">
      <c r="A62">
        <v>14638</v>
      </c>
      <c r="B62" t="s">
        <v>77</v>
      </c>
      <c r="C62">
        <v>2001</v>
      </c>
      <c r="D62">
        <v>268</v>
      </c>
      <c r="E62" s="2">
        <v>226</v>
      </c>
      <c r="F62" s="3">
        <f t="shared" si="0"/>
        <v>120</v>
      </c>
      <c r="G62" s="3">
        <f t="shared" si="1"/>
        <v>14400</v>
      </c>
      <c r="I62">
        <v>0</v>
      </c>
      <c r="J62" s="6">
        <v>106</v>
      </c>
      <c r="K62">
        <v>0</v>
      </c>
      <c r="L62">
        <v>103</v>
      </c>
      <c r="M62">
        <v>0.78047044499999996</v>
      </c>
      <c r="N62" s="5">
        <v>61</v>
      </c>
      <c r="O62" s="7">
        <f t="shared" si="2"/>
        <v>-45</v>
      </c>
      <c r="P62" s="7">
        <f t="shared" si="3"/>
        <v>2025</v>
      </c>
      <c r="R62" s="9">
        <v>61</v>
      </c>
      <c r="S62" s="10">
        <f t="shared" si="5"/>
        <v>-45</v>
      </c>
      <c r="T62" s="10">
        <f t="shared" si="6"/>
        <v>2025</v>
      </c>
      <c r="V62" s="16">
        <v>61</v>
      </c>
      <c r="W62" s="17">
        <f t="shared" si="7"/>
        <v>-45</v>
      </c>
      <c r="X62" s="17">
        <f t="shared" si="8"/>
        <v>2025</v>
      </c>
      <c r="Z62">
        <v>14638</v>
      </c>
      <c r="AA62">
        <v>129.4117526</v>
      </c>
      <c r="AB62" s="21">
        <v>63</v>
      </c>
      <c r="AC62" s="21">
        <v>105</v>
      </c>
      <c r="AD62" s="20">
        <f>AB62-AC62</f>
        <v>-42</v>
      </c>
      <c r="AE62" s="20">
        <f t="shared" si="9"/>
        <v>1764</v>
      </c>
      <c r="AG62">
        <v>14638</v>
      </c>
      <c r="AH62">
        <v>129.4117526</v>
      </c>
      <c r="AI62" s="21">
        <v>61</v>
      </c>
      <c r="AJ62" s="21">
        <v>105</v>
      </c>
      <c r="AK62" s="20">
        <f>AI62-AJ62</f>
        <v>-44</v>
      </c>
      <c r="AL62" s="20">
        <f t="shared" si="10"/>
        <v>1936</v>
      </c>
    </row>
    <row r="63" spans="1:38" x14ac:dyDescent="0.25">
      <c r="A63">
        <v>8469587</v>
      </c>
      <c r="B63" t="s">
        <v>78</v>
      </c>
      <c r="C63">
        <v>2001</v>
      </c>
      <c r="D63">
        <v>140</v>
      </c>
      <c r="E63" s="2">
        <v>117</v>
      </c>
      <c r="F63" s="3">
        <f t="shared" si="0"/>
        <v>40</v>
      </c>
      <c r="G63" s="3">
        <f t="shared" si="1"/>
        <v>1600</v>
      </c>
      <c r="I63">
        <v>25</v>
      </c>
      <c r="J63" s="6">
        <v>77</v>
      </c>
      <c r="K63">
        <v>267</v>
      </c>
      <c r="L63">
        <v>77</v>
      </c>
      <c r="M63">
        <v>0.77909426900000001</v>
      </c>
      <c r="N63" s="5">
        <v>62</v>
      </c>
      <c r="O63" s="7">
        <f t="shared" si="2"/>
        <v>-15</v>
      </c>
      <c r="P63" s="7">
        <f t="shared" si="3"/>
        <v>225</v>
      </c>
      <c r="R63" s="9">
        <v>62</v>
      </c>
      <c r="S63" s="10">
        <f t="shared" si="5"/>
        <v>-15</v>
      </c>
      <c r="T63" s="10">
        <f t="shared" si="6"/>
        <v>225</v>
      </c>
      <c r="V63" s="16">
        <v>62</v>
      </c>
      <c r="W63" s="17">
        <f t="shared" si="7"/>
        <v>-15</v>
      </c>
      <c r="X63" s="17">
        <f t="shared" si="8"/>
        <v>225</v>
      </c>
      <c r="Z63">
        <v>8469587</v>
      </c>
      <c r="AA63">
        <v>80.907830750000002</v>
      </c>
      <c r="AB63" s="21">
        <v>102</v>
      </c>
      <c r="AC63" s="21">
        <v>77</v>
      </c>
      <c r="AD63" s="20">
        <f>AB63-AC63</f>
        <v>25</v>
      </c>
      <c r="AE63" s="20">
        <f t="shared" si="9"/>
        <v>625</v>
      </c>
      <c r="AG63">
        <v>8469587</v>
      </c>
      <c r="AH63">
        <v>80.907830750000002</v>
      </c>
      <c r="AI63" s="21">
        <v>62</v>
      </c>
      <c r="AJ63" s="21">
        <v>77</v>
      </c>
      <c r="AK63" s="20">
        <f>AI63-AJ63</f>
        <v>-15</v>
      </c>
      <c r="AL63" s="20">
        <f t="shared" si="10"/>
        <v>225</v>
      </c>
    </row>
    <row r="64" spans="1:38" x14ac:dyDescent="0.25">
      <c r="A64">
        <v>8469568</v>
      </c>
      <c r="B64" t="s">
        <v>79</v>
      </c>
      <c r="C64">
        <v>2001</v>
      </c>
      <c r="D64">
        <v>120</v>
      </c>
      <c r="E64" s="2">
        <v>102</v>
      </c>
      <c r="F64" s="3">
        <f t="shared" si="0"/>
        <v>53</v>
      </c>
      <c r="G64" s="3">
        <f t="shared" si="1"/>
        <v>2809</v>
      </c>
      <c r="I64">
        <v>126</v>
      </c>
      <c r="J64" s="6">
        <v>49</v>
      </c>
      <c r="K64">
        <v>1678</v>
      </c>
      <c r="L64">
        <v>46</v>
      </c>
      <c r="M64">
        <v>0.77769843999999999</v>
      </c>
      <c r="N64" s="5">
        <v>63</v>
      </c>
      <c r="O64" s="7">
        <f t="shared" si="2"/>
        <v>14</v>
      </c>
      <c r="P64" s="7">
        <f t="shared" si="3"/>
        <v>196</v>
      </c>
      <c r="R64" s="9">
        <v>63</v>
      </c>
      <c r="S64" s="10">
        <f t="shared" si="5"/>
        <v>14</v>
      </c>
      <c r="T64" s="10">
        <f t="shared" si="6"/>
        <v>196</v>
      </c>
      <c r="V64" s="16">
        <v>63</v>
      </c>
      <c r="W64" s="17">
        <f t="shared" si="7"/>
        <v>14</v>
      </c>
      <c r="X64" s="17">
        <f t="shared" si="8"/>
        <v>196</v>
      </c>
      <c r="Z64">
        <v>8469568</v>
      </c>
      <c r="AA64">
        <v>75.928687909999994</v>
      </c>
      <c r="AB64" s="21">
        <v>111</v>
      </c>
      <c r="AC64" s="21">
        <v>49</v>
      </c>
      <c r="AD64" s="20">
        <f>AB64-AC64</f>
        <v>62</v>
      </c>
      <c r="AE64" s="20">
        <f t="shared" si="9"/>
        <v>3844</v>
      </c>
      <c r="AG64">
        <v>8469568</v>
      </c>
      <c r="AH64">
        <v>75.928687909999994</v>
      </c>
      <c r="AI64" s="21">
        <v>63</v>
      </c>
      <c r="AJ64" s="21">
        <v>49</v>
      </c>
      <c r="AK64" s="20">
        <f>AI64-AJ64</f>
        <v>14</v>
      </c>
      <c r="AL64" s="20">
        <f t="shared" si="10"/>
        <v>196</v>
      </c>
    </row>
    <row r="65" spans="1:38" x14ac:dyDescent="0.25">
      <c r="A65">
        <v>8469528</v>
      </c>
      <c r="B65" t="s">
        <v>80</v>
      </c>
      <c r="C65">
        <v>2001</v>
      </c>
      <c r="D65">
        <v>79</v>
      </c>
      <c r="E65" s="2">
        <v>69</v>
      </c>
      <c r="F65" s="3">
        <f t="shared" si="0"/>
        <v>17</v>
      </c>
      <c r="G65" s="3">
        <f t="shared" si="1"/>
        <v>289</v>
      </c>
      <c r="I65">
        <v>106</v>
      </c>
      <c r="J65" s="6">
        <v>52</v>
      </c>
      <c r="K65">
        <v>922</v>
      </c>
      <c r="L65">
        <v>60</v>
      </c>
      <c r="M65">
        <v>0.77449502199999998</v>
      </c>
      <c r="N65" s="5">
        <v>64</v>
      </c>
      <c r="O65" s="7">
        <f t="shared" si="2"/>
        <v>12</v>
      </c>
      <c r="P65" s="7">
        <f t="shared" si="3"/>
        <v>144</v>
      </c>
      <c r="R65" s="9">
        <v>64</v>
      </c>
      <c r="S65" s="10">
        <f t="shared" si="5"/>
        <v>12</v>
      </c>
      <c r="T65" s="10">
        <f t="shared" si="6"/>
        <v>144</v>
      </c>
      <c r="V65" s="16">
        <v>64</v>
      </c>
      <c r="W65" s="17">
        <f t="shared" si="7"/>
        <v>12</v>
      </c>
      <c r="X65" s="17">
        <f t="shared" si="8"/>
        <v>144</v>
      </c>
      <c r="Z65">
        <v>8469528</v>
      </c>
      <c r="AA65">
        <v>74.914614020000002</v>
      </c>
      <c r="AB65" s="21">
        <v>113</v>
      </c>
      <c r="AC65" s="21">
        <v>52</v>
      </c>
      <c r="AD65" s="20">
        <f>AB65-AC65</f>
        <v>61</v>
      </c>
      <c r="AE65" s="20">
        <f t="shared" si="9"/>
        <v>3721</v>
      </c>
      <c r="AG65">
        <v>8469528</v>
      </c>
      <c r="AH65">
        <v>74.914614020000002</v>
      </c>
      <c r="AI65" s="21">
        <v>64</v>
      </c>
      <c r="AJ65" s="21">
        <v>52</v>
      </c>
      <c r="AK65" s="20">
        <f>AI65-AJ65</f>
        <v>12</v>
      </c>
      <c r="AL65" s="20">
        <f t="shared" si="10"/>
        <v>144</v>
      </c>
    </row>
    <row r="66" spans="1:38" x14ac:dyDescent="0.25">
      <c r="A66">
        <v>8469499</v>
      </c>
      <c r="B66" t="s">
        <v>81</v>
      </c>
      <c r="C66">
        <v>2001</v>
      </c>
      <c r="D66">
        <v>48</v>
      </c>
      <c r="E66" s="2">
        <v>44</v>
      </c>
      <c r="F66" s="3">
        <f t="shared" si="0"/>
        <v>-39</v>
      </c>
      <c r="G66" s="3">
        <f t="shared" si="1"/>
        <v>1521</v>
      </c>
      <c r="I66">
        <v>15</v>
      </c>
      <c r="J66" s="6">
        <v>83</v>
      </c>
      <c r="K66">
        <v>138</v>
      </c>
      <c r="L66">
        <v>86</v>
      </c>
      <c r="M66">
        <v>0.77355120200000005</v>
      </c>
      <c r="N66" s="5">
        <v>65</v>
      </c>
      <c r="O66" s="7">
        <f t="shared" si="2"/>
        <v>-18</v>
      </c>
      <c r="P66" s="7">
        <f t="shared" si="3"/>
        <v>324</v>
      </c>
      <c r="R66" s="9">
        <v>65</v>
      </c>
      <c r="S66" s="10">
        <f t="shared" si="5"/>
        <v>-18</v>
      </c>
      <c r="T66" s="10">
        <f t="shared" si="6"/>
        <v>324</v>
      </c>
      <c r="V66" s="16">
        <v>65</v>
      </c>
      <c r="W66" s="17">
        <f t="shared" si="7"/>
        <v>-18</v>
      </c>
      <c r="X66" s="17">
        <f t="shared" si="8"/>
        <v>324</v>
      </c>
      <c r="Z66">
        <v>8469499</v>
      </c>
      <c r="AA66">
        <v>95.156321930000004</v>
      </c>
      <c r="AB66" s="21">
        <v>93</v>
      </c>
      <c r="AC66" s="21">
        <v>83</v>
      </c>
      <c r="AD66" s="20">
        <f>AB66-AC66</f>
        <v>10</v>
      </c>
      <c r="AE66" s="20">
        <f t="shared" si="9"/>
        <v>100</v>
      </c>
      <c r="AG66">
        <v>8469499</v>
      </c>
      <c r="AH66">
        <v>95.156321930000004</v>
      </c>
      <c r="AI66" s="21">
        <v>65</v>
      </c>
      <c r="AJ66" s="21">
        <v>83</v>
      </c>
      <c r="AK66" s="20">
        <f>AI66-AJ66</f>
        <v>-18</v>
      </c>
      <c r="AL66" s="20">
        <f t="shared" si="10"/>
        <v>324</v>
      </c>
    </row>
    <row r="67" spans="1:38" x14ac:dyDescent="0.25">
      <c r="A67">
        <v>8469469</v>
      </c>
      <c r="B67" t="s">
        <v>82</v>
      </c>
      <c r="C67">
        <v>2001</v>
      </c>
      <c r="D67">
        <v>16</v>
      </c>
      <c r="E67" s="2">
        <v>14</v>
      </c>
      <c r="F67" s="3">
        <f t="shared" ref="F67:F130" si="11">E67-J67</f>
        <v>-11</v>
      </c>
      <c r="G67" s="3">
        <f t="shared" ref="G67:G130" si="12">F67^2</f>
        <v>121</v>
      </c>
      <c r="I67">
        <v>228</v>
      </c>
      <c r="J67" s="6">
        <v>25</v>
      </c>
      <c r="K67">
        <v>3464</v>
      </c>
      <c r="L67">
        <v>26</v>
      </c>
      <c r="M67">
        <v>0.773115785</v>
      </c>
      <c r="N67" s="5">
        <v>66</v>
      </c>
      <c r="O67" s="7">
        <f t="shared" ref="O67:O130" si="13">N67-J67</f>
        <v>41</v>
      </c>
      <c r="P67" s="7">
        <f t="shared" ref="P67:P130" si="14">O67^2</f>
        <v>1681</v>
      </c>
      <c r="R67" s="9">
        <v>66</v>
      </c>
      <c r="S67" s="10">
        <f t="shared" ref="S67:S130" si="15">R67-J67</f>
        <v>41</v>
      </c>
      <c r="T67" s="10">
        <f t="shared" ref="T67:T130" si="16">S67^2</f>
        <v>1681</v>
      </c>
      <c r="V67" s="16">
        <v>66</v>
      </c>
      <c r="W67" s="17">
        <f t="shared" ref="W67:W130" si="17">V67-J67</f>
        <v>41</v>
      </c>
      <c r="X67" s="17">
        <f t="shared" ref="X67:X130" si="18">W67^2</f>
        <v>1681</v>
      </c>
      <c r="Z67">
        <v>8469469</v>
      </c>
      <c r="AA67">
        <v>119.02254910000001</v>
      </c>
      <c r="AB67" s="21">
        <v>70</v>
      </c>
      <c r="AC67" s="21">
        <v>25</v>
      </c>
      <c r="AD67" s="20">
        <f>AB67-AC67</f>
        <v>45</v>
      </c>
      <c r="AE67" s="20">
        <f t="shared" ref="AE67:AE130" si="19">AD67^2</f>
        <v>2025</v>
      </c>
      <c r="AG67">
        <v>8469469</v>
      </c>
      <c r="AH67">
        <v>119.02254910000001</v>
      </c>
      <c r="AI67" s="21">
        <v>66</v>
      </c>
      <c r="AJ67" s="21">
        <v>25</v>
      </c>
      <c r="AK67" s="20">
        <f>AI67-AJ67</f>
        <v>41</v>
      </c>
      <c r="AL67" s="20">
        <f t="shared" ref="AL67:AL130" si="20">AK67^2</f>
        <v>1681</v>
      </c>
    </row>
    <row r="68" spans="1:38" x14ac:dyDescent="0.25">
      <c r="A68">
        <v>8469623</v>
      </c>
      <c r="B68" t="s">
        <v>83</v>
      </c>
      <c r="C68">
        <v>2001</v>
      </c>
      <c r="D68">
        <v>176</v>
      </c>
      <c r="E68" s="2">
        <v>148</v>
      </c>
      <c r="F68" s="3">
        <f t="shared" si="11"/>
        <v>142</v>
      </c>
      <c r="G68" s="3">
        <f t="shared" si="12"/>
        <v>20164</v>
      </c>
      <c r="I68">
        <v>307</v>
      </c>
      <c r="J68" s="6">
        <v>6</v>
      </c>
      <c r="K68">
        <v>6189</v>
      </c>
      <c r="L68">
        <v>3</v>
      </c>
      <c r="M68">
        <v>0.77146148599999997</v>
      </c>
      <c r="N68" s="5">
        <v>67</v>
      </c>
      <c r="O68" s="7">
        <f t="shared" si="13"/>
        <v>61</v>
      </c>
      <c r="P68" s="7">
        <f t="shared" si="14"/>
        <v>3721</v>
      </c>
      <c r="R68" s="9">
        <v>67</v>
      </c>
      <c r="S68" s="10">
        <f t="shared" si="15"/>
        <v>61</v>
      </c>
      <c r="T68" s="10">
        <f t="shared" si="16"/>
        <v>3721</v>
      </c>
      <c r="V68" s="16">
        <v>67</v>
      </c>
      <c r="W68" s="17">
        <f t="shared" si="17"/>
        <v>61</v>
      </c>
      <c r="X68" s="17">
        <f t="shared" si="18"/>
        <v>3721</v>
      </c>
      <c r="Z68">
        <v>8469623</v>
      </c>
      <c r="AA68">
        <v>281.639656</v>
      </c>
      <c r="AB68" s="21">
        <v>6</v>
      </c>
      <c r="AC68" s="21">
        <v>6</v>
      </c>
      <c r="AD68" s="20">
        <f>AB68-AC68</f>
        <v>0</v>
      </c>
      <c r="AE68" s="20">
        <f t="shared" si="19"/>
        <v>0</v>
      </c>
      <c r="AG68">
        <v>8469623</v>
      </c>
      <c r="AH68">
        <v>281.639656</v>
      </c>
      <c r="AI68" s="21">
        <v>67</v>
      </c>
      <c r="AJ68" s="21">
        <v>6</v>
      </c>
      <c r="AK68" s="20">
        <f>AI68-AJ68</f>
        <v>61</v>
      </c>
      <c r="AL68" s="20">
        <f t="shared" si="20"/>
        <v>3721</v>
      </c>
    </row>
    <row r="69" spans="1:38" x14ac:dyDescent="0.25">
      <c r="A69">
        <v>8469515</v>
      </c>
      <c r="B69" t="s">
        <v>84</v>
      </c>
      <c r="C69">
        <v>2001</v>
      </c>
      <c r="D69">
        <v>64</v>
      </c>
      <c r="E69" s="2">
        <v>56</v>
      </c>
      <c r="F69" s="3">
        <f t="shared" si="11"/>
        <v>-15</v>
      </c>
      <c r="G69" s="3">
        <f t="shared" si="12"/>
        <v>225</v>
      </c>
      <c r="I69">
        <v>46</v>
      </c>
      <c r="J69" s="6">
        <v>71</v>
      </c>
      <c r="K69">
        <v>502</v>
      </c>
      <c r="L69">
        <v>73</v>
      </c>
      <c r="M69">
        <v>0.76310307799999999</v>
      </c>
      <c r="N69" s="5">
        <v>68</v>
      </c>
      <c r="O69" s="7">
        <f t="shared" si="13"/>
        <v>-3</v>
      </c>
      <c r="P69" s="7">
        <f t="shared" si="14"/>
        <v>9</v>
      </c>
      <c r="R69" s="9">
        <v>68</v>
      </c>
      <c r="S69" s="10">
        <f t="shared" si="15"/>
        <v>-3</v>
      </c>
      <c r="T69" s="10">
        <f t="shared" si="16"/>
        <v>9</v>
      </c>
      <c r="V69" s="16">
        <v>68</v>
      </c>
      <c r="W69" s="17">
        <f t="shared" si="17"/>
        <v>-3</v>
      </c>
      <c r="X69" s="17">
        <f t="shared" si="18"/>
        <v>9</v>
      </c>
      <c r="Z69">
        <v>8469515</v>
      </c>
      <c r="AA69">
        <v>147.76852579999999</v>
      </c>
      <c r="AB69" s="21">
        <v>55</v>
      </c>
      <c r="AC69" s="21">
        <v>71</v>
      </c>
      <c r="AD69" s="20">
        <f>AB69-AC69</f>
        <v>-16</v>
      </c>
      <c r="AE69" s="20">
        <f t="shared" si="19"/>
        <v>256</v>
      </c>
      <c r="AG69">
        <v>8469515</v>
      </c>
      <c r="AH69">
        <v>147.76852579999999</v>
      </c>
      <c r="AI69" s="21">
        <v>68</v>
      </c>
      <c r="AJ69" s="21">
        <v>71</v>
      </c>
      <c r="AK69" s="20">
        <f>AI69-AJ69</f>
        <v>-3</v>
      </c>
      <c r="AL69" s="20">
        <f t="shared" si="20"/>
        <v>9</v>
      </c>
    </row>
    <row r="70" spans="1:38" x14ac:dyDescent="0.25">
      <c r="A70">
        <v>8469521</v>
      </c>
      <c r="B70" t="s">
        <v>85</v>
      </c>
      <c r="C70">
        <v>2001</v>
      </c>
      <c r="D70">
        <v>71</v>
      </c>
      <c r="E70" s="2">
        <v>63</v>
      </c>
      <c r="F70" s="3">
        <f t="shared" si="11"/>
        <v>40</v>
      </c>
      <c r="G70" s="3">
        <f t="shared" si="12"/>
        <v>1600</v>
      </c>
      <c r="I70">
        <v>231</v>
      </c>
      <c r="J70" s="6">
        <v>23</v>
      </c>
      <c r="K70">
        <v>3662</v>
      </c>
      <c r="L70">
        <v>22</v>
      </c>
      <c r="M70">
        <v>0.761683047</v>
      </c>
      <c r="N70" s="5">
        <v>69</v>
      </c>
      <c r="O70" s="7">
        <f t="shared" si="13"/>
        <v>46</v>
      </c>
      <c r="P70" s="7">
        <f t="shared" si="14"/>
        <v>2116</v>
      </c>
      <c r="R70" s="9">
        <v>69</v>
      </c>
      <c r="S70" s="10">
        <f t="shared" si="15"/>
        <v>46</v>
      </c>
      <c r="T70" s="10">
        <f t="shared" si="16"/>
        <v>2116</v>
      </c>
      <c r="V70" s="16">
        <v>69</v>
      </c>
      <c r="W70" s="17">
        <f t="shared" si="17"/>
        <v>46</v>
      </c>
      <c r="X70" s="17">
        <f t="shared" si="18"/>
        <v>2116</v>
      </c>
      <c r="Z70">
        <v>8469521</v>
      </c>
      <c r="AA70">
        <v>103.97259510000001</v>
      </c>
      <c r="AB70" s="21">
        <v>82</v>
      </c>
      <c r="AC70" s="21">
        <v>23</v>
      </c>
      <c r="AD70" s="20">
        <f>AB70-AC70</f>
        <v>59</v>
      </c>
      <c r="AE70" s="20">
        <f t="shared" si="19"/>
        <v>3481</v>
      </c>
      <c r="AG70">
        <v>8469521</v>
      </c>
      <c r="AH70">
        <v>103.97259510000001</v>
      </c>
      <c r="AI70" s="21">
        <v>69</v>
      </c>
      <c r="AJ70" s="21">
        <v>23</v>
      </c>
      <c r="AK70" s="20">
        <f>AI70-AJ70</f>
        <v>46</v>
      </c>
      <c r="AL70" s="20">
        <f t="shared" si="20"/>
        <v>2116</v>
      </c>
    </row>
    <row r="71" spans="1:38" x14ac:dyDescent="0.25">
      <c r="A71">
        <v>8469714</v>
      </c>
      <c r="B71" t="s">
        <v>86</v>
      </c>
      <c r="C71">
        <v>2001</v>
      </c>
      <c r="D71">
        <v>271</v>
      </c>
      <c r="E71" s="2">
        <v>229</v>
      </c>
      <c r="F71" s="3">
        <f t="shared" si="11"/>
        <v>146</v>
      </c>
      <c r="G71" s="3">
        <f t="shared" si="12"/>
        <v>21316</v>
      </c>
      <c r="I71">
        <v>15</v>
      </c>
      <c r="J71" s="6">
        <v>83</v>
      </c>
      <c r="K71">
        <v>219</v>
      </c>
      <c r="L71">
        <v>79</v>
      </c>
      <c r="M71">
        <v>0.75176483299999997</v>
      </c>
      <c r="N71" s="5">
        <v>70</v>
      </c>
      <c r="O71" s="7">
        <f t="shared" si="13"/>
        <v>-13</v>
      </c>
      <c r="P71" s="7">
        <f t="shared" si="14"/>
        <v>169</v>
      </c>
      <c r="R71" s="9">
        <v>70</v>
      </c>
      <c r="S71" s="10">
        <f t="shared" si="15"/>
        <v>-13</v>
      </c>
      <c r="T71" s="10">
        <f t="shared" si="16"/>
        <v>169</v>
      </c>
      <c r="V71" s="16">
        <v>70</v>
      </c>
      <c r="W71" s="17">
        <f t="shared" si="17"/>
        <v>-13</v>
      </c>
      <c r="X71" s="17">
        <f t="shared" si="18"/>
        <v>169</v>
      </c>
      <c r="Z71">
        <v>8469714</v>
      </c>
      <c r="AA71">
        <v>167.90550730000001</v>
      </c>
      <c r="AB71" s="21">
        <v>45</v>
      </c>
      <c r="AC71" s="21">
        <v>83</v>
      </c>
      <c r="AD71" s="20">
        <f>AB71-AC71</f>
        <v>-38</v>
      </c>
      <c r="AE71" s="20">
        <f t="shared" si="19"/>
        <v>1444</v>
      </c>
      <c r="AG71">
        <v>8469714</v>
      </c>
      <c r="AH71">
        <v>167.90550730000001</v>
      </c>
      <c r="AI71" s="21">
        <v>70</v>
      </c>
      <c r="AJ71" s="21">
        <v>83</v>
      </c>
      <c r="AK71" s="20">
        <f>AI71-AJ71</f>
        <v>-13</v>
      </c>
      <c r="AL71" s="20">
        <f t="shared" si="20"/>
        <v>169</v>
      </c>
    </row>
    <row r="72" spans="1:38" x14ac:dyDescent="0.25">
      <c r="A72">
        <v>59113</v>
      </c>
      <c r="B72" t="s">
        <v>87</v>
      </c>
      <c r="C72">
        <v>2001</v>
      </c>
      <c r="D72">
        <v>190</v>
      </c>
      <c r="E72" s="2">
        <v>158</v>
      </c>
      <c r="F72" s="3">
        <f t="shared" si="11"/>
        <v>52</v>
      </c>
      <c r="G72" s="3">
        <f t="shared" si="12"/>
        <v>2704</v>
      </c>
      <c r="I72">
        <v>0</v>
      </c>
      <c r="J72" s="6">
        <v>106</v>
      </c>
      <c r="K72">
        <v>0</v>
      </c>
      <c r="L72">
        <v>103</v>
      </c>
      <c r="M72">
        <v>0.74917573000000004</v>
      </c>
      <c r="N72" s="5">
        <v>71</v>
      </c>
      <c r="O72" s="7">
        <f t="shared" si="13"/>
        <v>-35</v>
      </c>
      <c r="P72" s="7">
        <f t="shared" si="14"/>
        <v>1225</v>
      </c>
      <c r="R72" s="9">
        <v>71</v>
      </c>
      <c r="S72" s="10">
        <f t="shared" si="15"/>
        <v>-35</v>
      </c>
      <c r="T72" s="10">
        <f t="shared" si="16"/>
        <v>1225</v>
      </c>
      <c r="V72" s="16">
        <v>71</v>
      </c>
      <c r="W72" s="17">
        <f t="shared" si="17"/>
        <v>-35</v>
      </c>
      <c r="X72" s="17">
        <f t="shared" si="18"/>
        <v>1225</v>
      </c>
      <c r="Z72">
        <v>59113</v>
      </c>
      <c r="AA72">
        <v>425.70520429999999</v>
      </c>
      <c r="AB72" s="21">
        <v>1</v>
      </c>
      <c r="AC72" s="21">
        <v>105</v>
      </c>
      <c r="AD72" s="20">
        <f>AB72-AC72</f>
        <v>-104</v>
      </c>
      <c r="AE72" s="20">
        <f t="shared" si="19"/>
        <v>10816</v>
      </c>
      <c r="AG72">
        <v>59113</v>
      </c>
      <c r="AH72">
        <v>425.70520429999999</v>
      </c>
      <c r="AI72" s="21">
        <v>71</v>
      </c>
      <c r="AJ72" s="21">
        <v>105</v>
      </c>
      <c r="AK72" s="20">
        <f>AI72-AJ72</f>
        <v>-34</v>
      </c>
      <c r="AL72" s="20">
        <f t="shared" si="20"/>
        <v>1156</v>
      </c>
    </row>
    <row r="73" spans="1:38" x14ac:dyDescent="0.25">
      <c r="A73">
        <v>8469535</v>
      </c>
      <c r="B73" t="s">
        <v>88</v>
      </c>
      <c r="C73">
        <v>2001</v>
      </c>
      <c r="D73">
        <v>86</v>
      </c>
      <c r="E73" s="2">
        <v>75</v>
      </c>
      <c r="F73" s="3">
        <f t="shared" si="11"/>
        <v>-16</v>
      </c>
      <c r="G73" s="3">
        <f t="shared" si="12"/>
        <v>256</v>
      </c>
      <c r="I73">
        <v>8</v>
      </c>
      <c r="J73" s="6">
        <v>91</v>
      </c>
      <c r="K73">
        <v>119</v>
      </c>
      <c r="L73">
        <v>87</v>
      </c>
      <c r="M73">
        <v>0.74343093800000004</v>
      </c>
      <c r="N73" s="5">
        <v>72</v>
      </c>
      <c r="O73" s="7">
        <f t="shared" si="13"/>
        <v>-19</v>
      </c>
      <c r="P73" s="7">
        <f t="shared" si="14"/>
        <v>361</v>
      </c>
      <c r="R73" s="9">
        <v>72</v>
      </c>
      <c r="S73" s="10">
        <f t="shared" si="15"/>
        <v>-19</v>
      </c>
      <c r="T73" s="10">
        <f t="shared" si="16"/>
        <v>361</v>
      </c>
      <c r="V73" s="16">
        <v>72</v>
      </c>
      <c r="W73" s="17">
        <f t="shared" si="17"/>
        <v>-19</v>
      </c>
      <c r="X73" s="17">
        <f t="shared" si="18"/>
        <v>361</v>
      </c>
      <c r="Z73">
        <v>8469535</v>
      </c>
      <c r="AA73">
        <v>88.973844900000003</v>
      </c>
      <c r="AB73" s="21">
        <v>95</v>
      </c>
      <c r="AC73" s="21">
        <v>91</v>
      </c>
      <c r="AD73" s="20">
        <f>AB73-AC73</f>
        <v>4</v>
      </c>
      <c r="AE73" s="20">
        <f t="shared" si="19"/>
        <v>16</v>
      </c>
      <c r="AG73">
        <v>8469535</v>
      </c>
      <c r="AH73">
        <v>88.973844900000003</v>
      </c>
      <c r="AI73" s="21">
        <v>72</v>
      </c>
      <c r="AJ73" s="21">
        <v>91</v>
      </c>
      <c r="AK73" s="20">
        <f>AI73-AJ73</f>
        <v>-19</v>
      </c>
      <c r="AL73" s="20">
        <f t="shared" si="20"/>
        <v>361</v>
      </c>
    </row>
    <row r="74" spans="1:38" x14ac:dyDescent="0.25">
      <c r="A74">
        <v>20508</v>
      </c>
      <c r="B74" t="s">
        <v>89</v>
      </c>
      <c r="C74">
        <v>2001</v>
      </c>
      <c r="D74">
        <v>119</v>
      </c>
      <c r="E74" s="2">
        <v>101</v>
      </c>
      <c r="F74" s="3">
        <f t="shared" si="11"/>
        <v>-5</v>
      </c>
      <c r="G74" s="3">
        <f t="shared" si="12"/>
        <v>25</v>
      </c>
      <c r="I74">
        <v>0</v>
      </c>
      <c r="J74" s="6">
        <v>106</v>
      </c>
      <c r="K74">
        <v>0</v>
      </c>
      <c r="L74">
        <v>103</v>
      </c>
      <c r="M74">
        <v>0.73945002199999998</v>
      </c>
      <c r="N74" s="5">
        <v>73</v>
      </c>
      <c r="O74" s="7">
        <f t="shared" si="13"/>
        <v>-33</v>
      </c>
      <c r="P74" s="7">
        <f t="shared" si="14"/>
        <v>1089</v>
      </c>
      <c r="R74" s="9">
        <v>73</v>
      </c>
      <c r="S74" s="10">
        <f t="shared" si="15"/>
        <v>-33</v>
      </c>
      <c r="T74" s="10">
        <f t="shared" si="16"/>
        <v>1089</v>
      </c>
      <c r="V74" s="16">
        <v>73</v>
      </c>
      <c r="W74" s="17">
        <f t="shared" si="17"/>
        <v>-33</v>
      </c>
      <c r="X74" s="17">
        <f t="shared" si="18"/>
        <v>1089</v>
      </c>
      <c r="Z74">
        <v>20508</v>
      </c>
      <c r="AA74">
        <v>131.89837739999999</v>
      </c>
      <c r="AB74" s="21">
        <v>62</v>
      </c>
      <c r="AC74" s="21">
        <v>105</v>
      </c>
      <c r="AD74" s="20">
        <f>AB74-AC74</f>
        <v>-43</v>
      </c>
      <c r="AE74" s="20">
        <f t="shared" si="19"/>
        <v>1849</v>
      </c>
      <c r="AG74">
        <v>20508</v>
      </c>
      <c r="AH74">
        <v>131.89837739999999</v>
      </c>
      <c r="AI74" s="21">
        <v>73</v>
      </c>
      <c r="AJ74" s="21">
        <v>105</v>
      </c>
      <c r="AK74" s="20">
        <f>AI74-AJ74</f>
        <v>-32</v>
      </c>
      <c r="AL74" s="20">
        <f t="shared" si="20"/>
        <v>1024</v>
      </c>
    </row>
    <row r="75" spans="1:38" x14ac:dyDescent="0.25">
      <c r="A75">
        <v>16584</v>
      </c>
      <c r="B75" t="s">
        <v>90</v>
      </c>
      <c r="C75">
        <v>2001</v>
      </c>
      <c r="D75">
        <v>237</v>
      </c>
      <c r="E75" s="2">
        <v>197</v>
      </c>
      <c r="F75" s="3">
        <f t="shared" si="11"/>
        <v>91</v>
      </c>
      <c r="G75" s="3">
        <f t="shared" si="12"/>
        <v>8281</v>
      </c>
      <c r="I75">
        <v>0</v>
      </c>
      <c r="J75" s="6">
        <v>106</v>
      </c>
      <c r="K75">
        <v>0</v>
      </c>
      <c r="L75">
        <v>103</v>
      </c>
      <c r="M75">
        <v>0.73820503699999995</v>
      </c>
      <c r="N75" s="5">
        <v>74</v>
      </c>
      <c r="O75" s="7">
        <f t="shared" si="13"/>
        <v>-32</v>
      </c>
      <c r="P75" s="7">
        <f t="shared" si="14"/>
        <v>1024</v>
      </c>
      <c r="R75" s="9">
        <v>74</v>
      </c>
      <c r="S75" s="10">
        <f t="shared" si="15"/>
        <v>-32</v>
      </c>
      <c r="T75" s="10">
        <f t="shared" si="16"/>
        <v>1024</v>
      </c>
      <c r="V75" s="16">
        <v>74</v>
      </c>
      <c r="W75" s="17">
        <f t="shared" si="17"/>
        <v>-32</v>
      </c>
      <c r="X75" s="17">
        <f t="shared" si="18"/>
        <v>1024</v>
      </c>
      <c r="Z75">
        <v>16584</v>
      </c>
      <c r="AA75">
        <v>116.99329640000001</v>
      </c>
      <c r="AB75" s="21">
        <v>71</v>
      </c>
      <c r="AC75" s="21">
        <v>105</v>
      </c>
      <c r="AD75" s="20">
        <f>AB75-AC75</f>
        <v>-34</v>
      </c>
      <c r="AE75" s="20">
        <f t="shared" si="19"/>
        <v>1156</v>
      </c>
      <c r="AG75">
        <v>16584</v>
      </c>
      <c r="AH75">
        <v>116.99329640000001</v>
      </c>
      <c r="AI75" s="21">
        <v>74</v>
      </c>
      <c r="AJ75" s="21">
        <v>105</v>
      </c>
      <c r="AK75" s="20">
        <f>AI75-AJ75</f>
        <v>-31</v>
      </c>
      <c r="AL75" s="20">
        <f t="shared" si="20"/>
        <v>961</v>
      </c>
    </row>
    <row r="76" spans="1:38" x14ac:dyDescent="0.25">
      <c r="A76">
        <v>8469467</v>
      </c>
      <c r="B76" t="s">
        <v>91</v>
      </c>
      <c r="C76">
        <v>2001</v>
      </c>
      <c r="D76">
        <v>14</v>
      </c>
      <c r="E76" s="2">
        <v>12</v>
      </c>
      <c r="F76" s="3">
        <f t="shared" si="11"/>
        <v>4</v>
      </c>
      <c r="G76" s="3">
        <f t="shared" si="12"/>
        <v>16</v>
      </c>
      <c r="I76">
        <v>293</v>
      </c>
      <c r="J76" s="6">
        <v>8</v>
      </c>
      <c r="K76">
        <v>3947</v>
      </c>
      <c r="L76">
        <v>17</v>
      </c>
      <c r="M76">
        <v>0.73756813799999998</v>
      </c>
      <c r="N76" s="5">
        <v>75</v>
      </c>
      <c r="O76" s="7">
        <f t="shared" si="13"/>
        <v>67</v>
      </c>
      <c r="P76" s="7">
        <f t="shared" si="14"/>
        <v>4489</v>
      </c>
      <c r="R76" s="9">
        <v>75</v>
      </c>
      <c r="S76" s="10">
        <f t="shared" si="15"/>
        <v>67</v>
      </c>
      <c r="T76" s="10">
        <f t="shared" si="16"/>
        <v>4489</v>
      </c>
      <c r="V76" s="16">
        <v>75</v>
      </c>
      <c r="W76" s="17">
        <f t="shared" si="17"/>
        <v>67</v>
      </c>
      <c r="X76" s="17">
        <f t="shared" si="18"/>
        <v>4489</v>
      </c>
      <c r="Z76">
        <v>8469467</v>
      </c>
      <c r="AA76">
        <v>76.723778539999998</v>
      </c>
      <c r="AB76" s="21">
        <v>110</v>
      </c>
      <c r="AC76" s="21">
        <v>8</v>
      </c>
      <c r="AD76" s="20">
        <f>AB76-AC76</f>
        <v>102</v>
      </c>
      <c r="AE76" s="20">
        <f t="shared" si="19"/>
        <v>10404</v>
      </c>
      <c r="AG76">
        <v>8469467</v>
      </c>
      <c r="AH76">
        <v>76.723778539999998</v>
      </c>
      <c r="AI76" s="21">
        <v>75</v>
      </c>
      <c r="AJ76" s="21">
        <v>8</v>
      </c>
      <c r="AK76" s="20">
        <f>AI76-AJ76</f>
        <v>67</v>
      </c>
      <c r="AL76" s="20">
        <f t="shared" si="20"/>
        <v>4489</v>
      </c>
    </row>
    <row r="77" spans="1:38" x14ac:dyDescent="0.25">
      <c r="A77">
        <v>8469490</v>
      </c>
      <c r="B77" t="s">
        <v>92</v>
      </c>
      <c r="C77">
        <v>2001</v>
      </c>
      <c r="D77">
        <v>38</v>
      </c>
      <c r="E77" s="2">
        <v>34</v>
      </c>
      <c r="F77" s="3">
        <f t="shared" si="11"/>
        <v>-31</v>
      </c>
      <c r="G77" s="3">
        <f t="shared" si="12"/>
        <v>961</v>
      </c>
      <c r="I77">
        <v>68</v>
      </c>
      <c r="J77" s="6">
        <v>65</v>
      </c>
      <c r="K77">
        <v>517</v>
      </c>
      <c r="L77">
        <v>71</v>
      </c>
      <c r="M77">
        <v>0.73513443700000003</v>
      </c>
      <c r="N77" s="5">
        <v>76</v>
      </c>
      <c r="O77" s="7">
        <f t="shared" si="13"/>
        <v>11</v>
      </c>
      <c r="P77" s="7">
        <f t="shared" si="14"/>
        <v>121</v>
      </c>
      <c r="R77" s="9">
        <v>76</v>
      </c>
      <c r="S77" s="10">
        <f t="shared" si="15"/>
        <v>11</v>
      </c>
      <c r="T77" s="10">
        <f t="shared" si="16"/>
        <v>121</v>
      </c>
      <c r="V77" s="16">
        <v>76</v>
      </c>
      <c r="W77" s="17">
        <f t="shared" si="17"/>
        <v>11</v>
      </c>
      <c r="X77" s="17">
        <f t="shared" si="18"/>
        <v>121</v>
      </c>
      <c r="Z77">
        <v>8469490</v>
      </c>
      <c r="AA77">
        <v>104.67326730000001</v>
      </c>
      <c r="AB77" s="21">
        <v>81</v>
      </c>
      <c r="AC77" s="21">
        <v>65</v>
      </c>
      <c r="AD77" s="20">
        <f>AB77-AC77</f>
        <v>16</v>
      </c>
      <c r="AE77" s="20">
        <f t="shared" si="19"/>
        <v>256</v>
      </c>
      <c r="AG77">
        <v>8469490</v>
      </c>
      <c r="AH77">
        <v>104.67326730000001</v>
      </c>
      <c r="AI77" s="21">
        <v>76</v>
      </c>
      <c r="AJ77" s="21">
        <v>65</v>
      </c>
      <c r="AK77" s="20">
        <f>AI77-AJ77</f>
        <v>11</v>
      </c>
      <c r="AL77" s="20">
        <f t="shared" si="20"/>
        <v>121</v>
      </c>
    </row>
    <row r="78" spans="1:38" x14ac:dyDescent="0.25">
      <c r="A78">
        <v>19120</v>
      </c>
      <c r="B78" t="s">
        <v>93</v>
      </c>
      <c r="C78">
        <v>2001</v>
      </c>
      <c r="D78">
        <v>75</v>
      </c>
      <c r="E78" s="2">
        <v>65</v>
      </c>
      <c r="F78" s="3">
        <f t="shared" si="11"/>
        <v>-41</v>
      </c>
      <c r="G78" s="3">
        <f t="shared" si="12"/>
        <v>1681</v>
      </c>
      <c r="I78">
        <v>0</v>
      </c>
      <c r="J78" s="6">
        <v>106</v>
      </c>
      <c r="K78">
        <v>0</v>
      </c>
      <c r="L78">
        <v>103</v>
      </c>
      <c r="M78">
        <v>0.73422569599999998</v>
      </c>
      <c r="N78" s="5">
        <v>77</v>
      </c>
      <c r="O78" s="7">
        <f t="shared" si="13"/>
        <v>-29</v>
      </c>
      <c r="P78" s="7">
        <f t="shared" si="14"/>
        <v>841</v>
      </c>
      <c r="R78" s="9">
        <v>77</v>
      </c>
      <c r="S78" s="10">
        <f t="shared" si="15"/>
        <v>-29</v>
      </c>
      <c r="T78" s="10">
        <f t="shared" si="16"/>
        <v>841</v>
      </c>
      <c r="V78" s="16">
        <v>77</v>
      </c>
      <c r="W78" s="17">
        <f t="shared" si="17"/>
        <v>-29</v>
      </c>
      <c r="X78" s="17">
        <f t="shared" si="18"/>
        <v>841</v>
      </c>
      <c r="Z78">
        <v>19120</v>
      </c>
      <c r="AA78">
        <v>132.11041829999999</v>
      </c>
      <c r="AB78" s="21">
        <v>61</v>
      </c>
      <c r="AC78" s="21">
        <v>105</v>
      </c>
      <c r="AD78" s="20">
        <f>AB78-AC78</f>
        <v>-44</v>
      </c>
      <c r="AE78" s="20">
        <f t="shared" si="19"/>
        <v>1936</v>
      </c>
      <c r="AG78">
        <v>19120</v>
      </c>
      <c r="AH78">
        <v>132.11041829999999</v>
      </c>
      <c r="AI78" s="21">
        <v>77</v>
      </c>
      <c r="AJ78" s="21">
        <v>105</v>
      </c>
      <c r="AK78" s="20">
        <f>AI78-AJ78</f>
        <v>-28</v>
      </c>
      <c r="AL78" s="20">
        <f t="shared" si="20"/>
        <v>784</v>
      </c>
    </row>
    <row r="79" spans="1:38" x14ac:dyDescent="0.25">
      <c r="A79">
        <v>8469667</v>
      </c>
      <c r="B79" t="s">
        <v>94</v>
      </c>
      <c r="C79">
        <v>2001</v>
      </c>
      <c r="D79">
        <v>224</v>
      </c>
      <c r="E79" s="2">
        <v>186</v>
      </c>
      <c r="F79" s="3">
        <f t="shared" si="11"/>
        <v>92</v>
      </c>
      <c r="G79" s="3">
        <f t="shared" si="12"/>
        <v>8464</v>
      </c>
      <c r="I79">
        <v>6</v>
      </c>
      <c r="J79" s="6">
        <v>94</v>
      </c>
      <c r="K79">
        <v>42</v>
      </c>
      <c r="L79">
        <v>94</v>
      </c>
      <c r="M79">
        <v>0.73369282300000005</v>
      </c>
      <c r="N79" s="5">
        <v>78</v>
      </c>
      <c r="O79" s="7">
        <f t="shared" si="13"/>
        <v>-16</v>
      </c>
      <c r="P79" s="7">
        <f t="shared" si="14"/>
        <v>256</v>
      </c>
      <c r="R79" s="9">
        <v>78</v>
      </c>
      <c r="S79" s="10">
        <f t="shared" si="15"/>
        <v>-16</v>
      </c>
      <c r="T79" s="10">
        <f t="shared" si="16"/>
        <v>256</v>
      </c>
      <c r="V79" s="16">
        <v>78</v>
      </c>
      <c r="W79" s="17">
        <f t="shared" si="17"/>
        <v>-16</v>
      </c>
      <c r="X79" s="17">
        <f t="shared" si="18"/>
        <v>256</v>
      </c>
      <c r="Z79">
        <v>8469667</v>
      </c>
      <c r="AA79">
        <v>120.61307859999999</v>
      </c>
      <c r="AB79" s="21">
        <v>69</v>
      </c>
      <c r="AC79" s="21">
        <v>93</v>
      </c>
      <c r="AD79" s="20">
        <f>AB79-AC79</f>
        <v>-24</v>
      </c>
      <c r="AE79" s="20">
        <f t="shared" si="19"/>
        <v>576</v>
      </c>
      <c r="AG79">
        <v>8469667</v>
      </c>
      <c r="AH79">
        <v>120.61307859999999</v>
      </c>
      <c r="AI79" s="21">
        <v>78</v>
      </c>
      <c r="AJ79" s="21">
        <v>93</v>
      </c>
      <c r="AK79" s="20">
        <f>AI79-AJ79</f>
        <v>-15</v>
      </c>
      <c r="AL79" s="20">
        <f t="shared" si="20"/>
        <v>225</v>
      </c>
    </row>
    <row r="80" spans="1:38" x14ac:dyDescent="0.25">
      <c r="A80">
        <v>8469547</v>
      </c>
      <c r="B80" t="s">
        <v>95</v>
      </c>
      <c r="C80">
        <v>2001</v>
      </c>
      <c r="D80">
        <v>98</v>
      </c>
      <c r="E80" s="2">
        <v>86</v>
      </c>
      <c r="F80" s="3">
        <f t="shared" si="11"/>
        <v>64</v>
      </c>
      <c r="G80" s="3">
        <f t="shared" si="12"/>
        <v>4096</v>
      </c>
      <c r="I80">
        <v>232</v>
      </c>
      <c r="J80" s="6">
        <v>22</v>
      </c>
      <c r="K80">
        <v>2078</v>
      </c>
      <c r="L80">
        <v>41</v>
      </c>
      <c r="M80">
        <v>0.72862330600000003</v>
      </c>
      <c r="N80" s="5">
        <v>79</v>
      </c>
      <c r="O80" s="7">
        <f t="shared" si="13"/>
        <v>57</v>
      </c>
      <c r="P80" s="7">
        <f t="shared" si="14"/>
        <v>3249</v>
      </c>
      <c r="R80" s="9">
        <v>79</v>
      </c>
      <c r="S80" s="10">
        <f t="shared" si="15"/>
        <v>57</v>
      </c>
      <c r="T80" s="10">
        <f t="shared" si="16"/>
        <v>3249</v>
      </c>
      <c r="V80" s="16">
        <v>79</v>
      </c>
      <c r="W80" s="17">
        <f t="shared" si="17"/>
        <v>57</v>
      </c>
      <c r="X80" s="17">
        <f t="shared" si="18"/>
        <v>3249</v>
      </c>
      <c r="Z80">
        <v>8469547</v>
      </c>
      <c r="AA80">
        <v>120.9854212</v>
      </c>
      <c r="AB80" s="21">
        <v>68</v>
      </c>
      <c r="AC80" s="21">
        <v>22</v>
      </c>
      <c r="AD80" s="20">
        <f>AB80-AC80</f>
        <v>46</v>
      </c>
      <c r="AE80" s="20">
        <f t="shared" si="19"/>
        <v>2116</v>
      </c>
      <c r="AG80">
        <v>8469547</v>
      </c>
      <c r="AH80">
        <v>120.9854212</v>
      </c>
      <c r="AI80" s="21">
        <v>79</v>
      </c>
      <c r="AJ80" s="21">
        <v>22</v>
      </c>
      <c r="AK80" s="20">
        <f>AI80-AJ80</f>
        <v>57</v>
      </c>
      <c r="AL80" s="20">
        <f t="shared" si="20"/>
        <v>3249</v>
      </c>
    </row>
    <row r="81" spans="1:38" x14ac:dyDescent="0.25">
      <c r="A81">
        <v>8469472</v>
      </c>
      <c r="B81" t="s">
        <v>96</v>
      </c>
      <c r="C81">
        <v>2001</v>
      </c>
      <c r="D81">
        <v>19</v>
      </c>
      <c r="E81" s="2">
        <v>17</v>
      </c>
      <c r="F81" s="3">
        <f t="shared" si="11"/>
        <v>5</v>
      </c>
      <c r="G81" s="3">
        <f t="shared" si="12"/>
        <v>25</v>
      </c>
      <c r="I81">
        <v>278</v>
      </c>
      <c r="J81" s="6">
        <v>12</v>
      </c>
      <c r="K81">
        <v>5531</v>
      </c>
      <c r="L81">
        <v>6</v>
      </c>
      <c r="M81">
        <v>0.725420171</v>
      </c>
      <c r="N81" s="5">
        <v>80</v>
      </c>
      <c r="O81" s="7">
        <f t="shared" si="13"/>
        <v>68</v>
      </c>
      <c r="P81" s="7">
        <f t="shared" si="14"/>
        <v>4624</v>
      </c>
      <c r="R81" s="9">
        <v>80</v>
      </c>
      <c r="S81" s="10">
        <f t="shared" si="15"/>
        <v>68</v>
      </c>
      <c r="T81" s="10">
        <f t="shared" si="16"/>
        <v>4624</v>
      </c>
      <c r="V81" s="16">
        <v>80</v>
      </c>
      <c r="W81" s="17">
        <f t="shared" si="17"/>
        <v>68</v>
      </c>
      <c r="X81" s="17">
        <f t="shared" si="18"/>
        <v>4624</v>
      </c>
      <c r="Z81">
        <v>8469472</v>
      </c>
      <c r="AA81">
        <v>48.475693100000001</v>
      </c>
      <c r="AB81" s="21">
        <v>157</v>
      </c>
      <c r="AC81" s="21">
        <v>12</v>
      </c>
      <c r="AD81" s="20">
        <f>AB81-AC81</f>
        <v>145</v>
      </c>
      <c r="AE81" s="20">
        <f t="shared" si="19"/>
        <v>21025</v>
      </c>
      <c r="AG81">
        <v>8469472</v>
      </c>
      <c r="AH81">
        <v>48.475693100000001</v>
      </c>
      <c r="AI81" s="21">
        <v>80</v>
      </c>
      <c r="AJ81" s="21">
        <v>12</v>
      </c>
      <c r="AK81" s="20">
        <f>AI81-AJ81</f>
        <v>68</v>
      </c>
      <c r="AL81" s="20">
        <f t="shared" si="20"/>
        <v>4624</v>
      </c>
    </row>
    <row r="82" spans="1:38" x14ac:dyDescent="0.25">
      <c r="A82">
        <v>14824</v>
      </c>
      <c r="B82" t="s">
        <v>97</v>
      </c>
      <c r="C82">
        <v>2001</v>
      </c>
      <c r="D82">
        <v>219</v>
      </c>
      <c r="E82" s="2">
        <v>181</v>
      </c>
      <c r="F82" s="3">
        <f t="shared" si="11"/>
        <v>75</v>
      </c>
      <c r="G82" s="3">
        <f t="shared" si="12"/>
        <v>5625</v>
      </c>
      <c r="I82">
        <v>0</v>
      </c>
      <c r="J82" s="6">
        <v>106</v>
      </c>
      <c r="K82">
        <v>0</v>
      </c>
      <c r="L82">
        <v>103</v>
      </c>
      <c r="M82">
        <v>0.71718056699999999</v>
      </c>
      <c r="N82" s="5">
        <v>81</v>
      </c>
      <c r="O82" s="7">
        <f t="shared" si="13"/>
        <v>-25</v>
      </c>
      <c r="P82" s="7">
        <f t="shared" si="14"/>
        <v>625</v>
      </c>
      <c r="R82" s="9">
        <v>81</v>
      </c>
      <c r="S82" s="10">
        <f t="shared" si="15"/>
        <v>-25</v>
      </c>
      <c r="T82" s="10">
        <f t="shared" si="16"/>
        <v>625</v>
      </c>
      <c r="V82" s="16">
        <v>81</v>
      </c>
      <c r="W82" s="17">
        <f t="shared" si="17"/>
        <v>-25</v>
      </c>
      <c r="X82" s="17">
        <f t="shared" si="18"/>
        <v>625</v>
      </c>
      <c r="Z82">
        <v>14824</v>
      </c>
      <c r="AA82">
        <v>68.066854109999994</v>
      </c>
      <c r="AB82" s="21">
        <v>127</v>
      </c>
      <c r="AC82" s="21">
        <v>105</v>
      </c>
      <c r="AD82" s="20">
        <f>AB82-AC82</f>
        <v>22</v>
      </c>
      <c r="AE82" s="20">
        <f t="shared" si="19"/>
        <v>484</v>
      </c>
      <c r="AG82">
        <v>14824</v>
      </c>
      <c r="AH82">
        <v>68.066854109999994</v>
      </c>
      <c r="AI82" s="21">
        <v>81</v>
      </c>
      <c r="AJ82" s="21">
        <v>105</v>
      </c>
      <c r="AK82" s="20">
        <f>AI82-AJ82</f>
        <v>-24</v>
      </c>
      <c r="AL82" s="20">
        <f t="shared" si="20"/>
        <v>576</v>
      </c>
    </row>
    <row r="83" spans="1:38" x14ac:dyDescent="0.25">
      <c r="A83">
        <v>8469456</v>
      </c>
      <c r="B83" t="s">
        <v>98</v>
      </c>
      <c r="C83">
        <v>2001</v>
      </c>
      <c r="D83">
        <v>3</v>
      </c>
      <c r="E83" s="2">
        <v>3</v>
      </c>
      <c r="F83" s="3">
        <f t="shared" si="11"/>
        <v>-37</v>
      </c>
      <c r="G83" s="3">
        <f t="shared" si="12"/>
        <v>1369</v>
      </c>
      <c r="I83">
        <v>179</v>
      </c>
      <c r="J83" s="6">
        <v>40</v>
      </c>
      <c r="K83">
        <v>2063</v>
      </c>
      <c r="L83">
        <v>43</v>
      </c>
      <c r="M83">
        <v>0.71420208799999996</v>
      </c>
      <c r="N83" s="5">
        <v>82</v>
      </c>
      <c r="O83" s="7">
        <f t="shared" si="13"/>
        <v>42</v>
      </c>
      <c r="P83" s="7">
        <f t="shared" si="14"/>
        <v>1764</v>
      </c>
      <c r="R83" s="9">
        <v>82</v>
      </c>
      <c r="S83" s="10">
        <f t="shared" si="15"/>
        <v>42</v>
      </c>
      <c r="T83" s="10">
        <f t="shared" si="16"/>
        <v>1764</v>
      </c>
      <c r="V83" s="16">
        <v>82</v>
      </c>
      <c r="W83" s="17">
        <f t="shared" si="17"/>
        <v>42</v>
      </c>
      <c r="X83" s="17">
        <f t="shared" si="18"/>
        <v>1764</v>
      </c>
      <c r="Z83">
        <v>8469456</v>
      </c>
      <c r="AA83">
        <v>343.40767469999997</v>
      </c>
      <c r="AB83" s="21">
        <v>4</v>
      </c>
      <c r="AC83" s="21">
        <v>40</v>
      </c>
      <c r="AD83" s="20">
        <f>AB83-AC83</f>
        <v>-36</v>
      </c>
      <c r="AE83" s="20">
        <f t="shared" si="19"/>
        <v>1296</v>
      </c>
      <c r="AG83">
        <v>8469456</v>
      </c>
      <c r="AH83">
        <v>343.40767469999997</v>
      </c>
      <c r="AI83" s="21">
        <v>82</v>
      </c>
      <c r="AJ83" s="21">
        <v>40</v>
      </c>
      <c r="AK83" s="20">
        <f>AI83-AJ83</f>
        <v>42</v>
      </c>
      <c r="AL83" s="20">
        <f t="shared" si="20"/>
        <v>1764</v>
      </c>
    </row>
    <row r="84" spans="1:38" x14ac:dyDescent="0.25">
      <c r="A84">
        <v>8469557</v>
      </c>
      <c r="B84" t="s">
        <v>99</v>
      </c>
      <c r="C84">
        <v>2001</v>
      </c>
      <c r="D84">
        <v>108</v>
      </c>
      <c r="E84" s="2">
        <v>94</v>
      </c>
      <c r="F84" s="3">
        <f t="shared" si="11"/>
        <v>-7</v>
      </c>
      <c r="G84" s="3">
        <f t="shared" si="12"/>
        <v>49</v>
      </c>
      <c r="I84">
        <v>1</v>
      </c>
      <c r="J84" s="6">
        <v>101</v>
      </c>
      <c r="K84">
        <v>11</v>
      </c>
      <c r="L84">
        <v>99</v>
      </c>
      <c r="M84">
        <v>0.70842893799999995</v>
      </c>
      <c r="N84" s="5">
        <v>83</v>
      </c>
      <c r="O84" s="7">
        <f t="shared" si="13"/>
        <v>-18</v>
      </c>
      <c r="P84" s="7">
        <f t="shared" si="14"/>
        <v>324</v>
      </c>
      <c r="R84" s="9">
        <v>83</v>
      </c>
      <c r="S84" s="10">
        <f t="shared" si="15"/>
        <v>-18</v>
      </c>
      <c r="T84" s="10">
        <f t="shared" si="16"/>
        <v>324</v>
      </c>
      <c r="V84" s="16">
        <v>83</v>
      </c>
      <c r="W84" s="17">
        <f t="shared" si="17"/>
        <v>-18</v>
      </c>
      <c r="X84" s="17">
        <f t="shared" si="18"/>
        <v>324</v>
      </c>
      <c r="Z84">
        <v>8469557</v>
      </c>
      <c r="AA84">
        <v>77.146015050000003</v>
      </c>
      <c r="AB84" s="21">
        <v>109</v>
      </c>
      <c r="AC84" s="21">
        <v>100</v>
      </c>
      <c r="AD84" s="20">
        <f>AB84-AC84</f>
        <v>9</v>
      </c>
      <c r="AE84" s="20">
        <f t="shared" si="19"/>
        <v>81</v>
      </c>
      <c r="AG84">
        <v>8469557</v>
      </c>
      <c r="AH84">
        <v>77.146015050000003</v>
      </c>
      <c r="AI84" s="21">
        <v>83</v>
      </c>
      <c r="AJ84" s="21">
        <v>100</v>
      </c>
      <c r="AK84" s="20">
        <f>AI84-AJ84</f>
        <v>-17</v>
      </c>
      <c r="AL84" s="20">
        <f t="shared" si="20"/>
        <v>289</v>
      </c>
    </row>
    <row r="85" spans="1:38" x14ac:dyDescent="0.25">
      <c r="A85">
        <v>8469701</v>
      </c>
      <c r="B85" t="s">
        <v>100</v>
      </c>
      <c r="C85">
        <v>2001</v>
      </c>
      <c r="D85">
        <v>258</v>
      </c>
      <c r="E85" s="2">
        <v>217</v>
      </c>
      <c r="F85" s="3">
        <f t="shared" si="11"/>
        <v>154</v>
      </c>
      <c r="G85" s="3">
        <f t="shared" si="12"/>
        <v>23716</v>
      </c>
      <c r="I85">
        <v>71</v>
      </c>
      <c r="J85" s="6">
        <v>63</v>
      </c>
      <c r="K85">
        <v>1303</v>
      </c>
      <c r="L85">
        <v>52</v>
      </c>
      <c r="M85">
        <v>0.70640386700000002</v>
      </c>
      <c r="N85" s="5">
        <v>84</v>
      </c>
      <c r="O85" s="7">
        <f t="shared" si="13"/>
        <v>21</v>
      </c>
      <c r="P85" s="7">
        <f t="shared" si="14"/>
        <v>441</v>
      </c>
      <c r="R85" s="9">
        <v>84</v>
      </c>
      <c r="S85" s="10">
        <f t="shared" si="15"/>
        <v>21</v>
      </c>
      <c r="T85" s="10">
        <f t="shared" si="16"/>
        <v>441</v>
      </c>
      <c r="V85" s="16">
        <v>84</v>
      </c>
      <c r="W85" s="17">
        <f t="shared" si="17"/>
        <v>21</v>
      </c>
      <c r="X85" s="17">
        <f t="shared" si="18"/>
        <v>441</v>
      </c>
      <c r="Z85">
        <v>8469701</v>
      </c>
      <c r="AA85">
        <v>132.84003770000001</v>
      </c>
      <c r="AB85" s="21">
        <v>60</v>
      </c>
      <c r="AC85" s="21">
        <v>63</v>
      </c>
      <c r="AD85" s="20">
        <f>AB85-AC85</f>
        <v>-3</v>
      </c>
      <c r="AE85" s="20">
        <f t="shared" si="19"/>
        <v>9</v>
      </c>
      <c r="AG85">
        <v>8469701</v>
      </c>
      <c r="AH85">
        <v>132.84003770000001</v>
      </c>
      <c r="AI85" s="21">
        <v>84</v>
      </c>
      <c r="AJ85" s="21">
        <v>63</v>
      </c>
      <c r="AK85" s="20">
        <f>AI85-AJ85</f>
        <v>21</v>
      </c>
      <c r="AL85" s="20">
        <f t="shared" si="20"/>
        <v>441</v>
      </c>
    </row>
    <row r="86" spans="1:38" x14ac:dyDescent="0.25">
      <c r="A86">
        <v>8469477</v>
      </c>
      <c r="B86" t="s">
        <v>101</v>
      </c>
      <c r="C86">
        <v>2001</v>
      </c>
      <c r="D86">
        <v>24</v>
      </c>
      <c r="E86" s="2">
        <v>22</v>
      </c>
      <c r="F86" s="3">
        <f t="shared" si="11"/>
        <v>-8</v>
      </c>
      <c r="G86" s="3">
        <f t="shared" si="12"/>
        <v>64</v>
      </c>
      <c r="I86">
        <v>207</v>
      </c>
      <c r="J86" s="6">
        <v>30</v>
      </c>
      <c r="K86">
        <v>3702</v>
      </c>
      <c r="L86">
        <v>20</v>
      </c>
      <c r="M86">
        <v>0.70484015700000002</v>
      </c>
      <c r="N86" s="5">
        <v>85</v>
      </c>
      <c r="O86" s="7">
        <f t="shared" si="13"/>
        <v>55</v>
      </c>
      <c r="P86" s="7">
        <f t="shared" si="14"/>
        <v>3025</v>
      </c>
      <c r="R86" s="9">
        <v>85</v>
      </c>
      <c r="S86" s="10">
        <f t="shared" si="15"/>
        <v>55</v>
      </c>
      <c r="T86" s="10">
        <f t="shared" si="16"/>
        <v>3025</v>
      </c>
      <c r="V86" s="16">
        <v>85</v>
      </c>
      <c r="W86" s="17">
        <f t="shared" si="17"/>
        <v>55</v>
      </c>
      <c r="X86" s="17">
        <f t="shared" si="18"/>
        <v>3025</v>
      </c>
      <c r="Z86">
        <v>8469477</v>
      </c>
      <c r="AA86">
        <v>220.9974904</v>
      </c>
      <c r="AB86" s="21">
        <v>28</v>
      </c>
      <c r="AC86" s="21">
        <v>30</v>
      </c>
      <c r="AD86" s="20">
        <f>AB86-AC86</f>
        <v>-2</v>
      </c>
      <c r="AE86" s="20">
        <f t="shared" si="19"/>
        <v>4</v>
      </c>
      <c r="AG86">
        <v>8469477</v>
      </c>
      <c r="AH86">
        <v>220.9974904</v>
      </c>
      <c r="AI86" s="21">
        <v>85</v>
      </c>
      <c r="AJ86" s="21">
        <v>30</v>
      </c>
      <c r="AK86" s="20">
        <f>AI86-AJ86</f>
        <v>55</v>
      </c>
      <c r="AL86" s="20">
        <f t="shared" si="20"/>
        <v>3025</v>
      </c>
    </row>
    <row r="87" spans="1:38" x14ac:dyDescent="0.25">
      <c r="A87">
        <v>8420</v>
      </c>
      <c r="B87" t="s">
        <v>102</v>
      </c>
      <c r="C87">
        <v>2001</v>
      </c>
      <c r="D87">
        <v>42</v>
      </c>
      <c r="E87" s="2">
        <v>38</v>
      </c>
      <c r="F87" s="3">
        <f t="shared" si="11"/>
        <v>-68</v>
      </c>
      <c r="G87" s="3">
        <f t="shared" si="12"/>
        <v>4624</v>
      </c>
      <c r="I87">
        <v>0</v>
      </c>
      <c r="J87" s="6">
        <v>106</v>
      </c>
      <c r="K87">
        <v>0</v>
      </c>
      <c r="L87">
        <v>103</v>
      </c>
      <c r="M87">
        <v>0.70180772999999996</v>
      </c>
      <c r="N87" s="5">
        <v>86</v>
      </c>
      <c r="O87" s="7">
        <f t="shared" si="13"/>
        <v>-20</v>
      </c>
      <c r="P87" s="7">
        <f t="shared" si="14"/>
        <v>400</v>
      </c>
      <c r="R87" s="9">
        <v>86</v>
      </c>
      <c r="S87" s="10">
        <f t="shared" si="15"/>
        <v>-20</v>
      </c>
      <c r="T87" s="10">
        <f t="shared" si="16"/>
        <v>400</v>
      </c>
      <c r="V87" s="16">
        <v>86</v>
      </c>
      <c r="W87" s="17">
        <f t="shared" si="17"/>
        <v>-20</v>
      </c>
      <c r="X87" s="17">
        <f t="shared" si="18"/>
        <v>400</v>
      </c>
      <c r="Z87">
        <v>8420</v>
      </c>
      <c r="AA87">
        <v>73.516101359999993</v>
      </c>
      <c r="AB87" s="21">
        <v>116</v>
      </c>
      <c r="AC87" s="21">
        <v>105</v>
      </c>
      <c r="AD87" s="20">
        <f>AB87-AC87</f>
        <v>11</v>
      </c>
      <c r="AE87" s="20">
        <f t="shared" si="19"/>
        <v>121</v>
      </c>
      <c r="AG87">
        <v>8420</v>
      </c>
      <c r="AH87">
        <v>73.516101359999993</v>
      </c>
      <c r="AI87" s="21">
        <v>86</v>
      </c>
      <c r="AJ87" s="21">
        <v>105</v>
      </c>
      <c r="AK87" s="20">
        <f>AI87-AJ87</f>
        <v>-19</v>
      </c>
      <c r="AL87" s="20">
        <f t="shared" si="20"/>
        <v>361</v>
      </c>
    </row>
    <row r="88" spans="1:38" x14ac:dyDescent="0.25">
      <c r="A88">
        <v>8469462</v>
      </c>
      <c r="B88" t="s">
        <v>103</v>
      </c>
      <c r="C88">
        <v>2001</v>
      </c>
      <c r="D88">
        <v>9</v>
      </c>
      <c r="E88" s="2">
        <v>8</v>
      </c>
      <c r="F88" s="3">
        <f t="shared" si="11"/>
        <v>-11</v>
      </c>
      <c r="G88" s="3">
        <f t="shared" si="12"/>
        <v>121</v>
      </c>
      <c r="I88">
        <v>245</v>
      </c>
      <c r="J88" s="6">
        <v>19</v>
      </c>
      <c r="K88">
        <v>4020</v>
      </c>
      <c r="L88">
        <v>16</v>
      </c>
      <c r="M88">
        <v>0.698705048</v>
      </c>
      <c r="N88" s="5">
        <v>87</v>
      </c>
      <c r="O88" s="7">
        <f t="shared" si="13"/>
        <v>68</v>
      </c>
      <c r="P88" s="7">
        <f t="shared" si="14"/>
        <v>4624</v>
      </c>
      <c r="R88" s="9">
        <v>87</v>
      </c>
      <c r="S88" s="10">
        <f t="shared" si="15"/>
        <v>68</v>
      </c>
      <c r="T88" s="10">
        <f t="shared" si="16"/>
        <v>4624</v>
      </c>
      <c r="V88" s="16">
        <v>87</v>
      </c>
      <c r="W88" s="17">
        <f t="shared" si="17"/>
        <v>68</v>
      </c>
      <c r="X88" s="17">
        <f t="shared" si="18"/>
        <v>4624</v>
      </c>
      <c r="Z88">
        <v>8469462</v>
      </c>
      <c r="AA88">
        <v>203.46922939999999</v>
      </c>
      <c r="AB88" s="21">
        <v>35</v>
      </c>
      <c r="AC88" s="21">
        <v>19</v>
      </c>
      <c r="AD88" s="20">
        <f>AB88-AC88</f>
        <v>16</v>
      </c>
      <c r="AE88" s="20">
        <f t="shared" si="19"/>
        <v>256</v>
      </c>
      <c r="AG88">
        <v>8469462</v>
      </c>
      <c r="AH88">
        <v>203.46922939999999</v>
      </c>
      <c r="AI88" s="21">
        <v>87</v>
      </c>
      <c r="AJ88" s="21">
        <v>19</v>
      </c>
      <c r="AK88" s="20">
        <f>AI88-AJ88</f>
        <v>68</v>
      </c>
      <c r="AL88" s="20">
        <f t="shared" si="20"/>
        <v>4624</v>
      </c>
    </row>
    <row r="89" spans="1:38" x14ac:dyDescent="0.25">
      <c r="A89">
        <v>59127</v>
      </c>
      <c r="B89" t="s">
        <v>104</v>
      </c>
      <c r="C89">
        <v>2001</v>
      </c>
      <c r="D89">
        <v>259</v>
      </c>
      <c r="E89" s="2">
        <v>218</v>
      </c>
      <c r="F89" s="3">
        <f t="shared" si="11"/>
        <v>112</v>
      </c>
      <c r="G89" s="3">
        <f t="shared" si="12"/>
        <v>12544</v>
      </c>
      <c r="I89">
        <v>0</v>
      </c>
      <c r="J89" s="6">
        <v>106</v>
      </c>
      <c r="K89">
        <v>0</v>
      </c>
      <c r="L89">
        <v>103</v>
      </c>
      <c r="M89">
        <v>0.69857303800000004</v>
      </c>
      <c r="N89" s="5">
        <v>88</v>
      </c>
      <c r="O89" s="7">
        <f t="shared" si="13"/>
        <v>-18</v>
      </c>
      <c r="P89" s="7">
        <f t="shared" si="14"/>
        <v>324</v>
      </c>
      <c r="R89" s="9">
        <v>88</v>
      </c>
      <c r="S89" s="10">
        <f t="shared" si="15"/>
        <v>-18</v>
      </c>
      <c r="T89" s="10">
        <f t="shared" si="16"/>
        <v>324</v>
      </c>
      <c r="V89" s="16">
        <v>88</v>
      </c>
      <c r="W89" s="17">
        <f t="shared" si="17"/>
        <v>-18</v>
      </c>
      <c r="X89" s="17">
        <f t="shared" si="18"/>
        <v>324</v>
      </c>
      <c r="Z89">
        <v>59127</v>
      </c>
      <c r="AA89">
        <v>165.45810979999999</v>
      </c>
      <c r="AB89" s="21">
        <v>47</v>
      </c>
      <c r="AC89" s="21">
        <v>105</v>
      </c>
      <c r="AD89" s="20">
        <f>AB89-AC89</f>
        <v>-58</v>
      </c>
      <c r="AE89" s="20">
        <f t="shared" si="19"/>
        <v>3364</v>
      </c>
      <c r="AG89">
        <v>59127</v>
      </c>
      <c r="AH89">
        <v>165.45810979999999</v>
      </c>
      <c r="AI89" s="21">
        <v>88</v>
      </c>
      <c r="AJ89" s="21">
        <v>105</v>
      </c>
      <c r="AK89" s="20">
        <f>AI89-AJ89</f>
        <v>-17</v>
      </c>
      <c r="AL89" s="20">
        <f t="shared" si="20"/>
        <v>289</v>
      </c>
    </row>
    <row r="90" spans="1:38" x14ac:dyDescent="0.25">
      <c r="A90">
        <v>8469458</v>
      </c>
      <c r="B90" t="s">
        <v>105</v>
      </c>
      <c r="C90">
        <v>2001</v>
      </c>
      <c r="D90">
        <v>5</v>
      </c>
      <c r="E90" s="2">
        <v>5</v>
      </c>
      <c r="F90" s="3">
        <f t="shared" si="11"/>
        <v>-30</v>
      </c>
      <c r="G90" s="3">
        <f t="shared" si="12"/>
        <v>900</v>
      </c>
      <c r="I90">
        <v>196</v>
      </c>
      <c r="J90" s="6">
        <v>35</v>
      </c>
      <c r="K90">
        <v>2282</v>
      </c>
      <c r="L90">
        <v>39</v>
      </c>
      <c r="M90">
        <v>0.69773600000000002</v>
      </c>
      <c r="N90" s="5">
        <v>89</v>
      </c>
      <c r="O90" s="7">
        <f t="shared" si="13"/>
        <v>54</v>
      </c>
      <c r="P90" s="7">
        <f t="shared" si="14"/>
        <v>2916</v>
      </c>
      <c r="R90" s="9">
        <v>89</v>
      </c>
      <c r="S90" s="10">
        <f t="shared" si="15"/>
        <v>54</v>
      </c>
      <c r="T90" s="10">
        <f t="shared" si="16"/>
        <v>2916</v>
      </c>
      <c r="V90" s="16">
        <v>89</v>
      </c>
      <c r="W90" s="17">
        <f t="shared" si="17"/>
        <v>54</v>
      </c>
      <c r="X90" s="17">
        <f t="shared" si="18"/>
        <v>2916</v>
      </c>
      <c r="Z90">
        <v>8469458</v>
      </c>
      <c r="AA90">
        <v>107.2625156</v>
      </c>
      <c r="AB90" s="21">
        <v>78</v>
      </c>
      <c r="AC90" s="21">
        <v>35</v>
      </c>
      <c r="AD90" s="20">
        <f>AB90-AC90</f>
        <v>43</v>
      </c>
      <c r="AE90" s="20">
        <f t="shared" si="19"/>
        <v>1849</v>
      </c>
      <c r="AG90">
        <v>8469458</v>
      </c>
      <c r="AH90">
        <v>107.2625156</v>
      </c>
      <c r="AI90" s="21">
        <v>89</v>
      </c>
      <c r="AJ90" s="21">
        <v>35</v>
      </c>
      <c r="AK90" s="20">
        <f>AI90-AJ90</f>
        <v>54</v>
      </c>
      <c r="AL90" s="20">
        <f t="shared" si="20"/>
        <v>2916</v>
      </c>
    </row>
    <row r="91" spans="1:38" x14ac:dyDescent="0.25">
      <c r="A91">
        <v>13562</v>
      </c>
      <c r="B91" t="s">
        <v>106</v>
      </c>
      <c r="C91">
        <v>2001</v>
      </c>
      <c r="D91">
        <v>173</v>
      </c>
      <c r="E91" s="2">
        <v>145</v>
      </c>
      <c r="F91" s="3">
        <f t="shared" si="11"/>
        <v>39</v>
      </c>
      <c r="G91" s="3">
        <f t="shared" si="12"/>
        <v>1521</v>
      </c>
      <c r="I91">
        <v>0</v>
      </c>
      <c r="J91" s="6">
        <v>106</v>
      </c>
      <c r="K91">
        <v>0</v>
      </c>
      <c r="L91">
        <v>103</v>
      </c>
      <c r="M91">
        <v>0.68002789500000005</v>
      </c>
      <c r="N91" s="5">
        <v>90</v>
      </c>
      <c r="O91" s="7">
        <f t="shared" si="13"/>
        <v>-16</v>
      </c>
      <c r="P91" s="7">
        <f t="shared" si="14"/>
        <v>256</v>
      </c>
      <c r="R91" s="9">
        <v>90</v>
      </c>
      <c r="S91" s="10">
        <f t="shared" si="15"/>
        <v>-16</v>
      </c>
      <c r="T91" s="10">
        <f t="shared" si="16"/>
        <v>256</v>
      </c>
      <c r="V91" s="16">
        <v>90</v>
      </c>
      <c r="W91" s="17">
        <f t="shared" si="17"/>
        <v>-16</v>
      </c>
      <c r="X91" s="17">
        <f t="shared" si="18"/>
        <v>256</v>
      </c>
      <c r="Z91">
        <v>13562</v>
      </c>
      <c r="AA91">
        <v>54.296218119999999</v>
      </c>
      <c r="AB91" s="21">
        <v>152</v>
      </c>
      <c r="AC91" s="21">
        <v>105</v>
      </c>
      <c r="AD91" s="20">
        <f>AB91-AC91</f>
        <v>47</v>
      </c>
      <c r="AE91" s="20">
        <f t="shared" si="19"/>
        <v>2209</v>
      </c>
      <c r="AG91">
        <v>13562</v>
      </c>
      <c r="AH91">
        <v>54.296218119999999</v>
      </c>
      <c r="AI91" s="21">
        <v>89</v>
      </c>
      <c r="AJ91" s="21">
        <v>105</v>
      </c>
      <c r="AK91" s="20">
        <f>AI91-AJ91</f>
        <v>-16</v>
      </c>
      <c r="AL91" s="20">
        <f t="shared" si="20"/>
        <v>256</v>
      </c>
    </row>
    <row r="92" spans="1:38" x14ac:dyDescent="0.25">
      <c r="A92">
        <v>15839</v>
      </c>
      <c r="B92" t="s">
        <v>107</v>
      </c>
      <c r="C92">
        <v>2001</v>
      </c>
      <c r="D92">
        <v>170</v>
      </c>
      <c r="E92" s="2">
        <v>142</v>
      </c>
      <c r="F92" s="3">
        <f t="shared" si="11"/>
        <v>36</v>
      </c>
      <c r="G92" s="3">
        <f t="shared" si="12"/>
        <v>1296</v>
      </c>
      <c r="I92">
        <v>0</v>
      </c>
      <c r="J92" s="6">
        <v>106</v>
      </c>
      <c r="K92">
        <v>0</v>
      </c>
      <c r="L92">
        <v>103</v>
      </c>
      <c r="M92">
        <v>0.66904967000000004</v>
      </c>
      <c r="N92" s="5">
        <v>91</v>
      </c>
      <c r="O92" s="7">
        <f t="shared" si="13"/>
        <v>-15</v>
      </c>
      <c r="P92" s="7">
        <f t="shared" si="14"/>
        <v>225</v>
      </c>
      <c r="R92" s="9">
        <v>91</v>
      </c>
      <c r="S92" s="10">
        <f t="shared" si="15"/>
        <v>-15</v>
      </c>
      <c r="T92" s="10">
        <f t="shared" si="16"/>
        <v>225</v>
      </c>
      <c r="V92" s="16">
        <v>91</v>
      </c>
      <c r="W92" s="17">
        <f t="shared" si="17"/>
        <v>-15</v>
      </c>
      <c r="X92" s="17">
        <f t="shared" si="18"/>
        <v>225</v>
      </c>
      <c r="Z92">
        <v>15839</v>
      </c>
      <c r="AA92">
        <v>170.48446129999999</v>
      </c>
      <c r="AB92" s="21">
        <v>43</v>
      </c>
      <c r="AC92" s="21">
        <v>105</v>
      </c>
      <c r="AD92" s="20">
        <f>AB92-AC92</f>
        <v>-62</v>
      </c>
      <c r="AE92" s="20">
        <f t="shared" si="19"/>
        <v>3844</v>
      </c>
      <c r="AG92">
        <v>15839</v>
      </c>
      <c r="AH92">
        <v>170.48446129999999</v>
      </c>
      <c r="AI92" s="21">
        <v>91</v>
      </c>
      <c r="AJ92" s="21">
        <v>105</v>
      </c>
      <c r="AK92" s="20">
        <f>AI92-AJ92</f>
        <v>-14</v>
      </c>
      <c r="AL92" s="20">
        <f t="shared" si="20"/>
        <v>196</v>
      </c>
    </row>
    <row r="93" spans="1:38" x14ac:dyDescent="0.25">
      <c r="A93">
        <v>8469638</v>
      </c>
      <c r="B93" t="s">
        <v>108</v>
      </c>
      <c r="C93">
        <v>2001</v>
      </c>
      <c r="D93">
        <v>192</v>
      </c>
      <c r="E93" s="2">
        <v>160</v>
      </c>
      <c r="F93" s="3">
        <f t="shared" si="11"/>
        <v>140</v>
      </c>
      <c r="G93" s="3">
        <f t="shared" si="12"/>
        <v>19600</v>
      </c>
      <c r="I93">
        <v>235</v>
      </c>
      <c r="J93" s="6">
        <v>20</v>
      </c>
      <c r="K93">
        <v>3277</v>
      </c>
      <c r="L93">
        <v>29</v>
      </c>
      <c r="M93">
        <v>0.66487110999999999</v>
      </c>
      <c r="N93" s="5">
        <v>92</v>
      </c>
      <c r="O93" s="7">
        <f t="shared" si="13"/>
        <v>72</v>
      </c>
      <c r="P93" s="7">
        <f t="shared" si="14"/>
        <v>5184</v>
      </c>
      <c r="R93" s="9">
        <v>92</v>
      </c>
      <c r="S93" s="10">
        <f t="shared" si="15"/>
        <v>72</v>
      </c>
      <c r="T93" s="10">
        <f t="shared" si="16"/>
        <v>5184</v>
      </c>
      <c r="V93" s="16">
        <v>92</v>
      </c>
      <c r="W93" s="17">
        <f t="shared" si="17"/>
        <v>72</v>
      </c>
      <c r="X93" s="17">
        <f t="shared" si="18"/>
        <v>5184</v>
      </c>
      <c r="Z93">
        <v>8469638</v>
      </c>
      <c r="AA93">
        <v>82.095579069999999</v>
      </c>
      <c r="AB93" s="21">
        <v>100</v>
      </c>
      <c r="AC93" s="21">
        <v>20</v>
      </c>
      <c r="AD93" s="20">
        <f>AB93-AC93</f>
        <v>80</v>
      </c>
      <c r="AE93" s="20">
        <f t="shared" si="19"/>
        <v>6400</v>
      </c>
      <c r="AG93">
        <v>8469638</v>
      </c>
      <c r="AH93">
        <v>82.095579069999999</v>
      </c>
      <c r="AI93" s="21">
        <v>92</v>
      </c>
      <c r="AJ93" s="21">
        <v>20</v>
      </c>
      <c r="AK93" s="20">
        <f>AI93-AJ93</f>
        <v>72</v>
      </c>
      <c r="AL93" s="20">
        <f t="shared" si="20"/>
        <v>5184</v>
      </c>
    </row>
    <row r="94" spans="1:38" x14ac:dyDescent="0.25">
      <c r="A94">
        <v>8469598</v>
      </c>
      <c r="B94" t="s">
        <v>109</v>
      </c>
      <c r="C94">
        <v>2001</v>
      </c>
      <c r="D94">
        <v>151</v>
      </c>
      <c r="E94" s="2">
        <v>127</v>
      </c>
      <c r="F94" s="3">
        <f t="shared" si="11"/>
        <v>85</v>
      </c>
      <c r="G94" s="3">
        <f t="shared" si="12"/>
        <v>7225</v>
      </c>
      <c r="I94">
        <v>154</v>
      </c>
      <c r="J94" s="6">
        <v>42</v>
      </c>
      <c r="K94">
        <v>3389</v>
      </c>
      <c r="L94">
        <v>28</v>
      </c>
      <c r="M94">
        <v>0.66281004399999999</v>
      </c>
      <c r="N94" s="5">
        <v>93</v>
      </c>
      <c r="O94" s="7">
        <f t="shared" si="13"/>
        <v>51</v>
      </c>
      <c r="P94" s="7">
        <f t="shared" si="14"/>
        <v>2601</v>
      </c>
      <c r="R94" s="9">
        <v>93</v>
      </c>
      <c r="S94" s="10">
        <f t="shared" si="15"/>
        <v>51</v>
      </c>
      <c r="T94" s="10">
        <f t="shared" si="16"/>
        <v>2601</v>
      </c>
      <c r="V94" s="16">
        <v>93</v>
      </c>
      <c r="W94" s="17">
        <f t="shared" si="17"/>
        <v>51</v>
      </c>
      <c r="X94" s="17">
        <f t="shared" si="18"/>
        <v>2601</v>
      </c>
      <c r="Z94">
        <v>8469598</v>
      </c>
      <c r="AA94">
        <v>205.1925626</v>
      </c>
      <c r="AB94" s="21">
        <v>34</v>
      </c>
      <c r="AC94" s="21">
        <v>42</v>
      </c>
      <c r="AD94" s="20">
        <f>AB94-AC94</f>
        <v>-8</v>
      </c>
      <c r="AE94" s="20">
        <f t="shared" si="19"/>
        <v>64</v>
      </c>
      <c r="AG94">
        <v>8469598</v>
      </c>
      <c r="AH94">
        <v>205.1925626</v>
      </c>
      <c r="AI94" s="21">
        <v>93</v>
      </c>
      <c r="AJ94" s="21">
        <v>42</v>
      </c>
      <c r="AK94" s="20">
        <f>AI94-AJ94</f>
        <v>51</v>
      </c>
      <c r="AL94" s="20">
        <f t="shared" si="20"/>
        <v>2601</v>
      </c>
    </row>
    <row r="95" spans="1:38" x14ac:dyDescent="0.25">
      <c r="A95">
        <v>8469622</v>
      </c>
      <c r="B95" t="s">
        <v>110</v>
      </c>
      <c r="C95">
        <v>2001</v>
      </c>
      <c r="D95">
        <v>175</v>
      </c>
      <c r="E95" s="2">
        <v>147</v>
      </c>
      <c r="F95" s="3">
        <f t="shared" si="11"/>
        <v>92</v>
      </c>
      <c r="G95" s="3">
        <f t="shared" si="12"/>
        <v>8464</v>
      </c>
      <c r="I95">
        <v>91</v>
      </c>
      <c r="J95" s="6">
        <v>55</v>
      </c>
      <c r="K95">
        <v>1152</v>
      </c>
      <c r="L95">
        <v>55</v>
      </c>
      <c r="M95">
        <v>0.65986866499999997</v>
      </c>
      <c r="N95" s="5">
        <v>94</v>
      </c>
      <c r="O95" s="7">
        <f t="shared" si="13"/>
        <v>39</v>
      </c>
      <c r="P95" s="7">
        <f t="shared" si="14"/>
        <v>1521</v>
      </c>
      <c r="R95" s="9">
        <v>94</v>
      </c>
      <c r="S95" s="10">
        <f t="shared" si="15"/>
        <v>39</v>
      </c>
      <c r="T95" s="10">
        <f t="shared" si="16"/>
        <v>1521</v>
      </c>
      <c r="V95" s="16">
        <v>94</v>
      </c>
      <c r="W95" s="17">
        <f t="shared" si="17"/>
        <v>39</v>
      </c>
      <c r="X95" s="17">
        <f t="shared" si="18"/>
        <v>1521</v>
      </c>
      <c r="Z95">
        <v>8469622</v>
      </c>
      <c r="AA95">
        <v>38.236097710000003</v>
      </c>
      <c r="AB95" s="21">
        <v>161</v>
      </c>
      <c r="AC95" s="21">
        <v>55</v>
      </c>
      <c r="AD95" s="20">
        <f>AB95-AC95</f>
        <v>106</v>
      </c>
      <c r="AE95" s="20">
        <f t="shared" si="19"/>
        <v>11236</v>
      </c>
      <c r="AG95">
        <v>8469622</v>
      </c>
      <c r="AH95">
        <v>38.236097710000003</v>
      </c>
      <c r="AI95" s="21">
        <v>94</v>
      </c>
      <c r="AJ95" s="21">
        <v>55</v>
      </c>
      <c r="AK95" s="20">
        <f>AI95-AJ95</f>
        <v>39</v>
      </c>
      <c r="AL95" s="20">
        <f t="shared" si="20"/>
        <v>1521</v>
      </c>
    </row>
    <row r="96" spans="1:38" x14ac:dyDescent="0.25">
      <c r="A96">
        <v>8469689</v>
      </c>
      <c r="B96" t="s">
        <v>111</v>
      </c>
      <c r="C96">
        <v>2001</v>
      </c>
      <c r="D96">
        <v>246</v>
      </c>
      <c r="E96" s="2">
        <v>206</v>
      </c>
      <c r="F96" s="3">
        <f t="shared" si="11"/>
        <v>120</v>
      </c>
      <c r="G96" s="3">
        <f t="shared" si="12"/>
        <v>14400</v>
      </c>
      <c r="I96">
        <v>13</v>
      </c>
      <c r="J96" s="6">
        <v>86</v>
      </c>
      <c r="K96">
        <v>158</v>
      </c>
      <c r="L96">
        <v>84</v>
      </c>
      <c r="M96">
        <v>0.65889076499999999</v>
      </c>
      <c r="N96" s="5">
        <v>95</v>
      </c>
      <c r="O96" s="7">
        <f t="shared" si="13"/>
        <v>9</v>
      </c>
      <c r="P96" s="7">
        <f t="shared" si="14"/>
        <v>81</v>
      </c>
      <c r="R96" s="9">
        <v>95</v>
      </c>
      <c r="S96" s="10">
        <f t="shared" si="15"/>
        <v>9</v>
      </c>
      <c r="T96" s="10">
        <f t="shared" si="16"/>
        <v>81</v>
      </c>
      <c r="V96" s="16">
        <v>95</v>
      </c>
      <c r="W96" s="17">
        <f t="shared" si="17"/>
        <v>9</v>
      </c>
      <c r="X96" s="17">
        <f t="shared" si="18"/>
        <v>81</v>
      </c>
      <c r="Z96">
        <v>8469689</v>
      </c>
      <c r="AA96">
        <v>71.764109750000003</v>
      </c>
      <c r="AB96" s="21">
        <v>121</v>
      </c>
      <c r="AC96" s="21">
        <v>86</v>
      </c>
      <c r="AD96" s="20">
        <f>AB96-AC96</f>
        <v>35</v>
      </c>
      <c r="AE96" s="20">
        <f t="shared" si="19"/>
        <v>1225</v>
      </c>
      <c r="AG96">
        <v>8469689</v>
      </c>
      <c r="AH96">
        <v>71.764109750000003</v>
      </c>
      <c r="AI96" s="21">
        <v>95</v>
      </c>
      <c r="AJ96" s="21">
        <v>86</v>
      </c>
      <c r="AK96" s="20">
        <f>AI96-AJ96</f>
        <v>9</v>
      </c>
      <c r="AL96" s="20">
        <f t="shared" si="20"/>
        <v>81</v>
      </c>
    </row>
    <row r="97" spans="1:38" x14ac:dyDescent="0.25">
      <c r="A97">
        <v>8469492</v>
      </c>
      <c r="B97" t="s">
        <v>112</v>
      </c>
      <c r="C97">
        <v>2001</v>
      </c>
      <c r="D97">
        <v>40</v>
      </c>
      <c r="E97" s="2">
        <v>36</v>
      </c>
      <c r="F97" s="3">
        <f t="shared" si="11"/>
        <v>18</v>
      </c>
      <c r="G97" s="3">
        <f t="shared" si="12"/>
        <v>324</v>
      </c>
      <c r="I97">
        <v>250</v>
      </c>
      <c r="J97" s="6">
        <v>18</v>
      </c>
      <c r="K97">
        <v>5082</v>
      </c>
      <c r="L97">
        <v>9</v>
      </c>
      <c r="M97">
        <v>0.65841997500000005</v>
      </c>
      <c r="N97" s="5">
        <v>96</v>
      </c>
      <c r="O97" s="7">
        <f t="shared" si="13"/>
        <v>78</v>
      </c>
      <c r="P97" s="7">
        <f t="shared" si="14"/>
        <v>6084</v>
      </c>
      <c r="R97" s="9">
        <v>96</v>
      </c>
      <c r="S97" s="10">
        <f t="shared" si="15"/>
        <v>78</v>
      </c>
      <c r="T97" s="10">
        <f t="shared" si="16"/>
        <v>6084</v>
      </c>
      <c r="V97" s="16">
        <v>96</v>
      </c>
      <c r="W97" s="17">
        <f t="shared" si="17"/>
        <v>78</v>
      </c>
      <c r="X97" s="17">
        <f t="shared" si="18"/>
        <v>6084</v>
      </c>
      <c r="Z97">
        <v>8469492</v>
      </c>
      <c r="AA97">
        <v>110.04803800000001</v>
      </c>
      <c r="AB97" s="21">
        <v>76</v>
      </c>
      <c r="AC97" s="21">
        <v>18</v>
      </c>
      <c r="AD97" s="20">
        <f>AB97-AC97</f>
        <v>58</v>
      </c>
      <c r="AE97" s="20">
        <f t="shared" si="19"/>
        <v>3364</v>
      </c>
      <c r="AG97">
        <v>8469492</v>
      </c>
      <c r="AH97">
        <v>110.04803800000001</v>
      </c>
      <c r="AI97" s="21">
        <v>96</v>
      </c>
      <c r="AJ97" s="21">
        <v>18</v>
      </c>
      <c r="AK97" s="20">
        <f>AI97-AJ97</f>
        <v>78</v>
      </c>
      <c r="AL97" s="20">
        <f t="shared" si="20"/>
        <v>6084</v>
      </c>
    </row>
    <row r="98" spans="1:38" x14ac:dyDescent="0.25">
      <c r="A98">
        <v>8469593</v>
      </c>
      <c r="B98" t="s">
        <v>113</v>
      </c>
      <c r="C98">
        <v>2001</v>
      </c>
      <c r="D98">
        <v>146</v>
      </c>
      <c r="E98" s="2">
        <v>123</v>
      </c>
      <c r="F98" s="3">
        <f t="shared" si="11"/>
        <v>38</v>
      </c>
      <c r="G98" s="3">
        <f t="shared" si="12"/>
        <v>1444</v>
      </c>
      <c r="I98">
        <v>14</v>
      </c>
      <c r="J98" s="6">
        <v>85</v>
      </c>
      <c r="K98">
        <v>199</v>
      </c>
      <c r="L98">
        <v>80</v>
      </c>
      <c r="M98">
        <v>0.64700405699999997</v>
      </c>
      <c r="N98" s="5">
        <v>97</v>
      </c>
      <c r="O98" s="7">
        <f t="shared" si="13"/>
        <v>12</v>
      </c>
      <c r="P98" s="7">
        <f t="shared" si="14"/>
        <v>144</v>
      </c>
      <c r="R98" s="9">
        <v>97</v>
      </c>
      <c r="S98" s="10">
        <f t="shared" si="15"/>
        <v>12</v>
      </c>
      <c r="T98" s="10">
        <f t="shared" si="16"/>
        <v>144</v>
      </c>
      <c r="V98" s="16">
        <v>97</v>
      </c>
      <c r="W98" s="17">
        <f t="shared" si="17"/>
        <v>12</v>
      </c>
      <c r="X98" s="17">
        <f t="shared" si="18"/>
        <v>144</v>
      </c>
      <c r="Z98">
        <v>8469593</v>
      </c>
      <c r="AA98">
        <v>73.021829960000005</v>
      </c>
      <c r="AB98" s="21">
        <v>117</v>
      </c>
      <c r="AC98" s="21">
        <v>85</v>
      </c>
      <c r="AD98" s="20">
        <f>AB98-AC98</f>
        <v>32</v>
      </c>
      <c r="AE98" s="20">
        <f t="shared" si="19"/>
        <v>1024</v>
      </c>
      <c r="AG98">
        <v>8469593</v>
      </c>
      <c r="AH98">
        <v>73.021829960000005</v>
      </c>
      <c r="AI98" s="21">
        <v>97</v>
      </c>
      <c r="AJ98" s="21">
        <v>85</v>
      </c>
      <c r="AK98" s="20">
        <f>AI98-AJ98</f>
        <v>12</v>
      </c>
      <c r="AL98" s="20">
        <f t="shared" si="20"/>
        <v>144</v>
      </c>
    </row>
    <row r="99" spans="1:38" x14ac:dyDescent="0.25">
      <c r="A99">
        <v>8469546</v>
      </c>
      <c r="B99" t="s">
        <v>114</v>
      </c>
      <c r="C99">
        <v>2001</v>
      </c>
      <c r="D99">
        <v>97</v>
      </c>
      <c r="E99" s="2">
        <v>85</v>
      </c>
      <c r="F99" s="3">
        <f t="shared" si="11"/>
        <v>-16</v>
      </c>
      <c r="G99" s="3">
        <f t="shared" si="12"/>
        <v>256</v>
      </c>
      <c r="I99">
        <v>1</v>
      </c>
      <c r="J99" s="6">
        <v>101</v>
      </c>
      <c r="K99">
        <v>4</v>
      </c>
      <c r="L99">
        <v>102</v>
      </c>
      <c r="M99">
        <v>0.64521668899999995</v>
      </c>
      <c r="N99" s="5">
        <v>98</v>
      </c>
      <c r="O99" s="7">
        <f t="shared" si="13"/>
        <v>-3</v>
      </c>
      <c r="P99" s="7">
        <f t="shared" si="14"/>
        <v>9</v>
      </c>
      <c r="R99" s="9">
        <v>98</v>
      </c>
      <c r="S99" s="10">
        <f t="shared" si="15"/>
        <v>-3</v>
      </c>
      <c r="T99" s="10">
        <f t="shared" si="16"/>
        <v>9</v>
      </c>
      <c r="V99" s="16">
        <v>98</v>
      </c>
      <c r="W99" s="17">
        <f t="shared" si="17"/>
        <v>-3</v>
      </c>
      <c r="X99" s="17">
        <f t="shared" si="18"/>
        <v>9</v>
      </c>
      <c r="Z99">
        <v>8469546</v>
      </c>
      <c r="AA99">
        <v>66.44391761</v>
      </c>
      <c r="AB99" s="21">
        <v>131</v>
      </c>
      <c r="AC99" s="21">
        <v>100</v>
      </c>
      <c r="AD99" s="20">
        <f>AB99-AC99</f>
        <v>31</v>
      </c>
      <c r="AE99" s="20">
        <f t="shared" si="19"/>
        <v>961</v>
      </c>
      <c r="AG99">
        <v>8469546</v>
      </c>
      <c r="AH99">
        <v>66.44391761</v>
      </c>
      <c r="AI99" s="21">
        <v>98</v>
      </c>
      <c r="AJ99" s="21">
        <v>100</v>
      </c>
      <c r="AK99" s="20">
        <f>AI99-AJ99</f>
        <v>-2</v>
      </c>
      <c r="AL99" s="20">
        <f t="shared" si="20"/>
        <v>4</v>
      </c>
    </row>
    <row r="100" spans="1:38" x14ac:dyDescent="0.25">
      <c r="A100">
        <v>14327</v>
      </c>
      <c r="B100" t="s">
        <v>115</v>
      </c>
      <c r="C100">
        <v>2001</v>
      </c>
      <c r="D100">
        <v>156</v>
      </c>
      <c r="E100" s="2">
        <v>131</v>
      </c>
      <c r="F100" s="3">
        <f t="shared" si="11"/>
        <v>25</v>
      </c>
      <c r="G100" s="3">
        <f t="shared" si="12"/>
        <v>625</v>
      </c>
      <c r="I100">
        <v>0</v>
      </c>
      <c r="J100" s="6">
        <v>106</v>
      </c>
      <c r="K100">
        <v>0</v>
      </c>
      <c r="L100">
        <v>103</v>
      </c>
      <c r="M100">
        <v>0.63936497000000003</v>
      </c>
      <c r="N100" s="5">
        <v>99</v>
      </c>
      <c r="O100" s="7">
        <f t="shared" si="13"/>
        <v>-7</v>
      </c>
      <c r="P100" s="7">
        <f t="shared" si="14"/>
        <v>49</v>
      </c>
      <c r="R100" s="9">
        <v>99</v>
      </c>
      <c r="S100" s="10">
        <f t="shared" si="15"/>
        <v>-7</v>
      </c>
      <c r="T100" s="10">
        <f t="shared" si="16"/>
        <v>49</v>
      </c>
      <c r="V100" s="16">
        <v>99</v>
      </c>
      <c r="W100" s="17">
        <f t="shared" si="17"/>
        <v>-7</v>
      </c>
      <c r="X100" s="17">
        <f t="shared" si="18"/>
        <v>49</v>
      </c>
      <c r="Z100">
        <v>14327</v>
      </c>
      <c r="AA100">
        <v>124.2230204</v>
      </c>
      <c r="AB100" s="21">
        <v>66</v>
      </c>
      <c r="AC100" s="21">
        <v>105</v>
      </c>
      <c r="AD100" s="20">
        <f>AB100-AC100</f>
        <v>-39</v>
      </c>
      <c r="AE100" s="20">
        <f t="shared" si="19"/>
        <v>1521</v>
      </c>
      <c r="AG100">
        <v>14327</v>
      </c>
      <c r="AH100">
        <v>124.2230204</v>
      </c>
      <c r="AI100" s="21">
        <v>99</v>
      </c>
      <c r="AJ100" s="21">
        <v>105</v>
      </c>
      <c r="AK100" s="20">
        <f>AI100-AJ100</f>
        <v>-6</v>
      </c>
      <c r="AL100" s="20">
        <f t="shared" si="20"/>
        <v>36</v>
      </c>
    </row>
    <row r="101" spans="1:38" x14ac:dyDescent="0.25">
      <c r="A101">
        <v>53321</v>
      </c>
      <c r="B101" t="s">
        <v>116</v>
      </c>
      <c r="C101">
        <v>2001</v>
      </c>
      <c r="D101">
        <v>263</v>
      </c>
      <c r="E101" s="2">
        <v>221</v>
      </c>
      <c r="F101" s="3">
        <f t="shared" si="11"/>
        <v>115</v>
      </c>
      <c r="G101" s="3">
        <f t="shared" si="12"/>
        <v>13225</v>
      </c>
      <c r="I101">
        <v>0</v>
      </c>
      <c r="J101" s="6">
        <v>106</v>
      </c>
      <c r="K101">
        <v>0</v>
      </c>
      <c r="L101">
        <v>103</v>
      </c>
      <c r="M101">
        <v>0.62897941899999998</v>
      </c>
      <c r="N101" s="5">
        <v>100</v>
      </c>
      <c r="O101" s="7">
        <f t="shared" si="13"/>
        <v>-6</v>
      </c>
      <c r="P101" s="7">
        <f t="shared" si="14"/>
        <v>36</v>
      </c>
      <c r="R101" s="9">
        <v>100</v>
      </c>
      <c r="S101" s="10">
        <f t="shared" si="15"/>
        <v>-6</v>
      </c>
      <c r="T101" s="10">
        <f t="shared" si="16"/>
        <v>36</v>
      </c>
      <c r="V101" s="16">
        <v>100</v>
      </c>
      <c r="W101" s="17">
        <f t="shared" si="17"/>
        <v>-6</v>
      </c>
      <c r="X101" s="17">
        <f t="shared" si="18"/>
        <v>36</v>
      </c>
      <c r="Z101">
        <v>53321</v>
      </c>
      <c r="AA101">
        <v>115.0125991</v>
      </c>
      <c r="AB101" s="21">
        <v>73</v>
      </c>
      <c r="AC101" s="21">
        <v>105</v>
      </c>
      <c r="AD101" s="20">
        <f>AB101-AC101</f>
        <v>-32</v>
      </c>
      <c r="AE101" s="20">
        <f t="shared" si="19"/>
        <v>1024</v>
      </c>
      <c r="AG101">
        <v>53321</v>
      </c>
      <c r="AH101">
        <v>115.0125991</v>
      </c>
      <c r="AI101" s="21">
        <v>100</v>
      </c>
      <c r="AJ101" s="21">
        <v>105</v>
      </c>
      <c r="AK101" s="20">
        <f>AI101-AJ101</f>
        <v>-5</v>
      </c>
      <c r="AL101" s="20">
        <f t="shared" si="20"/>
        <v>25</v>
      </c>
    </row>
    <row r="102" spans="1:38" x14ac:dyDescent="0.25">
      <c r="A102">
        <v>8469544</v>
      </c>
      <c r="B102" t="s">
        <v>117</v>
      </c>
      <c r="C102">
        <v>2001</v>
      </c>
      <c r="D102">
        <v>95</v>
      </c>
      <c r="E102" s="2">
        <v>83</v>
      </c>
      <c r="F102" s="3">
        <f t="shared" si="11"/>
        <v>70</v>
      </c>
      <c r="G102" s="3">
        <f t="shared" si="12"/>
        <v>4900</v>
      </c>
      <c r="I102">
        <v>276</v>
      </c>
      <c r="J102" s="6">
        <v>13</v>
      </c>
      <c r="K102">
        <v>4276</v>
      </c>
      <c r="L102">
        <v>15</v>
      </c>
      <c r="M102">
        <v>0.61368460400000002</v>
      </c>
      <c r="N102" s="5">
        <v>101</v>
      </c>
      <c r="O102" s="7">
        <f t="shared" si="13"/>
        <v>88</v>
      </c>
      <c r="P102" s="7">
        <f t="shared" si="14"/>
        <v>7744</v>
      </c>
      <c r="R102" s="9">
        <v>101</v>
      </c>
      <c r="S102" s="10">
        <f t="shared" si="15"/>
        <v>88</v>
      </c>
      <c r="T102" s="10">
        <f t="shared" si="16"/>
        <v>7744</v>
      </c>
      <c r="V102" s="16">
        <v>101</v>
      </c>
      <c r="W102" s="17">
        <f t="shared" si="17"/>
        <v>88</v>
      </c>
      <c r="X102" s="17">
        <f t="shared" si="18"/>
        <v>7744</v>
      </c>
      <c r="Z102">
        <v>8469544</v>
      </c>
      <c r="AA102">
        <v>79.365658530000005</v>
      </c>
      <c r="AB102" s="21">
        <v>104</v>
      </c>
      <c r="AC102" s="21">
        <v>13</v>
      </c>
      <c r="AD102" s="20">
        <f>AB102-AC102</f>
        <v>91</v>
      </c>
      <c r="AE102" s="20">
        <f t="shared" si="19"/>
        <v>8281</v>
      </c>
      <c r="AG102">
        <v>8469544</v>
      </c>
      <c r="AH102">
        <v>79.365658530000005</v>
      </c>
      <c r="AI102" s="21">
        <v>101</v>
      </c>
      <c r="AJ102" s="21">
        <v>13</v>
      </c>
      <c r="AK102" s="20">
        <f>AI102-AJ102</f>
        <v>88</v>
      </c>
      <c r="AL102" s="20">
        <f t="shared" si="20"/>
        <v>7744</v>
      </c>
    </row>
    <row r="103" spans="1:38" x14ac:dyDescent="0.25">
      <c r="A103">
        <v>679</v>
      </c>
      <c r="B103" t="s">
        <v>118</v>
      </c>
      <c r="C103">
        <v>2001</v>
      </c>
      <c r="D103">
        <v>289</v>
      </c>
      <c r="E103" s="2">
        <v>244</v>
      </c>
      <c r="F103" s="3">
        <f t="shared" si="11"/>
        <v>138</v>
      </c>
      <c r="G103" s="3">
        <f t="shared" si="12"/>
        <v>19044</v>
      </c>
      <c r="I103">
        <v>0</v>
      </c>
      <c r="J103" s="6">
        <v>106</v>
      </c>
      <c r="K103">
        <v>0</v>
      </c>
      <c r="L103">
        <v>103</v>
      </c>
      <c r="M103">
        <v>0.61075287700000003</v>
      </c>
      <c r="N103" s="5">
        <v>102</v>
      </c>
      <c r="O103" s="7">
        <f t="shared" si="13"/>
        <v>-4</v>
      </c>
      <c r="P103" s="7">
        <f t="shared" si="14"/>
        <v>16</v>
      </c>
      <c r="R103" s="9">
        <v>102</v>
      </c>
      <c r="S103" s="10">
        <f t="shared" si="15"/>
        <v>-4</v>
      </c>
      <c r="T103" s="10">
        <f t="shared" si="16"/>
        <v>16</v>
      </c>
      <c r="V103" s="16">
        <v>102</v>
      </c>
      <c r="W103" s="17">
        <f t="shared" si="17"/>
        <v>-4</v>
      </c>
      <c r="X103" s="17">
        <f t="shared" si="18"/>
        <v>16</v>
      </c>
      <c r="Z103">
        <v>679</v>
      </c>
      <c r="AA103">
        <v>116.70715250000001</v>
      </c>
      <c r="AB103" s="21">
        <v>72</v>
      </c>
      <c r="AC103" s="21">
        <v>105</v>
      </c>
      <c r="AD103" s="20">
        <f>AB103-AC103</f>
        <v>-33</v>
      </c>
      <c r="AE103" s="20">
        <f t="shared" si="19"/>
        <v>1089</v>
      </c>
      <c r="AG103">
        <v>679</v>
      </c>
      <c r="AH103">
        <v>116.70715250000001</v>
      </c>
      <c r="AI103" s="21">
        <v>102</v>
      </c>
      <c r="AJ103" s="21">
        <v>105</v>
      </c>
      <c r="AK103" s="20">
        <f>AI103-AJ103</f>
        <v>-3</v>
      </c>
      <c r="AL103" s="20">
        <f t="shared" si="20"/>
        <v>9</v>
      </c>
    </row>
    <row r="104" spans="1:38" x14ac:dyDescent="0.25">
      <c r="A104">
        <v>8469564</v>
      </c>
      <c r="B104" t="s">
        <v>119</v>
      </c>
      <c r="C104">
        <v>2001</v>
      </c>
      <c r="D104">
        <v>116</v>
      </c>
      <c r="E104" s="2">
        <v>100</v>
      </c>
      <c r="F104" s="3">
        <f t="shared" si="11"/>
        <v>1</v>
      </c>
      <c r="G104" s="3">
        <f t="shared" si="12"/>
        <v>1</v>
      </c>
      <c r="I104">
        <v>2</v>
      </c>
      <c r="J104" s="6">
        <v>99</v>
      </c>
      <c r="K104">
        <v>10</v>
      </c>
      <c r="L104">
        <v>100</v>
      </c>
      <c r="M104">
        <v>0.59599234599999995</v>
      </c>
      <c r="N104" s="5">
        <v>103</v>
      </c>
      <c r="O104" s="7">
        <f t="shared" si="13"/>
        <v>4</v>
      </c>
      <c r="P104" s="7">
        <f t="shared" si="14"/>
        <v>16</v>
      </c>
      <c r="R104" s="9">
        <v>103</v>
      </c>
      <c r="S104" s="10">
        <f t="shared" si="15"/>
        <v>4</v>
      </c>
      <c r="T104" s="10">
        <f t="shared" si="16"/>
        <v>16</v>
      </c>
      <c r="V104" s="16">
        <v>103</v>
      </c>
      <c r="W104" s="17">
        <f t="shared" si="17"/>
        <v>4</v>
      </c>
      <c r="X104" s="17">
        <f t="shared" si="18"/>
        <v>16</v>
      </c>
      <c r="Z104">
        <v>8469564</v>
      </c>
      <c r="AA104">
        <v>62.22467649</v>
      </c>
      <c r="AB104" s="21">
        <v>140</v>
      </c>
      <c r="AC104" s="21">
        <v>98</v>
      </c>
      <c r="AD104" s="20">
        <f>AB104-AC104</f>
        <v>42</v>
      </c>
      <c r="AE104" s="20">
        <f t="shared" si="19"/>
        <v>1764</v>
      </c>
      <c r="AG104">
        <v>8469564</v>
      </c>
      <c r="AH104">
        <v>62.22467649</v>
      </c>
      <c r="AI104" s="21">
        <v>103</v>
      </c>
      <c r="AJ104" s="21">
        <v>98</v>
      </c>
      <c r="AK104" s="20">
        <f>AI104-AJ104</f>
        <v>5</v>
      </c>
      <c r="AL104" s="20">
        <f t="shared" si="20"/>
        <v>25</v>
      </c>
    </row>
    <row r="105" spans="1:38" x14ac:dyDescent="0.25">
      <c r="A105">
        <v>8469666</v>
      </c>
      <c r="B105" t="s">
        <v>120</v>
      </c>
      <c r="C105">
        <v>2001</v>
      </c>
      <c r="D105">
        <v>223</v>
      </c>
      <c r="E105" s="2">
        <v>185</v>
      </c>
      <c r="F105" s="3">
        <f t="shared" si="11"/>
        <v>135</v>
      </c>
      <c r="G105" s="3">
        <f t="shared" si="12"/>
        <v>18225</v>
      </c>
      <c r="I105">
        <v>121</v>
      </c>
      <c r="J105" s="6">
        <v>50</v>
      </c>
      <c r="K105">
        <v>1464</v>
      </c>
      <c r="L105">
        <v>49</v>
      </c>
      <c r="M105">
        <v>0.59501220799999999</v>
      </c>
      <c r="N105" s="5">
        <v>104</v>
      </c>
      <c r="O105" s="7">
        <f t="shared" si="13"/>
        <v>54</v>
      </c>
      <c r="P105" s="7">
        <f t="shared" si="14"/>
        <v>2916</v>
      </c>
      <c r="R105" s="9">
        <v>104</v>
      </c>
      <c r="S105" s="10">
        <f t="shared" si="15"/>
        <v>54</v>
      </c>
      <c r="T105" s="10">
        <f t="shared" si="16"/>
        <v>2916</v>
      </c>
      <c r="V105" s="16">
        <v>104</v>
      </c>
      <c r="W105" s="17">
        <f t="shared" si="17"/>
        <v>54</v>
      </c>
      <c r="X105" s="17">
        <f t="shared" si="18"/>
        <v>2916</v>
      </c>
      <c r="Z105">
        <v>8469666</v>
      </c>
      <c r="AA105">
        <v>77.311216479999999</v>
      </c>
      <c r="AB105" s="21">
        <v>108</v>
      </c>
      <c r="AC105" s="21">
        <v>50</v>
      </c>
      <c r="AD105" s="20">
        <f>AB105-AC105</f>
        <v>58</v>
      </c>
      <c r="AE105" s="20">
        <f t="shared" si="19"/>
        <v>3364</v>
      </c>
      <c r="AG105">
        <v>8469666</v>
      </c>
      <c r="AH105">
        <v>77.311216479999999</v>
      </c>
      <c r="AI105" s="21">
        <v>104</v>
      </c>
      <c r="AJ105" s="21">
        <v>50</v>
      </c>
      <c r="AK105" s="20">
        <f>AI105-AJ105</f>
        <v>54</v>
      </c>
      <c r="AL105" s="20">
        <f t="shared" si="20"/>
        <v>2916</v>
      </c>
    </row>
    <row r="106" spans="1:38" x14ac:dyDescent="0.25">
      <c r="A106">
        <v>8469584</v>
      </c>
      <c r="B106" t="s">
        <v>121</v>
      </c>
      <c r="C106">
        <v>2001</v>
      </c>
      <c r="D106">
        <v>137</v>
      </c>
      <c r="E106" s="2">
        <v>115</v>
      </c>
      <c r="F106" s="3">
        <f t="shared" si="11"/>
        <v>56</v>
      </c>
      <c r="G106" s="3">
        <f t="shared" si="12"/>
        <v>3136</v>
      </c>
      <c r="I106">
        <v>80</v>
      </c>
      <c r="J106" s="6">
        <v>59</v>
      </c>
      <c r="K106">
        <v>1027</v>
      </c>
      <c r="L106">
        <v>56</v>
      </c>
      <c r="M106">
        <v>0.58645752100000004</v>
      </c>
      <c r="N106" s="5">
        <v>105</v>
      </c>
      <c r="O106" s="7">
        <f t="shared" si="13"/>
        <v>46</v>
      </c>
      <c r="P106" s="7">
        <f t="shared" si="14"/>
        <v>2116</v>
      </c>
      <c r="R106" s="9">
        <v>105</v>
      </c>
      <c r="S106" s="10">
        <f t="shared" si="15"/>
        <v>46</v>
      </c>
      <c r="T106" s="10">
        <f t="shared" si="16"/>
        <v>2116</v>
      </c>
      <c r="V106" s="16">
        <v>105</v>
      </c>
      <c r="W106" s="17">
        <f t="shared" si="17"/>
        <v>46</v>
      </c>
      <c r="X106" s="17">
        <f t="shared" si="18"/>
        <v>2116</v>
      </c>
      <c r="Z106">
        <v>8469584</v>
      </c>
      <c r="AA106">
        <v>59.883004970000002</v>
      </c>
      <c r="AB106" s="21">
        <v>144</v>
      </c>
      <c r="AC106" s="21">
        <v>59</v>
      </c>
      <c r="AD106" s="20">
        <f>AB106-AC106</f>
        <v>85</v>
      </c>
      <c r="AE106" s="20">
        <f t="shared" si="19"/>
        <v>7225</v>
      </c>
      <c r="AG106">
        <v>8469584</v>
      </c>
      <c r="AH106">
        <v>59.883004970000002</v>
      </c>
      <c r="AI106" s="21">
        <v>105</v>
      </c>
      <c r="AJ106" s="21">
        <v>59</v>
      </c>
      <c r="AK106" s="20">
        <f>AI106-AJ106</f>
        <v>46</v>
      </c>
      <c r="AL106" s="20">
        <f t="shared" si="20"/>
        <v>2116</v>
      </c>
    </row>
    <row r="107" spans="1:38" x14ac:dyDescent="0.25">
      <c r="A107">
        <v>8469555</v>
      </c>
      <c r="B107" t="s">
        <v>122</v>
      </c>
      <c r="C107">
        <v>2001</v>
      </c>
      <c r="D107">
        <v>106</v>
      </c>
      <c r="E107" s="2">
        <v>93</v>
      </c>
      <c r="F107" s="3">
        <f t="shared" si="11"/>
        <v>77</v>
      </c>
      <c r="G107" s="3">
        <f t="shared" si="12"/>
        <v>5929</v>
      </c>
      <c r="I107">
        <v>264</v>
      </c>
      <c r="J107" s="6">
        <v>16</v>
      </c>
      <c r="K107">
        <v>4963</v>
      </c>
      <c r="L107">
        <v>10</v>
      </c>
      <c r="M107">
        <v>0.58593599600000001</v>
      </c>
      <c r="N107" s="5">
        <v>106</v>
      </c>
      <c r="O107" s="7">
        <f t="shared" si="13"/>
        <v>90</v>
      </c>
      <c r="P107" s="7">
        <f t="shared" si="14"/>
        <v>8100</v>
      </c>
      <c r="R107" s="9">
        <v>106</v>
      </c>
      <c r="S107" s="10">
        <f t="shared" si="15"/>
        <v>90</v>
      </c>
      <c r="T107" s="10">
        <f t="shared" si="16"/>
        <v>8100</v>
      </c>
      <c r="V107" s="16">
        <v>106</v>
      </c>
      <c r="W107" s="17">
        <f t="shared" si="17"/>
        <v>90</v>
      </c>
      <c r="X107" s="17">
        <f t="shared" si="18"/>
        <v>8100</v>
      </c>
      <c r="Z107">
        <v>8469555</v>
      </c>
      <c r="AA107">
        <v>60.076208229999999</v>
      </c>
      <c r="AB107" s="21">
        <v>143</v>
      </c>
      <c r="AC107" s="21">
        <v>16</v>
      </c>
      <c r="AD107" s="20">
        <f>AB107-AC107</f>
        <v>127</v>
      </c>
      <c r="AE107" s="20">
        <f t="shared" si="19"/>
        <v>16129</v>
      </c>
      <c r="AG107">
        <v>8469555</v>
      </c>
      <c r="AH107">
        <v>60.076208229999999</v>
      </c>
      <c r="AI107" s="21">
        <v>105</v>
      </c>
      <c r="AJ107" s="21">
        <v>16</v>
      </c>
      <c r="AK107" s="20">
        <f>AI107-AJ107</f>
        <v>89</v>
      </c>
      <c r="AL107" s="20">
        <f t="shared" si="20"/>
        <v>7921</v>
      </c>
    </row>
    <row r="108" spans="1:38" x14ac:dyDescent="0.25">
      <c r="A108">
        <v>17970</v>
      </c>
      <c r="B108" t="s">
        <v>123</v>
      </c>
      <c r="C108">
        <v>2001</v>
      </c>
      <c r="D108">
        <v>276</v>
      </c>
      <c r="E108" s="2">
        <v>233</v>
      </c>
      <c r="F108" s="3">
        <f t="shared" si="11"/>
        <v>127</v>
      </c>
      <c r="G108" s="3">
        <f t="shared" si="12"/>
        <v>16129</v>
      </c>
      <c r="I108">
        <v>0</v>
      </c>
      <c r="J108" s="6">
        <v>106</v>
      </c>
      <c r="K108">
        <v>0</v>
      </c>
      <c r="L108">
        <v>103</v>
      </c>
      <c r="M108">
        <v>0.57475514900000002</v>
      </c>
      <c r="N108" s="5">
        <v>107</v>
      </c>
      <c r="O108" s="7">
        <f t="shared" si="13"/>
        <v>1</v>
      </c>
      <c r="P108" s="7">
        <f t="shared" si="14"/>
        <v>1</v>
      </c>
      <c r="R108" s="9">
        <v>107</v>
      </c>
      <c r="S108" s="10">
        <f t="shared" si="15"/>
        <v>1</v>
      </c>
      <c r="T108" s="10">
        <f t="shared" si="16"/>
        <v>1</v>
      </c>
      <c r="V108" s="16">
        <v>107</v>
      </c>
      <c r="W108" s="17">
        <f t="shared" si="17"/>
        <v>1</v>
      </c>
      <c r="X108" s="17">
        <f t="shared" si="18"/>
        <v>1</v>
      </c>
      <c r="Z108">
        <v>17970</v>
      </c>
      <c r="AA108">
        <v>73.819115550000006</v>
      </c>
      <c r="AB108" s="21">
        <v>115</v>
      </c>
      <c r="AC108" s="21">
        <v>105</v>
      </c>
      <c r="AD108" s="20">
        <f>AB108-AC108</f>
        <v>10</v>
      </c>
      <c r="AE108" s="20">
        <f t="shared" si="19"/>
        <v>100</v>
      </c>
      <c r="AG108">
        <v>17970</v>
      </c>
      <c r="AH108">
        <v>73.819115550000006</v>
      </c>
      <c r="AI108" s="21">
        <v>105</v>
      </c>
      <c r="AJ108" s="21">
        <v>105</v>
      </c>
      <c r="AK108" s="20">
        <f>AI108-AJ108</f>
        <v>0</v>
      </c>
      <c r="AL108" s="20">
        <f t="shared" si="20"/>
        <v>0</v>
      </c>
    </row>
    <row r="109" spans="1:38" x14ac:dyDescent="0.25">
      <c r="A109">
        <v>10415</v>
      </c>
      <c r="B109" t="s">
        <v>124</v>
      </c>
      <c r="C109">
        <v>2001</v>
      </c>
      <c r="D109">
        <v>235</v>
      </c>
      <c r="E109" s="2">
        <v>195</v>
      </c>
      <c r="F109" s="3">
        <f t="shared" si="11"/>
        <v>89</v>
      </c>
      <c r="G109" s="3">
        <f t="shared" si="12"/>
        <v>7921</v>
      </c>
      <c r="I109">
        <v>0</v>
      </c>
      <c r="J109" s="6">
        <v>106</v>
      </c>
      <c r="K109">
        <v>0</v>
      </c>
      <c r="L109">
        <v>103</v>
      </c>
      <c r="M109">
        <v>0.57027420799999995</v>
      </c>
      <c r="N109" s="5">
        <v>108</v>
      </c>
      <c r="O109" s="7">
        <f t="shared" si="13"/>
        <v>2</v>
      </c>
      <c r="P109" s="7">
        <f t="shared" si="14"/>
        <v>4</v>
      </c>
      <c r="R109" s="9">
        <v>108</v>
      </c>
      <c r="S109" s="10">
        <f t="shared" si="15"/>
        <v>2</v>
      </c>
      <c r="T109" s="10">
        <f t="shared" si="16"/>
        <v>4</v>
      </c>
      <c r="V109" s="16">
        <v>108</v>
      </c>
      <c r="W109" s="17">
        <f t="shared" si="17"/>
        <v>2</v>
      </c>
      <c r="X109" s="17">
        <f t="shared" si="18"/>
        <v>4</v>
      </c>
      <c r="Z109">
        <v>10415</v>
      </c>
      <c r="AA109">
        <v>68.830829249999994</v>
      </c>
      <c r="AB109" s="21">
        <v>125</v>
      </c>
      <c r="AC109" s="21">
        <v>105</v>
      </c>
      <c r="AD109" s="20">
        <f>AB109-AC109</f>
        <v>20</v>
      </c>
      <c r="AE109" s="20">
        <f t="shared" si="19"/>
        <v>400</v>
      </c>
      <c r="AG109">
        <v>10415</v>
      </c>
      <c r="AH109">
        <v>68.830829249999994</v>
      </c>
      <c r="AI109" s="21">
        <v>105</v>
      </c>
      <c r="AJ109" s="21">
        <v>105</v>
      </c>
      <c r="AK109" s="20">
        <f>AI109-AJ109</f>
        <v>0</v>
      </c>
      <c r="AL109" s="20">
        <f t="shared" si="20"/>
        <v>0</v>
      </c>
    </row>
    <row r="110" spans="1:38" x14ac:dyDescent="0.25">
      <c r="A110">
        <v>8469670</v>
      </c>
      <c r="B110" t="s">
        <v>125</v>
      </c>
      <c r="C110">
        <v>2001</v>
      </c>
      <c r="D110">
        <v>227</v>
      </c>
      <c r="E110" s="2">
        <v>189</v>
      </c>
      <c r="F110" s="3">
        <f t="shared" si="11"/>
        <v>152</v>
      </c>
      <c r="G110" s="3">
        <f t="shared" si="12"/>
        <v>23104</v>
      </c>
      <c r="I110">
        <v>193</v>
      </c>
      <c r="J110" s="6">
        <v>37</v>
      </c>
      <c r="K110">
        <v>2549</v>
      </c>
      <c r="L110">
        <v>37</v>
      </c>
      <c r="M110">
        <v>0.56794875700000003</v>
      </c>
      <c r="N110" s="5">
        <v>109</v>
      </c>
      <c r="O110" s="7">
        <f t="shared" si="13"/>
        <v>72</v>
      </c>
      <c r="P110" s="7">
        <f t="shared" si="14"/>
        <v>5184</v>
      </c>
      <c r="R110" s="9">
        <v>109</v>
      </c>
      <c r="S110" s="10">
        <f t="shared" si="15"/>
        <v>72</v>
      </c>
      <c r="T110" s="10">
        <f t="shared" si="16"/>
        <v>5184</v>
      </c>
      <c r="V110" s="16">
        <v>109</v>
      </c>
      <c r="W110" s="17">
        <f t="shared" si="17"/>
        <v>72</v>
      </c>
      <c r="X110" s="17">
        <f t="shared" si="18"/>
        <v>5184</v>
      </c>
      <c r="Z110">
        <v>8469670</v>
      </c>
      <c r="AA110">
        <v>62.144904680000003</v>
      </c>
      <c r="AB110" s="21">
        <v>141</v>
      </c>
      <c r="AC110" s="21">
        <v>37</v>
      </c>
      <c r="AD110" s="20">
        <f>AB110-AC110</f>
        <v>104</v>
      </c>
      <c r="AE110" s="20">
        <f t="shared" si="19"/>
        <v>10816</v>
      </c>
      <c r="AG110">
        <v>8469670</v>
      </c>
      <c r="AH110">
        <v>62.144904680000003</v>
      </c>
      <c r="AI110" s="21">
        <v>105</v>
      </c>
      <c r="AJ110" s="21">
        <v>37</v>
      </c>
      <c r="AK110" s="20">
        <f>AI110-AJ110</f>
        <v>68</v>
      </c>
      <c r="AL110" s="20">
        <f t="shared" si="20"/>
        <v>4624</v>
      </c>
    </row>
    <row r="111" spans="1:38" x14ac:dyDescent="0.25">
      <c r="A111">
        <v>16663</v>
      </c>
      <c r="B111" t="s">
        <v>126</v>
      </c>
      <c r="C111">
        <v>2001</v>
      </c>
      <c r="D111">
        <v>69</v>
      </c>
      <c r="E111" s="2">
        <v>61</v>
      </c>
      <c r="F111" s="3">
        <f t="shared" si="11"/>
        <v>-45</v>
      </c>
      <c r="G111" s="3">
        <f t="shared" si="12"/>
        <v>2025</v>
      </c>
      <c r="I111">
        <v>0</v>
      </c>
      <c r="J111" s="6">
        <v>106</v>
      </c>
      <c r="K111">
        <v>0</v>
      </c>
      <c r="L111">
        <v>103</v>
      </c>
      <c r="M111">
        <v>0.56059815800000001</v>
      </c>
      <c r="N111" s="5">
        <v>110</v>
      </c>
      <c r="O111" s="7">
        <f t="shared" si="13"/>
        <v>4</v>
      </c>
      <c r="P111" s="7">
        <f t="shared" si="14"/>
        <v>16</v>
      </c>
      <c r="R111" s="9">
        <v>110</v>
      </c>
      <c r="S111" s="10">
        <f t="shared" si="15"/>
        <v>4</v>
      </c>
      <c r="T111" s="10">
        <f t="shared" si="16"/>
        <v>16</v>
      </c>
      <c r="V111" s="16">
        <v>110</v>
      </c>
      <c r="W111" s="17">
        <f t="shared" si="17"/>
        <v>4</v>
      </c>
      <c r="X111" s="17">
        <f t="shared" si="18"/>
        <v>16</v>
      </c>
      <c r="Z111">
        <v>16663</v>
      </c>
      <c r="AA111">
        <v>68.632337699999994</v>
      </c>
      <c r="AB111" s="21">
        <v>126</v>
      </c>
      <c r="AC111" s="21">
        <v>105</v>
      </c>
      <c r="AD111" s="20">
        <f>AB111-AC111</f>
        <v>21</v>
      </c>
      <c r="AE111" s="20">
        <f t="shared" si="19"/>
        <v>441</v>
      </c>
      <c r="AG111">
        <v>16663</v>
      </c>
      <c r="AH111">
        <v>68.632337699999994</v>
      </c>
      <c r="AI111" s="21">
        <v>105</v>
      </c>
      <c r="AJ111" s="21">
        <v>105</v>
      </c>
      <c r="AK111" s="20">
        <f>AI111-AJ111</f>
        <v>0</v>
      </c>
      <c r="AL111" s="20">
        <f t="shared" si="20"/>
        <v>0</v>
      </c>
    </row>
    <row r="112" spans="1:38" x14ac:dyDescent="0.25">
      <c r="A112">
        <v>8469582</v>
      </c>
      <c r="B112" t="s">
        <v>127</v>
      </c>
      <c r="C112">
        <v>2001</v>
      </c>
      <c r="D112">
        <v>135</v>
      </c>
      <c r="E112" s="2">
        <v>114</v>
      </c>
      <c r="F112" s="3">
        <f t="shared" si="11"/>
        <v>34</v>
      </c>
      <c r="G112" s="3">
        <f t="shared" si="12"/>
        <v>1156</v>
      </c>
      <c r="I112">
        <v>18</v>
      </c>
      <c r="J112" s="6">
        <v>80</v>
      </c>
      <c r="K112">
        <v>222</v>
      </c>
      <c r="L112">
        <v>78</v>
      </c>
      <c r="M112">
        <v>0.54851562499999995</v>
      </c>
      <c r="N112" s="5">
        <v>111</v>
      </c>
      <c r="O112" s="7">
        <f t="shared" si="13"/>
        <v>31</v>
      </c>
      <c r="P112" s="7">
        <f t="shared" si="14"/>
        <v>961</v>
      </c>
      <c r="R112" s="9">
        <v>111</v>
      </c>
      <c r="S112" s="10">
        <f t="shared" si="15"/>
        <v>31</v>
      </c>
      <c r="T112" s="10">
        <f t="shared" si="16"/>
        <v>961</v>
      </c>
      <c r="V112" s="16">
        <v>111</v>
      </c>
      <c r="W112" s="17">
        <f t="shared" si="17"/>
        <v>31</v>
      </c>
      <c r="X112" s="17">
        <f t="shared" si="18"/>
        <v>961</v>
      </c>
      <c r="Z112">
        <v>8469582</v>
      </c>
      <c r="AA112">
        <v>66.926502940000006</v>
      </c>
      <c r="AB112" s="21">
        <v>129</v>
      </c>
      <c r="AC112" s="21">
        <v>80</v>
      </c>
      <c r="AD112" s="20">
        <f>AB112-AC112</f>
        <v>49</v>
      </c>
      <c r="AE112" s="20">
        <f t="shared" si="19"/>
        <v>2401</v>
      </c>
      <c r="AG112">
        <v>8469582</v>
      </c>
      <c r="AH112">
        <v>66.926502940000006</v>
      </c>
      <c r="AI112" s="21">
        <v>105</v>
      </c>
      <c r="AJ112" s="21">
        <v>80</v>
      </c>
      <c r="AK112" s="20">
        <f>AI112-AJ112</f>
        <v>25</v>
      </c>
      <c r="AL112" s="20">
        <f t="shared" si="20"/>
        <v>625</v>
      </c>
    </row>
    <row r="113" spans="1:38" x14ac:dyDescent="0.25">
      <c r="A113">
        <v>8469591</v>
      </c>
      <c r="B113" t="s">
        <v>128</v>
      </c>
      <c r="C113">
        <v>2001</v>
      </c>
      <c r="D113">
        <v>144</v>
      </c>
      <c r="E113" s="2">
        <v>121</v>
      </c>
      <c r="F113" s="3">
        <f t="shared" si="11"/>
        <v>74</v>
      </c>
      <c r="G113" s="3">
        <f t="shared" si="12"/>
        <v>5476</v>
      </c>
      <c r="I113">
        <v>135</v>
      </c>
      <c r="J113" s="6">
        <v>47</v>
      </c>
      <c r="K113">
        <v>1182</v>
      </c>
      <c r="L113">
        <v>54</v>
      </c>
      <c r="M113">
        <v>0.54623479100000005</v>
      </c>
      <c r="N113" s="5">
        <v>112</v>
      </c>
      <c r="O113" s="7">
        <f t="shared" si="13"/>
        <v>65</v>
      </c>
      <c r="P113" s="7">
        <f t="shared" si="14"/>
        <v>4225</v>
      </c>
      <c r="R113" s="9">
        <v>112</v>
      </c>
      <c r="S113" s="10">
        <f t="shared" si="15"/>
        <v>65</v>
      </c>
      <c r="T113" s="10">
        <f t="shared" si="16"/>
        <v>4225</v>
      </c>
      <c r="V113" s="16">
        <v>112</v>
      </c>
      <c r="W113" s="17">
        <f t="shared" si="17"/>
        <v>65</v>
      </c>
      <c r="X113" s="17">
        <f t="shared" si="18"/>
        <v>4225</v>
      </c>
      <c r="Z113">
        <v>8469591</v>
      </c>
      <c r="AA113">
        <v>72.900331390000005</v>
      </c>
      <c r="AB113" s="21">
        <v>118</v>
      </c>
      <c r="AC113" s="21">
        <v>47</v>
      </c>
      <c r="AD113" s="20">
        <f>AB113-AC113</f>
        <v>71</v>
      </c>
      <c r="AE113" s="20">
        <f t="shared" si="19"/>
        <v>5041</v>
      </c>
      <c r="AG113">
        <v>8469591</v>
      </c>
      <c r="AH113">
        <v>72.900331390000005</v>
      </c>
      <c r="AI113" s="21">
        <v>105</v>
      </c>
      <c r="AJ113" s="21">
        <v>47</v>
      </c>
      <c r="AK113" s="20">
        <f>AI113-AJ113</f>
        <v>58</v>
      </c>
      <c r="AL113" s="20">
        <f t="shared" si="20"/>
        <v>3364</v>
      </c>
    </row>
    <row r="114" spans="1:38" x14ac:dyDescent="0.25">
      <c r="A114">
        <v>8469486</v>
      </c>
      <c r="B114" t="s">
        <v>129</v>
      </c>
      <c r="C114">
        <v>2001</v>
      </c>
      <c r="D114">
        <v>33</v>
      </c>
      <c r="E114" s="2">
        <v>29</v>
      </c>
      <c r="F114" s="3">
        <f t="shared" si="11"/>
        <v>-49</v>
      </c>
      <c r="G114" s="3">
        <f t="shared" si="12"/>
        <v>2401</v>
      </c>
      <c r="I114">
        <v>24</v>
      </c>
      <c r="J114" s="6">
        <v>78</v>
      </c>
      <c r="K114">
        <v>199</v>
      </c>
      <c r="L114">
        <v>80</v>
      </c>
      <c r="M114">
        <v>0.54145412400000004</v>
      </c>
      <c r="N114" s="5">
        <v>113</v>
      </c>
      <c r="O114" s="7">
        <f t="shared" si="13"/>
        <v>35</v>
      </c>
      <c r="P114" s="7">
        <f t="shared" si="14"/>
        <v>1225</v>
      </c>
      <c r="R114" s="9">
        <v>113</v>
      </c>
      <c r="S114" s="10">
        <f t="shared" si="15"/>
        <v>35</v>
      </c>
      <c r="T114" s="10">
        <f t="shared" si="16"/>
        <v>1225</v>
      </c>
      <c r="V114" s="16">
        <v>113</v>
      </c>
      <c r="W114" s="17">
        <f t="shared" si="17"/>
        <v>35</v>
      </c>
      <c r="X114" s="17">
        <f t="shared" si="18"/>
        <v>1225</v>
      </c>
      <c r="Z114">
        <v>8469486</v>
      </c>
      <c r="AA114">
        <v>85.108456959999998</v>
      </c>
      <c r="AB114" s="21">
        <v>97</v>
      </c>
      <c r="AC114" s="21">
        <v>78</v>
      </c>
      <c r="AD114" s="20">
        <f>AB114-AC114</f>
        <v>19</v>
      </c>
      <c r="AE114" s="20">
        <f t="shared" si="19"/>
        <v>361</v>
      </c>
      <c r="AG114">
        <v>8469486</v>
      </c>
      <c r="AH114">
        <v>85.108456959999998</v>
      </c>
      <c r="AI114" s="21">
        <v>105</v>
      </c>
      <c r="AJ114" s="21">
        <v>78</v>
      </c>
      <c r="AK114" s="20">
        <f>AI114-AJ114</f>
        <v>27</v>
      </c>
      <c r="AL114" s="20">
        <f t="shared" si="20"/>
        <v>729</v>
      </c>
    </row>
    <row r="115" spans="1:38" x14ac:dyDescent="0.25">
      <c r="A115">
        <v>8469561</v>
      </c>
      <c r="B115" t="s">
        <v>130</v>
      </c>
      <c r="C115">
        <v>2001</v>
      </c>
      <c r="D115">
        <v>113</v>
      </c>
      <c r="E115" s="2">
        <v>97</v>
      </c>
      <c r="F115" s="3">
        <f t="shared" si="11"/>
        <v>7</v>
      </c>
      <c r="G115" s="3">
        <f t="shared" si="12"/>
        <v>49</v>
      </c>
      <c r="I115">
        <v>10</v>
      </c>
      <c r="J115" s="6">
        <v>90</v>
      </c>
      <c r="K115">
        <v>182</v>
      </c>
      <c r="L115">
        <v>82</v>
      </c>
      <c r="M115">
        <v>0.53632439200000004</v>
      </c>
      <c r="N115" s="5">
        <v>114</v>
      </c>
      <c r="O115" s="7">
        <f t="shared" si="13"/>
        <v>24</v>
      </c>
      <c r="P115" s="7">
        <f t="shared" si="14"/>
        <v>576</v>
      </c>
      <c r="R115" s="9">
        <v>114</v>
      </c>
      <c r="S115" s="10">
        <f t="shared" si="15"/>
        <v>24</v>
      </c>
      <c r="T115" s="10">
        <f t="shared" si="16"/>
        <v>576</v>
      </c>
      <c r="V115" s="16">
        <v>114</v>
      </c>
      <c r="W115" s="17">
        <f t="shared" si="17"/>
        <v>24</v>
      </c>
      <c r="X115" s="17">
        <f t="shared" si="18"/>
        <v>576</v>
      </c>
      <c r="Z115">
        <v>8469561</v>
      </c>
      <c r="AA115">
        <v>95.899132600000002</v>
      </c>
      <c r="AB115" s="21">
        <v>91</v>
      </c>
      <c r="AC115" s="21">
        <v>90</v>
      </c>
      <c r="AD115" s="20">
        <f>AB115-AC115</f>
        <v>1</v>
      </c>
      <c r="AE115" s="20">
        <f t="shared" si="19"/>
        <v>1</v>
      </c>
      <c r="AG115">
        <v>8469561</v>
      </c>
      <c r="AH115">
        <v>95.899132600000002</v>
      </c>
      <c r="AI115" s="21">
        <v>105</v>
      </c>
      <c r="AJ115" s="21">
        <v>90</v>
      </c>
      <c r="AK115" s="20">
        <f>AI115-AJ115</f>
        <v>15</v>
      </c>
      <c r="AL115" s="20">
        <f t="shared" si="20"/>
        <v>225</v>
      </c>
    </row>
    <row r="116" spans="1:38" x14ac:dyDescent="0.25">
      <c r="A116">
        <v>8469664</v>
      </c>
      <c r="B116" t="s">
        <v>131</v>
      </c>
      <c r="C116">
        <v>2001</v>
      </c>
      <c r="D116">
        <v>220</v>
      </c>
      <c r="E116" s="2">
        <v>182</v>
      </c>
      <c r="F116" s="3">
        <f t="shared" si="11"/>
        <v>124</v>
      </c>
      <c r="G116" s="3">
        <f t="shared" si="12"/>
        <v>15376</v>
      </c>
      <c r="I116">
        <v>82</v>
      </c>
      <c r="J116" s="6">
        <v>58</v>
      </c>
      <c r="K116">
        <v>967</v>
      </c>
      <c r="L116">
        <v>59</v>
      </c>
      <c r="M116">
        <v>0.53518549599999998</v>
      </c>
      <c r="N116" s="5">
        <v>115</v>
      </c>
      <c r="O116" s="7">
        <f t="shared" si="13"/>
        <v>57</v>
      </c>
      <c r="P116" s="7">
        <f t="shared" si="14"/>
        <v>3249</v>
      </c>
      <c r="R116" s="9">
        <v>115</v>
      </c>
      <c r="S116" s="10">
        <f t="shared" si="15"/>
        <v>57</v>
      </c>
      <c r="T116" s="10">
        <f t="shared" si="16"/>
        <v>3249</v>
      </c>
      <c r="V116" s="16">
        <v>115</v>
      </c>
      <c r="W116" s="17">
        <f t="shared" si="17"/>
        <v>57</v>
      </c>
      <c r="X116" s="17">
        <f t="shared" si="18"/>
        <v>3249</v>
      </c>
      <c r="Z116">
        <v>8469664</v>
      </c>
      <c r="AA116">
        <v>55.641668610000004</v>
      </c>
      <c r="AB116" s="21">
        <v>150</v>
      </c>
      <c r="AC116" s="21">
        <v>58</v>
      </c>
      <c r="AD116" s="20">
        <f>AB116-AC116</f>
        <v>92</v>
      </c>
      <c r="AE116" s="20">
        <f t="shared" si="19"/>
        <v>8464</v>
      </c>
      <c r="AG116">
        <v>8469664</v>
      </c>
      <c r="AH116">
        <v>55.641668610000004</v>
      </c>
      <c r="AI116" s="21">
        <v>105</v>
      </c>
      <c r="AJ116" s="21">
        <v>58</v>
      </c>
      <c r="AK116" s="20">
        <f>AI116-AJ116</f>
        <v>47</v>
      </c>
      <c r="AL116" s="20">
        <f t="shared" si="20"/>
        <v>2209</v>
      </c>
    </row>
    <row r="117" spans="1:38" x14ac:dyDescent="0.25">
      <c r="A117">
        <v>8469510</v>
      </c>
      <c r="B117" t="s">
        <v>132</v>
      </c>
      <c r="C117">
        <v>2001</v>
      </c>
      <c r="D117">
        <v>59</v>
      </c>
      <c r="E117" s="2">
        <v>52</v>
      </c>
      <c r="F117" s="3">
        <f t="shared" si="11"/>
        <v>-24</v>
      </c>
      <c r="G117" s="3">
        <f t="shared" si="12"/>
        <v>576</v>
      </c>
      <c r="I117">
        <v>27</v>
      </c>
      <c r="J117" s="6">
        <v>76</v>
      </c>
      <c r="K117">
        <v>313</v>
      </c>
      <c r="L117">
        <v>76</v>
      </c>
      <c r="M117">
        <v>0.53334194700000004</v>
      </c>
      <c r="N117" s="5">
        <v>116</v>
      </c>
      <c r="O117" s="7">
        <f t="shared" si="13"/>
        <v>40</v>
      </c>
      <c r="P117" s="7">
        <f t="shared" si="14"/>
        <v>1600</v>
      </c>
      <c r="R117" s="9">
        <v>116</v>
      </c>
      <c r="S117" s="10">
        <f t="shared" si="15"/>
        <v>40</v>
      </c>
      <c r="T117" s="10">
        <f t="shared" si="16"/>
        <v>1600</v>
      </c>
      <c r="V117" s="16">
        <v>116</v>
      </c>
      <c r="W117" s="17">
        <f t="shared" si="17"/>
        <v>40</v>
      </c>
      <c r="X117" s="17">
        <f t="shared" si="18"/>
        <v>1600</v>
      </c>
      <c r="Z117">
        <v>8469510</v>
      </c>
      <c r="AA117">
        <v>63.335434929999998</v>
      </c>
      <c r="AB117" s="21">
        <v>137</v>
      </c>
      <c r="AC117" s="21">
        <v>76</v>
      </c>
      <c r="AD117" s="20">
        <f>AB117-AC117</f>
        <v>61</v>
      </c>
      <c r="AE117" s="20">
        <f t="shared" si="19"/>
        <v>3721</v>
      </c>
      <c r="AG117">
        <v>8469510</v>
      </c>
      <c r="AH117">
        <v>63.335434929999998</v>
      </c>
      <c r="AI117" s="21">
        <v>105</v>
      </c>
      <c r="AJ117" s="21">
        <v>76</v>
      </c>
      <c r="AK117" s="20">
        <f>AI117-AJ117</f>
        <v>29</v>
      </c>
      <c r="AL117" s="20">
        <f t="shared" si="20"/>
        <v>841</v>
      </c>
    </row>
    <row r="118" spans="1:38" x14ac:dyDescent="0.25">
      <c r="A118">
        <v>8469483</v>
      </c>
      <c r="B118" t="s">
        <v>133</v>
      </c>
      <c r="C118">
        <v>2001</v>
      </c>
      <c r="D118">
        <v>30</v>
      </c>
      <c r="E118" s="2">
        <v>26</v>
      </c>
      <c r="F118" s="3">
        <f t="shared" si="11"/>
        <v>-34</v>
      </c>
      <c r="G118" s="3">
        <f t="shared" si="12"/>
        <v>1156</v>
      </c>
      <c r="I118">
        <v>79</v>
      </c>
      <c r="J118" s="6">
        <v>60</v>
      </c>
      <c r="K118">
        <v>1023</v>
      </c>
      <c r="L118">
        <v>57</v>
      </c>
      <c r="M118">
        <v>0.53311545100000002</v>
      </c>
      <c r="N118" s="5">
        <v>117</v>
      </c>
      <c r="O118" s="7">
        <f t="shared" si="13"/>
        <v>57</v>
      </c>
      <c r="P118" s="7">
        <f t="shared" si="14"/>
        <v>3249</v>
      </c>
      <c r="R118" s="9">
        <v>117</v>
      </c>
      <c r="S118" s="10">
        <f t="shared" si="15"/>
        <v>57</v>
      </c>
      <c r="T118" s="10">
        <f t="shared" si="16"/>
        <v>3249</v>
      </c>
      <c r="V118" s="16">
        <v>117</v>
      </c>
      <c r="W118" s="17">
        <f t="shared" si="17"/>
        <v>57</v>
      </c>
      <c r="X118" s="17">
        <f t="shared" si="18"/>
        <v>3249</v>
      </c>
      <c r="Z118">
        <v>8469483</v>
      </c>
      <c r="AA118">
        <v>164.08869809999999</v>
      </c>
      <c r="AB118" s="21">
        <v>48</v>
      </c>
      <c r="AC118" s="21">
        <v>60</v>
      </c>
      <c r="AD118" s="20">
        <f>AB118-AC118</f>
        <v>-12</v>
      </c>
      <c r="AE118" s="20">
        <f t="shared" si="19"/>
        <v>144</v>
      </c>
      <c r="AG118">
        <v>8469483</v>
      </c>
      <c r="AH118">
        <v>164.08869809999999</v>
      </c>
      <c r="AI118" s="21">
        <v>105</v>
      </c>
      <c r="AJ118" s="21">
        <v>60</v>
      </c>
      <c r="AK118" s="20">
        <f>AI118-AJ118</f>
        <v>45</v>
      </c>
      <c r="AL118" s="20">
        <f t="shared" si="20"/>
        <v>2025</v>
      </c>
    </row>
    <row r="119" spans="1:38" x14ac:dyDescent="0.25">
      <c r="A119">
        <v>8469665</v>
      </c>
      <c r="B119" t="s">
        <v>134</v>
      </c>
      <c r="C119">
        <v>2001</v>
      </c>
      <c r="D119">
        <v>221</v>
      </c>
      <c r="E119" s="2">
        <v>183</v>
      </c>
      <c r="F119" s="3">
        <f t="shared" si="11"/>
        <v>140</v>
      </c>
      <c r="G119" s="3">
        <f t="shared" si="12"/>
        <v>19600</v>
      </c>
      <c r="I119">
        <v>151</v>
      </c>
      <c r="J119" s="6">
        <v>43</v>
      </c>
      <c r="K119">
        <v>2832</v>
      </c>
      <c r="L119">
        <v>34</v>
      </c>
      <c r="M119">
        <v>0.53001063400000004</v>
      </c>
      <c r="N119" s="5">
        <v>118</v>
      </c>
      <c r="O119" s="7">
        <f t="shared" si="13"/>
        <v>75</v>
      </c>
      <c r="P119" s="7">
        <f t="shared" si="14"/>
        <v>5625</v>
      </c>
      <c r="R119" s="9">
        <v>118</v>
      </c>
      <c r="S119" s="10">
        <f t="shared" si="15"/>
        <v>75</v>
      </c>
      <c r="T119" s="10">
        <f t="shared" si="16"/>
        <v>5625</v>
      </c>
      <c r="V119" s="16">
        <v>118</v>
      </c>
      <c r="W119" s="17">
        <f t="shared" si="17"/>
        <v>75</v>
      </c>
      <c r="X119" s="17">
        <f t="shared" si="18"/>
        <v>5625</v>
      </c>
      <c r="Z119">
        <v>8469665</v>
      </c>
      <c r="AA119">
        <v>115.0081103</v>
      </c>
      <c r="AB119" s="21">
        <v>74</v>
      </c>
      <c r="AC119" s="21">
        <v>43</v>
      </c>
      <c r="AD119" s="20">
        <f>AB119-AC119</f>
        <v>31</v>
      </c>
      <c r="AE119" s="20">
        <f t="shared" si="19"/>
        <v>961</v>
      </c>
      <c r="AG119">
        <v>8469665</v>
      </c>
      <c r="AH119">
        <v>115.0081103</v>
      </c>
      <c r="AI119" s="21">
        <v>105</v>
      </c>
      <c r="AJ119" s="21">
        <v>43</v>
      </c>
      <c r="AK119" s="20">
        <f>AI119-AJ119</f>
        <v>62</v>
      </c>
      <c r="AL119" s="20">
        <f t="shared" si="20"/>
        <v>3844</v>
      </c>
    </row>
    <row r="120" spans="1:38" x14ac:dyDescent="0.25">
      <c r="A120">
        <v>8469475</v>
      </c>
      <c r="B120" t="s">
        <v>135</v>
      </c>
      <c r="C120">
        <v>2001</v>
      </c>
      <c r="D120">
        <v>22</v>
      </c>
      <c r="E120" s="2">
        <v>20</v>
      </c>
      <c r="F120" s="3">
        <f t="shared" si="11"/>
        <v>-24</v>
      </c>
      <c r="G120" s="3">
        <f t="shared" si="12"/>
        <v>576</v>
      </c>
      <c r="I120">
        <v>147</v>
      </c>
      <c r="J120" s="6">
        <v>44</v>
      </c>
      <c r="K120">
        <v>2201</v>
      </c>
      <c r="L120">
        <v>40</v>
      </c>
      <c r="M120">
        <v>0.52153891200000002</v>
      </c>
      <c r="N120" s="5">
        <v>119</v>
      </c>
      <c r="O120" s="7">
        <f t="shared" si="13"/>
        <v>75</v>
      </c>
      <c r="P120" s="7">
        <f t="shared" si="14"/>
        <v>5625</v>
      </c>
      <c r="R120" s="9">
        <v>119</v>
      </c>
      <c r="S120" s="10">
        <f t="shared" si="15"/>
        <v>75</v>
      </c>
      <c r="T120" s="10">
        <f t="shared" si="16"/>
        <v>5625</v>
      </c>
      <c r="V120" s="16">
        <v>119</v>
      </c>
      <c r="W120" s="17">
        <f t="shared" si="17"/>
        <v>75</v>
      </c>
      <c r="X120" s="17">
        <f t="shared" si="18"/>
        <v>5625</v>
      </c>
      <c r="Z120">
        <v>8469475</v>
      </c>
      <c r="AA120">
        <v>70.266705389999998</v>
      </c>
      <c r="AB120" s="21">
        <v>123</v>
      </c>
      <c r="AC120" s="21">
        <v>44</v>
      </c>
      <c r="AD120" s="20">
        <f>AB120-AC120</f>
        <v>79</v>
      </c>
      <c r="AE120" s="20">
        <f t="shared" si="19"/>
        <v>6241</v>
      </c>
      <c r="AG120">
        <v>8469475</v>
      </c>
      <c r="AH120">
        <v>70.266705389999998</v>
      </c>
      <c r="AI120" s="21">
        <v>105</v>
      </c>
      <c r="AJ120" s="21">
        <v>44</v>
      </c>
      <c r="AK120" s="20">
        <f>AI120-AJ120</f>
        <v>61</v>
      </c>
      <c r="AL120" s="20">
        <f t="shared" si="20"/>
        <v>3721</v>
      </c>
    </row>
    <row r="121" spans="1:38" x14ac:dyDescent="0.25">
      <c r="A121">
        <v>8469518</v>
      </c>
      <c r="B121" t="s">
        <v>136</v>
      </c>
      <c r="C121">
        <v>2001</v>
      </c>
      <c r="D121">
        <v>68</v>
      </c>
      <c r="E121" s="2">
        <v>60</v>
      </c>
      <c r="F121" s="3">
        <f t="shared" si="11"/>
        <v>-38</v>
      </c>
      <c r="G121" s="3">
        <f t="shared" si="12"/>
        <v>1444</v>
      </c>
      <c r="I121">
        <v>3</v>
      </c>
      <c r="J121" s="6">
        <v>98</v>
      </c>
      <c r="K121">
        <v>8</v>
      </c>
      <c r="L121">
        <v>101</v>
      </c>
      <c r="M121">
        <v>0.50938439800000002</v>
      </c>
      <c r="N121" s="5">
        <v>120</v>
      </c>
      <c r="O121" s="7">
        <f t="shared" si="13"/>
        <v>22</v>
      </c>
      <c r="P121" s="7">
        <f t="shared" si="14"/>
        <v>484</v>
      </c>
      <c r="R121" s="9">
        <v>120</v>
      </c>
      <c r="S121" s="10">
        <f t="shared" si="15"/>
        <v>22</v>
      </c>
      <c r="T121" s="10">
        <f t="shared" si="16"/>
        <v>484</v>
      </c>
      <c r="V121" s="16">
        <v>120</v>
      </c>
      <c r="W121" s="17">
        <f t="shared" si="17"/>
        <v>22</v>
      </c>
      <c r="X121" s="17">
        <f t="shared" si="18"/>
        <v>484</v>
      </c>
      <c r="Z121">
        <v>8469518</v>
      </c>
      <c r="AA121">
        <v>71.436021679999996</v>
      </c>
      <c r="AB121" s="21">
        <v>122</v>
      </c>
      <c r="AC121" s="21">
        <v>97</v>
      </c>
      <c r="AD121" s="20">
        <f>AB121-AC121</f>
        <v>25</v>
      </c>
      <c r="AE121" s="20">
        <f t="shared" si="19"/>
        <v>625</v>
      </c>
      <c r="AG121">
        <v>8469518</v>
      </c>
      <c r="AH121">
        <v>71.436021679999996</v>
      </c>
      <c r="AI121" s="21">
        <v>105</v>
      </c>
      <c r="AJ121" s="21">
        <v>97</v>
      </c>
      <c r="AK121" s="20">
        <f>AI121-AJ121</f>
        <v>8</v>
      </c>
      <c r="AL121" s="20">
        <f t="shared" si="20"/>
        <v>64</v>
      </c>
    </row>
    <row r="122" spans="1:38" x14ac:dyDescent="0.25">
      <c r="A122">
        <v>18987</v>
      </c>
      <c r="B122" t="s">
        <v>137</v>
      </c>
      <c r="C122">
        <v>2001</v>
      </c>
      <c r="D122">
        <v>128</v>
      </c>
      <c r="E122" s="2">
        <v>109</v>
      </c>
      <c r="F122" s="3">
        <f t="shared" si="11"/>
        <v>3</v>
      </c>
      <c r="G122" s="3">
        <f t="shared" si="12"/>
        <v>9</v>
      </c>
      <c r="I122">
        <v>0</v>
      </c>
      <c r="J122" s="6">
        <v>106</v>
      </c>
      <c r="K122">
        <v>0</v>
      </c>
      <c r="L122">
        <v>103</v>
      </c>
      <c r="M122">
        <v>0.46718299499999999</v>
      </c>
      <c r="N122" s="5">
        <v>121</v>
      </c>
      <c r="O122" s="7">
        <f t="shared" si="13"/>
        <v>15</v>
      </c>
      <c r="P122" s="7">
        <f t="shared" si="14"/>
        <v>225</v>
      </c>
      <c r="R122" s="9">
        <v>121</v>
      </c>
      <c r="S122" s="10">
        <f t="shared" si="15"/>
        <v>15</v>
      </c>
      <c r="T122" s="10">
        <f t="shared" si="16"/>
        <v>225</v>
      </c>
      <c r="V122" s="16">
        <v>121</v>
      </c>
      <c r="W122" s="17">
        <f t="shared" si="17"/>
        <v>15</v>
      </c>
      <c r="X122" s="17">
        <f t="shared" si="18"/>
        <v>225</v>
      </c>
      <c r="Z122">
        <v>18987</v>
      </c>
      <c r="AA122">
        <v>104.95220569999999</v>
      </c>
      <c r="AB122" s="21">
        <v>80</v>
      </c>
      <c r="AC122" s="21">
        <v>105</v>
      </c>
      <c r="AD122" s="20">
        <f>AB122-AC122</f>
        <v>-25</v>
      </c>
      <c r="AE122" s="20">
        <f t="shared" si="19"/>
        <v>625</v>
      </c>
      <c r="AG122">
        <v>18987</v>
      </c>
      <c r="AH122">
        <v>104.95220569999999</v>
      </c>
      <c r="AI122" s="21">
        <v>105</v>
      </c>
      <c r="AJ122" s="21">
        <v>105</v>
      </c>
      <c r="AK122" s="20">
        <f>AI122-AJ122</f>
        <v>0</v>
      </c>
      <c r="AL122" s="20">
        <f t="shared" si="20"/>
        <v>0</v>
      </c>
    </row>
    <row r="123" spans="1:38" x14ac:dyDescent="0.25">
      <c r="A123">
        <v>8469505</v>
      </c>
      <c r="B123" t="s">
        <v>138</v>
      </c>
      <c r="C123">
        <v>2001</v>
      </c>
      <c r="D123">
        <v>54</v>
      </c>
      <c r="E123" s="2">
        <v>49</v>
      </c>
      <c r="F123" s="3">
        <f t="shared" si="11"/>
        <v>-26</v>
      </c>
      <c r="G123" s="3">
        <f t="shared" si="12"/>
        <v>676</v>
      </c>
      <c r="I123">
        <v>33</v>
      </c>
      <c r="J123" s="6">
        <v>75</v>
      </c>
      <c r="K123">
        <v>453</v>
      </c>
      <c r="L123">
        <v>75</v>
      </c>
      <c r="M123">
        <v>0.463291915</v>
      </c>
      <c r="N123" s="5">
        <v>122</v>
      </c>
      <c r="O123" s="7">
        <f t="shared" si="13"/>
        <v>47</v>
      </c>
      <c r="P123" s="7">
        <f t="shared" si="14"/>
        <v>2209</v>
      </c>
      <c r="R123" s="9">
        <v>122</v>
      </c>
      <c r="S123" s="10">
        <f t="shared" si="15"/>
        <v>47</v>
      </c>
      <c r="T123" s="10">
        <f t="shared" si="16"/>
        <v>2209</v>
      </c>
      <c r="V123" s="16">
        <v>122</v>
      </c>
      <c r="W123" s="17">
        <f t="shared" si="17"/>
        <v>47</v>
      </c>
      <c r="X123" s="17">
        <f t="shared" si="18"/>
        <v>2209</v>
      </c>
      <c r="Z123">
        <v>8469505</v>
      </c>
      <c r="AA123">
        <v>54.97960114</v>
      </c>
      <c r="AB123" s="21">
        <v>151</v>
      </c>
      <c r="AC123" s="21">
        <v>75</v>
      </c>
      <c r="AD123" s="20">
        <f>AB123-AC123</f>
        <v>76</v>
      </c>
      <c r="AE123" s="20">
        <f t="shared" si="19"/>
        <v>5776</v>
      </c>
      <c r="AG123">
        <v>8469505</v>
      </c>
      <c r="AH123">
        <v>54.97960114</v>
      </c>
      <c r="AI123" s="21">
        <v>105</v>
      </c>
      <c r="AJ123" s="21">
        <v>75</v>
      </c>
      <c r="AK123" s="20">
        <f>AI123-AJ123</f>
        <v>30</v>
      </c>
      <c r="AL123" s="20">
        <f t="shared" si="20"/>
        <v>900</v>
      </c>
    </row>
    <row r="124" spans="1:38" x14ac:dyDescent="0.25">
      <c r="A124">
        <v>8469626</v>
      </c>
      <c r="B124" t="s">
        <v>139</v>
      </c>
      <c r="C124">
        <v>2001</v>
      </c>
      <c r="D124">
        <v>179</v>
      </c>
      <c r="E124" s="2">
        <v>150</v>
      </c>
      <c r="F124" s="3">
        <f t="shared" si="11"/>
        <v>111</v>
      </c>
      <c r="G124" s="3">
        <f t="shared" si="12"/>
        <v>12321</v>
      </c>
      <c r="I124">
        <v>184</v>
      </c>
      <c r="J124" s="6">
        <v>39</v>
      </c>
      <c r="K124">
        <v>3153</v>
      </c>
      <c r="L124">
        <v>32</v>
      </c>
      <c r="M124">
        <v>0.45636652300000002</v>
      </c>
      <c r="N124" s="5">
        <v>123</v>
      </c>
      <c r="O124" s="7">
        <f t="shared" si="13"/>
        <v>84</v>
      </c>
      <c r="P124" s="7">
        <f t="shared" si="14"/>
        <v>7056</v>
      </c>
      <c r="R124" s="9">
        <v>123</v>
      </c>
      <c r="S124" s="10">
        <f t="shared" si="15"/>
        <v>84</v>
      </c>
      <c r="T124" s="10">
        <f t="shared" si="16"/>
        <v>7056</v>
      </c>
      <c r="V124" s="16">
        <v>123</v>
      </c>
      <c r="W124" s="17">
        <f t="shared" si="17"/>
        <v>84</v>
      </c>
      <c r="X124" s="17">
        <f t="shared" si="18"/>
        <v>7056</v>
      </c>
      <c r="Z124">
        <v>8469626</v>
      </c>
      <c r="AA124">
        <v>52.294242050000001</v>
      </c>
      <c r="AB124" s="21">
        <v>154</v>
      </c>
      <c r="AC124" s="21">
        <v>39</v>
      </c>
      <c r="AD124" s="20">
        <f>AB124-AC124</f>
        <v>115</v>
      </c>
      <c r="AE124" s="20">
        <f t="shared" si="19"/>
        <v>13225</v>
      </c>
      <c r="AG124">
        <v>8469626</v>
      </c>
      <c r="AH124">
        <v>52.294242050000001</v>
      </c>
      <c r="AI124" s="21">
        <v>105</v>
      </c>
      <c r="AJ124" s="21">
        <v>39</v>
      </c>
      <c r="AK124" s="20">
        <f>AI124-AJ124</f>
        <v>66</v>
      </c>
      <c r="AL124" s="20">
        <f t="shared" si="20"/>
        <v>4356</v>
      </c>
    </row>
    <row r="125" spans="1:38" x14ac:dyDescent="0.25">
      <c r="A125">
        <v>8469629</v>
      </c>
      <c r="B125" t="s">
        <v>140</v>
      </c>
      <c r="C125">
        <v>2001</v>
      </c>
      <c r="D125">
        <v>182</v>
      </c>
      <c r="E125" s="2">
        <v>152</v>
      </c>
      <c r="F125" s="3">
        <f t="shared" si="11"/>
        <v>51</v>
      </c>
      <c r="G125" s="3">
        <f t="shared" si="12"/>
        <v>2601</v>
      </c>
      <c r="I125">
        <v>1</v>
      </c>
      <c r="J125" s="6">
        <v>101</v>
      </c>
      <c r="K125">
        <v>14</v>
      </c>
      <c r="L125">
        <v>97</v>
      </c>
      <c r="M125">
        <v>0.447741049</v>
      </c>
      <c r="N125" s="5">
        <v>124</v>
      </c>
      <c r="O125" s="7">
        <f t="shared" si="13"/>
        <v>23</v>
      </c>
      <c r="P125" s="7">
        <f t="shared" si="14"/>
        <v>529</v>
      </c>
      <c r="R125" s="9">
        <v>124</v>
      </c>
      <c r="S125" s="10">
        <f t="shared" si="15"/>
        <v>23</v>
      </c>
      <c r="T125" s="10">
        <f t="shared" si="16"/>
        <v>529</v>
      </c>
      <c r="V125" s="16">
        <v>124</v>
      </c>
      <c r="W125" s="17">
        <f t="shared" si="17"/>
        <v>23</v>
      </c>
      <c r="X125" s="17">
        <f t="shared" si="18"/>
        <v>529</v>
      </c>
      <c r="Z125">
        <v>8469629</v>
      </c>
      <c r="AA125">
        <v>81.442402430000001</v>
      </c>
      <c r="AB125" s="21">
        <v>101</v>
      </c>
      <c r="AC125" s="21">
        <v>100</v>
      </c>
      <c r="AD125" s="20">
        <f>AB125-AC125</f>
        <v>1</v>
      </c>
      <c r="AE125" s="20">
        <f t="shared" si="19"/>
        <v>1</v>
      </c>
      <c r="AG125">
        <v>8469629</v>
      </c>
      <c r="AH125">
        <v>81.442402430000001</v>
      </c>
      <c r="AI125" s="21">
        <v>105</v>
      </c>
      <c r="AJ125" s="21">
        <v>100</v>
      </c>
      <c r="AK125" s="20">
        <f>AI125-AJ125</f>
        <v>5</v>
      </c>
      <c r="AL125" s="20">
        <f t="shared" si="20"/>
        <v>25</v>
      </c>
    </row>
    <row r="126" spans="1:38" x14ac:dyDescent="0.25">
      <c r="A126">
        <v>59117</v>
      </c>
      <c r="B126" t="s">
        <v>141</v>
      </c>
      <c r="C126">
        <v>2001</v>
      </c>
      <c r="D126">
        <v>233</v>
      </c>
      <c r="E126" s="2">
        <v>193</v>
      </c>
      <c r="F126" s="3">
        <f t="shared" si="11"/>
        <v>87</v>
      </c>
      <c r="G126" s="3">
        <f t="shared" si="12"/>
        <v>7569</v>
      </c>
      <c r="I126">
        <v>0</v>
      </c>
      <c r="J126" s="6">
        <v>106</v>
      </c>
      <c r="K126">
        <v>0</v>
      </c>
      <c r="L126">
        <v>103</v>
      </c>
      <c r="M126">
        <v>0.43906957299999999</v>
      </c>
      <c r="N126" s="5">
        <v>125</v>
      </c>
      <c r="O126" s="7">
        <f t="shared" si="13"/>
        <v>19</v>
      </c>
      <c r="P126" s="7">
        <f t="shared" si="14"/>
        <v>361</v>
      </c>
      <c r="R126" s="9">
        <v>125</v>
      </c>
      <c r="S126" s="10">
        <f t="shared" si="15"/>
        <v>19</v>
      </c>
      <c r="T126" s="10">
        <f t="shared" si="16"/>
        <v>361</v>
      </c>
      <c r="V126" s="16">
        <v>125</v>
      </c>
      <c r="W126" s="17">
        <f t="shared" si="17"/>
        <v>19</v>
      </c>
      <c r="X126" s="17">
        <f t="shared" si="18"/>
        <v>361</v>
      </c>
      <c r="Z126">
        <v>59117</v>
      </c>
      <c r="AA126">
        <v>44.79709038</v>
      </c>
      <c r="AB126" s="21">
        <v>160</v>
      </c>
      <c r="AC126" s="21">
        <v>105</v>
      </c>
      <c r="AD126" s="20">
        <f>AB126-AC126</f>
        <v>55</v>
      </c>
      <c r="AE126" s="20">
        <f t="shared" si="19"/>
        <v>3025</v>
      </c>
      <c r="AG126">
        <v>59117</v>
      </c>
      <c r="AH126">
        <v>44.79709038</v>
      </c>
      <c r="AI126" s="21">
        <v>105</v>
      </c>
      <c r="AJ126" s="21">
        <v>105</v>
      </c>
      <c r="AK126" s="20">
        <f>AI126-AJ126</f>
        <v>0</v>
      </c>
      <c r="AL126" s="20">
        <f t="shared" si="20"/>
        <v>0</v>
      </c>
    </row>
    <row r="127" spans="1:38" x14ac:dyDescent="0.25">
      <c r="A127">
        <v>8469539</v>
      </c>
      <c r="B127" t="s">
        <v>142</v>
      </c>
      <c r="C127">
        <v>2001</v>
      </c>
      <c r="D127">
        <v>90</v>
      </c>
      <c r="E127" s="2">
        <v>78</v>
      </c>
      <c r="F127" s="3">
        <f t="shared" si="11"/>
        <v>-19</v>
      </c>
      <c r="G127" s="3">
        <f t="shared" si="12"/>
        <v>361</v>
      </c>
      <c r="I127">
        <v>4</v>
      </c>
      <c r="J127" s="6">
        <v>97</v>
      </c>
      <c r="K127">
        <v>33</v>
      </c>
      <c r="L127">
        <v>95</v>
      </c>
      <c r="M127">
        <v>0.43280497000000001</v>
      </c>
      <c r="N127" s="5">
        <v>126</v>
      </c>
      <c r="O127" s="7">
        <f t="shared" si="13"/>
        <v>29</v>
      </c>
      <c r="P127" s="7">
        <f t="shared" si="14"/>
        <v>841</v>
      </c>
      <c r="R127" s="9">
        <v>126</v>
      </c>
      <c r="S127" s="10">
        <f t="shared" si="15"/>
        <v>29</v>
      </c>
      <c r="T127" s="10">
        <f t="shared" si="16"/>
        <v>841</v>
      </c>
      <c r="V127" s="16">
        <v>126</v>
      </c>
      <c r="W127" s="17">
        <f t="shared" si="17"/>
        <v>29</v>
      </c>
      <c r="X127" s="17">
        <f t="shared" si="18"/>
        <v>841</v>
      </c>
      <c r="Z127">
        <v>8469539</v>
      </c>
      <c r="AA127">
        <v>57.226414630000001</v>
      </c>
      <c r="AB127" s="21">
        <v>148</v>
      </c>
      <c r="AC127" s="21">
        <v>96</v>
      </c>
      <c r="AD127" s="20">
        <f>AB127-AC127</f>
        <v>52</v>
      </c>
      <c r="AE127" s="20">
        <f t="shared" si="19"/>
        <v>2704</v>
      </c>
      <c r="AG127">
        <v>8469539</v>
      </c>
      <c r="AH127">
        <v>57.226414630000001</v>
      </c>
      <c r="AI127" s="21">
        <v>105</v>
      </c>
      <c r="AJ127" s="21">
        <v>96</v>
      </c>
      <c r="AK127" s="20">
        <f>AI127-AJ127</f>
        <v>9</v>
      </c>
      <c r="AL127" s="20">
        <f t="shared" si="20"/>
        <v>81</v>
      </c>
    </row>
    <row r="128" spans="1:38" x14ac:dyDescent="0.25">
      <c r="A128">
        <v>43119</v>
      </c>
      <c r="B128" t="s">
        <v>143</v>
      </c>
      <c r="C128">
        <v>2001</v>
      </c>
      <c r="D128">
        <v>249</v>
      </c>
      <c r="E128" s="2">
        <v>209</v>
      </c>
      <c r="F128" s="3">
        <f t="shared" si="11"/>
        <v>103</v>
      </c>
      <c r="G128" s="3">
        <f t="shared" si="12"/>
        <v>10609</v>
      </c>
      <c r="I128">
        <v>0</v>
      </c>
      <c r="J128" s="6">
        <v>106</v>
      </c>
      <c r="K128">
        <v>0</v>
      </c>
      <c r="L128">
        <v>103</v>
      </c>
      <c r="M128">
        <v>0.42590660699999999</v>
      </c>
      <c r="N128" s="5">
        <v>127</v>
      </c>
      <c r="O128" s="7">
        <f t="shared" si="13"/>
        <v>21</v>
      </c>
      <c r="P128" s="7">
        <f t="shared" si="14"/>
        <v>441</v>
      </c>
      <c r="R128" s="9">
        <v>127</v>
      </c>
      <c r="S128" s="10">
        <f t="shared" si="15"/>
        <v>21</v>
      </c>
      <c r="T128" s="10">
        <f t="shared" si="16"/>
        <v>441</v>
      </c>
      <c r="V128" s="16">
        <v>127</v>
      </c>
      <c r="W128" s="17">
        <f t="shared" si="17"/>
        <v>21</v>
      </c>
      <c r="X128" s="17">
        <f t="shared" si="18"/>
        <v>441</v>
      </c>
      <c r="Z128">
        <v>43119</v>
      </c>
      <c r="AA128">
        <v>107.93472269999999</v>
      </c>
      <c r="AB128" s="21">
        <v>77</v>
      </c>
      <c r="AC128" s="21">
        <v>105</v>
      </c>
      <c r="AD128" s="20">
        <f>AB128-AC128</f>
        <v>-28</v>
      </c>
      <c r="AE128" s="20">
        <f t="shared" si="19"/>
        <v>784</v>
      </c>
      <c r="AG128">
        <v>43119</v>
      </c>
      <c r="AH128">
        <v>107.93472269999999</v>
      </c>
      <c r="AI128" s="21">
        <v>105</v>
      </c>
      <c r="AJ128" s="21">
        <v>105</v>
      </c>
      <c r="AK128" s="20">
        <f>AI128-AJ128</f>
        <v>0</v>
      </c>
      <c r="AL128" s="20">
        <f t="shared" si="20"/>
        <v>0</v>
      </c>
    </row>
    <row r="129" spans="1:38" x14ac:dyDescent="0.25">
      <c r="A129">
        <v>13493</v>
      </c>
      <c r="B129" t="s">
        <v>144</v>
      </c>
      <c r="C129">
        <v>2001</v>
      </c>
      <c r="D129">
        <v>112</v>
      </c>
      <c r="E129" s="2">
        <v>96</v>
      </c>
      <c r="F129" s="3">
        <f t="shared" si="11"/>
        <v>-10</v>
      </c>
      <c r="G129" s="3">
        <f t="shared" si="12"/>
        <v>100</v>
      </c>
      <c r="I129">
        <v>0</v>
      </c>
      <c r="J129" s="6">
        <v>106</v>
      </c>
      <c r="K129">
        <v>0</v>
      </c>
      <c r="L129">
        <v>103</v>
      </c>
      <c r="M129">
        <v>0.41404847700000003</v>
      </c>
      <c r="N129" s="5">
        <v>128</v>
      </c>
      <c r="O129" s="7">
        <f t="shared" si="13"/>
        <v>22</v>
      </c>
      <c r="P129" s="7">
        <f t="shared" si="14"/>
        <v>484</v>
      </c>
      <c r="R129" s="9">
        <v>128</v>
      </c>
      <c r="S129" s="10">
        <f t="shared" si="15"/>
        <v>22</v>
      </c>
      <c r="T129" s="10">
        <f t="shared" si="16"/>
        <v>484</v>
      </c>
      <c r="V129" s="16">
        <v>128</v>
      </c>
      <c r="W129" s="17">
        <f t="shared" si="17"/>
        <v>22</v>
      </c>
      <c r="X129" s="17">
        <f t="shared" si="18"/>
        <v>484</v>
      </c>
      <c r="Z129">
        <v>13493</v>
      </c>
      <c r="AA129">
        <v>57.372137520000003</v>
      </c>
      <c r="AB129" s="21">
        <v>147</v>
      </c>
      <c r="AC129" s="21">
        <v>105</v>
      </c>
      <c r="AD129" s="20">
        <f>AB129-AC129</f>
        <v>42</v>
      </c>
      <c r="AE129" s="20">
        <f t="shared" si="19"/>
        <v>1764</v>
      </c>
      <c r="AG129">
        <v>13493</v>
      </c>
      <c r="AH129">
        <v>57.372137520000003</v>
      </c>
      <c r="AI129" s="21">
        <v>105</v>
      </c>
      <c r="AJ129" s="21">
        <v>105</v>
      </c>
      <c r="AK129" s="20">
        <f>AI129-AJ129</f>
        <v>0</v>
      </c>
      <c r="AL129" s="20">
        <f t="shared" si="20"/>
        <v>0</v>
      </c>
    </row>
    <row r="130" spans="1:38" x14ac:dyDescent="0.25">
      <c r="A130">
        <v>578</v>
      </c>
      <c r="B130" t="s">
        <v>145</v>
      </c>
      <c r="C130">
        <v>2001</v>
      </c>
      <c r="D130">
        <v>185</v>
      </c>
      <c r="E130" s="2">
        <v>155</v>
      </c>
      <c r="F130" s="3">
        <f t="shared" si="11"/>
        <v>49</v>
      </c>
      <c r="G130" s="3">
        <f t="shared" si="12"/>
        <v>2401</v>
      </c>
      <c r="I130">
        <v>0</v>
      </c>
      <c r="J130" s="6">
        <v>106</v>
      </c>
      <c r="K130">
        <v>0</v>
      </c>
      <c r="L130">
        <v>103</v>
      </c>
      <c r="M130">
        <v>0.40332810200000002</v>
      </c>
      <c r="N130" s="5">
        <v>129</v>
      </c>
      <c r="O130" s="7">
        <f t="shared" si="13"/>
        <v>23</v>
      </c>
      <c r="P130" s="7">
        <f t="shared" si="14"/>
        <v>529</v>
      </c>
      <c r="R130" s="9">
        <v>129</v>
      </c>
      <c r="S130" s="10">
        <f t="shared" si="15"/>
        <v>23</v>
      </c>
      <c r="T130" s="10">
        <f t="shared" si="16"/>
        <v>529</v>
      </c>
      <c r="V130" s="16">
        <v>129</v>
      </c>
      <c r="W130" s="17">
        <f t="shared" si="17"/>
        <v>23</v>
      </c>
      <c r="X130" s="17">
        <f t="shared" si="18"/>
        <v>529</v>
      </c>
      <c r="Z130">
        <v>578</v>
      </c>
      <c r="AA130">
        <v>101.56408879999999</v>
      </c>
      <c r="AB130" s="21">
        <v>87</v>
      </c>
      <c r="AC130" s="21">
        <v>105</v>
      </c>
      <c r="AD130" s="20">
        <f>AB130-AC130</f>
        <v>-18</v>
      </c>
      <c r="AE130" s="20">
        <f t="shared" si="19"/>
        <v>324</v>
      </c>
      <c r="AG130">
        <v>578</v>
      </c>
      <c r="AH130">
        <v>101.56408879999999</v>
      </c>
      <c r="AI130" s="21">
        <v>105</v>
      </c>
      <c r="AJ130" s="21">
        <v>105</v>
      </c>
      <c r="AK130" s="20">
        <f>AI130-AJ130</f>
        <v>0</v>
      </c>
      <c r="AL130" s="20">
        <f t="shared" si="20"/>
        <v>0</v>
      </c>
    </row>
    <row r="131" spans="1:38" x14ac:dyDescent="0.25">
      <c r="A131">
        <v>21394</v>
      </c>
      <c r="B131" t="s">
        <v>146</v>
      </c>
      <c r="C131">
        <v>2001</v>
      </c>
      <c r="D131">
        <v>188</v>
      </c>
      <c r="E131" s="2">
        <v>157</v>
      </c>
      <c r="F131" s="3">
        <f t="shared" ref="F131:F194" si="21">E131-J131</f>
        <v>51</v>
      </c>
      <c r="G131" s="3">
        <f t="shared" ref="G131:G194" si="22">F131^2</f>
        <v>2601</v>
      </c>
      <c r="I131">
        <v>0</v>
      </c>
      <c r="J131" s="6">
        <v>106</v>
      </c>
      <c r="K131">
        <v>0</v>
      </c>
      <c r="L131">
        <v>103</v>
      </c>
      <c r="M131">
        <v>0.39880902000000001</v>
      </c>
      <c r="N131" s="5">
        <v>130</v>
      </c>
      <c r="O131" s="7">
        <f t="shared" ref="O131:O194" si="23">N131-J131</f>
        <v>24</v>
      </c>
      <c r="P131" s="7">
        <f t="shared" ref="P131:P194" si="24">O131^2</f>
        <v>576</v>
      </c>
      <c r="R131" s="9">
        <v>130</v>
      </c>
      <c r="S131" s="10">
        <f t="shared" ref="S131:S194" si="25">R131-J131</f>
        <v>24</v>
      </c>
      <c r="T131" s="10">
        <f t="shared" ref="T131:T194" si="26">S131^2</f>
        <v>576</v>
      </c>
      <c r="V131" s="16">
        <v>130</v>
      </c>
      <c r="W131" s="17">
        <f t="shared" ref="W131:W194" si="27">V131-J131</f>
        <v>24</v>
      </c>
      <c r="X131" s="17">
        <f t="shared" ref="X131:X194" si="28">W131^2</f>
        <v>576</v>
      </c>
      <c r="Z131">
        <v>21394</v>
      </c>
      <c r="AA131">
        <v>65.980333889999997</v>
      </c>
      <c r="AB131" s="21">
        <v>133</v>
      </c>
      <c r="AC131" s="21">
        <v>105</v>
      </c>
      <c r="AD131" s="20">
        <f>AB131-AC131</f>
        <v>28</v>
      </c>
      <c r="AE131" s="20">
        <f t="shared" ref="AE131:AE163" si="29">AD131^2</f>
        <v>784</v>
      </c>
      <c r="AG131">
        <v>21394</v>
      </c>
      <c r="AH131">
        <v>65.980333889999997</v>
      </c>
      <c r="AI131" s="21">
        <v>105</v>
      </c>
      <c r="AJ131" s="21">
        <v>105</v>
      </c>
      <c r="AK131" s="20">
        <f>AI131-AJ131</f>
        <v>0</v>
      </c>
      <c r="AL131" s="20">
        <f t="shared" ref="AL131:AL163" si="30">AK131^2</f>
        <v>0</v>
      </c>
    </row>
    <row r="132" spans="1:38" x14ac:dyDescent="0.25">
      <c r="A132">
        <v>52471</v>
      </c>
      <c r="B132" t="s">
        <v>147</v>
      </c>
      <c r="C132">
        <v>2001</v>
      </c>
      <c r="D132">
        <v>148</v>
      </c>
      <c r="E132" s="2">
        <v>125</v>
      </c>
      <c r="F132" s="3">
        <f t="shared" si="21"/>
        <v>19</v>
      </c>
      <c r="G132" s="3">
        <f t="shared" si="22"/>
        <v>361</v>
      </c>
      <c r="I132">
        <v>0</v>
      </c>
      <c r="J132" s="6">
        <v>106</v>
      </c>
      <c r="K132">
        <v>0</v>
      </c>
      <c r="L132">
        <v>103</v>
      </c>
      <c r="M132">
        <v>0.39789253200000002</v>
      </c>
      <c r="N132" s="5">
        <v>131</v>
      </c>
      <c r="O132" s="7">
        <f t="shared" si="23"/>
        <v>25</v>
      </c>
      <c r="P132" s="7">
        <f t="shared" si="24"/>
        <v>625</v>
      </c>
      <c r="R132" s="9">
        <v>131</v>
      </c>
      <c r="S132" s="10">
        <f t="shared" si="25"/>
        <v>25</v>
      </c>
      <c r="T132" s="10">
        <f t="shared" si="26"/>
        <v>625</v>
      </c>
      <c r="V132" s="16">
        <v>131</v>
      </c>
      <c r="W132" s="17">
        <f t="shared" si="27"/>
        <v>25</v>
      </c>
      <c r="X132" s="17">
        <f t="shared" si="28"/>
        <v>625</v>
      </c>
      <c r="Z132">
        <v>52471</v>
      </c>
      <c r="AA132">
        <v>30.450883350000002</v>
      </c>
      <c r="AB132" s="21">
        <v>162</v>
      </c>
      <c r="AC132" s="21">
        <v>105</v>
      </c>
      <c r="AD132" s="20">
        <f>AB132-AC132</f>
        <v>57</v>
      </c>
      <c r="AE132" s="20">
        <f t="shared" si="29"/>
        <v>3249</v>
      </c>
      <c r="AG132">
        <v>52471</v>
      </c>
      <c r="AH132">
        <v>30.450883350000002</v>
      </c>
      <c r="AI132" s="21">
        <v>105</v>
      </c>
      <c r="AJ132" s="21">
        <v>105</v>
      </c>
      <c r="AK132" s="20">
        <f>AI132-AJ132</f>
        <v>0</v>
      </c>
      <c r="AL132" s="20">
        <f t="shared" si="30"/>
        <v>0</v>
      </c>
    </row>
    <row r="133" spans="1:38" x14ac:dyDescent="0.25">
      <c r="A133">
        <v>13427</v>
      </c>
      <c r="B133" t="s">
        <v>148</v>
      </c>
      <c r="C133">
        <v>2001</v>
      </c>
      <c r="D133">
        <v>255</v>
      </c>
      <c r="E133" s="2">
        <v>214</v>
      </c>
      <c r="F133" s="3">
        <f t="shared" si="21"/>
        <v>108</v>
      </c>
      <c r="G133" s="3">
        <f t="shared" si="22"/>
        <v>11664</v>
      </c>
      <c r="I133">
        <v>0</v>
      </c>
      <c r="J133" s="6">
        <v>106</v>
      </c>
      <c r="K133">
        <v>0</v>
      </c>
      <c r="L133">
        <v>103</v>
      </c>
      <c r="M133">
        <v>0.38507741299999998</v>
      </c>
      <c r="N133" s="5">
        <v>132</v>
      </c>
      <c r="O133" s="7">
        <f t="shared" si="23"/>
        <v>26</v>
      </c>
      <c r="P133" s="7">
        <f t="shared" si="24"/>
        <v>676</v>
      </c>
      <c r="R133" s="9">
        <v>132</v>
      </c>
      <c r="S133" s="10">
        <f t="shared" si="25"/>
        <v>26</v>
      </c>
      <c r="T133" s="10">
        <f t="shared" si="26"/>
        <v>676</v>
      </c>
      <c r="V133" s="16">
        <v>132</v>
      </c>
      <c r="W133" s="17">
        <f t="shared" si="27"/>
        <v>26</v>
      </c>
      <c r="X133" s="17">
        <f t="shared" si="28"/>
        <v>676</v>
      </c>
      <c r="Z133">
        <v>13427</v>
      </c>
      <c r="AA133">
        <v>67.180993259999994</v>
      </c>
      <c r="AB133" s="21">
        <v>128</v>
      </c>
      <c r="AC133" s="21">
        <v>105</v>
      </c>
      <c r="AD133" s="20">
        <f>AB133-AC133</f>
        <v>23</v>
      </c>
      <c r="AE133" s="20">
        <f t="shared" si="29"/>
        <v>529</v>
      </c>
      <c r="AG133">
        <v>13427</v>
      </c>
      <c r="AH133">
        <v>67.180993259999994</v>
      </c>
      <c r="AI133" s="21">
        <v>105</v>
      </c>
      <c r="AJ133" s="21">
        <v>105</v>
      </c>
      <c r="AK133" s="20">
        <f>AI133-AJ133</f>
        <v>0</v>
      </c>
      <c r="AL133" s="20">
        <f t="shared" si="30"/>
        <v>0</v>
      </c>
    </row>
    <row r="134" spans="1:38" x14ac:dyDescent="0.25">
      <c r="A134">
        <v>18140</v>
      </c>
      <c r="B134" t="s">
        <v>149</v>
      </c>
      <c r="C134">
        <v>2001</v>
      </c>
      <c r="D134">
        <v>281</v>
      </c>
      <c r="E134" s="2">
        <v>236</v>
      </c>
      <c r="F134" s="3">
        <f t="shared" si="21"/>
        <v>130</v>
      </c>
      <c r="G134" s="3">
        <f t="shared" si="22"/>
        <v>16900</v>
      </c>
      <c r="I134">
        <v>0</v>
      </c>
      <c r="J134" s="6">
        <v>106</v>
      </c>
      <c r="K134">
        <v>0</v>
      </c>
      <c r="L134">
        <v>103</v>
      </c>
      <c r="M134">
        <v>0.36442530899999998</v>
      </c>
      <c r="N134" s="5">
        <v>133</v>
      </c>
      <c r="O134" s="7">
        <f t="shared" si="23"/>
        <v>27</v>
      </c>
      <c r="P134" s="7">
        <f t="shared" si="24"/>
        <v>729</v>
      </c>
      <c r="R134" s="9">
        <v>133</v>
      </c>
      <c r="S134" s="10">
        <f t="shared" si="25"/>
        <v>27</v>
      </c>
      <c r="T134" s="10">
        <f t="shared" si="26"/>
        <v>729</v>
      </c>
      <c r="V134" s="16">
        <v>133</v>
      </c>
      <c r="W134" s="17">
        <f t="shared" si="27"/>
        <v>27</v>
      </c>
      <c r="X134" s="17">
        <f t="shared" si="28"/>
        <v>729</v>
      </c>
      <c r="Z134">
        <v>18140</v>
      </c>
      <c r="AA134">
        <v>97.404177450000006</v>
      </c>
      <c r="AB134" s="21">
        <v>88</v>
      </c>
      <c r="AC134" s="21">
        <v>105</v>
      </c>
      <c r="AD134" s="20">
        <f>AB134-AC134</f>
        <v>-17</v>
      </c>
      <c r="AE134" s="20">
        <f t="shared" si="29"/>
        <v>289</v>
      </c>
      <c r="AG134">
        <v>18140</v>
      </c>
      <c r="AH134">
        <v>97.404177450000006</v>
      </c>
      <c r="AI134" s="21">
        <v>105</v>
      </c>
      <c r="AJ134" s="21">
        <v>105</v>
      </c>
      <c r="AK134" s="20">
        <f>AI134-AJ134</f>
        <v>0</v>
      </c>
      <c r="AL134" s="20">
        <f t="shared" si="30"/>
        <v>0</v>
      </c>
    </row>
    <row r="135" spans="1:38" x14ac:dyDescent="0.25">
      <c r="A135">
        <v>14670</v>
      </c>
      <c r="B135" t="s">
        <v>150</v>
      </c>
      <c r="C135">
        <v>2001</v>
      </c>
      <c r="D135">
        <v>180</v>
      </c>
      <c r="E135" s="2">
        <v>151</v>
      </c>
      <c r="F135" s="3">
        <f t="shared" si="21"/>
        <v>45</v>
      </c>
      <c r="G135" s="3">
        <f t="shared" si="22"/>
        <v>2025</v>
      </c>
      <c r="I135">
        <v>0</v>
      </c>
      <c r="J135" s="6">
        <v>106</v>
      </c>
      <c r="K135">
        <v>0</v>
      </c>
      <c r="L135">
        <v>103</v>
      </c>
      <c r="M135">
        <v>0.36383580900000001</v>
      </c>
      <c r="N135" s="5">
        <v>134</v>
      </c>
      <c r="O135" s="7">
        <f t="shared" si="23"/>
        <v>28</v>
      </c>
      <c r="P135" s="7">
        <f t="shared" si="24"/>
        <v>784</v>
      </c>
      <c r="R135" s="9">
        <v>134</v>
      </c>
      <c r="S135" s="10">
        <f t="shared" si="25"/>
        <v>28</v>
      </c>
      <c r="T135" s="10">
        <f t="shared" si="26"/>
        <v>784</v>
      </c>
      <c r="V135" s="16">
        <v>134</v>
      </c>
      <c r="W135" s="17">
        <f t="shared" si="27"/>
        <v>28</v>
      </c>
      <c r="X135" s="17">
        <f t="shared" si="28"/>
        <v>784</v>
      </c>
      <c r="Z135">
        <v>14670</v>
      </c>
      <c r="AA135">
        <v>45.730920009999998</v>
      </c>
      <c r="AB135" s="21">
        <v>158</v>
      </c>
      <c r="AC135" s="21">
        <v>105</v>
      </c>
      <c r="AD135" s="20">
        <f>AB135-AC135</f>
        <v>53</v>
      </c>
      <c r="AE135" s="20">
        <f t="shared" si="29"/>
        <v>2809</v>
      </c>
      <c r="AG135">
        <v>14670</v>
      </c>
      <c r="AH135">
        <v>45.730920009999998</v>
      </c>
      <c r="AI135" s="21">
        <v>105</v>
      </c>
      <c r="AJ135" s="21">
        <v>105</v>
      </c>
      <c r="AK135" s="20">
        <f>AI135-AJ135</f>
        <v>0</v>
      </c>
      <c r="AL135" s="20">
        <f t="shared" si="30"/>
        <v>0</v>
      </c>
    </row>
    <row r="136" spans="1:38" x14ac:dyDescent="0.25">
      <c r="A136">
        <v>8469615</v>
      </c>
      <c r="B136" t="s">
        <v>151</v>
      </c>
      <c r="C136">
        <v>2001</v>
      </c>
      <c r="D136">
        <v>168</v>
      </c>
      <c r="E136" s="2">
        <v>140</v>
      </c>
      <c r="F136" s="3">
        <f t="shared" si="21"/>
        <v>67</v>
      </c>
      <c r="G136" s="3">
        <f t="shared" si="22"/>
        <v>4489</v>
      </c>
      <c r="I136">
        <v>40</v>
      </c>
      <c r="J136" s="6">
        <v>73</v>
      </c>
      <c r="K136">
        <v>611</v>
      </c>
      <c r="L136">
        <v>69</v>
      </c>
      <c r="M136">
        <v>0.357185945</v>
      </c>
      <c r="N136" s="5">
        <v>135</v>
      </c>
      <c r="O136" s="7">
        <f t="shared" si="23"/>
        <v>62</v>
      </c>
      <c r="P136" s="7">
        <f t="shared" si="24"/>
        <v>3844</v>
      </c>
      <c r="R136" s="9">
        <v>135</v>
      </c>
      <c r="S136" s="10">
        <f t="shared" si="25"/>
        <v>62</v>
      </c>
      <c r="T136" s="10">
        <f t="shared" si="26"/>
        <v>3844</v>
      </c>
      <c r="V136" s="16">
        <v>135</v>
      </c>
      <c r="W136" s="17">
        <f t="shared" si="27"/>
        <v>62</v>
      </c>
      <c r="X136" s="17">
        <f t="shared" si="28"/>
        <v>3844</v>
      </c>
      <c r="Z136">
        <v>8469615</v>
      </c>
      <c r="AA136">
        <v>122.9321568</v>
      </c>
      <c r="AB136" s="21">
        <v>67</v>
      </c>
      <c r="AC136" s="21">
        <v>73</v>
      </c>
      <c r="AD136" s="20">
        <f>AB136-AC136</f>
        <v>-6</v>
      </c>
      <c r="AE136" s="20">
        <f t="shared" si="29"/>
        <v>36</v>
      </c>
      <c r="AG136">
        <v>8469615</v>
      </c>
      <c r="AH136">
        <v>122.9321568</v>
      </c>
      <c r="AI136" s="21">
        <v>105</v>
      </c>
      <c r="AJ136" s="21">
        <v>73</v>
      </c>
      <c r="AK136" s="20">
        <f>AI136-AJ136</f>
        <v>32</v>
      </c>
      <c r="AL136" s="20">
        <f t="shared" si="30"/>
        <v>1024</v>
      </c>
    </row>
    <row r="137" spans="1:38" x14ac:dyDescent="0.25">
      <c r="A137">
        <v>12696</v>
      </c>
      <c r="B137" t="s">
        <v>152</v>
      </c>
      <c r="C137">
        <v>2001</v>
      </c>
      <c r="D137">
        <v>204</v>
      </c>
      <c r="E137" s="2">
        <v>171</v>
      </c>
      <c r="F137" s="3">
        <f t="shared" si="21"/>
        <v>65</v>
      </c>
      <c r="G137" s="3">
        <f t="shared" si="22"/>
        <v>4225</v>
      </c>
      <c r="I137">
        <v>0</v>
      </c>
      <c r="J137" s="6">
        <v>106</v>
      </c>
      <c r="K137">
        <v>0</v>
      </c>
      <c r="L137">
        <v>103</v>
      </c>
      <c r="M137">
        <v>0.35223440900000003</v>
      </c>
      <c r="N137" s="5">
        <v>136</v>
      </c>
      <c r="O137" s="7">
        <f t="shared" si="23"/>
        <v>30</v>
      </c>
      <c r="P137" s="7">
        <f t="shared" si="24"/>
        <v>900</v>
      </c>
      <c r="R137" s="9">
        <v>136</v>
      </c>
      <c r="S137" s="10">
        <f t="shared" si="25"/>
        <v>30</v>
      </c>
      <c r="T137" s="10">
        <f t="shared" si="26"/>
        <v>900</v>
      </c>
      <c r="V137" s="16">
        <v>136</v>
      </c>
      <c r="W137" s="17">
        <f t="shared" si="27"/>
        <v>30</v>
      </c>
      <c r="X137" s="17">
        <f t="shared" si="28"/>
        <v>900</v>
      </c>
      <c r="Z137">
        <v>12696</v>
      </c>
      <c r="AA137">
        <v>45.404242869999997</v>
      </c>
      <c r="AB137" s="21">
        <v>159</v>
      </c>
      <c r="AC137" s="21">
        <v>105</v>
      </c>
      <c r="AD137" s="20">
        <f>AB137-AC137</f>
        <v>54</v>
      </c>
      <c r="AE137" s="20">
        <f t="shared" si="29"/>
        <v>2916</v>
      </c>
      <c r="AG137">
        <v>12696</v>
      </c>
      <c r="AH137">
        <v>45.404242869999997</v>
      </c>
      <c r="AI137" s="21">
        <v>105</v>
      </c>
      <c r="AJ137" s="21">
        <v>105</v>
      </c>
      <c r="AK137" s="20">
        <f>AI137-AJ137</f>
        <v>0</v>
      </c>
      <c r="AL137" s="20">
        <f t="shared" si="30"/>
        <v>0</v>
      </c>
    </row>
    <row r="138" spans="1:38" x14ac:dyDescent="0.25">
      <c r="A138">
        <v>74628</v>
      </c>
      <c r="B138" t="s">
        <v>153</v>
      </c>
      <c r="C138">
        <v>2001</v>
      </c>
      <c r="D138">
        <v>288</v>
      </c>
      <c r="E138" s="2">
        <v>243</v>
      </c>
      <c r="F138" s="3">
        <f t="shared" si="21"/>
        <v>137</v>
      </c>
      <c r="G138" s="3">
        <f t="shared" si="22"/>
        <v>18769</v>
      </c>
      <c r="I138">
        <v>0</v>
      </c>
      <c r="J138" s="6">
        <v>106</v>
      </c>
      <c r="K138">
        <v>0</v>
      </c>
      <c r="L138">
        <v>103</v>
      </c>
      <c r="M138">
        <v>0.34925557899999998</v>
      </c>
      <c r="N138" s="5">
        <v>137</v>
      </c>
      <c r="O138" s="7">
        <f t="shared" si="23"/>
        <v>31</v>
      </c>
      <c r="P138" s="7">
        <f t="shared" si="24"/>
        <v>961</v>
      </c>
      <c r="R138" s="9">
        <v>137</v>
      </c>
      <c r="S138" s="10">
        <f t="shared" si="25"/>
        <v>31</v>
      </c>
      <c r="T138" s="10">
        <f t="shared" si="26"/>
        <v>961</v>
      </c>
      <c r="V138" s="16">
        <v>137</v>
      </c>
      <c r="W138" s="17">
        <f t="shared" si="27"/>
        <v>31</v>
      </c>
      <c r="X138" s="17">
        <f t="shared" si="28"/>
        <v>961</v>
      </c>
      <c r="Z138">
        <v>74628</v>
      </c>
      <c r="AA138">
        <v>64.47433891</v>
      </c>
      <c r="AB138" s="21">
        <v>136</v>
      </c>
      <c r="AC138" s="21">
        <v>105</v>
      </c>
      <c r="AD138" s="20">
        <f>AB138-AC138</f>
        <v>31</v>
      </c>
      <c r="AE138" s="20">
        <f t="shared" si="29"/>
        <v>961</v>
      </c>
      <c r="AG138">
        <v>74628</v>
      </c>
      <c r="AH138">
        <v>64.47433891</v>
      </c>
      <c r="AI138" s="21">
        <v>105</v>
      </c>
      <c r="AJ138" s="21">
        <v>105</v>
      </c>
      <c r="AK138" s="20">
        <f>AI138-AJ138</f>
        <v>0</v>
      </c>
      <c r="AL138" s="20">
        <f t="shared" si="30"/>
        <v>0</v>
      </c>
    </row>
    <row r="139" spans="1:38" x14ac:dyDescent="0.25">
      <c r="A139">
        <v>9393</v>
      </c>
      <c r="B139" t="s">
        <v>154</v>
      </c>
      <c r="C139">
        <v>2001</v>
      </c>
      <c r="D139">
        <v>260</v>
      </c>
      <c r="E139" s="2">
        <v>219</v>
      </c>
      <c r="F139" s="3">
        <f t="shared" si="21"/>
        <v>113</v>
      </c>
      <c r="G139" s="3">
        <f t="shared" si="22"/>
        <v>12769</v>
      </c>
      <c r="I139">
        <v>0</v>
      </c>
      <c r="J139" s="6">
        <v>106</v>
      </c>
      <c r="K139">
        <v>0</v>
      </c>
      <c r="L139">
        <v>103</v>
      </c>
      <c r="M139">
        <v>0.33525791300000002</v>
      </c>
      <c r="N139" s="5">
        <v>138</v>
      </c>
      <c r="O139" s="7">
        <f t="shared" si="23"/>
        <v>32</v>
      </c>
      <c r="P139" s="7">
        <f t="shared" si="24"/>
        <v>1024</v>
      </c>
      <c r="R139" s="9">
        <v>138</v>
      </c>
      <c r="S139" s="10">
        <f t="shared" si="25"/>
        <v>32</v>
      </c>
      <c r="T139" s="10">
        <f t="shared" si="26"/>
        <v>1024</v>
      </c>
      <c r="V139" s="16">
        <v>138</v>
      </c>
      <c r="W139" s="17">
        <f t="shared" si="27"/>
        <v>32</v>
      </c>
      <c r="X139" s="17">
        <f t="shared" si="28"/>
        <v>1024</v>
      </c>
      <c r="Z139">
        <v>9393</v>
      </c>
      <c r="AA139">
        <v>96.445800000000006</v>
      </c>
      <c r="AB139" s="21">
        <v>89</v>
      </c>
      <c r="AC139" s="21">
        <v>105</v>
      </c>
      <c r="AD139" s="20">
        <f>AB139-AC139</f>
        <v>-16</v>
      </c>
      <c r="AE139" s="20">
        <f t="shared" si="29"/>
        <v>256</v>
      </c>
      <c r="AG139">
        <v>9393</v>
      </c>
      <c r="AH139">
        <v>96.445800000000006</v>
      </c>
      <c r="AI139" s="21">
        <v>105</v>
      </c>
      <c r="AJ139" s="21">
        <v>105</v>
      </c>
      <c r="AK139" s="20">
        <f>AI139-AJ139</f>
        <v>0</v>
      </c>
      <c r="AL139" s="20">
        <f t="shared" si="30"/>
        <v>0</v>
      </c>
    </row>
    <row r="140" spans="1:38" x14ac:dyDescent="0.25">
      <c r="A140">
        <v>18850</v>
      </c>
      <c r="B140" t="s">
        <v>155</v>
      </c>
      <c r="C140">
        <v>2001</v>
      </c>
      <c r="D140">
        <v>114</v>
      </c>
      <c r="E140" s="2">
        <v>98</v>
      </c>
      <c r="F140" s="3">
        <f t="shared" si="21"/>
        <v>-8</v>
      </c>
      <c r="G140" s="3">
        <f t="shared" si="22"/>
        <v>64</v>
      </c>
      <c r="I140">
        <v>0</v>
      </c>
      <c r="J140" s="6">
        <v>106</v>
      </c>
      <c r="K140">
        <v>0</v>
      </c>
      <c r="L140">
        <v>103</v>
      </c>
      <c r="M140">
        <v>0.33313584699999998</v>
      </c>
      <c r="N140" s="5">
        <v>139</v>
      </c>
      <c r="O140" s="7">
        <f t="shared" si="23"/>
        <v>33</v>
      </c>
      <c r="P140" s="7">
        <f t="shared" si="24"/>
        <v>1089</v>
      </c>
      <c r="R140" s="9">
        <v>139</v>
      </c>
      <c r="S140" s="10">
        <f t="shared" si="25"/>
        <v>33</v>
      </c>
      <c r="T140" s="10">
        <f t="shared" si="26"/>
        <v>1089</v>
      </c>
      <c r="V140" s="16">
        <v>139</v>
      </c>
      <c r="W140" s="17">
        <f t="shared" si="27"/>
        <v>33</v>
      </c>
      <c r="X140" s="17">
        <f t="shared" si="28"/>
        <v>1089</v>
      </c>
      <c r="Z140">
        <v>18850</v>
      </c>
      <c r="AA140">
        <v>78.476961979999999</v>
      </c>
      <c r="AB140" s="21">
        <v>106</v>
      </c>
      <c r="AC140" s="21">
        <v>105</v>
      </c>
      <c r="AD140" s="20">
        <f>AB140-AC140</f>
        <v>1</v>
      </c>
      <c r="AE140" s="20">
        <f t="shared" si="29"/>
        <v>1</v>
      </c>
      <c r="AG140">
        <v>18850</v>
      </c>
      <c r="AH140">
        <v>78.476961979999999</v>
      </c>
      <c r="AI140" s="21">
        <v>105</v>
      </c>
      <c r="AJ140" s="21">
        <v>105</v>
      </c>
      <c r="AK140" s="20">
        <f>AI140-AJ140</f>
        <v>0</v>
      </c>
      <c r="AL140" s="20">
        <f t="shared" si="30"/>
        <v>0</v>
      </c>
    </row>
    <row r="141" spans="1:38" x14ac:dyDescent="0.25">
      <c r="A141">
        <v>15466</v>
      </c>
      <c r="B141" t="s">
        <v>156</v>
      </c>
      <c r="C141">
        <v>2001</v>
      </c>
      <c r="D141">
        <v>84</v>
      </c>
      <c r="E141" s="2">
        <v>73</v>
      </c>
      <c r="F141" s="3">
        <f t="shared" si="21"/>
        <v>-33</v>
      </c>
      <c r="G141" s="3">
        <f t="shared" si="22"/>
        <v>1089</v>
      </c>
      <c r="I141">
        <v>0</v>
      </c>
      <c r="J141" s="6">
        <v>106</v>
      </c>
      <c r="K141">
        <v>0</v>
      </c>
      <c r="L141">
        <v>103</v>
      </c>
      <c r="M141">
        <v>0.32590260999999998</v>
      </c>
      <c r="N141" s="5">
        <v>140</v>
      </c>
      <c r="O141" s="7">
        <f t="shared" si="23"/>
        <v>34</v>
      </c>
      <c r="P141" s="7">
        <f t="shared" si="24"/>
        <v>1156</v>
      </c>
      <c r="R141" s="9">
        <v>140</v>
      </c>
      <c r="S141" s="10">
        <f t="shared" si="25"/>
        <v>34</v>
      </c>
      <c r="T141" s="10">
        <f t="shared" si="26"/>
        <v>1156</v>
      </c>
      <c r="V141" s="16">
        <v>140</v>
      </c>
      <c r="W141" s="17">
        <f t="shared" si="27"/>
        <v>34</v>
      </c>
      <c r="X141" s="17">
        <f t="shared" si="28"/>
        <v>1156</v>
      </c>
      <c r="Z141">
        <v>15466</v>
      </c>
      <c r="AA141">
        <v>78.898743710000005</v>
      </c>
      <c r="AB141" s="21">
        <v>105</v>
      </c>
      <c r="AC141" s="21">
        <v>105</v>
      </c>
      <c r="AD141" s="20">
        <f>AB141-AC141</f>
        <v>0</v>
      </c>
      <c r="AE141" s="20">
        <f t="shared" si="29"/>
        <v>0</v>
      </c>
      <c r="AG141">
        <v>15466</v>
      </c>
      <c r="AH141">
        <v>78.898743710000005</v>
      </c>
      <c r="AI141" s="21">
        <v>105</v>
      </c>
      <c r="AJ141" s="21">
        <v>105</v>
      </c>
      <c r="AK141" s="20">
        <f>AI141-AJ141</f>
        <v>0</v>
      </c>
      <c r="AL141" s="20">
        <f t="shared" si="30"/>
        <v>0</v>
      </c>
    </row>
    <row r="142" spans="1:38" x14ac:dyDescent="0.25">
      <c r="A142">
        <v>57088</v>
      </c>
      <c r="B142" t="s">
        <v>157</v>
      </c>
      <c r="C142">
        <v>2001</v>
      </c>
      <c r="D142">
        <v>245</v>
      </c>
      <c r="E142" s="2">
        <v>205</v>
      </c>
      <c r="F142" s="3">
        <f t="shared" si="21"/>
        <v>99</v>
      </c>
      <c r="G142" s="3">
        <f t="shared" si="22"/>
        <v>9801</v>
      </c>
      <c r="I142">
        <v>0</v>
      </c>
      <c r="J142" s="6">
        <v>106</v>
      </c>
      <c r="K142">
        <v>0</v>
      </c>
      <c r="L142">
        <v>103</v>
      </c>
      <c r="M142">
        <v>0.28468555000000001</v>
      </c>
      <c r="N142" s="5">
        <v>141</v>
      </c>
      <c r="O142" s="7">
        <f t="shared" si="23"/>
        <v>35</v>
      </c>
      <c r="P142" s="7">
        <f t="shared" si="24"/>
        <v>1225</v>
      </c>
      <c r="R142" s="9">
        <v>141</v>
      </c>
      <c r="S142" s="10">
        <f t="shared" si="25"/>
        <v>35</v>
      </c>
      <c r="T142" s="10">
        <f t="shared" si="26"/>
        <v>1225</v>
      </c>
      <c r="V142" s="16">
        <v>141</v>
      </c>
      <c r="W142" s="17">
        <f t="shared" si="27"/>
        <v>35</v>
      </c>
      <c r="X142" s="17">
        <f t="shared" si="28"/>
        <v>1225</v>
      </c>
      <c r="Z142">
        <v>57088</v>
      </c>
      <c r="AA142">
        <v>72.695317869999997</v>
      </c>
      <c r="AB142" s="21">
        <v>119</v>
      </c>
      <c r="AC142" s="21">
        <v>105</v>
      </c>
      <c r="AD142" s="20">
        <f>AB142-AC142</f>
        <v>14</v>
      </c>
      <c r="AE142" s="20">
        <f t="shared" si="29"/>
        <v>196</v>
      </c>
      <c r="AG142">
        <v>57088</v>
      </c>
      <c r="AH142">
        <v>72.695317869999997</v>
      </c>
      <c r="AI142" s="21">
        <v>105</v>
      </c>
      <c r="AJ142" s="21">
        <v>105</v>
      </c>
      <c r="AK142" s="20">
        <f>AI142-AJ142</f>
        <v>0</v>
      </c>
      <c r="AL142" s="20">
        <f t="shared" si="30"/>
        <v>0</v>
      </c>
    </row>
    <row r="143" spans="1:38" x14ac:dyDescent="0.25">
      <c r="A143">
        <v>19108</v>
      </c>
      <c r="B143" t="s">
        <v>158</v>
      </c>
      <c r="C143">
        <v>2001</v>
      </c>
      <c r="D143">
        <v>115</v>
      </c>
      <c r="E143" s="2">
        <v>99</v>
      </c>
      <c r="F143" s="3">
        <f t="shared" si="21"/>
        <v>-7</v>
      </c>
      <c r="G143" s="3">
        <f t="shared" si="22"/>
        <v>49</v>
      </c>
      <c r="I143">
        <v>0</v>
      </c>
      <c r="J143" s="6">
        <v>106</v>
      </c>
      <c r="K143">
        <v>0</v>
      </c>
      <c r="L143">
        <v>103</v>
      </c>
      <c r="M143">
        <v>0.271319949</v>
      </c>
      <c r="N143" s="5">
        <v>142</v>
      </c>
      <c r="O143" s="7">
        <f t="shared" si="23"/>
        <v>36</v>
      </c>
      <c r="P143" s="7">
        <f t="shared" si="24"/>
        <v>1296</v>
      </c>
      <c r="R143" s="9">
        <v>142</v>
      </c>
      <c r="S143" s="10">
        <f t="shared" si="25"/>
        <v>36</v>
      </c>
      <c r="T143" s="10">
        <f t="shared" si="26"/>
        <v>1296</v>
      </c>
      <c r="V143" s="16">
        <v>142</v>
      </c>
      <c r="W143" s="17">
        <f t="shared" si="27"/>
        <v>36</v>
      </c>
      <c r="X143" s="17">
        <f t="shared" si="28"/>
        <v>1296</v>
      </c>
      <c r="Z143">
        <v>19108</v>
      </c>
      <c r="AA143">
        <v>68.929959600000004</v>
      </c>
      <c r="AB143" s="21">
        <v>124</v>
      </c>
      <c r="AC143" s="21">
        <v>105</v>
      </c>
      <c r="AD143" s="20">
        <f>AB143-AC143</f>
        <v>19</v>
      </c>
      <c r="AE143" s="20">
        <f t="shared" si="29"/>
        <v>361</v>
      </c>
      <c r="AG143">
        <v>19108</v>
      </c>
      <c r="AH143">
        <v>68.929959600000004</v>
      </c>
      <c r="AI143" s="21">
        <v>105</v>
      </c>
      <c r="AJ143" s="21">
        <v>105</v>
      </c>
      <c r="AK143" s="20">
        <f>AI143-AJ143</f>
        <v>0</v>
      </c>
      <c r="AL143" s="20">
        <f t="shared" si="30"/>
        <v>0</v>
      </c>
    </row>
    <row r="144" spans="1:38" x14ac:dyDescent="0.25">
      <c r="A144">
        <v>59119</v>
      </c>
      <c r="B144" t="s">
        <v>159</v>
      </c>
      <c r="C144">
        <v>2001</v>
      </c>
      <c r="D144">
        <v>257</v>
      </c>
      <c r="E144" s="2">
        <v>216</v>
      </c>
      <c r="F144" s="3">
        <f t="shared" si="21"/>
        <v>110</v>
      </c>
      <c r="G144" s="3">
        <f t="shared" si="22"/>
        <v>12100</v>
      </c>
      <c r="I144">
        <v>0</v>
      </c>
      <c r="J144" s="6">
        <v>106</v>
      </c>
      <c r="K144">
        <v>0</v>
      </c>
      <c r="L144">
        <v>103</v>
      </c>
      <c r="M144">
        <v>0.26352326300000001</v>
      </c>
      <c r="N144" s="5">
        <v>143</v>
      </c>
      <c r="O144" s="7">
        <f t="shared" si="23"/>
        <v>37</v>
      </c>
      <c r="P144" s="7">
        <f t="shared" si="24"/>
        <v>1369</v>
      </c>
      <c r="R144" s="9">
        <v>143</v>
      </c>
      <c r="S144" s="10">
        <f t="shared" si="25"/>
        <v>37</v>
      </c>
      <c r="T144" s="10">
        <f t="shared" si="26"/>
        <v>1369</v>
      </c>
      <c r="V144" s="16">
        <v>143</v>
      </c>
      <c r="W144" s="17">
        <f t="shared" si="27"/>
        <v>37</v>
      </c>
      <c r="X144" s="17">
        <f t="shared" si="28"/>
        <v>1369</v>
      </c>
      <c r="Z144">
        <v>59119</v>
      </c>
      <c r="AA144">
        <v>96.445800000000006</v>
      </c>
      <c r="AB144" s="21">
        <v>89</v>
      </c>
      <c r="AC144" s="21">
        <v>105</v>
      </c>
      <c r="AD144" s="20">
        <f>AB144-AC144</f>
        <v>-16</v>
      </c>
      <c r="AE144" s="20">
        <f t="shared" si="29"/>
        <v>256</v>
      </c>
      <c r="AG144">
        <v>59119</v>
      </c>
      <c r="AH144">
        <v>96.445800000000006</v>
      </c>
      <c r="AI144" s="21">
        <v>105</v>
      </c>
      <c r="AJ144" s="21">
        <v>105</v>
      </c>
      <c r="AK144" s="20">
        <f>AI144-AJ144</f>
        <v>0</v>
      </c>
      <c r="AL144" s="20">
        <f t="shared" si="30"/>
        <v>0</v>
      </c>
    </row>
    <row r="145" spans="1:38" x14ac:dyDescent="0.25">
      <c r="A145">
        <v>53007</v>
      </c>
      <c r="B145" t="s">
        <v>160</v>
      </c>
      <c r="C145">
        <v>2001</v>
      </c>
      <c r="D145">
        <v>145</v>
      </c>
      <c r="E145" s="2">
        <v>122</v>
      </c>
      <c r="F145" s="3">
        <f t="shared" si="21"/>
        <v>16</v>
      </c>
      <c r="G145" s="3">
        <f t="shared" si="22"/>
        <v>256</v>
      </c>
      <c r="I145">
        <v>0</v>
      </c>
      <c r="J145" s="6">
        <v>106</v>
      </c>
      <c r="K145">
        <v>0</v>
      </c>
      <c r="L145">
        <v>103</v>
      </c>
      <c r="M145">
        <v>0.25560985600000002</v>
      </c>
      <c r="N145" s="5">
        <v>144</v>
      </c>
      <c r="O145" s="7">
        <f t="shared" si="23"/>
        <v>38</v>
      </c>
      <c r="P145" s="7">
        <f t="shared" si="24"/>
        <v>1444</v>
      </c>
      <c r="R145" s="9">
        <v>144</v>
      </c>
      <c r="S145" s="10">
        <f t="shared" si="25"/>
        <v>38</v>
      </c>
      <c r="T145" s="10">
        <f t="shared" si="26"/>
        <v>1444</v>
      </c>
      <c r="V145" s="16">
        <v>144</v>
      </c>
      <c r="W145" s="17">
        <f t="shared" si="27"/>
        <v>38</v>
      </c>
      <c r="X145" s="17">
        <f t="shared" si="28"/>
        <v>1444</v>
      </c>
      <c r="Z145">
        <v>53007</v>
      </c>
      <c r="AA145">
        <v>57.864622869999998</v>
      </c>
      <c r="AB145" s="21">
        <v>146</v>
      </c>
      <c r="AC145" s="21">
        <v>105</v>
      </c>
      <c r="AD145" s="20">
        <f>AB145-AC145</f>
        <v>41</v>
      </c>
      <c r="AE145" s="20">
        <f t="shared" si="29"/>
        <v>1681</v>
      </c>
      <c r="AG145">
        <v>53007</v>
      </c>
      <c r="AH145">
        <v>57.864622869999998</v>
      </c>
      <c r="AI145" s="21">
        <v>105</v>
      </c>
      <c r="AJ145" s="21">
        <v>105</v>
      </c>
      <c r="AK145" s="20">
        <f>AI145-AJ145</f>
        <v>0</v>
      </c>
      <c r="AL145" s="20">
        <f t="shared" si="30"/>
        <v>0</v>
      </c>
    </row>
    <row r="146" spans="1:38" x14ac:dyDescent="0.25">
      <c r="A146">
        <v>43689</v>
      </c>
      <c r="B146" t="s">
        <v>161</v>
      </c>
      <c r="C146">
        <v>2001</v>
      </c>
      <c r="D146">
        <v>198</v>
      </c>
      <c r="E146" s="2">
        <v>165</v>
      </c>
      <c r="F146" s="3">
        <f t="shared" si="21"/>
        <v>59</v>
      </c>
      <c r="G146" s="3">
        <f t="shared" si="22"/>
        <v>3481</v>
      </c>
      <c r="I146">
        <v>0</v>
      </c>
      <c r="J146" s="6">
        <v>106</v>
      </c>
      <c r="K146">
        <v>0</v>
      </c>
      <c r="L146">
        <v>103</v>
      </c>
      <c r="M146">
        <v>0.163122671</v>
      </c>
      <c r="N146" s="5">
        <v>145</v>
      </c>
      <c r="O146" s="7">
        <f t="shared" si="23"/>
        <v>39</v>
      </c>
      <c r="P146" s="7">
        <f t="shared" si="24"/>
        <v>1521</v>
      </c>
      <c r="R146" s="9">
        <v>145</v>
      </c>
      <c r="S146" s="10">
        <f t="shared" si="25"/>
        <v>39</v>
      </c>
      <c r="T146" s="10">
        <f t="shared" si="26"/>
        <v>1521</v>
      </c>
      <c r="V146" s="16">
        <v>145</v>
      </c>
      <c r="W146" s="17">
        <f t="shared" si="27"/>
        <v>39</v>
      </c>
      <c r="X146" s="17">
        <f t="shared" si="28"/>
        <v>1521</v>
      </c>
      <c r="Z146">
        <v>43689</v>
      </c>
      <c r="AA146">
        <v>71.791366699999998</v>
      </c>
      <c r="AB146" s="21">
        <v>120</v>
      </c>
      <c r="AC146" s="21">
        <v>105</v>
      </c>
      <c r="AD146" s="20">
        <f>AB146-AC146</f>
        <v>15</v>
      </c>
      <c r="AE146" s="20">
        <f t="shared" si="29"/>
        <v>225</v>
      </c>
      <c r="AG146">
        <v>43689</v>
      </c>
      <c r="AH146">
        <v>71.791366699999998</v>
      </c>
      <c r="AI146" s="21">
        <v>105</v>
      </c>
      <c r="AJ146" s="21">
        <v>105</v>
      </c>
      <c r="AK146" s="20">
        <f>AI146-AJ146</f>
        <v>0</v>
      </c>
      <c r="AL146" s="20">
        <f t="shared" si="30"/>
        <v>0</v>
      </c>
    </row>
    <row r="147" spans="1:38" x14ac:dyDescent="0.25">
      <c r="A147">
        <v>12476</v>
      </c>
      <c r="B147" t="s">
        <v>162</v>
      </c>
      <c r="C147">
        <v>2001</v>
      </c>
      <c r="D147">
        <v>169</v>
      </c>
      <c r="E147" s="2">
        <v>141</v>
      </c>
      <c r="F147" s="3">
        <f t="shared" si="21"/>
        <v>35</v>
      </c>
      <c r="G147" s="3">
        <f t="shared" si="22"/>
        <v>1225</v>
      </c>
      <c r="I147">
        <v>0</v>
      </c>
      <c r="J147" s="6">
        <v>106</v>
      </c>
      <c r="K147">
        <v>0</v>
      </c>
      <c r="L147">
        <v>103</v>
      </c>
      <c r="M147">
        <v>0.11541043400000001</v>
      </c>
      <c r="N147" s="5">
        <v>146</v>
      </c>
      <c r="O147" s="7">
        <f t="shared" si="23"/>
        <v>40</v>
      </c>
      <c r="P147" s="7">
        <f t="shared" si="24"/>
        <v>1600</v>
      </c>
      <c r="R147" s="9">
        <v>146</v>
      </c>
      <c r="S147" s="10">
        <f t="shared" si="25"/>
        <v>40</v>
      </c>
      <c r="T147" s="10">
        <f t="shared" si="26"/>
        <v>1600</v>
      </c>
      <c r="V147" s="16">
        <v>146</v>
      </c>
      <c r="W147" s="17">
        <f t="shared" si="27"/>
        <v>40</v>
      </c>
      <c r="X147" s="17">
        <f t="shared" si="28"/>
        <v>1600</v>
      </c>
      <c r="Z147">
        <v>12476</v>
      </c>
      <c r="AA147">
        <v>79.787690720000001</v>
      </c>
      <c r="AB147" s="21">
        <v>103</v>
      </c>
      <c r="AC147" s="21">
        <v>105</v>
      </c>
      <c r="AD147" s="20">
        <f>AB147-AC147</f>
        <v>-2</v>
      </c>
      <c r="AE147" s="20">
        <f t="shared" si="29"/>
        <v>4</v>
      </c>
      <c r="AG147">
        <v>12476</v>
      </c>
      <c r="AH147">
        <v>79.787690720000001</v>
      </c>
      <c r="AI147" s="21">
        <v>105</v>
      </c>
      <c r="AJ147" s="21">
        <v>105</v>
      </c>
      <c r="AK147" s="20">
        <f>AI147-AJ147</f>
        <v>0</v>
      </c>
      <c r="AL147" s="20">
        <f t="shared" si="30"/>
        <v>0</v>
      </c>
    </row>
    <row r="148" spans="1:38" x14ac:dyDescent="0.25">
      <c r="A148">
        <v>12079</v>
      </c>
      <c r="B148" t="s">
        <v>163</v>
      </c>
      <c r="C148">
        <v>2001</v>
      </c>
      <c r="D148">
        <v>154</v>
      </c>
      <c r="E148" s="2">
        <v>129</v>
      </c>
      <c r="F148" s="3">
        <f t="shared" si="21"/>
        <v>23</v>
      </c>
      <c r="G148" s="3">
        <f t="shared" si="22"/>
        <v>529</v>
      </c>
      <c r="I148">
        <v>0</v>
      </c>
      <c r="J148" s="6">
        <v>106</v>
      </c>
      <c r="K148">
        <v>0</v>
      </c>
      <c r="L148">
        <v>103</v>
      </c>
      <c r="M148">
        <v>0.108018296</v>
      </c>
      <c r="N148" s="5">
        <v>147</v>
      </c>
      <c r="O148" s="7">
        <f t="shared" si="23"/>
        <v>41</v>
      </c>
      <c r="P148" s="7">
        <f t="shared" si="24"/>
        <v>1681</v>
      </c>
      <c r="R148" s="9">
        <v>147</v>
      </c>
      <c r="S148" s="10">
        <f t="shared" si="25"/>
        <v>41</v>
      </c>
      <c r="T148" s="10">
        <f t="shared" si="26"/>
        <v>1681</v>
      </c>
      <c r="V148" s="16">
        <v>147</v>
      </c>
      <c r="W148" s="17">
        <f t="shared" si="27"/>
        <v>41</v>
      </c>
      <c r="X148" s="17">
        <f t="shared" si="28"/>
        <v>1681</v>
      </c>
      <c r="Z148">
        <v>12079</v>
      </c>
      <c r="AA148">
        <v>50.717693300000001</v>
      </c>
      <c r="AB148" s="21">
        <v>155</v>
      </c>
      <c r="AC148" s="21">
        <v>105</v>
      </c>
      <c r="AD148" s="20">
        <f>AB148-AC148</f>
        <v>50</v>
      </c>
      <c r="AE148" s="20">
        <f t="shared" si="29"/>
        <v>2500</v>
      </c>
      <c r="AG148">
        <v>12079</v>
      </c>
      <c r="AH148">
        <v>50.717693300000001</v>
      </c>
      <c r="AI148" s="21">
        <v>105</v>
      </c>
      <c r="AJ148" s="21">
        <v>105</v>
      </c>
      <c r="AK148" s="20">
        <f>AI148-AJ148</f>
        <v>0</v>
      </c>
      <c r="AL148" s="20">
        <f t="shared" si="30"/>
        <v>0</v>
      </c>
    </row>
    <row r="149" spans="1:38" x14ac:dyDescent="0.25">
      <c r="A149">
        <v>59115</v>
      </c>
      <c r="B149" t="s">
        <v>164</v>
      </c>
      <c r="C149">
        <v>2001</v>
      </c>
      <c r="D149">
        <v>201</v>
      </c>
      <c r="E149" s="2">
        <v>168</v>
      </c>
      <c r="F149" s="3">
        <f t="shared" si="21"/>
        <v>62</v>
      </c>
      <c r="G149" s="3">
        <f t="shared" si="22"/>
        <v>3844</v>
      </c>
      <c r="I149">
        <v>0</v>
      </c>
      <c r="J149" s="6">
        <v>106</v>
      </c>
      <c r="K149">
        <v>0</v>
      </c>
      <c r="L149">
        <v>103</v>
      </c>
      <c r="M149">
        <v>0.104938403</v>
      </c>
      <c r="N149" s="5">
        <v>148</v>
      </c>
      <c r="O149" s="7">
        <f t="shared" si="23"/>
        <v>42</v>
      </c>
      <c r="P149" s="7">
        <f t="shared" si="24"/>
        <v>1764</v>
      </c>
      <c r="R149" s="9">
        <v>148</v>
      </c>
      <c r="S149" s="10">
        <f t="shared" si="25"/>
        <v>42</v>
      </c>
      <c r="T149" s="10">
        <f t="shared" si="26"/>
        <v>1764</v>
      </c>
      <c r="V149" s="16">
        <v>148</v>
      </c>
      <c r="W149" s="17">
        <f t="shared" si="27"/>
        <v>42</v>
      </c>
      <c r="X149" s="17">
        <f t="shared" si="28"/>
        <v>1764</v>
      </c>
      <c r="Z149">
        <v>59115</v>
      </c>
      <c r="AA149">
        <v>57.972691560000001</v>
      </c>
      <c r="AB149" s="21">
        <v>145</v>
      </c>
      <c r="AC149" s="21">
        <v>105</v>
      </c>
      <c r="AD149" s="20">
        <f>AB149-AC149</f>
        <v>40</v>
      </c>
      <c r="AE149" s="20">
        <f t="shared" si="29"/>
        <v>1600</v>
      </c>
      <c r="AG149">
        <v>59115</v>
      </c>
      <c r="AH149">
        <v>57.972691560000001</v>
      </c>
      <c r="AI149" s="21">
        <v>105</v>
      </c>
      <c r="AJ149" s="21">
        <v>105</v>
      </c>
      <c r="AK149" s="20">
        <f>AI149-AJ149</f>
        <v>0</v>
      </c>
      <c r="AL149" s="20">
        <f t="shared" si="30"/>
        <v>0</v>
      </c>
    </row>
    <row r="150" spans="1:38" x14ac:dyDescent="0.25">
      <c r="A150">
        <v>8467937</v>
      </c>
      <c r="B150" t="s">
        <v>165</v>
      </c>
      <c r="C150">
        <v>2001</v>
      </c>
      <c r="D150">
        <v>46</v>
      </c>
      <c r="E150" s="2">
        <v>42</v>
      </c>
      <c r="F150" s="3">
        <f t="shared" si="21"/>
        <v>1</v>
      </c>
      <c r="G150" s="3">
        <f t="shared" si="22"/>
        <v>1</v>
      </c>
      <c r="I150">
        <v>167</v>
      </c>
      <c r="J150" s="6">
        <v>41</v>
      </c>
      <c r="K150">
        <v>2068</v>
      </c>
      <c r="L150">
        <v>42</v>
      </c>
      <c r="M150">
        <v>5.5818924999999998E-2</v>
      </c>
      <c r="N150" s="5">
        <v>149</v>
      </c>
      <c r="O150" s="7">
        <f t="shared" si="23"/>
        <v>108</v>
      </c>
      <c r="P150" s="7">
        <f t="shared" si="24"/>
        <v>11664</v>
      </c>
      <c r="R150" s="9">
        <v>149</v>
      </c>
      <c r="S150" s="10">
        <f t="shared" si="25"/>
        <v>108</v>
      </c>
      <c r="T150" s="10">
        <f t="shared" si="26"/>
        <v>11664</v>
      </c>
      <c r="V150" s="16">
        <v>149</v>
      </c>
      <c r="W150" s="17">
        <f t="shared" si="27"/>
        <v>108</v>
      </c>
      <c r="X150" s="17">
        <f t="shared" si="28"/>
        <v>11664</v>
      </c>
      <c r="Z150">
        <v>8467937</v>
      </c>
      <c r="AA150">
        <v>259.02527950000001</v>
      </c>
      <c r="AB150" s="21">
        <v>21</v>
      </c>
      <c r="AC150" s="21">
        <v>41</v>
      </c>
      <c r="AD150" s="20">
        <f>AB150-AC150</f>
        <v>-20</v>
      </c>
      <c r="AE150" s="20">
        <f t="shared" si="29"/>
        <v>400</v>
      </c>
      <c r="AG150">
        <v>8467937</v>
      </c>
      <c r="AH150">
        <v>259.02527950000001</v>
      </c>
      <c r="AI150" s="21">
        <v>105</v>
      </c>
      <c r="AJ150" s="21">
        <v>41</v>
      </c>
      <c r="AK150" s="20">
        <f>AI150-AJ150</f>
        <v>64</v>
      </c>
      <c r="AL150" s="20">
        <f t="shared" si="30"/>
        <v>4096</v>
      </c>
    </row>
    <row r="151" spans="1:38" x14ac:dyDescent="0.25">
      <c r="A151">
        <v>12836</v>
      </c>
      <c r="B151" t="s">
        <v>166</v>
      </c>
      <c r="C151">
        <v>2001</v>
      </c>
      <c r="D151">
        <v>211</v>
      </c>
      <c r="E151" s="2">
        <v>176</v>
      </c>
      <c r="F151" s="3">
        <f t="shared" si="21"/>
        <v>70</v>
      </c>
      <c r="G151" s="3">
        <f t="shared" si="22"/>
        <v>4900</v>
      </c>
      <c r="I151">
        <v>0</v>
      </c>
      <c r="J151" s="6">
        <v>106</v>
      </c>
      <c r="K151">
        <v>0</v>
      </c>
      <c r="L151">
        <v>103</v>
      </c>
      <c r="M151">
        <v>5.7592559999999999E-3</v>
      </c>
      <c r="N151" s="5">
        <v>150</v>
      </c>
      <c r="O151" s="7">
        <f t="shared" si="23"/>
        <v>44</v>
      </c>
      <c r="P151" s="7">
        <f t="shared" si="24"/>
        <v>1936</v>
      </c>
      <c r="R151" s="9">
        <v>150</v>
      </c>
      <c r="S151" s="10">
        <f t="shared" si="25"/>
        <v>44</v>
      </c>
      <c r="T151" s="10">
        <f t="shared" si="26"/>
        <v>1936</v>
      </c>
      <c r="V151" s="16">
        <v>150</v>
      </c>
      <c r="W151" s="17">
        <f t="shared" si="27"/>
        <v>44</v>
      </c>
      <c r="X151" s="17">
        <f t="shared" si="28"/>
        <v>1936</v>
      </c>
      <c r="Z151">
        <v>12836</v>
      </c>
      <c r="AA151">
        <v>60.122821940000001</v>
      </c>
      <c r="AB151" s="21">
        <v>142</v>
      </c>
      <c r="AC151" s="21">
        <v>105</v>
      </c>
      <c r="AD151" s="20">
        <f>AB151-AC151</f>
        <v>37</v>
      </c>
      <c r="AE151" s="20">
        <f t="shared" si="29"/>
        <v>1369</v>
      </c>
      <c r="AG151">
        <v>12836</v>
      </c>
      <c r="AH151">
        <v>60.122821940000001</v>
      </c>
      <c r="AI151" s="21">
        <v>105</v>
      </c>
      <c r="AJ151" s="21">
        <v>105</v>
      </c>
      <c r="AK151" s="20">
        <f>AI151-AJ151</f>
        <v>0</v>
      </c>
      <c r="AL151" s="20">
        <f t="shared" si="30"/>
        <v>0</v>
      </c>
    </row>
    <row r="152" spans="1:38" x14ac:dyDescent="0.25">
      <c r="A152">
        <v>8504</v>
      </c>
      <c r="B152" t="s">
        <v>167</v>
      </c>
      <c r="C152">
        <v>2001</v>
      </c>
      <c r="D152">
        <v>131</v>
      </c>
      <c r="E152" s="2">
        <v>112</v>
      </c>
      <c r="F152" s="3">
        <f t="shared" si="21"/>
        <v>6</v>
      </c>
      <c r="G152" s="3">
        <f t="shared" si="22"/>
        <v>36</v>
      </c>
      <c r="I152">
        <v>0</v>
      </c>
      <c r="J152" s="6">
        <v>106</v>
      </c>
      <c r="K152">
        <v>0</v>
      </c>
      <c r="L152">
        <v>103</v>
      </c>
      <c r="M152">
        <v>4.410293E-3</v>
      </c>
      <c r="N152" s="5">
        <v>151</v>
      </c>
      <c r="O152" s="7">
        <f t="shared" si="23"/>
        <v>45</v>
      </c>
      <c r="P152" s="7">
        <f t="shared" si="24"/>
        <v>2025</v>
      </c>
      <c r="R152" s="9">
        <v>150</v>
      </c>
      <c r="S152" s="10">
        <f t="shared" si="25"/>
        <v>44</v>
      </c>
      <c r="T152" s="10">
        <f t="shared" si="26"/>
        <v>1936</v>
      </c>
      <c r="V152" s="16">
        <v>150</v>
      </c>
      <c r="W152" s="17">
        <f t="shared" si="27"/>
        <v>44</v>
      </c>
      <c r="X152" s="17">
        <f t="shared" si="28"/>
        <v>1936</v>
      </c>
      <c r="Z152">
        <v>8504</v>
      </c>
      <c r="AA152">
        <v>102.9694341</v>
      </c>
      <c r="AB152" s="21">
        <v>85</v>
      </c>
      <c r="AC152" s="21">
        <v>105</v>
      </c>
      <c r="AD152" s="20">
        <f>AB152-AC152</f>
        <v>-20</v>
      </c>
      <c r="AE152" s="20">
        <f t="shared" si="29"/>
        <v>400</v>
      </c>
      <c r="AG152">
        <v>8504</v>
      </c>
      <c r="AH152">
        <v>102.9694341</v>
      </c>
      <c r="AI152" s="21">
        <v>105</v>
      </c>
      <c r="AJ152" s="21">
        <v>105</v>
      </c>
      <c r="AK152" s="20">
        <f>AI152-AJ152</f>
        <v>0</v>
      </c>
      <c r="AL152" s="20">
        <f t="shared" si="30"/>
        <v>0</v>
      </c>
    </row>
    <row r="153" spans="1:38" x14ac:dyDescent="0.25">
      <c r="A153">
        <v>18670</v>
      </c>
      <c r="B153" t="s">
        <v>168</v>
      </c>
      <c r="C153">
        <v>2001</v>
      </c>
      <c r="D153">
        <v>165</v>
      </c>
      <c r="E153" s="2">
        <v>138</v>
      </c>
      <c r="F153" s="3">
        <f t="shared" si="21"/>
        <v>32</v>
      </c>
      <c r="G153" s="3">
        <f t="shared" si="22"/>
        <v>1024</v>
      </c>
      <c r="I153">
        <v>0</v>
      </c>
      <c r="J153" s="6">
        <v>106</v>
      </c>
      <c r="K153">
        <v>0</v>
      </c>
      <c r="L153">
        <v>103</v>
      </c>
      <c r="M153">
        <v>2.446606E-3</v>
      </c>
      <c r="N153" s="5">
        <v>152</v>
      </c>
      <c r="O153" s="7">
        <f t="shared" si="23"/>
        <v>46</v>
      </c>
      <c r="P153" s="7">
        <f t="shared" si="24"/>
        <v>2116</v>
      </c>
      <c r="R153" s="9">
        <v>150</v>
      </c>
      <c r="S153" s="10">
        <f t="shared" si="25"/>
        <v>44</v>
      </c>
      <c r="T153" s="10">
        <f t="shared" si="26"/>
        <v>1936</v>
      </c>
      <c r="V153" s="16">
        <v>150</v>
      </c>
      <c r="W153" s="17">
        <f t="shared" si="27"/>
        <v>44</v>
      </c>
      <c r="X153" s="17">
        <f t="shared" si="28"/>
        <v>1936</v>
      </c>
      <c r="Z153">
        <v>18670</v>
      </c>
      <c r="AA153">
        <v>101.68340929999999</v>
      </c>
      <c r="AB153" s="21">
        <v>86</v>
      </c>
      <c r="AC153" s="21">
        <v>105</v>
      </c>
      <c r="AD153" s="20">
        <f>AB153-AC153</f>
        <v>-19</v>
      </c>
      <c r="AE153" s="20">
        <f t="shared" si="29"/>
        <v>361</v>
      </c>
      <c r="AG153">
        <v>18670</v>
      </c>
      <c r="AH153">
        <v>101.68340929999999</v>
      </c>
      <c r="AI153" s="21">
        <v>105</v>
      </c>
      <c r="AJ153" s="21">
        <v>105</v>
      </c>
      <c r="AK153" s="20">
        <f>AI153-AJ153</f>
        <v>0</v>
      </c>
      <c r="AL153" s="20">
        <f t="shared" si="30"/>
        <v>0</v>
      </c>
    </row>
    <row r="154" spans="1:38" x14ac:dyDescent="0.25">
      <c r="A154">
        <v>8038</v>
      </c>
      <c r="B154" t="s">
        <v>169</v>
      </c>
      <c r="C154">
        <v>2001</v>
      </c>
      <c r="D154">
        <v>218</v>
      </c>
      <c r="E154" s="2">
        <v>180</v>
      </c>
      <c r="F154" s="3">
        <f t="shared" si="21"/>
        <v>74</v>
      </c>
      <c r="G154" s="3">
        <f t="shared" si="22"/>
        <v>5476</v>
      </c>
      <c r="I154">
        <v>0</v>
      </c>
      <c r="J154" s="6">
        <v>106</v>
      </c>
      <c r="K154">
        <v>0</v>
      </c>
      <c r="L154">
        <v>103</v>
      </c>
      <c r="M154">
        <v>1.4624169999999999E-3</v>
      </c>
      <c r="N154" s="5">
        <v>153</v>
      </c>
      <c r="O154" s="7">
        <f t="shared" si="23"/>
        <v>47</v>
      </c>
      <c r="P154" s="7">
        <f t="shared" si="24"/>
        <v>2209</v>
      </c>
      <c r="R154" s="9">
        <v>150</v>
      </c>
      <c r="S154" s="10">
        <f t="shared" si="25"/>
        <v>44</v>
      </c>
      <c r="T154" s="10">
        <f t="shared" si="26"/>
        <v>1936</v>
      </c>
      <c r="V154" s="16">
        <v>150</v>
      </c>
      <c r="W154" s="17">
        <f t="shared" si="27"/>
        <v>44</v>
      </c>
      <c r="X154" s="17">
        <f t="shared" si="28"/>
        <v>1936</v>
      </c>
      <c r="Z154">
        <v>8038</v>
      </c>
      <c r="AA154">
        <v>57.128480089999996</v>
      </c>
      <c r="AB154" s="21">
        <v>149</v>
      </c>
      <c r="AC154" s="21">
        <v>105</v>
      </c>
      <c r="AD154" s="20">
        <f>AB154-AC154</f>
        <v>44</v>
      </c>
      <c r="AE154" s="20">
        <f t="shared" si="29"/>
        <v>1936</v>
      </c>
      <c r="AG154">
        <v>8038</v>
      </c>
      <c r="AH154">
        <v>57.128480089999996</v>
      </c>
      <c r="AI154" s="21">
        <v>105</v>
      </c>
      <c r="AJ154" s="21">
        <v>105</v>
      </c>
      <c r="AK154" s="20">
        <f>AI154-AJ154</f>
        <v>0</v>
      </c>
      <c r="AL154" s="20">
        <f t="shared" si="30"/>
        <v>0</v>
      </c>
    </row>
    <row r="155" spans="1:38" x14ac:dyDescent="0.25">
      <c r="A155">
        <v>9448</v>
      </c>
      <c r="B155" t="s">
        <v>170</v>
      </c>
      <c r="C155">
        <v>2001</v>
      </c>
      <c r="D155">
        <v>256</v>
      </c>
      <c r="E155" s="2">
        <v>215</v>
      </c>
      <c r="F155" s="3">
        <f t="shared" si="21"/>
        <v>109</v>
      </c>
      <c r="G155" s="3">
        <f t="shared" si="22"/>
        <v>11881</v>
      </c>
      <c r="I155">
        <v>0</v>
      </c>
      <c r="J155" s="6">
        <v>106</v>
      </c>
      <c r="K155">
        <v>0</v>
      </c>
      <c r="L155">
        <v>103</v>
      </c>
      <c r="M155">
        <v>7.6292999999999999E-4</v>
      </c>
      <c r="N155" s="5">
        <v>154</v>
      </c>
      <c r="O155" s="7">
        <f t="shared" si="23"/>
        <v>48</v>
      </c>
      <c r="P155" s="7">
        <f t="shared" si="24"/>
        <v>2304</v>
      </c>
      <c r="R155" s="9">
        <v>150</v>
      </c>
      <c r="S155" s="10">
        <f t="shared" si="25"/>
        <v>44</v>
      </c>
      <c r="T155" s="10">
        <f t="shared" si="26"/>
        <v>1936</v>
      </c>
      <c r="V155" s="16">
        <v>150</v>
      </c>
      <c r="W155" s="17">
        <f t="shared" si="27"/>
        <v>44</v>
      </c>
      <c r="X155" s="17">
        <f t="shared" si="28"/>
        <v>1936</v>
      </c>
      <c r="Z155">
        <v>9448</v>
      </c>
      <c r="AA155">
        <v>65.597160169999995</v>
      </c>
      <c r="AB155" s="21">
        <v>134</v>
      </c>
      <c r="AC155" s="21">
        <v>105</v>
      </c>
      <c r="AD155" s="20">
        <f>AB155-AC155</f>
        <v>29</v>
      </c>
      <c r="AE155" s="20">
        <f t="shared" si="29"/>
        <v>841</v>
      </c>
      <c r="AG155">
        <v>9448</v>
      </c>
      <c r="AH155">
        <v>65.597160169999995</v>
      </c>
      <c r="AI155" s="21">
        <v>105</v>
      </c>
      <c r="AJ155" s="21">
        <v>105</v>
      </c>
      <c r="AK155" s="20">
        <f>AI155-AJ155</f>
        <v>0</v>
      </c>
      <c r="AL155" s="20">
        <f t="shared" si="30"/>
        <v>0</v>
      </c>
    </row>
    <row r="156" spans="1:38" x14ac:dyDescent="0.25">
      <c r="A156">
        <v>9569</v>
      </c>
      <c r="B156" t="s">
        <v>171</v>
      </c>
      <c r="C156">
        <v>2001</v>
      </c>
      <c r="D156">
        <v>41</v>
      </c>
      <c r="E156" s="2">
        <v>37</v>
      </c>
      <c r="F156" s="3">
        <f t="shared" si="21"/>
        <v>-69</v>
      </c>
      <c r="G156" s="3">
        <f t="shared" si="22"/>
        <v>4761</v>
      </c>
      <c r="I156">
        <v>0</v>
      </c>
      <c r="J156" s="6">
        <v>106</v>
      </c>
      <c r="K156">
        <v>0</v>
      </c>
      <c r="L156">
        <v>103</v>
      </c>
      <c r="M156">
        <v>6.95277E-4</v>
      </c>
      <c r="N156" s="5">
        <v>155</v>
      </c>
      <c r="O156" s="7">
        <f t="shared" si="23"/>
        <v>49</v>
      </c>
      <c r="P156" s="7">
        <f t="shared" si="24"/>
        <v>2401</v>
      </c>
      <c r="R156" s="9">
        <v>150</v>
      </c>
      <c r="S156" s="10">
        <f t="shared" si="25"/>
        <v>44</v>
      </c>
      <c r="T156" s="10">
        <f t="shared" si="26"/>
        <v>1936</v>
      </c>
      <c r="V156" s="16">
        <v>150</v>
      </c>
      <c r="W156" s="17">
        <f t="shared" si="27"/>
        <v>44</v>
      </c>
      <c r="X156" s="17">
        <f t="shared" si="28"/>
        <v>1936</v>
      </c>
      <c r="Z156">
        <v>9569</v>
      </c>
      <c r="AA156">
        <v>84.957314080000003</v>
      </c>
      <c r="AB156" s="21">
        <v>98</v>
      </c>
      <c r="AC156" s="21">
        <v>105</v>
      </c>
      <c r="AD156" s="20">
        <f>AB156-AC156</f>
        <v>-7</v>
      </c>
      <c r="AE156" s="20">
        <f t="shared" si="29"/>
        <v>49</v>
      </c>
      <c r="AG156">
        <v>9569</v>
      </c>
      <c r="AH156">
        <v>84.957314080000003</v>
      </c>
      <c r="AI156" s="21">
        <v>105</v>
      </c>
      <c r="AJ156" s="21">
        <v>105</v>
      </c>
      <c r="AK156" s="20">
        <f>AI156-AJ156</f>
        <v>0</v>
      </c>
      <c r="AL156" s="20">
        <f t="shared" si="30"/>
        <v>0</v>
      </c>
    </row>
    <row r="157" spans="1:38" x14ac:dyDescent="0.25">
      <c r="A157">
        <v>15838</v>
      </c>
      <c r="B157" t="s">
        <v>172</v>
      </c>
      <c r="C157">
        <v>2001</v>
      </c>
      <c r="D157">
        <v>206</v>
      </c>
      <c r="E157" s="2">
        <v>173</v>
      </c>
      <c r="F157" s="3">
        <f t="shared" si="21"/>
        <v>67</v>
      </c>
      <c r="G157" s="3">
        <f t="shared" si="22"/>
        <v>4489</v>
      </c>
      <c r="I157">
        <v>0</v>
      </c>
      <c r="J157" s="6">
        <v>106</v>
      </c>
      <c r="K157">
        <v>0</v>
      </c>
      <c r="L157">
        <v>103</v>
      </c>
      <c r="M157">
        <v>6.9365900000000001E-4</v>
      </c>
      <c r="N157" s="5">
        <v>156</v>
      </c>
      <c r="O157" s="7">
        <f t="shared" si="23"/>
        <v>50</v>
      </c>
      <c r="P157" s="7">
        <f t="shared" si="24"/>
        <v>2500</v>
      </c>
      <c r="R157" s="9">
        <v>150</v>
      </c>
      <c r="S157" s="10">
        <f t="shared" si="25"/>
        <v>44</v>
      </c>
      <c r="T157" s="10">
        <f t="shared" si="26"/>
        <v>1936</v>
      </c>
      <c r="V157" s="16">
        <v>150</v>
      </c>
      <c r="W157" s="17">
        <f t="shared" si="27"/>
        <v>44</v>
      </c>
      <c r="X157" s="17">
        <f t="shared" si="28"/>
        <v>1936</v>
      </c>
      <c r="Z157">
        <v>15838</v>
      </c>
      <c r="AA157">
        <v>271.44225970000002</v>
      </c>
      <c r="AB157" s="21">
        <v>10</v>
      </c>
      <c r="AC157" s="21">
        <v>105</v>
      </c>
      <c r="AD157" s="20">
        <f>AB157-AC157</f>
        <v>-95</v>
      </c>
      <c r="AE157" s="20">
        <f t="shared" si="29"/>
        <v>9025</v>
      </c>
      <c r="AG157">
        <v>15838</v>
      </c>
      <c r="AH157">
        <v>271.44225970000002</v>
      </c>
      <c r="AI157" s="21">
        <v>105</v>
      </c>
      <c r="AJ157" s="21">
        <v>105</v>
      </c>
      <c r="AK157" s="20">
        <f>AI157-AJ157</f>
        <v>0</v>
      </c>
      <c r="AL157" s="20">
        <f t="shared" si="30"/>
        <v>0</v>
      </c>
    </row>
    <row r="158" spans="1:38" x14ac:dyDescent="0.25">
      <c r="A158">
        <v>8469484</v>
      </c>
      <c r="B158" t="s">
        <v>173</v>
      </c>
      <c r="C158">
        <v>2001</v>
      </c>
      <c r="D158">
        <v>31</v>
      </c>
      <c r="E158" s="2">
        <v>27</v>
      </c>
      <c r="F158" s="3">
        <f t="shared" si="21"/>
        <v>-38</v>
      </c>
      <c r="G158" s="3">
        <f t="shared" si="22"/>
        <v>1444</v>
      </c>
      <c r="I158">
        <v>68</v>
      </c>
      <c r="J158" s="6">
        <v>65</v>
      </c>
      <c r="K158">
        <v>807</v>
      </c>
      <c r="L158">
        <v>62</v>
      </c>
      <c r="M158">
        <v>6.8822200000000005E-4</v>
      </c>
      <c r="N158" s="5">
        <v>157</v>
      </c>
      <c r="O158" s="7">
        <f t="shared" si="23"/>
        <v>92</v>
      </c>
      <c r="P158" s="7">
        <f t="shared" si="24"/>
        <v>8464</v>
      </c>
      <c r="R158" s="9">
        <v>150</v>
      </c>
      <c r="S158" s="10">
        <f t="shared" si="25"/>
        <v>85</v>
      </c>
      <c r="T158" s="10">
        <f t="shared" si="26"/>
        <v>7225</v>
      </c>
      <c r="V158" s="16">
        <v>150</v>
      </c>
      <c r="W158" s="17">
        <f t="shared" si="27"/>
        <v>85</v>
      </c>
      <c r="X158" s="17">
        <f t="shared" si="28"/>
        <v>7225</v>
      </c>
      <c r="Z158">
        <v>8469484</v>
      </c>
      <c r="AA158">
        <v>53.682088999999998</v>
      </c>
      <c r="AB158" s="21">
        <v>153</v>
      </c>
      <c r="AC158" s="21">
        <v>65</v>
      </c>
      <c r="AD158" s="20">
        <f>AB158-AC158</f>
        <v>88</v>
      </c>
      <c r="AE158" s="20">
        <f t="shared" si="29"/>
        <v>7744</v>
      </c>
      <c r="AG158">
        <v>8469484</v>
      </c>
      <c r="AH158">
        <v>53.682088999999998</v>
      </c>
      <c r="AI158" s="21">
        <v>105</v>
      </c>
      <c r="AJ158" s="21">
        <v>65</v>
      </c>
      <c r="AK158" s="20">
        <f>AI158-AJ158</f>
        <v>40</v>
      </c>
      <c r="AL158" s="20">
        <f t="shared" si="30"/>
        <v>1600</v>
      </c>
    </row>
    <row r="159" spans="1:38" x14ac:dyDescent="0.25">
      <c r="A159">
        <v>26581</v>
      </c>
      <c r="B159" t="s">
        <v>174</v>
      </c>
      <c r="C159">
        <v>2001</v>
      </c>
      <c r="D159">
        <v>252</v>
      </c>
      <c r="E159" s="2">
        <v>211</v>
      </c>
      <c r="F159" s="3">
        <f t="shared" si="21"/>
        <v>105</v>
      </c>
      <c r="G159" s="3">
        <f t="shared" si="22"/>
        <v>11025</v>
      </c>
      <c r="I159">
        <v>0</v>
      </c>
      <c r="J159" s="6">
        <v>106</v>
      </c>
      <c r="K159">
        <v>0</v>
      </c>
      <c r="L159">
        <v>103</v>
      </c>
      <c r="M159">
        <v>6.8203600000000001E-4</v>
      </c>
      <c r="N159" s="5">
        <v>158</v>
      </c>
      <c r="O159" s="7">
        <f t="shared" si="23"/>
        <v>52</v>
      </c>
      <c r="P159" s="7">
        <f t="shared" si="24"/>
        <v>2704</v>
      </c>
      <c r="R159" s="9">
        <v>150</v>
      </c>
      <c r="S159" s="10">
        <f t="shared" si="25"/>
        <v>44</v>
      </c>
      <c r="T159" s="10">
        <f t="shared" si="26"/>
        <v>1936</v>
      </c>
      <c r="V159" s="16">
        <v>150</v>
      </c>
      <c r="W159" s="17">
        <f t="shared" si="27"/>
        <v>44</v>
      </c>
      <c r="X159" s="17">
        <f t="shared" si="28"/>
        <v>1936</v>
      </c>
      <c r="Z159">
        <v>26581</v>
      </c>
      <c r="AA159">
        <v>210.2311947</v>
      </c>
      <c r="AB159" s="21">
        <v>32</v>
      </c>
      <c r="AC159" s="21">
        <v>105</v>
      </c>
      <c r="AD159" s="20">
        <f>AB159-AC159</f>
        <v>-73</v>
      </c>
      <c r="AE159" s="20">
        <f t="shared" si="29"/>
        <v>5329</v>
      </c>
      <c r="AG159">
        <v>26581</v>
      </c>
      <c r="AH159">
        <v>210.2311947</v>
      </c>
      <c r="AI159" s="21">
        <v>105</v>
      </c>
      <c r="AJ159" s="21">
        <v>105</v>
      </c>
      <c r="AK159" s="20">
        <f>AI159-AJ159</f>
        <v>0</v>
      </c>
      <c r="AL159" s="20">
        <f t="shared" si="30"/>
        <v>0</v>
      </c>
    </row>
    <row r="160" spans="1:38" x14ac:dyDescent="0.25">
      <c r="A160">
        <v>17969</v>
      </c>
      <c r="B160" t="s">
        <v>175</v>
      </c>
      <c r="C160">
        <v>2001</v>
      </c>
      <c r="D160">
        <v>279</v>
      </c>
      <c r="E160" s="2">
        <v>234</v>
      </c>
      <c r="F160" s="3">
        <f t="shared" si="21"/>
        <v>128</v>
      </c>
      <c r="G160" s="3">
        <f t="shared" si="22"/>
        <v>16384</v>
      </c>
      <c r="I160">
        <v>0</v>
      </c>
      <c r="J160" s="6">
        <v>106</v>
      </c>
      <c r="K160">
        <v>0</v>
      </c>
      <c r="L160">
        <v>103</v>
      </c>
      <c r="M160">
        <v>4.9738899999999999E-4</v>
      </c>
      <c r="N160" s="5">
        <v>159</v>
      </c>
      <c r="O160" s="7">
        <f t="shared" si="23"/>
        <v>53</v>
      </c>
      <c r="P160" s="7">
        <f t="shared" si="24"/>
        <v>2809</v>
      </c>
      <c r="R160" s="9">
        <v>150</v>
      </c>
      <c r="S160" s="10">
        <f t="shared" si="25"/>
        <v>44</v>
      </c>
      <c r="T160" s="10">
        <f t="shared" si="26"/>
        <v>1936</v>
      </c>
      <c r="V160" s="16">
        <v>150</v>
      </c>
      <c r="W160" s="17">
        <f t="shared" si="27"/>
        <v>44</v>
      </c>
      <c r="X160" s="17">
        <f t="shared" si="28"/>
        <v>1936</v>
      </c>
      <c r="Z160">
        <v>17969</v>
      </c>
      <c r="AA160">
        <v>353.90384210000002</v>
      </c>
      <c r="AB160" s="21">
        <v>3</v>
      </c>
      <c r="AC160" s="21">
        <v>105</v>
      </c>
      <c r="AD160" s="20">
        <f>AB160-AC160</f>
        <v>-102</v>
      </c>
      <c r="AE160" s="20">
        <f t="shared" si="29"/>
        <v>10404</v>
      </c>
      <c r="AG160">
        <v>17969</v>
      </c>
      <c r="AH160">
        <v>353.90384210000002</v>
      </c>
      <c r="AI160" s="21">
        <v>105</v>
      </c>
      <c r="AJ160" s="21">
        <v>105</v>
      </c>
      <c r="AK160" s="20">
        <f>AI160-AJ160</f>
        <v>0</v>
      </c>
      <c r="AL160" s="20">
        <f t="shared" si="30"/>
        <v>0</v>
      </c>
    </row>
    <row r="161" spans="1:38" x14ac:dyDescent="0.25">
      <c r="A161">
        <v>9560</v>
      </c>
      <c r="B161" t="s">
        <v>176</v>
      </c>
      <c r="C161">
        <v>2001</v>
      </c>
      <c r="D161">
        <v>124</v>
      </c>
      <c r="E161" s="2">
        <v>105</v>
      </c>
      <c r="F161" s="3">
        <f t="shared" si="21"/>
        <v>-1</v>
      </c>
      <c r="G161" s="3">
        <f t="shared" si="22"/>
        <v>1</v>
      </c>
      <c r="I161">
        <v>0</v>
      </c>
      <c r="J161" s="6">
        <v>106</v>
      </c>
      <c r="K161">
        <v>0</v>
      </c>
      <c r="L161">
        <v>103</v>
      </c>
      <c r="M161">
        <v>4.2940399999999998E-4</v>
      </c>
      <c r="N161" s="5">
        <v>160</v>
      </c>
      <c r="O161" s="7">
        <f t="shared" si="23"/>
        <v>54</v>
      </c>
      <c r="P161" s="7">
        <f t="shared" si="24"/>
        <v>2916</v>
      </c>
      <c r="R161" s="9">
        <v>150</v>
      </c>
      <c r="S161" s="10">
        <f t="shared" si="25"/>
        <v>44</v>
      </c>
      <c r="T161" s="10">
        <f t="shared" si="26"/>
        <v>1936</v>
      </c>
      <c r="V161" s="16">
        <v>150</v>
      </c>
      <c r="W161" s="17">
        <f t="shared" si="27"/>
        <v>44</v>
      </c>
      <c r="X161" s="17">
        <f t="shared" si="28"/>
        <v>1936</v>
      </c>
      <c r="Z161">
        <v>9560</v>
      </c>
      <c r="AA161">
        <v>151.702967</v>
      </c>
      <c r="AB161" s="21">
        <v>53</v>
      </c>
      <c r="AC161" s="21">
        <v>105</v>
      </c>
      <c r="AD161" s="20">
        <f>AB161-AC161</f>
        <v>-52</v>
      </c>
      <c r="AE161" s="20">
        <f t="shared" si="29"/>
        <v>2704</v>
      </c>
      <c r="AG161">
        <v>9560</v>
      </c>
      <c r="AH161">
        <v>151.702967</v>
      </c>
      <c r="AI161" s="21">
        <v>105</v>
      </c>
      <c r="AJ161" s="21">
        <v>105</v>
      </c>
      <c r="AK161" s="20">
        <f>AI161-AJ161</f>
        <v>0</v>
      </c>
      <c r="AL161" s="20">
        <f t="shared" si="30"/>
        <v>0</v>
      </c>
    </row>
    <row r="162" spans="1:38" x14ac:dyDescent="0.25">
      <c r="A162">
        <v>12678</v>
      </c>
      <c r="B162" t="s">
        <v>177</v>
      </c>
      <c r="C162">
        <v>2001</v>
      </c>
      <c r="D162">
        <v>273</v>
      </c>
      <c r="E162" s="2">
        <v>231</v>
      </c>
      <c r="F162" s="3">
        <f t="shared" si="21"/>
        <v>125</v>
      </c>
      <c r="G162" s="3">
        <f t="shared" si="22"/>
        <v>15625</v>
      </c>
      <c r="I162">
        <v>0</v>
      </c>
      <c r="J162" s="6">
        <v>106</v>
      </c>
      <c r="K162">
        <v>0</v>
      </c>
      <c r="L162">
        <v>103</v>
      </c>
      <c r="M162">
        <v>2.30435E-4</v>
      </c>
      <c r="N162" s="5">
        <v>161</v>
      </c>
      <c r="O162" s="7">
        <f t="shared" si="23"/>
        <v>55</v>
      </c>
      <c r="P162" s="7">
        <f t="shared" si="24"/>
        <v>3025</v>
      </c>
      <c r="R162" s="9">
        <v>150</v>
      </c>
      <c r="S162" s="10">
        <f t="shared" si="25"/>
        <v>44</v>
      </c>
      <c r="T162" s="10">
        <f t="shared" si="26"/>
        <v>1936</v>
      </c>
      <c r="V162" s="16">
        <v>150</v>
      </c>
      <c r="W162" s="17">
        <f t="shared" si="27"/>
        <v>44</v>
      </c>
      <c r="X162" s="17">
        <f t="shared" si="28"/>
        <v>1936</v>
      </c>
      <c r="Z162">
        <v>12678</v>
      </c>
      <c r="AA162">
        <v>75.757737169999999</v>
      </c>
      <c r="AB162" s="21">
        <v>112</v>
      </c>
      <c r="AC162" s="21">
        <v>105</v>
      </c>
      <c r="AD162" s="20">
        <f>AB162-AC162</f>
        <v>7</v>
      </c>
      <c r="AE162" s="20">
        <f t="shared" si="29"/>
        <v>49</v>
      </c>
      <c r="AG162">
        <v>12678</v>
      </c>
      <c r="AH162">
        <v>75.757737169999999</v>
      </c>
      <c r="AI162" s="21">
        <v>105</v>
      </c>
      <c r="AJ162" s="21">
        <v>105</v>
      </c>
      <c r="AK162" s="20">
        <f>AI162-AJ162</f>
        <v>0</v>
      </c>
      <c r="AL162" s="20">
        <f t="shared" si="30"/>
        <v>0</v>
      </c>
    </row>
    <row r="163" spans="1:38" x14ac:dyDescent="0.25">
      <c r="A163">
        <v>3211</v>
      </c>
      <c r="B163" t="s">
        <v>178</v>
      </c>
      <c r="C163">
        <v>2001</v>
      </c>
      <c r="D163">
        <v>142</v>
      </c>
      <c r="E163" s="2">
        <v>119</v>
      </c>
      <c r="F163" s="3">
        <f t="shared" si="21"/>
        <v>13</v>
      </c>
      <c r="G163" s="3">
        <f t="shared" si="22"/>
        <v>169</v>
      </c>
      <c r="I163">
        <v>0</v>
      </c>
      <c r="J163" s="6">
        <v>106</v>
      </c>
      <c r="K163">
        <v>0</v>
      </c>
      <c r="L163">
        <v>103</v>
      </c>
      <c r="M163">
        <v>2.07307E-4</v>
      </c>
      <c r="N163" s="5">
        <v>162</v>
      </c>
      <c r="O163" s="7">
        <f t="shared" si="23"/>
        <v>56</v>
      </c>
      <c r="P163" s="7">
        <f t="shared" si="24"/>
        <v>3136</v>
      </c>
      <c r="R163" s="9">
        <v>150</v>
      </c>
      <c r="S163" s="10">
        <f t="shared" si="25"/>
        <v>44</v>
      </c>
      <c r="T163" s="10">
        <f t="shared" si="26"/>
        <v>1936</v>
      </c>
      <c r="V163" s="16">
        <v>150</v>
      </c>
      <c r="W163" s="17">
        <f t="shared" si="27"/>
        <v>44</v>
      </c>
      <c r="X163" s="17">
        <f t="shared" si="28"/>
        <v>1936</v>
      </c>
      <c r="Z163">
        <v>3211</v>
      </c>
      <c r="AA163">
        <v>66.038058480000004</v>
      </c>
      <c r="AB163" s="21">
        <v>132</v>
      </c>
      <c r="AC163" s="21">
        <v>105</v>
      </c>
      <c r="AD163" s="20">
        <f>AB163-AC163</f>
        <v>27</v>
      </c>
      <c r="AE163" s="20">
        <f t="shared" si="29"/>
        <v>729</v>
      </c>
      <c r="AG163">
        <v>3211</v>
      </c>
      <c r="AH163">
        <v>66.038058480000004</v>
      </c>
      <c r="AI163" s="21">
        <v>105</v>
      </c>
      <c r="AJ163" s="21">
        <v>105</v>
      </c>
      <c r="AK163" s="20">
        <f>AI163-AJ163</f>
        <v>0</v>
      </c>
      <c r="AL163" s="20">
        <f t="shared" si="30"/>
        <v>0</v>
      </c>
    </row>
    <row r="164" spans="1:38" x14ac:dyDescent="0.25">
      <c r="A164">
        <v>15678</v>
      </c>
      <c r="B164" t="s">
        <v>179</v>
      </c>
      <c r="C164">
        <v>2001</v>
      </c>
      <c r="D164">
        <v>159</v>
      </c>
      <c r="E164" s="2">
        <v>133</v>
      </c>
      <c r="F164" s="3">
        <f t="shared" si="21"/>
        <v>27</v>
      </c>
      <c r="G164" s="3">
        <f t="shared" si="22"/>
        <v>729</v>
      </c>
      <c r="I164">
        <v>0</v>
      </c>
      <c r="J164" s="6">
        <v>106</v>
      </c>
      <c r="K164">
        <v>0</v>
      </c>
      <c r="L164">
        <v>103</v>
      </c>
      <c r="M164">
        <v>1.43905E-4</v>
      </c>
      <c r="N164" s="5">
        <v>163</v>
      </c>
      <c r="O164" s="7">
        <f t="shared" si="23"/>
        <v>57</v>
      </c>
      <c r="P164" s="7">
        <f t="shared" si="24"/>
        <v>3249</v>
      </c>
      <c r="R164" s="9">
        <v>150</v>
      </c>
      <c r="S164" s="10">
        <f t="shared" si="25"/>
        <v>44</v>
      </c>
      <c r="T164" s="10">
        <f t="shared" si="26"/>
        <v>1936</v>
      </c>
      <c r="V164" s="16">
        <v>150</v>
      </c>
      <c r="W164" s="17">
        <f t="shared" si="27"/>
        <v>44</v>
      </c>
      <c r="X164" s="17">
        <f t="shared" si="28"/>
        <v>1936</v>
      </c>
    </row>
    <row r="165" spans="1:38" x14ac:dyDescent="0.25">
      <c r="A165">
        <v>9566</v>
      </c>
      <c r="B165" t="s">
        <v>180</v>
      </c>
      <c r="C165">
        <v>2001</v>
      </c>
      <c r="D165">
        <v>62</v>
      </c>
      <c r="E165" s="2">
        <v>55</v>
      </c>
      <c r="F165" s="3">
        <f t="shared" si="21"/>
        <v>-51</v>
      </c>
      <c r="G165" s="3">
        <f t="shared" si="22"/>
        <v>2601</v>
      </c>
      <c r="I165">
        <v>0</v>
      </c>
      <c r="J165" s="6">
        <v>106</v>
      </c>
      <c r="K165">
        <v>0</v>
      </c>
      <c r="L165">
        <v>103</v>
      </c>
      <c r="M165">
        <v>1.3446199999999999E-4</v>
      </c>
      <c r="N165" s="5">
        <v>164</v>
      </c>
      <c r="O165" s="7">
        <f t="shared" si="23"/>
        <v>58</v>
      </c>
      <c r="P165" s="7">
        <f t="shared" si="24"/>
        <v>3364</v>
      </c>
      <c r="R165" s="9">
        <v>150</v>
      </c>
      <c r="S165" s="10">
        <f t="shared" si="25"/>
        <v>44</v>
      </c>
      <c r="T165" s="10">
        <f t="shared" si="26"/>
        <v>1936</v>
      </c>
      <c r="V165" s="16">
        <v>150</v>
      </c>
      <c r="W165" s="17">
        <f t="shared" si="27"/>
        <v>44</v>
      </c>
      <c r="X165" s="17">
        <f t="shared" si="28"/>
        <v>1936</v>
      </c>
    </row>
    <row r="166" spans="1:38" x14ac:dyDescent="0.25">
      <c r="A166">
        <v>643</v>
      </c>
      <c r="B166" t="s">
        <v>181</v>
      </c>
      <c r="C166">
        <v>2001</v>
      </c>
      <c r="D166">
        <v>234</v>
      </c>
      <c r="E166" s="2">
        <v>194</v>
      </c>
      <c r="F166" s="3">
        <f t="shared" si="21"/>
        <v>88</v>
      </c>
      <c r="G166" s="3">
        <f t="shared" si="22"/>
        <v>7744</v>
      </c>
      <c r="I166">
        <v>0</v>
      </c>
      <c r="J166" s="6">
        <v>106</v>
      </c>
      <c r="K166">
        <v>0</v>
      </c>
      <c r="L166">
        <v>103</v>
      </c>
      <c r="M166">
        <v>1.2238099999999999E-4</v>
      </c>
      <c r="N166" s="5">
        <v>165</v>
      </c>
      <c r="O166" s="7">
        <f t="shared" si="23"/>
        <v>59</v>
      </c>
      <c r="P166" s="7">
        <f t="shared" si="24"/>
        <v>3481</v>
      </c>
      <c r="R166" s="9">
        <v>150</v>
      </c>
      <c r="S166" s="10">
        <f t="shared" si="25"/>
        <v>44</v>
      </c>
      <c r="T166" s="10">
        <f t="shared" si="26"/>
        <v>1936</v>
      </c>
      <c r="V166" s="16">
        <v>150</v>
      </c>
      <c r="W166" s="17">
        <f t="shared" si="27"/>
        <v>44</v>
      </c>
      <c r="X166" s="17">
        <f t="shared" si="28"/>
        <v>1936</v>
      </c>
    </row>
    <row r="167" spans="1:38" x14ac:dyDescent="0.25">
      <c r="A167">
        <v>463</v>
      </c>
      <c r="B167" t="s">
        <v>182</v>
      </c>
      <c r="C167">
        <v>2001</v>
      </c>
      <c r="D167">
        <v>61</v>
      </c>
      <c r="E167" s="2">
        <v>54</v>
      </c>
      <c r="F167" s="3">
        <f t="shared" si="21"/>
        <v>-52</v>
      </c>
      <c r="G167" s="3">
        <f t="shared" si="22"/>
        <v>2704</v>
      </c>
      <c r="I167">
        <v>0</v>
      </c>
      <c r="J167" s="6">
        <v>106</v>
      </c>
      <c r="K167">
        <v>0</v>
      </c>
      <c r="L167">
        <v>103</v>
      </c>
      <c r="M167">
        <v>1.03657E-4</v>
      </c>
      <c r="N167" s="5">
        <v>166</v>
      </c>
      <c r="O167" s="7">
        <f t="shared" si="23"/>
        <v>60</v>
      </c>
      <c r="P167" s="7">
        <f t="shared" si="24"/>
        <v>3600</v>
      </c>
      <c r="R167" s="9">
        <v>150</v>
      </c>
      <c r="S167" s="10">
        <f t="shared" si="25"/>
        <v>44</v>
      </c>
      <c r="T167" s="10">
        <f t="shared" si="26"/>
        <v>1936</v>
      </c>
      <c r="V167" s="16">
        <v>150</v>
      </c>
      <c r="W167" s="17">
        <f t="shared" si="27"/>
        <v>44</v>
      </c>
      <c r="X167" s="17">
        <f t="shared" si="28"/>
        <v>1936</v>
      </c>
    </row>
    <row r="168" spans="1:38" x14ac:dyDescent="0.25">
      <c r="A168">
        <v>18146</v>
      </c>
      <c r="B168" t="s">
        <v>183</v>
      </c>
      <c r="C168">
        <v>2001</v>
      </c>
      <c r="D168">
        <v>262</v>
      </c>
      <c r="E168" s="2">
        <v>220</v>
      </c>
      <c r="F168" s="3">
        <f t="shared" si="21"/>
        <v>114</v>
      </c>
      <c r="G168" s="3">
        <f t="shared" si="22"/>
        <v>12996</v>
      </c>
      <c r="I168">
        <v>0</v>
      </c>
      <c r="J168" s="6">
        <v>106</v>
      </c>
      <c r="K168">
        <v>0</v>
      </c>
      <c r="L168">
        <v>103</v>
      </c>
      <c r="M168" s="1">
        <v>9.8499999999999995E-5</v>
      </c>
      <c r="N168" s="5">
        <v>167</v>
      </c>
      <c r="O168" s="7">
        <f t="shared" si="23"/>
        <v>61</v>
      </c>
      <c r="P168" s="7">
        <f t="shared" si="24"/>
        <v>3721</v>
      </c>
      <c r="R168" s="9">
        <v>150</v>
      </c>
      <c r="S168" s="10">
        <f t="shared" si="25"/>
        <v>44</v>
      </c>
      <c r="T168" s="10">
        <f t="shared" si="26"/>
        <v>1936</v>
      </c>
      <c r="V168" s="16">
        <v>150</v>
      </c>
      <c r="W168" s="17">
        <f t="shared" si="27"/>
        <v>44</v>
      </c>
      <c r="X168" s="17">
        <f t="shared" si="28"/>
        <v>1936</v>
      </c>
    </row>
    <row r="169" spans="1:38" x14ac:dyDescent="0.25">
      <c r="A169">
        <v>9563</v>
      </c>
      <c r="B169" t="s">
        <v>184</v>
      </c>
      <c r="C169">
        <v>2001</v>
      </c>
      <c r="D169">
        <v>164</v>
      </c>
      <c r="E169" s="2">
        <v>137</v>
      </c>
      <c r="F169" s="3">
        <f t="shared" si="21"/>
        <v>31</v>
      </c>
      <c r="G169" s="3">
        <f t="shared" si="22"/>
        <v>961</v>
      </c>
      <c r="I169">
        <v>0</v>
      </c>
      <c r="J169" s="6">
        <v>106</v>
      </c>
      <c r="K169">
        <v>0</v>
      </c>
      <c r="L169">
        <v>103</v>
      </c>
      <c r="M169" s="1">
        <v>6.7199999999999994E-5</v>
      </c>
      <c r="N169" s="5">
        <v>168</v>
      </c>
      <c r="O169" s="7">
        <f t="shared" si="23"/>
        <v>62</v>
      </c>
      <c r="P169" s="7">
        <f t="shared" si="24"/>
        <v>3844</v>
      </c>
      <c r="R169" s="9">
        <v>150</v>
      </c>
      <c r="S169" s="10">
        <f t="shared" si="25"/>
        <v>44</v>
      </c>
      <c r="T169" s="10">
        <f t="shared" si="26"/>
        <v>1936</v>
      </c>
      <c r="V169" s="16">
        <v>150</v>
      </c>
      <c r="W169" s="17">
        <f t="shared" si="27"/>
        <v>44</v>
      </c>
      <c r="X169" s="17">
        <f t="shared" si="28"/>
        <v>1936</v>
      </c>
    </row>
    <row r="170" spans="1:38" x14ac:dyDescent="0.25">
      <c r="A170">
        <v>9573</v>
      </c>
      <c r="B170" t="s">
        <v>185</v>
      </c>
      <c r="C170">
        <v>2001</v>
      </c>
      <c r="D170">
        <v>47</v>
      </c>
      <c r="E170" s="2">
        <v>43</v>
      </c>
      <c r="F170" s="3">
        <f t="shared" si="21"/>
        <v>-63</v>
      </c>
      <c r="G170" s="3">
        <f t="shared" si="22"/>
        <v>3969</v>
      </c>
      <c r="I170">
        <v>0</v>
      </c>
      <c r="J170" s="6">
        <v>106</v>
      </c>
      <c r="K170">
        <v>0</v>
      </c>
      <c r="L170">
        <v>103</v>
      </c>
      <c r="M170" s="1">
        <v>6.1199999999999997E-5</v>
      </c>
      <c r="N170" s="5">
        <v>169</v>
      </c>
      <c r="O170" s="7">
        <f t="shared" si="23"/>
        <v>63</v>
      </c>
      <c r="P170" s="7">
        <f t="shared" si="24"/>
        <v>3969</v>
      </c>
      <c r="R170" s="9">
        <v>150</v>
      </c>
      <c r="S170" s="10">
        <f t="shared" si="25"/>
        <v>44</v>
      </c>
      <c r="T170" s="10">
        <f t="shared" si="26"/>
        <v>1936</v>
      </c>
      <c r="V170" s="16">
        <v>150</v>
      </c>
      <c r="W170" s="17">
        <f t="shared" si="27"/>
        <v>44</v>
      </c>
      <c r="X170" s="17">
        <f t="shared" si="28"/>
        <v>1936</v>
      </c>
    </row>
    <row r="171" spans="1:38" x14ac:dyDescent="0.25">
      <c r="A171">
        <v>30</v>
      </c>
      <c r="B171" t="s">
        <v>186</v>
      </c>
      <c r="C171">
        <v>2001</v>
      </c>
      <c r="D171">
        <v>157</v>
      </c>
      <c r="E171" s="2">
        <v>132</v>
      </c>
      <c r="F171" s="3">
        <f t="shared" si="21"/>
        <v>26</v>
      </c>
      <c r="G171" s="3">
        <f t="shared" si="22"/>
        <v>676</v>
      </c>
      <c r="I171">
        <v>0</v>
      </c>
      <c r="J171" s="6">
        <v>106</v>
      </c>
      <c r="K171">
        <v>0</v>
      </c>
      <c r="L171">
        <v>103</v>
      </c>
      <c r="M171" s="1">
        <v>5.9700000000000001E-5</v>
      </c>
      <c r="N171" s="5">
        <v>170</v>
      </c>
      <c r="O171" s="7">
        <f t="shared" si="23"/>
        <v>64</v>
      </c>
      <c r="P171" s="7">
        <f t="shared" si="24"/>
        <v>4096</v>
      </c>
      <c r="R171" s="9">
        <v>150</v>
      </c>
      <c r="S171" s="10">
        <f t="shared" si="25"/>
        <v>44</v>
      </c>
      <c r="T171" s="10">
        <f t="shared" si="26"/>
        <v>1936</v>
      </c>
      <c r="V171" s="16">
        <v>150</v>
      </c>
      <c r="W171" s="17">
        <f t="shared" si="27"/>
        <v>44</v>
      </c>
      <c r="X171" s="17">
        <f t="shared" si="28"/>
        <v>1936</v>
      </c>
    </row>
    <row r="172" spans="1:38" x14ac:dyDescent="0.25">
      <c r="A172">
        <v>936</v>
      </c>
      <c r="B172" t="s">
        <v>187</v>
      </c>
      <c r="C172">
        <v>2001</v>
      </c>
      <c r="D172">
        <v>226</v>
      </c>
      <c r="E172" s="2">
        <v>188</v>
      </c>
      <c r="F172" s="3">
        <f t="shared" si="21"/>
        <v>82</v>
      </c>
      <c r="G172" s="3">
        <f t="shared" si="22"/>
        <v>6724</v>
      </c>
      <c r="I172">
        <v>0</v>
      </c>
      <c r="J172" s="6">
        <v>106</v>
      </c>
      <c r="K172">
        <v>0</v>
      </c>
      <c r="L172">
        <v>103</v>
      </c>
      <c r="M172" s="1">
        <v>4.2899999999999999E-5</v>
      </c>
      <c r="N172" s="5">
        <v>171</v>
      </c>
      <c r="O172" s="7">
        <f t="shared" si="23"/>
        <v>65</v>
      </c>
      <c r="P172" s="7">
        <f t="shared" si="24"/>
        <v>4225</v>
      </c>
      <c r="R172" s="9">
        <v>150</v>
      </c>
      <c r="S172" s="10">
        <f t="shared" si="25"/>
        <v>44</v>
      </c>
      <c r="T172" s="10">
        <f t="shared" si="26"/>
        <v>1936</v>
      </c>
      <c r="V172" s="16">
        <v>150</v>
      </c>
      <c r="W172" s="17">
        <f t="shared" si="27"/>
        <v>44</v>
      </c>
      <c r="X172" s="17">
        <f t="shared" si="28"/>
        <v>1936</v>
      </c>
    </row>
    <row r="173" spans="1:38" x14ac:dyDescent="0.25">
      <c r="A173">
        <v>3233</v>
      </c>
      <c r="B173" t="s">
        <v>188</v>
      </c>
      <c r="C173">
        <v>2001</v>
      </c>
      <c r="D173">
        <v>287</v>
      </c>
      <c r="E173" s="2">
        <v>242</v>
      </c>
      <c r="F173" s="3">
        <f t="shared" si="21"/>
        <v>136</v>
      </c>
      <c r="G173" s="3">
        <f t="shared" si="22"/>
        <v>18496</v>
      </c>
      <c r="I173">
        <v>0</v>
      </c>
      <c r="J173" s="6">
        <v>106</v>
      </c>
      <c r="K173">
        <v>0</v>
      </c>
      <c r="L173">
        <v>103</v>
      </c>
      <c r="M173" s="1">
        <v>3.9700000000000003E-5</v>
      </c>
      <c r="N173" s="5">
        <v>172</v>
      </c>
      <c r="O173" s="7">
        <f t="shared" si="23"/>
        <v>66</v>
      </c>
      <c r="P173" s="7">
        <f t="shared" si="24"/>
        <v>4356</v>
      </c>
      <c r="R173" s="9">
        <v>150</v>
      </c>
      <c r="S173" s="10">
        <f t="shared" si="25"/>
        <v>44</v>
      </c>
      <c r="T173" s="10">
        <f t="shared" si="26"/>
        <v>1936</v>
      </c>
      <c r="V173" s="16">
        <v>150</v>
      </c>
      <c r="W173" s="17">
        <f t="shared" si="27"/>
        <v>44</v>
      </c>
      <c r="X173" s="17">
        <f t="shared" si="28"/>
        <v>1936</v>
      </c>
    </row>
    <row r="174" spans="1:38" x14ac:dyDescent="0.25">
      <c r="A174">
        <v>3212</v>
      </c>
      <c r="B174" t="s">
        <v>189</v>
      </c>
      <c r="C174">
        <v>2001</v>
      </c>
      <c r="D174">
        <v>205</v>
      </c>
      <c r="E174" s="2">
        <v>172</v>
      </c>
      <c r="F174" s="3">
        <f t="shared" si="21"/>
        <v>66</v>
      </c>
      <c r="G174" s="3">
        <f t="shared" si="22"/>
        <v>4356</v>
      </c>
      <c r="I174">
        <v>0</v>
      </c>
      <c r="J174" s="6">
        <v>106</v>
      </c>
      <c r="K174">
        <v>0</v>
      </c>
      <c r="L174">
        <v>103</v>
      </c>
      <c r="M174" s="1">
        <v>3.4900000000000001E-5</v>
      </c>
      <c r="N174" s="5">
        <v>173</v>
      </c>
      <c r="O174" s="7">
        <f t="shared" si="23"/>
        <v>67</v>
      </c>
      <c r="P174" s="7">
        <f t="shared" si="24"/>
        <v>4489</v>
      </c>
      <c r="R174" s="9">
        <v>150</v>
      </c>
      <c r="S174" s="10">
        <f t="shared" si="25"/>
        <v>44</v>
      </c>
      <c r="T174" s="10">
        <f t="shared" si="26"/>
        <v>1936</v>
      </c>
      <c r="V174" s="16">
        <v>150</v>
      </c>
      <c r="W174" s="17">
        <f t="shared" si="27"/>
        <v>44</v>
      </c>
      <c r="X174" s="17">
        <f t="shared" si="28"/>
        <v>1936</v>
      </c>
    </row>
    <row r="175" spans="1:38" x14ac:dyDescent="0.25">
      <c r="A175">
        <v>15250</v>
      </c>
      <c r="B175" t="s">
        <v>190</v>
      </c>
      <c r="C175">
        <v>2001</v>
      </c>
      <c r="D175">
        <v>60</v>
      </c>
      <c r="E175" s="2">
        <v>53</v>
      </c>
      <c r="F175" s="3">
        <f t="shared" si="21"/>
        <v>-53</v>
      </c>
      <c r="G175" s="3">
        <f t="shared" si="22"/>
        <v>2809</v>
      </c>
      <c r="I175">
        <v>0</v>
      </c>
      <c r="J175" s="6">
        <v>106</v>
      </c>
      <c r="K175">
        <v>0</v>
      </c>
      <c r="L175">
        <v>103</v>
      </c>
      <c r="M175" s="1">
        <v>3.15E-5</v>
      </c>
      <c r="N175" s="5">
        <v>174</v>
      </c>
      <c r="O175" s="7">
        <f t="shared" si="23"/>
        <v>68</v>
      </c>
      <c r="P175" s="7">
        <f t="shared" si="24"/>
        <v>4624</v>
      </c>
      <c r="R175" s="9">
        <v>150</v>
      </c>
      <c r="S175" s="10">
        <f t="shared" si="25"/>
        <v>44</v>
      </c>
      <c r="T175" s="10">
        <f t="shared" si="26"/>
        <v>1936</v>
      </c>
      <c r="V175" s="16">
        <v>150</v>
      </c>
      <c r="W175" s="17">
        <f t="shared" si="27"/>
        <v>44</v>
      </c>
      <c r="X175" s="17">
        <f t="shared" si="28"/>
        <v>1936</v>
      </c>
    </row>
    <row r="176" spans="1:38" x14ac:dyDescent="0.25">
      <c r="A176">
        <v>58597</v>
      </c>
      <c r="B176" t="s">
        <v>191</v>
      </c>
      <c r="C176">
        <v>2001</v>
      </c>
      <c r="D176">
        <v>122</v>
      </c>
      <c r="E176" s="2">
        <v>103</v>
      </c>
      <c r="F176" s="3">
        <f t="shared" si="21"/>
        <v>-3</v>
      </c>
      <c r="G176" s="3">
        <f t="shared" si="22"/>
        <v>9</v>
      </c>
      <c r="I176">
        <v>0</v>
      </c>
      <c r="J176" s="6">
        <v>106</v>
      </c>
      <c r="K176">
        <v>0</v>
      </c>
      <c r="L176">
        <v>103</v>
      </c>
      <c r="M176" s="1">
        <v>3.04E-5</v>
      </c>
      <c r="N176" s="5">
        <v>175</v>
      </c>
      <c r="O176" s="7">
        <f t="shared" si="23"/>
        <v>69</v>
      </c>
      <c r="P176" s="7">
        <f t="shared" si="24"/>
        <v>4761</v>
      </c>
      <c r="R176" s="9">
        <v>150</v>
      </c>
      <c r="S176" s="10">
        <f t="shared" si="25"/>
        <v>44</v>
      </c>
      <c r="T176" s="10">
        <f t="shared" si="26"/>
        <v>1936</v>
      </c>
      <c r="V176" s="16">
        <v>150</v>
      </c>
      <c r="W176" s="17">
        <f t="shared" si="27"/>
        <v>44</v>
      </c>
      <c r="X176" s="17">
        <f t="shared" si="28"/>
        <v>1936</v>
      </c>
    </row>
    <row r="177" spans="1:24" x14ac:dyDescent="0.25">
      <c r="A177">
        <v>9564</v>
      </c>
      <c r="B177" t="s">
        <v>192</v>
      </c>
      <c r="C177">
        <v>2001</v>
      </c>
      <c r="D177">
        <v>15</v>
      </c>
      <c r="E177" s="2">
        <v>13</v>
      </c>
      <c r="F177" s="3">
        <f t="shared" si="21"/>
        <v>-93</v>
      </c>
      <c r="G177" s="3">
        <f t="shared" si="22"/>
        <v>8649</v>
      </c>
      <c r="I177">
        <v>0</v>
      </c>
      <c r="J177" s="6">
        <v>106</v>
      </c>
      <c r="K177">
        <v>0</v>
      </c>
      <c r="L177">
        <v>103</v>
      </c>
      <c r="M177" s="1">
        <v>1.6099999999999998E-5</v>
      </c>
      <c r="N177" s="5">
        <v>176</v>
      </c>
      <c r="O177" s="7">
        <f t="shared" si="23"/>
        <v>70</v>
      </c>
      <c r="P177" s="7">
        <f t="shared" si="24"/>
        <v>4900</v>
      </c>
      <c r="R177" s="9">
        <v>150</v>
      </c>
      <c r="S177" s="10">
        <f t="shared" si="25"/>
        <v>44</v>
      </c>
      <c r="T177" s="10">
        <f t="shared" si="26"/>
        <v>1936</v>
      </c>
      <c r="V177" s="16">
        <v>150</v>
      </c>
      <c r="W177" s="17">
        <f t="shared" si="27"/>
        <v>44</v>
      </c>
      <c r="X177" s="17">
        <f t="shared" si="28"/>
        <v>1936</v>
      </c>
    </row>
    <row r="178" spans="1:24" x14ac:dyDescent="0.25">
      <c r="A178">
        <v>16731</v>
      </c>
      <c r="B178" t="s">
        <v>193</v>
      </c>
      <c r="C178">
        <v>2001</v>
      </c>
      <c r="D178">
        <v>174</v>
      </c>
      <c r="E178" s="2">
        <v>146</v>
      </c>
      <c r="F178" s="3">
        <f t="shared" si="21"/>
        <v>40</v>
      </c>
      <c r="G178" s="3">
        <f t="shared" si="22"/>
        <v>1600</v>
      </c>
      <c r="I178">
        <v>0</v>
      </c>
      <c r="J178" s="6">
        <v>106</v>
      </c>
      <c r="K178">
        <v>0</v>
      </c>
      <c r="L178">
        <v>103</v>
      </c>
      <c r="M178" s="1">
        <v>1.5999999999999999E-5</v>
      </c>
      <c r="N178" s="5">
        <v>177</v>
      </c>
      <c r="O178" s="7">
        <f t="shared" si="23"/>
        <v>71</v>
      </c>
      <c r="P178" s="7">
        <f t="shared" si="24"/>
        <v>5041</v>
      </c>
      <c r="R178" s="9">
        <v>150</v>
      </c>
      <c r="S178" s="10">
        <f t="shared" si="25"/>
        <v>44</v>
      </c>
      <c r="T178" s="10">
        <f t="shared" si="26"/>
        <v>1936</v>
      </c>
      <c r="V178" s="16">
        <v>150</v>
      </c>
      <c r="W178" s="17">
        <f t="shared" si="27"/>
        <v>44</v>
      </c>
      <c r="X178" s="17">
        <f t="shared" si="28"/>
        <v>1936</v>
      </c>
    </row>
    <row r="179" spans="1:24" x14ac:dyDescent="0.25">
      <c r="A179">
        <v>53141</v>
      </c>
      <c r="B179" t="s">
        <v>194</v>
      </c>
      <c r="C179">
        <v>2001</v>
      </c>
      <c r="D179">
        <v>254</v>
      </c>
      <c r="E179" s="2">
        <v>213</v>
      </c>
      <c r="F179" s="3">
        <f t="shared" si="21"/>
        <v>107</v>
      </c>
      <c r="G179" s="3">
        <f t="shared" si="22"/>
        <v>11449</v>
      </c>
      <c r="I179">
        <v>0</v>
      </c>
      <c r="J179" s="6">
        <v>106</v>
      </c>
      <c r="K179">
        <v>0</v>
      </c>
      <c r="L179">
        <v>103</v>
      </c>
      <c r="M179" s="1">
        <v>1.31E-5</v>
      </c>
      <c r="N179" s="5">
        <v>178</v>
      </c>
      <c r="O179" s="7">
        <f t="shared" si="23"/>
        <v>72</v>
      </c>
      <c r="P179" s="7">
        <f t="shared" si="24"/>
        <v>5184</v>
      </c>
      <c r="R179" s="9">
        <v>150</v>
      </c>
      <c r="S179" s="10">
        <f t="shared" si="25"/>
        <v>44</v>
      </c>
      <c r="T179" s="10">
        <f t="shared" si="26"/>
        <v>1936</v>
      </c>
      <c r="V179" s="16">
        <v>150</v>
      </c>
      <c r="W179" s="17">
        <f t="shared" si="27"/>
        <v>44</v>
      </c>
      <c r="X179" s="17">
        <f t="shared" si="28"/>
        <v>1936</v>
      </c>
    </row>
    <row r="180" spans="1:24" x14ac:dyDescent="0.25">
      <c r="A180">
        <v>59121</v>
      </c>
      <c r="B180" t="s">
        <v>195</v>
      </c>
      <c r="C180">
        <v>2001</v>
      </c>
      <c r="D180">
        <v>274</v>
      </c>
      <c r="E180" s="2">
        <v>232</v>
      </c>
      <c r="F180" s="3">
        <f t="shared" si="21"/>
        <v>126</v>
      </c>
      <c r="G180" s="3">
        <f t="shared" si="22"/>
        <v>15876</v>
      </c>
      <c r="I180">
        <v>0</v>
      </c>
      <c r="J180" s="6">
        <v>106</v>
      </c>
      <c r="K180">
        <v>0</v>
      </c>
      <c r="L180">
        <v>103</v>
      </c>
      <c r="M180" s="1">
        <v>1.2999999999999999E-5</v>
      </c>
      <c r="N180" s="5">
        <v>179</v>
      </c>
      <c r="O180" s="7">
        <f t="shared" si="23"/>
        <v>73</v>
      </c>
      <c r="P180" s="7">
        <f t="shared" si="24"/>
        <v>5329</v>
      </c>
      <c r="R180" s="9">
        <v>150</v>
      </c>
      <c r="S180" s="10">
        <f t="shared" si="25"/>
        <v>44</v>
      </c>
      <c r="T180" s="10">
        <f t="shared" si="26"/>
        <v>1936</v>
      </c>
      <c r="V180" s="16">
        <v>150</v>
      </c>
      <c r="W180" s="17">
        <f t="shared" si="27"/>
        <v>44</v>
      </c>
      <c r="X180" s="17">
        <f t="shared" si="28"/>
        <v>1936</v>
      </c>
    </row>
    <row r="181" spans="1:24" x14ac:dyDescent="0.25">
      <c r="A181">
        <v>22961</v>
      </c>
      <c r="B181" t="s">
        <v>196</v>
      </c>
      <c r="C181">
        <v>2001</v>
      </c>
      <c r="D181">
        <v>155</v>
      </c>
      <c r="E181" s="2">
        <v>130</v>
      </c>
      <c r="F181" s="3">
        <f t="shared" si="21"/>
        <v>24</v>
      </c>
      <c r="G181" s="3">
        <f t="shared" si="22"/>
        <v>576</v>
      </c>
      <c r="I181">
        <v>0</v>
      </c>
      <c r="J181" s="6">
        <v>106</v>
      </c>
      <c r="K181">
        <v>0</v>
      </c>
      <c r="L181">
        <v>103</v>
      </c>
      <c r="M181" s="1">
        <v>1.2500000000000001E-5</v>
      </c>
      <c r="N181" s="5">
        <v>180</v>
      </c>
      <c r="O181" s="7">
        <f t="shared" si="23"/>
        <v>74</v>
      </c>
      <c r="P181" s="7">
        <f t="shared" si="24"/>
        <v>5476</v>
      </c>
      <c r="R181" s="9">
        <v>150</v>
      </c>
      <c r="S181" s="10">
        <f t="shared" si="25"/>
        <v>44</v>
      </c>
      <c r="T181" s="10">
        <f t="shared" si="26"/>
        <v>1936</v>
      </c>
      <c r="V181" s="16">
        <v>150</v>
      </c>
      <c r="W181" s="17">
        <f t="shared" si="27"/>
        <v>44</v>
      </c>
      <c r="X181" s="17">
        <f t="shared" si="28"/>
        <v>1936</v>
      </c>
    </row>
    <row r="182" spans="1:24" x14ac:dyDescent="0.25">
      <c r="A182">
        <v>8053</v>
      </c>
      <c r="B182" t="s">
        <v>197</v>
      </c>
      <c r="C182">
        <v>2001</v>
      </c>
      <c r="D182">
        <v>45</v>
      </c>
      <c r="E182" s="2">
        <v>41</v>
      </c>
      <c r="F182" s="3">
        <f t="shared" si="21"/>
        <v>-65</v>
      </c>
      <c r="G182" s="3">
        <f t="shared" si="22"/>
        <v>4225</v>
      </c>
      <c r="I182">
        <v>0</v>
      </c>
      <c r="J182" s="6">
        <v>106</v>
      </c>
      <c r="K182">
        <v>0</v>
      </c>
      <c r="L182">
        <v>103</v>
      </c>
      <c r="M182" s="1">
        <v>1.13E-5</v>
      </c>
      <c r="N182" s="5">
        <v>181</v>
      </c>
      <c r="O182" s="7">
        <f t="shared" si="23"/>
        <v>75</v>
      </c>
      <c r="P182" s="7">
        <f t="shared" si="24"/>
        <v>5625</v>
      </c>
      <c r="R182" s="9">
        <v>150</v>
      </c>
      <c r="S182" s="10">
        <f t="shared" si="25"/>
        <v>44</v>
      </c>
      <c r="T182" s="10">
        <f t="shared" si="26"/>
        <v>1936</v>
      </c>
      <c r="V182" s="16">
        <v>150</v>
      </c>
      <c r="W182" s="17">
        <f t="shared" si="27"/>
        <v>44</v>
      </c>
      <c r="X182" s="17">
        <f t="shared" si="28"/>
        <v>1936</v>
      </c>
    </row>
    <row r="183" spans="1:24" x14ac:dyDescent="0.25">
      <c r="A183">
        <v>26590</v>
      </c>
      <c r="B183" t="s">
        <v>198</v>
      </c>
      <c r="C183">
        <v>2001</v>
      </c>
      <c r="D183">
        <v>208</v>
      </c>
      <c r="E183" s="2">
        <v>175</v>
      </c>
      <c r="F183" s="3">
        <f t="shared" si="21"/>
        <v>69</v>
      </c>
      <c r="G183" s="3">
        <f t="shared" si="22"/>
        <v>4761</v>
      </c>
      <c r="I183">
        <v>0</v>
      </c>
      <c r="J183" s="6">
        <v>106</v>
      </c>
      <c r="K183">
        <v>0</v>
      </c>
      <c r="L183">
        <v>103</v>
      </c>
      <c r="M183" s="1">
        <v>1.1199999999999999E-5</v>
      </c>
      <c r="N183" s="5">
        <v>182</v>
      </c>
      <c r="O183" s="7">
        <f t="shared" si="23"/>
        <v>76</v>
      </c>
      <c r="P183" s="7">
        <f t="shared" si="24"/>
        <v>5776</v>
      </c>
      <c r="R183" s="9">
        <v>150</v>
      </c>
      <c r="S183" s="10">
        <f t="shared" si="25"/>
        <v>44</v>
      </c>
      <c r="T183" s="10">
        <f t="shared" si="26"/>
        <v>1936</v>
      </c>
      <c r="V183" s="16">
        <v>150</v>
      </c>
      <c r="W183" s="17">
        <f t="shared" si="27"/>
        <v>44</v>
      </c>
      <c r="X183" s="17">
        <f t="shared" si="28"/>
        <v>1936</v>
      </c>
    </row>
    <row r="184" spans="1:24" x14ac:dyDescent="0.25">
      <c r="A184">
        <v>27</v>
      </c>
      <c r="B184" t="s">
        <v>199</v>
      </c>
      <c r="C184">
        <v>2001</v>
      </c>
      <c r="D184">
        <v>70</v>
      </c>
      <c r="E184" s="2">
        <v>62</v>
      </c>
      <c r="F184" s="3">
        <f t="shared" si="21"/>
        <v>-44</v>
      </c>
      <c r="G184" s="3">
        <f t="shared" si="22"/>
        <v>1936</v>
      </c>
      <c r="I184">
        <v>0</v>
      </c>
      <c r="J184" s="6">
        <v>106</v>
      </c>
      <c r="K184">
        <v>0</v>
      </c>
      <c r="L184">
        <v>103</v>
      </c>
      <c r="M184" s="1">
        <v>1.06E-5</v>
      </c>
      <c r="N184" s="5">
        <v>183</v>
      </c>
      <c r="O184" s="7">
        <f t="shared" si="23"/>
        <v>77</v>
      </c>
      <c r="P184" s="7">
        <f t="shared" si="24"/>
        <v>5929</v>
      </c>
      <c r="R184" s="9">
        <v>150</v>
      </c>
      <c r="S184" s="10">
        <f t="shared" si="25"/>
        <v>44</v>
      </c>
      <c r="T184" s="10">
        <f t="shared" si="26"/>
        <v>1936</v>
      </c>
      <c r="V184" s="16">
        <v>150</v>
      </c>
      <c r="W184" s="17">
        <f t="shared" si="27"/>
        <v>44</v>
      </c>
      <c r="X184" s="17">
        <f t="shared" si="28"/>
        <v>1936</v>
      </c>
    </row>
    <row r="185" spans="1:24" x14ac:dyDescent="0.25">
      <c r="A185">
        <v>15842</v>
      </c>
      <c r="B185" t="s">
        <v>200</v>
      </c>
      <c r="C185">
        <v>2001</v>
      </c>
      <c r="D185">
        <v>285</v>
      </c>
      <c r="E185" s="2">
        <v>240</v>
      </c>
      <c r="F185" s="3">
        <f t="shared" si="21"/>
        <v>134</v>
      </c>
      <c r="G185" s="3">
        <f t="shared" si="22"/>
        <v>17956</v>
      </c>
      <c r="I185">
        <v>0</v>
      </c>
      <c r="J185" s="6">
        <v>106</v>
      </c>
      <c r="K185">
        <v>0</v>
      </c>
      <c r="L185">
        <v>103</v>
      </c>
      <c r="M185" s="1">
        <v>1.0200000000000001E-5</v>
      </c>
      <c r="N185" s="5">
        <v>184</v>
      </c>
      <c r="O185" s="7">
        <f t="shared" si="23"/>
        <v>78</v>
      </c>
      <c r="P185" s="7">
        <f t="shared" si="24"/>
        <v>6084</v>
      </c>
      <c r="R185" s="9">
        <v>150</v>
      </c>
      <c r="S185" s="10">
        <f t="shared" si="25"/>
        <v>44</v>
      </c>
      <c r="T185" s="10">
        <f t="shared" si="26"/>
        <v>1936</v>
      </c>
      <c r="V185" s="16">
        <v>150</v>
      </c>
      <c r="W185" s="17">
        <f t="shared" si="27"/>
        <v>44</v>
      </c>
      <c r="X185" s="17">
        <f t="shared" si="28"/>
        <v>1936</v>
      </c>
    </row>
    <row r="186" spans="1:24" x14ac:dyDescent="0.25">
      <c r="A186">
        <v>15719</v>
      </c>
      <c r="B186" t="s">
        <v>201</v>
      </c>
      <c r="C186">
        <v>2001</v>
      </c>
      <c r="D186">
        <v>130</v>
      </c>
      <c r="E186" s="2">
        <v>111</v>
      </c>
      <c r="F186" s="3">
        <f t="shared" si="21"/>
        <v>5</v>
      </c>
      <c r="G186" s="3">
        <f t="shared" si="22"/>
        <v>25</v>
      </c>
      <c r="I186">
        <v>0</v>
      </c>
      <c r="J186" s="6">
        <v>106</v>
      </c>
      <c r="K186">
        <v>0</v>
      </c>
      <c r="L186">
        <v>103</v>
      </c>
      <c r="M186" s="1">
        <v>1.0200000000000001E-5</v>
      </c>
      <c r="N186" s="5">
        <v>185</v>
      </c>
      <c r="O186" s="7">
        <f t="shared" si="23"/>
        <v>79</v>
      </c>
      <c r="P186" s="7">
        <f t="shared" si="24"/>
        <v>6241</v>
      </c>
      <c r="R186" s="9">
        <v>150</v>
      </c>
      <c r="S186" s="10">
        <f t="shared" si="25"/>
        <v>44</v>
      </c>
      <c r="T186" s="10">
        <f t="shared" si="26"/>
        <v>1936</v>
      </c>
      <c r="V186" s="16">
        <v>150</v>
      </c>
      <c r="W186" s="17">
        <f t="shared" si="27"/>
        <v>44</v>
      </c>
      <c r="X186" s="17">
        <f t="shared" si="28"/>
        <v>1936</v>
      </c>
    </row>
    <row r="187" spans="1:24" x14ac:dyDescent="0.25">
      <c r="A187">
        <v>15108</v>
      </c>
      <c r="B187" t="s">
        <v>202</v>
      </c>
      <c r="C187">
        <v>2001</v>
      </c>
      <c r="D187">
        <v>101</v>
      </c>
      <c r="E187" s="2">
        <v>88</v>
      </c>
      <c r="F187" s="3">
        <f t="shared" si="21"/>
        <v>-18</v>
      </c>
      <c r="G187" s="3">
        <f t="shared" si="22"/>
        <v>324</v>
      </c>
      <c r="I187">
        <v>0</v>
      </c>
      <c r="J187" s="6">
        <v>106</v>
      </c>
      <c r="K187">
        <v>0</v>
      </c>
      <c r="L187">
        <v>103</v>
      </c>
      <c r="M187" s="1">
        <v>9.8800000000000003E-6</v>
      </c>
      <c r="N187" s="5">
        <v>186</v>
      </c>
      <c r="O187" s="7">
        <f t="shared" si="23"/>
        <v>80</v>
      </c>
      <c r="P187" s="7">
        <f t="shared" si="24"/>
        <v>6400</v>
      </c>
      <c r="R187" s="9">
        <v>150</v>
      </c>
      <c r="S187" s="10">
        <f t="shared" si="25"/>
        <v>44</v>
      </c>
      <c r="T187" s="10">
        <f t="shared" si="26"/>
        <v>1936</v>
      </c>
      <c r="V187" s="16">
        <v>150</v>
      </c>
      <c r="W187" s="17">
        <f t="shared" si="27"/>
        <v>44</v>
      </c>
      <c r="X187" s="17">
        <f t="shared" si="28"/>
        <v>1936</v>
      </c>
    </row>
    <row r="188" spans="1:24" x14ac:dyDescent="0.25">
      <c r="A188">
        <v>2489</v>
      </c>
      <c r="B188" t="s">
        <v>203</v>
      </c>
      <c r="C188">
        <v>2001</v>
      </c>
      <c r="D188">
        <v>123</v>
      </c>
      <c r="E188" s="2">
        <v>104</v>
      </c>
      <c r="F188" s="3">
        <f t="shared" si="21"/>
        <v>-2</v>
      </c>
      <c r="G188" s="3">
        <f t="shared" si="22"/>
        <v>4</v>
      </c>
      <c r="I188">
        <v>0</v>
      </c>
      <c r="J188" s="6">
        <v>106</v>
      </c>
      <c r="K188">
        <v>0</v>
      </c>
      <c r="L188">
        <v>103</v>
      </c>
      <c r="M188" s="1">
        <v>9.7699999999999996E-6</v>
      </c>
      <c r="N188" s="5">
        <v>187</v>
      </c>
      <c r="O188" s="7">
        <f t="shared" si="23"/>
        <v>81</v>
      </c>
      <c r="P188" s="7">
        <f t="shared" si="24"/>
        <v>6561</v>
      </c>
      <c r="R188" s="9">
        <v>150</v>
      </c>
      <c r="S188" s="10">
        <f t="shared" si="25"/>
        <v>44</v>
      </c>
      <c r="T188" s="10">
        <f t="shared" si="26"/>
        <v>1936</v>
      </c>
      <c r="V188" s="16">
        <v>150</v>
      </c>
      <c r="W188" s="17">
        <f t="shared" si="27"/>
        <v>44</v>
      </c>
      <c r="X188" s="17">
        <f t="shared" si="28"/>
        <v>1936</v>
      </c>
    </row>
    <row r="189" spans="1:24" x14ac:dyDescent="0.25">
      <c r="A189">
        <v>21472</v>
      </c>
      <c r="B189" t="s">
        <v>204</v>
      </c>
      <c r="C189">
        <v>2001</v>
      </c>
      <c r="D189">
        <v>162</v>
      </c>
      <c r="E189" s="2">
        <v>135</v>
      </c>
      <c r="F189" s="3">
        <f t="shared" si="21"/>
        <v>29</v>
      </c>
      <c r="G189" s="3">
        <f t="shared" si="22"/>
        <v>841</v>
      </c>
      <c r="I189">
        <v>0</v>
      </c>
      <c r="J189" s="6">
        <v>106</v>
      </c>
      <c r="K189">
        <v>0</v>
      </c>
      <c r="L189">
        <v>103</v>
      </c>
      <c r="M189" s="1">
        <v>9.4099999999999997E-6</v>
      </c>
      <c r="N189" s="5">
        <v>188</v>
      </c>
      <c r="O189" s="7">
        <f t="shared" si="23"/>
        <v>82</v>
      </c>
      <c r="P189" s="7">
        <f t="shared" si="24"/>
        <v>6724</v>
      </c>
      <c r="R189" s="9">
        <v>150</v>
      </c>
      <c r="S189" s="10">
        <f t="shared" si="25"/>
        <v>44</v>
      </c>
      <c r="T189" s="10">
        <f t="shared" si="26"/>
        <v>1936</v>
      </c>
      <c r="V189" s="16">
        <v>150</v>
      </c>
      <c r="W189" s="17">
        <f t="shared" si="27"/>
        <v>44</v>
      </c>
      <c r="X189" s="17">
        <f t="shared" si="28"/>
        <v>1936</v>
      </c>
    </row>
    <row r="190" spans="1:24" x14ac:dyDescent="0.25">
      <c r="A190">
        <v>3182</v>
      </c>
      <c r="B190" t="s">
        <v>205</v>
      </c>
      <c r="C190">
        <v>2001</v>
      </c>
      <c r="D190">
        <v>200</v>
      </c>
      <c r="E190" s="2">
        <v>167</v>
      </c>
      <c r="F190" s="3">
        <f t="shared" si="21"/>
        <v>61</v>
      </c>
      <c r="G190" s="3">
        <f t="shared" si="22"/>
        <v>3721</v>
      </c>
      <c r="I190">
        <v>0</v>
      </c>
      <c r="J190" s="6">
        <v>106</v>
      </c>
      <c r="K190">
        <v>0</v>
      </c>
      <c r="L190">
        <v>103</v>
      </c>
      <c r="M190" s="1">
        <v>8.9500000000000007E-6</v>
      </c>
      <c r="N190" s="5">
        <v>189</v>
      </c>
      <c r="O190" s="7">
        <f t="shared" si="23"/>
        <v>83</v>
      </c>
      <c r="P190" s="7">
        <f t="shared" si="24"/>
        <v>6889</v>
      </c>
      <c r="R190" s="9">
        <v>150</v>
      </c>
      <c r="S190" s="10">
        <f t="shared" si="25"/>
        <v>44</v>
      </c>
      <c r="T190" s="10">
        <f t="shared" si="26"/>
        <v>1936</v>
      </c>
      <c r="V190" s="16">
        <v>150</v>
      </c>
      <c r="W190" s="17">
        <f t="shared" si="27"/>
        <v>44</v>
      </c>
      <c r="X190" s="17">
        <f t="shared" si="28"/>
        <v>1936</v>
      </c>
    </row>
    <row r="191" spans="1:24" x14ac:dyDescent="0.25">
      <c r="A191">
        <v>3221</v>
      </c>
      <c r="B191" t="s">
        <v>206</v>
      </c>
      <c r="C191">
        <v>2001</v>
      </c>
      <c r="D191">
        <v>83</v>
      </c>
      <c r="E191" s="2">
        <v>72</v>
      </c>
      <c r="F191" s="3">
        <f t="shared" si="21"/>
        <v>-34</v>
      </c>
      <c r="G191" s="3">
        <f t="shared" si="22"/>
        <v>1156</v>
      </c>
      <c r="I191">
        <v>0</v>
      </c>
      <c r="J191" s="6">
        <v>106</v>
      </c>
      <c r="K191">
        <v>0</v>
      </c>
      <c r="L191">
        <v>103</v>
      </c>
      <c r="M191" s="1">
        <v>8.2199999999999992E-6</v>
      </c>
      <c r="N191" s="5">
        <v>190</v>
      </c>
      <c r="O191" s="7">
        <f t="shared" si="23"/>
        <v>84</v>
      </c>
      <c r="P191" s="7">
        <f t="shared" si="24"/>
        <v>7056</v>
      </c>
      <c r="R191" s="9">
        <v>150</v>
      </c>
      <c r="S191" s="10">
        <f t="shared" si="25"/>
        <v>44</v>
      </c>
      <c r="T191" s="10">
        <f t="shared" si="26"/>
        <v>1936</v>
      </c>
      <c r="V191" s="16">
        <v>150</v>
      </c>
      <c r="W191" s="17">
        <f t="shared" si="27"/>
        <v>44</v>
      </c>
      <c r="X191" s="17">
        <f t="shared" si="28"/>
        <v>1936</v>
      </c>
    </row>
    <row r="192" spans="1:24" x14ac:dyDescent="0.25">
      <c r="A192">
        <v>13243</v>
      </c>
      <c r="B192" t="s">
        <v>207</v>
      </c>
      <c r="C192">
        <v>2001</v>
      </c>
      <c r="D192">
        <v>239</v>
      </c>
      <c r="E192" s="2">
        <v>199</v>
      </c>
      <c r="F192" s="3">
        <f t="shared" si="21"/>
        <v>93</v>
      </c>
      <c r="G192" s="3">
        <f t="shared" si="22"/>
        <v>8649</v>
      </c>
      <c r="I192">
        <v>0</v>
      </c>
      <c r="J192" s="6">
        <v>106</v>
      </c>
      <c r="K192">
        <v>0</v>
      </c>
      <c r="L192">
        <v>103</v>
      </c>
      <c r="M192" s="1">
        <v>7.7000000000000008E-6</v>
      </c>
      <c r="N192" s="5">
        <v>191</v>
      </c>
      <c r="O192" s="7">
        <f t="shared" si="23"/>
        <v>85</v>
      </c>
      <c r="P192" s="7">
        <f t="shared" si="24"/>
        <v>7225</v>
      </c>
      <c r="R192" s="9">
        <v>150</v>
      </c>
      <c r="S192" s="10">
        <f t="shared" si="25"/>
        <v>44</v>
      </c>
      <c r="T192" s="10">
        <f t="shared" si="26"/>
        <v>1936</v>
      </c>
      <c r="V192" s="16">
        <v>150</v>
      </c>
      <c r="W192" s="17">
        <f t="shared" si="27"/>
        <v>44</v>
      </c>
      <c r="X192" s="17">
        <f t="shared" si="28"/>
        <v>1936</v>
      </c>
    </row>
    <row r="193" spans="1:24" x14ac:dyDescent="0.25">
      <c r="A193">
        <v>8421</v>
      </c>
      <c r="B193" t="s">
        <v>208</v>
      </c>
      <c r="C193">
        <v>2001</v>
      </c>
      <c r="D193">
        <v>129</v>
      </c>
      <c r="E193" s="2">
        <v>110</v>
      </c>
      <c r="F193" s="3">
        <f t="shared" si="21"/>
        <v>4</v>
      </c>
      <c r="G193" s="3">
        <f t="shared" si="22"/>
        <v>16</v>
      </c>
      <c r="I193">
        <v>0</v>
      </c>
      <c r="J193" s="6">
        <v>106</v>
      </c>
      <c r="K193">
        <v>0</v>
      </c>
      <c r="L193">
        <v>103</v>
      </c>
      <c r="M193" s="1">
        <v>7.5000000000000002E-6</v>
      </c>
      <c r="N193" s="5">
        <v>192</v>
      </c>
      <c r="O193" s="7">
        <f t="shared" si="23"/>
        <v>86</v>
      </c>
      <c r="P193" s="7">
        <f t="shared" si="24"/>
        <v>7396</v>
      </c>
      <c r="R193" s="9">
        <v>150</v>
      </c>
      <c r="S193" s="10">
        <f t="shared" si="25"/>
        <v>44</v>
      </c>
      <c r="T193" s="10">
        <f t="shared" si="26"/>
        <v>1936</v>
      </c>
      <c r="V193" s="16">
        <v>150</v>
      </c>
      <c r="W193" s="17">
        <f t="shared" si="27"/>
        <v>44</v>
      </c>
      <c r="X193" s="17">
        <f t="shared" si="28"/>
        <v>1936</v>
      </c>
    </row>
    <row r="194" spans="1:24" x14ac:dyDescent="0.25">
      <c r="A194">
        <v>15111</v>
      </c>
      <c r="B194" t="s">
        <v>209</v>
      </c>
      <c r="C194">
        <v>2001</v>
      </c>
      <c r="D194">
        <v>74</v>
      </c>
      <c r="E194" s="2">
        <v>64</v>
      </c>
      <c r="F194" s="3">
        <f t="shared" si="21"/>
        <v>-42</v>
      </c>
      <c r="G194" s="3">
        <f t="shared" si="22"/>
        <v>1764</v>
      </c>
      <c r="I194">
        <v>0</v>
      </c>
      <c r="J194" s="6">
        <v>106</v>
      </c>
      <c r="K194">
        <v>0</v>
      </c>
      <c r="L194">
        <v>103</v>
      </c>
      <c r="M194" s="1">
        <v>7.4599999999999997E-6</v>
      </c>
      <c r="N194" s="5">
        <v>193</v>
      </c>
      <c r="O194" s="7">
        <f t="shared" si="23"/>
        <v>87</v>
      </c>
      <c r="P194" s="7">
        <f t="shared" si="24"/>
        <v>7569</v>
      </c>
      <c r="R194" s="9">
        <v>150</v>
      </c>
      <c r="S194" s="10">
        <f t="shared" si="25"/>
        <v>44</v>
      </c>
      <c r="T194" s="10">
        <f t="shared" si="26"/>
        <v>1936</v>
      </c>
      <c r="V194" s="16">
        <v>150</v>
      </c>
      <c r="W194" s="17">
        <f t="shared" si="27"/>
        <v>44</v>
      </c>
      <c r="X194" s="17">
        <f t="shared" si="28"/>
        <v>1936</v>
      </c>
    </row>
    <row r="195" spans="1:24" x14ac:dyDescent="0.25">
      <c r="A195">
        <v>13964</v>
      </c>
      <c r="B195" t="s">
        <v>210</v>
      </c>
      <c r="C195">
        <v>2001</v>
      </c>
      <c r="D195">
        <v>105</v>
      </c>
      <c r="E195" s="2">
        <v>92</v>
      </c>
      <c r="F195" s="3">
        <f t="shared" ref="F195:F245" si="31">E195-J195</f>
        <v>-14</v>
      </c>
      <c r="G195" s="3">
        <f t="shared" ref="G195:G245" si="32">F195^2</f>
        <v>196</v>
      </c>
      <c r="I195">
        <v>0</v>
      </c>
      <c r="J195" s="6">
        <v>106</v>
      </c>
      <c r="K195">
        <v>0</v>
      </c>
      <c r="L195">
        <v>103</v>
      </c>
      <c r="M195" s="1">
        <v>5.13E-6</v>
      </c>
      <c r="N195" s="5">
        <v>194</v>
      </c>
      <c r="O195" s="7">
        <f t="shared" ref="O195:O245" si="33">N195-J195</f>
        <v>88</v>
      </c>
      <c r="P195" s="7">
        <f t="shared" ref="P195:P245" si="34">O195^2</f>
        <v>7744</v>
      </c>
      <c r="R195" s="9">
        <v>150</v>
      </c>
      <c r="S195" s="10">
        <f t="shared" ref="S195:S245" si="35">R195-J195</f>
        <v>44</v>
      </c>
      <c r="T195" s="10">
        <f t="shared" ref="T195:T245" si="36">S195^2</f>
        <v>1936</v>
      </c>
      <c r="V195" s="16">
        <v>150</v>
      </c>
      <c r="W195" s="17">
        <f t="shared" ref="W195:W245" si="37">V195-J195</f>
        <v>44</v>
      </c>
      <c r="X195" s="17">
        <f t="shared" ref="X195:X245" si="38">W195^2</f>
        <v>1936</v>
      </c>
    </row>
    <row r="196" spans="1:24" x14ac:dyDescent="0.25">
      <c r="A196">
        <v>57296</v>
      </c>
      <c r="B196" t="s">
        <v>211</v>
      </c>
      <c r="C196">
        <v>2001</v>
      </c>
      <c r="D196">
        <v>126</v>
      </c>
      <c r="E196" s="2">
        <v>107</v>
      </c>
      <c r="F196" s="3">
        <f t="shared" si="31"/>
        <v>1</v>
      </c>
      <c r="G196" s="3">
        <f t="shared" si="32"/>
        <v>1</v>
      </c>
      <c r="I196">
        <v>0</v>
      </c>
      <c r="J196" s="6">
        <v>106</v>
      </c>
      <c r="K196">
        <v>0</v>
      </c>
      <c r="L196">
        <v>103</v>
      </c>
      <c r="M196" s="1">
        <v>5.1200000000000001E-6</v>
      </c>
      <c r="N196" s="5">
        <v>195</v>
      </c>
      <c r="O196" s="7">
        <f t="shared" si="33"/>
        <v>89</v>
      </c>
      <c r="P196" s="7">
        <f t="shared" si="34"/>
        <v>7921</v>
      </c>
      <c r="R196" s="9">
        <v>150</v>
      </c>
      <c r="S196" s="10">
        <f t="shared" si="35"/>
        <v>44</v>
      </c>
      <c r="T196" s="10">
        <f t="shared" si="36"/>
        <v>1936</v>
      </c>
      <c r="V196" s="16">
        <v>150</v>
      </c>
      <c r="W196" s="17">
        <f t="shared" si="37"/>
        <v>44</v>
      </c>
      <c r="X196" s="17">
        <f t="shared" si="38"/>
        <v>1936</v>
      </c>
    </row>
    <row r="197" spans="1:24" x14ac:dyDescent="0.25">
      <c r="A197">
        <v>11761</v>
      </c>
      <c r="B197" t="s">
        <v>212</v>
      </c>
      <c r="C197">
        <v>2001</v>
      </c>
      <c r="D197">
        <v>171</v>
      </c>
      <c r="E197" s="2">
        <v>143</v>
      </c>
      <c r="F197" s="3">
        <f t="shared" si="31"/>
        <v>37</v>
      </c>
      <c r="G197" s="3">
        <f t="shared" si="32"/>
        <v>1369</v>
      </c>
      <c r="I197">
        <v>0</v>
      </c>
      <c r="J197" s="6">
        <v>106</v>
      </c>
      <c r="K197">
        <v>0</v>
      </c>
      <c r="L197">
        <v>103</v>
      </c>
      <c r="M197" s="1">
        <v>5.0100000000000003E-6</v>
      </c>
      <c r="N197" s="5">
        <v>196</v>
      </c>
      <c r="O197" s="7">
        <f t="shared" si="33"/>
        <v>90</v>
      </c>
      <c r="P197" s="7">
        <f t="shared" si="34"/>
        <v>8100</v>
      </c>
      <c r="R197" s="9">
        <v>150</v>
      </c>
      <c r="S197" s="10">
        <f t="shared" si="35"/>
        <v>44</v>
      </c>
      <c r="T197" s="10">
        <f t="shared" si="36"/>
        <v>1936</v>
      </c>
      <c r="V197" s="16">
        <v>150</v>
      </c>
      <c r="W197" s="17">
        <f t="shared" si="37"/>
        <v>44</v>
      </c>
      <c r="X197" s="17">
        <f t="shared" si="38"/>
        <v>1936</v>
      </c>
    </row>
    <row r="198" spans="1:24" x14ac:dyDescent="0.25">
      <c r="A198">
        <v>19384</v>
      </c>
      <c r="B198" t="s">
        <v>213</v>
      </c>
      <c r="C198">
        <v>2001</v>
      </c>
      <c r="D198">
        <v>88</v>
      </c>
      <c r="E198" s="2">
        <v>77</v>
      </c>
      <c r="F198" s="3">
        <f t="shared" si="31"/>
        <v>-29</v>
      </c>
      <c r="G198" s="3">
        <f t="shared" si="32"/>
        <v>841</v>
      </c>
      <c r="I198">
        <v>0</v>
      </c>
      <c r="J198" s="6">
        <v>106</v>
      </c>
      <c r="K198">
        <v>0</v>
      </c>
      <c r="L198">
        <v>103</v>
      </c>
      <c r="M198" s="1">
        <v>4.6399999999999996E-6</v>
      </c>
      <c r="N198" s="5">
        <v>197</v>
      </c>
      <c r="O198" s="7">
        <f t="shared" si="33"/>
        <v>91</v>
      </c>
      <c r="P198" s="7">
        <f t="shared" si="34"/>
        <v>8281</v>
      </c>
      <c r="R198" s="9">
        <v>150</v>
      </c>
      <c r="S198" s="10">
        <f t="shared" si="35"/>
        <v>44</v>
      </c>
      <c r="T198" s="10">
        <f t="shared" si="36"/>
        <v>1936</v>
      </c>
      <c r="V198" s="16">
        <v>150</v>
      </c>
      <c r="W198" s="17">
        <f t="shared" si="37"/>
        <v>44</v>
      </c>
      <c r="X198" s="17">
        <f t="shared" si="38"/>
        <v>1936</v>
      </c>
    </row>
    <row r="199" spans="1:24" x14ac:dyDescent="0.25">
      <c r="A199">
        <v>11726</v>
      </c>
      <c r="B199" t="s">
        <v>214</v>
      </c>
      <c r="C199">
        <v>2001</v>
      </c>
      <c r="D199">
        <v>203</v>
      </c>
      <c r="E199" s="2">
        <v>170</v>
      </c>
      <c r="F199" s="3">
        <f t="shared" si="31"/>
        <v>64</v>
      </c>
      <c r="G199" s="3">
        <f t="shared" si="32"/>
        <v>4096</v>
      </c>
      <c r="I199">
        <v>0</v>
      </c>
      <c r="J199" s="6">
        <v>106</v>
      </c>
      <c r="K199">
        <v>0</v>
      </c>
      <c r="L199">
        <v>103</v>
      </c>
      <c r="M199" s="1">
        <v>4.5800000000000002E-6</v>
      </c>
      <c r="N199" s="5">
        <v>198</v>
      </c>
      <c r="O199" s="7">
        <f t="shared" si="33"/>
        <v>92</v>
      </c>
      <c r="P199" s="7">
        <f t="shared" si="34"/>
        <v>8464</v>
      </c>
      <c r="R199" s="9">
        <v>150</v>
      </c>
      <c r="S199" s="10">
        <f t="shared" si="35"/>
        <v>44</v>
      </c>
      <c r="T199" s="10">
        <f t="shared" si="36"/>
        <v>1936</v>
      </c>
      <c r="V199" s="16">
        <v>150</v>
      </c>
      <c r="W199" s="17">
        <f t="shared" si="37"/>
        <v>44</v>
      </c>
      <c r="X199" s="17">
        <f t="shared" si="38"/>
        <v>1936</v>
      </c>
    </row>
    <row r="200" spans="1:24" x14ac:dyDescent="0.25">
      <c r="A200">
        <v>15331</v>
      </c>
      <c r="B200" t="s">
        <v>215</v>
      </c>
      <c r="C200">
        <v>2001</v>
      </c>
      <c r="D200">
        <v>270</v>
      </c>
      <c r="E200" s="2">
        <v>228</v>
      </c>
      <c r="F200" s="3">
        <f t="shared" si="31"/>
        <v>122</v>
      </c>
      <c r="G200" s="3">
        <f t="shared" si="32"/>
        <v>14884</v>
      </c>
      <c r="I200">
        <v>0</v>
      </c>
      <c r="J200" s="6">
        <v>106</v>
      </c>
      <c r="K200">
        <v>0</v>
      </c>
      <c r="L200">
        <v>103</v>
      </c>
      <c r="M200" s="1">
        <v>2.5000000000000002E-6</v>
      </c>
      <c r="N200" s="5">
        <v>199</v>
      </c>
      <c r="O200" s="7">
        <f t="shared" si="33"/>
        <v>93</v>
      </c>
      <c r="P200" s="7">
        <f t="shared" si="34"/>
        <v>8649</v>
      </c>
      <c r="R200" s="9">
        <v>150</v>
      </c>
      <c r="S200" s="10">
        <f t="shared" si="35"/>
        <v>44</v>
      </c>
      <c r="T200" s="10">
        <f t="shared" si="36"/>
        <v>1936</v>
      </c>
      <c r="V200" s="16">
        <v>150</v>
      </c>
      <c r="W200" s="17">
        <f t="shared" si="37"/>
        <v>44</v>
      </c>
      <c r="X200" s="17">
        <f t="shared" si="38"/>
        <v>1936</v>
      </c>
    </row>
    <row r="201" spans="1:24" x14ac:dyDescent="0.25">
      <c r="A201">
        <v>59120</v>
      </c>
      <c r="B201" t="s">
        <v>216</v>
      </c>
      <c r="C201">
        <v>2001</v>
      </c>
      <c r="D201">
        <v>265</v>
      </c>
      <c r="E201" s="2">
        <v>223</v>
      </c>
      <c r="F201" s="3">
        <f t="shared" si="31"/>
        <v>117</v>
      </c>
      <c r="G201" s="3">
        <f t="shared" si="32"/>
        <v>13689</v>
      </c>
      <c r="I201">
        <v>0</v>
      </c>
      <c r="J201" s="6">
        <v>106</v>
      </c>
      <c r="K201">
        <v>0</v>
      </c>
      <c r="L201">
        <v>103</v>
      </c>
      <c r="M201" s="1">
        <v>2.43E-6</v>
      </c>
      <c r="N201" s="5">
        <v>200</v>
      </c>
      <c r="O201" s="7">
        <f t="shared" si="33"/>
        <v>94</v>
      </c>
      <c r="P201" s="7">
        <f t="shared" si="34"/>
        <v>8836</v>
      </c>
      <c r="R201" s="9">
        <v>150</v>
      </c>
      <c r="S201" s="10">
        <f t="shared" si="35"/>
        <v>44</v>
      </c>
      <c r="T201" s="10">
        <f t="shared" si="36"/>
        <v>1936</v>
      </c>
      <c r="V201" s="16">
        <v>150</v>
      </c>
      <c r="W201" s="17">
        <f t="shared" si="37"/>
        <v>44</v>
      </c>
      <c r="X201" s="17">
        <f t="shared" si="38"/>
        <v>1936</v>
      </c>
    </row>
    <row r="202" spans="1:24" x14ac:dyDescent="0.25">
      <c r="A202">
        <v>14409</v>
      </c>
      <c r="B202" t="s">
        <v>217</v>
      </c>
      <c r="C202">
        <v>2001</v>
      </c>
      <c r="D202">
        <v>215</v>
      </c>
      <c r="E202" s="2">
        <v>178</v>
      </c>
      <c r="F202" s="3">
        <f t="shared" si="31"/>
        <v>72</v>
      </c>
      <c r="G202" s="3">
        <f t="shared" si="32"/>
        <v>5184</v>
      </c>
      <c r="I202">
        <v>0</v>
      </c>
      <c r="J202" s="6">
        <v>106</v>
      </c>
      <c r="K202">
        <v>0</v>
      </c>
      <c r="L202">
        <v>103</v>
      </c>
      <c r="M202" s="1">
        <v>2.4099999999999998E-6</v>
      </c>
      <c r="N202" s="5">
        <v>201</v>
      </c>
      <c r="O202" s="7">
        <f t="shared" si="33"/>
        <v>95</v>
      </c>
      <c r="P202" s="7">
        <f t="shared" si="34"/>
        <v>9025</v>
      </c>
      <c r="R202" s="9">
        <v>150</v>
      </c>
      <c r="S202" s="10">
        <f t="shared" si="35"/>
        <v>44</v>
      </c>
      <c r="T202" s="10">
        <f t="shared" si="36"/>
        <v>1936</v>
      </c>
      <c r="V202" s="16">
        <v>150</v>
      </c>
      <c r="W202" s="17">
        <f t="shared" si="37"/>
        <v>44</v>
      </c>
      <c r="X202" s="17">
        <f t="shared" si="38"/>
        <v>1936</v>
      </c>
    </row>
    <row r="203" spans="1:24" x14ac:dyDescent="0.25">
      <c r="A203">
        <v>12854</v>
      </c>
      <c r="B203" t="s">
        <v>218</v>
      </c>
      <c r="C203">
        <v>2001</v>
      </c>
      <c r="D203">
        <v>78</v>
      </c>
      <c r="E203" s="2">
        <v>68</v>
      </c>
      <c r="F203" s="3">
        <f t="shared" si="31"/>
        <v>-38</v>
      </c>
      <c r="G203" s="3">
        <f t="shared" si="32"/>
        <v>1444</v>
      </c>
      <c r="I203">
        <v>0</v>
      </c>
      <c r="J203" s="6">
        <v>106</v>
      </c>
      <c r="K203">
        <v>0</v>
      </c>
      <c r="L203">
        <v>103</v>
      </c>
      <c r="M203" s="1">
        <v>3.6699999999999998E-8</v>
      </c>
      <c r="N203" s="5">
        <v>202</v>
      </c>
      <c r="O203" s="7">
        <f t="shared" si="33"/>
        <v>96</v>
      </c>
      <c r="P203" s="7">
        <f t="shared" si="34"/>
        <v>9216</v>
      </c>
      <c r="R203" s="9">
        <v>150</v>
      </c>
      <c r="S203" s="10">
        <f t="shared" si="35"/>
        <v>44</v>
      </c>
      <c r="T203" s="10">
        <f t="shared" si="36"/>
        <v>1936</v>
      </c>
      <c r="V203" s="16">
        <v>150</v>
      </c>
      <c r="W203" s="17">
        <f t="shared" si="37"/>
        <v>44</v>
      </c>
      <c r="X203" s="17">
        <f t="shared" si="38"/>
        <v>1936</v>
      </c>
    </row>
    <row r="204" spans="1:24" x14ac:dyDescent="0.25">
      <c r="A204">
        <v>8467904</v>
      </c>
      <c r="B204" t="s">
        <v>219</v>
      </c>
      <c r="C204">
        <v>2001</v>
      </c>
      <c r="D204">
        <v>196</v>
      </c>
      <c r="E204" s="2">
        <v>163</v>
      </c>
      <c r="F204" s="3">
        <f t="shared" si="31"/>
        <v>72</v>
      </c>
      <c r="G204" s="3">
        <f t="shared" si="32"/>
        <v>5184</v>
      </c>
      <c r="I204">
        <v>8</v>
      </c>
      <c r="J204" s="6">
        <v>91</v>
      </c>
      <c r="K204">
        <v>48</v>
      </c>
      <c r="L204">
        <v>93</v>
      </c>
      <c r="M204" s="1">
        <v>2.3800000000000001E-8</v>
      </c>
      <c r="N204" s="5">
        <v>203</v>
      </c>
      <c r="O204" s="7">
        <f t="shared" si="33"/>
        <v>112</v>
      </c>
      <c r="P204" s="7">
        <f t="shared" si="34"/>
        <v>12544</v>
      </c>
      <c r="R204" s="9">
        <v>150</v>
      </c>
      <c r="S204" s="10">
        <f t="shared" si="35"/>
        <v>59</v>
      </c>
      <c r="T204" s="10">
        <f t="shared" si="36"/>
        <v>3481</v>
      </c>
      <c r="V204" s="16">
        <v>150</v>
      </c>
      <c r="W204" s="17">
        <f t="shared" si="37"/>
        <v>59</v>
      </c>
      <c r="X204" s="17">
        <f t="shared" si="38"/>
        <v>3481</v>
      </c>
    </row>
    <row r="205" spans="1:24" x14ac:dyDescent="0.25">
      <c r="A205">
        <v>58</v>
      </c>
      <c r="B205" t="s">
        <v>220</v>
      </c>
      <c r="C205">
        <v>2001</v>
      </c>
      <c r="D205">
        <v>87</v>
      </c>
      <c r="E205" s="2">
        <v>76</v>
      </c>
      <c r="F205" s="3">
        <f t="shared" si="31"/>
        <v>-30</v>
      </c>
      <c r="G205" s="3">
        <f t="shared" si="32"/>
        <v>900</v>
      </c>
      <c r="I205">
        <v>0</v>
      </c>
      <c r="J205" s="6">
        <v>106</v>
      </c>
      <c r="K205">
        <v>0</v>
      </c>
      <c r="L205">
        <v>103</v>
      </c>
      <c r="M205" s="1">
        <v>1.26E-8</v>
      </c>
      <c r="N205" s="5">
        <v>204</v>
      </c>
      <c r="O205" s="7">
        <f t="shared" si="33"/>
        <v>98</v>
      </c>
      <c r="P205" s="7">
        <f t="shared" si="34"/>
        <v>9604</v>
      </c>
      <c r="R205" s="9">
        <v>150</v>
      </c>
      <c r="S205" s="10">
        <f t="shared" si="35"/>
        <v>44</v>
      </c>
      <c r="T205" s="10">
        <f t="shared" si="36"/>
        <v>1936</v>
      </c>
      <c r="V205" s="16">
        <v>150</v>
      </c>
      <c r="W205" s="17">
        <f t="shared" si="37"/>
        <v>44</v>
      </c>
      <c r="X205" s="17">
        <f t="shared" si="38"/>
        <v>1936</v>
      </c>
    </row>
    <row r="206" spans="1:24" x14ac:dyDescent="0.25">
      <c r="A206">
        <v>3595</v>
      </c>
      <c r="B206" t="s">
        <v>221</v>
      </c>
      <c r="C206">
        <v>2001</v>
      </c>
      <c r="D206">
        <v>76</v>
      </c>
      <c r="E206" s="2">
        <v>66</v>
      </c>
      <c r="F206" s="3">
        <f t="shared" si="31"/>
        <v>-40</v>
      </c>
      <c r="G206" s="3">
        <f t="shared" si="32"/>
        <v>1600</v>
      </c>
      <c r="I206">
        <v>0</v>
      </c>
      <c r="J206" s="6">
        <v>106</v>
      </c>
      <c r="K206">
        <v>0</v>
      </c>
      <c r="L206">
        <v>103</v>
      </c>
      <c r="M206" s="1">
        <v>1.2500000000000001E-10</v>
      </c>
      <c r="N206" s="5">
        <v>205</v>
      </c>
      <c r="O206" s="7">
        <f t="shared" si="33"/>
        <v>99</v>
      </c>
      <c r="P206" s="7">
        <f t="shared" si="34"/>
        <v>9801</v>
      </c>
      <c r="R206" s="9">
        <v>150</v>
      </c>
      <c r="S206" s="10">
        <f t="shared" si="35"/>
        <v>44</v>
      </c>
      <c r="T206" s="10">
        <f t="shared" si="36"/>
        <v>1936</v>
      </c>
      <c r="V206" s="16">
        <v>150</v>
      </c>
      <c r="W206" s="17">
        <f t="shared" si="37"/>
        <v>44</v>
      </c>
      <c r="X206" s="17">
        <f t="shared" si="38"/>
        <v>1936</v>
      </c>
    </row>
    <row r="207" spans="1:24" x14ac:dyDescent="0.25">
      <c r="A207">
        <v>17852</v>
      </c>
      <c r="B207" t="s">
        <v>222</v>
      </c>
      <c r="C207">
        <v>2001</v>
      </c>
      <c r="D207">
        <v>199</v>
      </c>
      <c r="E207" s="2">
        <v>166</v>
      </c>
      <c r="F207" s="3">
        <f t="shared" si="31"/>
        <v>60</v>
      </c>
      <c r="G207" s="3">
        <f t="shared" si="32"/>
        <v>3600</v>
      </c>
      <c r="I207">
        <v>0</v>
      </c>
      <c r="J207" s="6">
        <v>106</v>
      </c>
      <c r="K207">
        <v>0</v>
      </c>
      <c r="L207">
        <v>103</v>
      </c>
      <c r="M207" s="1">
        <v>9.8100000000000002E-11</v>
      </c>
      <c r="N207" s="5">
        <v>206</v>
      </c>
      <c r="O207" s="7">
        <f t="shared" si="33"/>
        <v>100</v>
      </c>
      <c r="P207" s="7">
        <f t="shared" si="34"/>
        <v>10000</v>
      </c>
      <c r="R207" s="9">
        <v>150</v>
      </c>
      <c r="S207" s="10">
        <f t="shared" si="35"/>
        <v>44</v>
      </c>
      <c r="T207" s="10">
        <f t="shared" si="36"/>
        <v>1936</v>
      </c>
      <c r="V207" s="16">
        <v>150</v>
      </c>
      <c r="W207" s="17">
        <f t="shared" si="37"/>
        <v>44</v>
      </c>
      <c r="X207" s="17">
        <f t="shared" si="38"/>
        <v>1936</v>
      </c>
    </row>
    <row r="208" spans="1:24" x14ac:dyDescent="0.25">
      <c r="A208">
        <v>13483</v>
      </c>
      <c r="B208" t="s">
        <v>223</v>
      </c>
      <c r="C208">
        <v>2001</v>
      </c>
      <c r="D208">
        <v>139</v>
      </c>
      <c r="E208" s="2">
        <v>116</v>
      </c>
      <c r="F208" s="3">
        <f t="shared" si="31"/>
        <v>10</v>
      </c>
      <c r="G208" s="3">
        <f t="shared" si="32"/>
        <v>100</v>
      </c>
      <c r="I208">
        <v>0</v>
      </c>
      <c r="J208" s="6">
        <v>106</v>
      </c>
      <c r="K208">
        <v>0</v>
      </c>
      <c r="L208">
        <v>103</v>
      </c>
      <c r="M208" s="1">
        <v>9.5299999999999997E-11</v>
      </c>
      <c r="N208" s="5">
        <v>207</v>
      </c>
      <c r="O208" s="7">
        <f t="shared" si="33"/>
        <v>101</v>
      </c>
      <c r="P208" s="7">
        <f t="shared" si="34"/>
        <v>10201</v>
      </c>
      <c r="R208" s="9">
        <v>150</v>
      </c>
      <c r="S208" s="10">
        <f t="shared" si="35"/>
        <v>44</v>
      </c>
      <c r="T208" s="10">
        <f t="shared" si="36"/>
        <v>1936</v>
      </c>
      <c r="V208" s="16">
        <v>150</v>
      </c>
      <c r="W208" s="17">
        <f t="shared" si="37"/>
        <v>44</v>
      </c>
      <c r="X208" s="17">
        <f t="shared" si="38"/>
        <v>1936</v>
      </c>
    </row>
    <row r="209" spans="1:24" x14ac:dyDescent="0.25">
      <c r="A209">
        <v>18716</v>
      </c>
      <c r="B209" t="s">
        <v>224</v>
      </c>
      <c r="C209">
        <v>2001</v>
      </c>
      <c r="D209">
        <v>160</v>
      </c>
      <c r="E209" s="2">
        <v>134</v>
      </c>
      <c r="F209" s="3">
        <f t="shared" si="31"/>
        <v>28</v>
      </c>
      <c r="G209" s="3">
        <f t="shared" si="32"/>
        <v>784</v>
      </c>
      <c r="I209">
        <v>0</v>
      </c>
      <c r="J209" s="6">
        <v>106</v>
      </c>
      <c r="K209">
        <v>0</v>
      </c>
      <c r="L209">
        <v>103</v>
      </c>
      <c r="M209" s="1">
        <v>9.1700000000000004E-11</v>
      </c>
      <c r="N209" s="5">
        <v>208</v>
      </c>
      <c r="O209" s="7">
        <f t="shared" si="33"/>
        <v>102</v>
      </c>
      <c r="P209" s="7">
        <f t="shared" si="34"/>
        <v>10404</v>
      </c>
      <c r="R209" s="9">
        <v>150</v>
      </c>
      <c r="S209" s="10">
        <f t="shared" si="35"/>
        <v>44</v>
      </c>
      <c r="T209" s="10">
        <f t="shared" si="36"/>
        <v>1936</v>
      </c>
      <c r="V209" s="16">
        <v>150</v>
      </c>
      <c r="W209" s="17">
        <f t="shared" si="37"/>
        <v>44</v>
      </c>
      <c r="X209" s="17">
        <f t="shared" si="38"/>
        <v>1936</v>
      </c>
    </row>
    <row r="210" spans="1:24" x14ac:dyDescent="0.25">
      <c r="A210">
        <v>7960</v>
      </c>
      <c r="B210" t="s">
        <v>225</v>
      </c>
      <c r="C210">
        <v>2001</v>
      </c>
      <c r="D210">
        <v>269</v>
      </c>
      <c r="E210" s="2">
        <v>227</v>
      </c>
      <c r="F210" s="3">
        <f t="shared" si="31"/>
        <v>121</v>
      </c>
      <c r="G210" s="3">
        <f t="shared" si="32"/>
        <v>14641</v>
      </c>
      <c r="I210">
        <v>0</v>
      </c>
      <c r="J210" s="6">
        <v>106</v>
      </c>
      <c r="K210">
        <v>0</v>
      </c>
      <c r="L210">
        <v>103</v>
      </c>
      <c r="M210" s="1">
        <v>3.9999999999999998E-11</v>
      </c>
      <c r="N210" s="5">
        <v>209</v>
      </c>
      <c r="O210" s="7">
        <f t="shared" si="33"/>
        <v>103</v>
      </c>
      <c r="P210" s="7">
        <f t="shared" si="34"/>
        <v>10609</v>
      </c>
      <c r="R210" s="9">
        <v>150</v>
      </c>
      <c r="S210" s="10">
        <f t="shared" si="35"/>
        <v>44</v>
      </c>
      <c r="T210" s="10">
        <f t="shared" si="36"/>
        <v>1936</v>
      </c>
      <c r="V210" s="16">
        <v>150</v>
      </c>
      <c r="W210" s="17">
        <f t="shared" si="37"/>
        <v>44</v>
      </c>
      <c r="X210" s="17">
        <f t="shared" si="38"/>
        <v>1936</v>
      </c>
    </row>
    <row r="211" spans="1:24" x14ac:dyDescent="0.25">
      <c r="A211">
        <v>17967</v>
      </c>
      <c r="B211" t="s">
        <v>226</v>
      </c>
      <c r="C211">
        <v>2001</v>
      </c>
      <c r="D211">
        <v>231</v>
      </c>
      <c r="E211" s="2">
        <v>192</v>
      </c>
      <c r="F211" s="3">
        <f t="shared" si="31"/>
        <v>86</v>
      </c>
      <c r="G211" s="3">
        <f t="shared" si="32"/>
        <v>7396</v>
      </c>
      <c r="I211">
        <v>0</v>
      </c>
      <c r="J211" s="6">
        <v>106</v>
      </c>
      <c r="K211">
        <v>0</v>
      </c>
      <c r="L211">
        <v>103</v>
      </c>
      <c r="M211" s="1">
        <v>3.9599999999999998E-11</v>
      </c>
      <c r="N211" s="5">
        <v>210</v>
      </c>
      <c r="O211" s="7">
        <f t="shared" si="33"/>
        <v>104</v>
      </c>
      <c r="P211" s="7">
        <f t="shared" si="34"/>
        <v>10816</v>
      </c>
      <c r="R211" s="9">
        <v>150</v>
      </c>
      <c r="S211" s="10">
        <f t="shared" si="35"/>
        <v>44</v>
      </c>
      <c r="T211" s="10">
        <f t="shared" si="36"/>
        <v>1936</v>
      </c>
      <c r="V211" s="16">
        <v>150</v>
      </c>
      <c r="W211" s="17">
        <f t="shared" si="37"/>
        <v>44</v>
      </c>
      <c r="X211" s="17">
        <f t="shared" si="38"/>
        <v>1936</v>
      </c>
    </row>
    <row r="212" spans="1:24" x14ac:dyDescent="0.25">
      <c r="A212">
        <v>17972</v>
      </c>
      <c r="B212" t="s">
        <v>227</v>
      </c>
      <c r="C212">
        <v>2001</v>
      </c>
      <c r="D212">
        <v>236</v>
      </c>
      <c r="E212" s="2">
        <v>196</v>
      </c>
      <c r="F212" s="3">
        <f t="shared" si="31"/>
        <v>90</v>
      </c>
      <c r="G212" s="3">
        <f t="shared" si="32"/>
        <v>8100</v>
      </c>
      <c r="I212">
        <v>0</v>
      </c>
      <c r="J212" s="6">
        <v>106</v>
      </c>
      <c r="K212">
        <v>0</v>
      </c>
      <c r="L212">
        <v>103</v>
      </c>
      <c r="M212" s="1">
        <v>3.9300000000000003E-11</v>
      </c>
      <c r="N212" s="5">
        <v>211</v>
      </c>
      <c r="O212" s="7">
        <f t="shared" si="33"/>
        <v>105</v>
      </c>
      <c r="P212" s="7">
        <f t="shared" si="34"/>
        <v>11025</v>
      </c>
      <c r="R212" s="9">
        <v>150</v>
      </c>
      <c r="S212" s="10">
        <f t="shared" si="35"/>
        <v>44</v>
      </c>
      <c r="T212" s="10">
        <f t="shared" si="36"/>
        <v>1936</v>
      </c>
      <c r="V212" s="16">
        <v>150</v>
      </c>
      <c r="W212" s="17">
        <f t="shared" si="37"/>
        <v>44</v>
      </c>
      <c r="X212" s="17">
        <f t="shared" si="38"/>
        <v>1936</v>
      </c>
    </row>
    <row r="213" spans="1:24" x14ac:dyDescent="0.25">
      <c r="A213">
        <v>53959</v>
      </c>
      <c r="B213" t="s">
        <v>228</v>
      </c>
      <c r="C213">
        <v>2001</v>
      </c>
      <c r="D213">
        <v>125</v>
      </c>
      <c r="E213" s="2">
        <v>106</v>
      </c>
      <c r="F213" s="3">
        <f t="shared" si="31"/>
        <v>0</v>
      </c>
      <c r="G213" s="3">
        <f t="shared" si="32"/>
        <v>0</v>
      </c>
      <c r="I213">
        <v>0</v>
      </c>
      <c r="J213" s="6">
        <v>106</v>
      </c>
      <c r="K213">
        <v>0</v>
      </c>
      <c r="L213">
        <v>103</v>
      </c>
      <c r="M213" s="1">
        <v>2.6800000000000001E-11</v>
      </c>
      <c r="N213" s="5">
        <v>212</v>
      </c>
      <c r="O213" s="7">
        <f t="shared" si="33"/>
        <v>106</v>
      </c>
      <c r="P213" s="7">
        <f t="shared" si="34"/>
        <v>11236</v>
      </c>
      <c r="R213" s="9">
        <v>150</v>
      </c>
      <c r="S213" s="10">
        <f t="shared" si="35"/>
        <v>44</v>
      </c>
      <c r="T213" s="10">
        <f t="shared" si="36"/>
        <v>1936</v>
      </c>
      <c r="V213" s="16">
        <v>150</v>
      </c>
      <c r="W213" s="17">
        <f t="shared" si="37"/>
        <v>44</v>
      </c>
      <c r="X213" s="17">
        <f t="shared" si="38"/>
        <v>1936</v>
      </c>
    </row>
    <row r="214" spans="1:24" x14ac:dyDescent="0.25">
      <c r="A214">
        <v>3216</v>
      </c>
      <c r="B214" t="s">
        <v>229</v>
      </c>
      <c r="C214">
        <v>2001</v>
      </c>
      <c r="D214">
        <v>251</v>
      </c>
      <c r="E214" s="2">
        <v>210</v>
      </c>
      <c r="F214" s="3">
        <f t="shared" si="31"/>
        <v>104</v>
      </c>
      <c r="G214" s="3">
        <f t="shared" si="32"/>
        <v>10816</v>
      </c>
      <c r="I214">
        <v>0</v>
      </c>
      <c r="J214" s="6">
        <v>106</v>
      </c>
      <c r="K214">
        <v>0</v>
      </c>
      <c r="L214">
        <v>103</v>
      </c>
      <c r="M214" s="1">
        <v>1.9999999999999999E-11</v>
      </c>
      <c r="N214" s="5">
        <v>213</v>
      </c>
      <c r="O214" s="7">
        <f t="shared" si="33"/>
        <v>107</v>
      </c>
      <c r="P214" s="7">
        <f t="shared" si="34"/>
        <v>11449</v>
      </c>
      <c r="R214" s="9">
        <v>150</v>
      </c>
      <c r="S214" s="10">
        <f t="shared" si="35"/>
        <v>44</v>
      </c>
      <c r="T214" s="10">
        <f t="shared" si="36"/>
        <v>1936</v>
      </c>
      <c r="V214" s="16">
        <v>150</v>
      </c>
      <c r="W214" s="17">
        <f t="shared" si="37"/>
        <v>44</v>
      </c>
      <c r="X214" s="17">
        <f t="shared" si="38"/>
        <v>1936</v>
      </c>
    </row>
    <row r="215" spans="1:24" x14ac:dyDescent="0.25">
      <c r="A215">
        <v>15320</v>
      </c>
      <c r="B215" t="s">
        <v>230</v>
      </c>
      <c r="C215">
        <v>2001</v>
      </c>
      <c r="D215">
        <v>207</v>
      </c>
      <c r="E215" s="2">
        <v>174</v>
      </c>
      <c r="F215" s="3">
        <f t="shared" si="31"/>
        <v>68</v>
      </c>
      <c r="G215" s="3">
        <f t="shared" si="32"/>
        <v>4624</v>
      </c>
      <c r="I215">
        <v>0</v>
      </c>
      <c r="J215" s="6">
        <v>106</v>
      </c>
      <c r="K215">
        <v>0</v>
      </c>
      <c r="L215">
        <v>103</v>
      </c>
      <c r="M215" s="1">
        <v>1.5100000000000001E-11</v>
      </c>
      <c r="N215" s="5">
        <v>214</v>
      </c>
      <c r="O215" s="7">
        <f t="shared" si="33"/>
        <v>108</v>
      </c>
      <c r="P215" s="7">
        <f t="shared" si="34"/>
        <v>11664</v>
      </c>
      <c r="R215" s="9">
        <v>150</v>
      </c>
      <c r="S215" s="10">
        <f t="shared" si="35"/>
        <v>44</v>
      </c>
      <c r="T215" s="10">
        <f t="shared" si="36"/>
        <v>1936</v>
      </c>
      <c r="V215" s="16">
        <v>150</v>
      </c>
      <c r="W215" s="17">
        <f t="shared" si="37"/>
        <v>44</v>
      </c>
      <c r="X215" s="17">
        <f t="shared" si="38"/>
        <v>1936</v>
      </c>
    </row>
    <row r="216" spans="1:24" x14ac:dyDescent="0.25">
      <c r="A216">
        <v>10333</v>
      </c>
      <c r="B216" t="s">
        <v>231</v>
      </c>
      <c r="C216">
        <v>2001</v>
      </c>
      <c r="D216">
        <v>92</v>
      </c>
      <c r="E216" s="2">
        <v>80</v>
      </c>
      <c r="F216" s="3">
        <f t="shared" si="31"/>
        <v>-26</v>
      </c>
      <c r="G216" s="3">
        <f t="shared" si="32"/>
        <v>676</v>
      </c>
      <c r="I216">
        <v>0</v>
      </c>
      <c r="J216" s="6">
        <v>106</v>
      </c>
      <c r="K216">
        <v>0</v>
      </c>
      <c r="L216">
        <v>103</v>
      </c>
      <c r="M216" s="1">
        <v>1.38E-11</v>
      </c>
      <c r="N216" s="5">
        <v>215</v>
      </c>
      <c r="O216" s="7">
        <f t="shared" si="33"/>
        <v>109</v>
      </c>
      <c r="P216" s="7">
        <f t="shared" si="34"/>
        <v>11881</v>
      </c>
      <c r="R216" s="9">
        <v>150</v>
      </c>
      <c r="S216" s="10">
        <f t="shared" si="35"/>
        <v>44</v>
      </c>
      <c r="T216" s="10">
        <f t="shared" si="36"/>
        <v>1936</v>
      </c>
      <c r="V216" s="16">
        <v>150</v>
      </c>
      <c r="W216" s="17">
        <f t="shared" si="37"/>
        <v>44</v>
      </c>
      <c r="X216" s="17">
        <f t="shared" si="38"/>
        <v>1936</v>
      </c>
    </row>
    <row r="217" spans="1:24" x14ac:dyDescent="0.25">
      <c r="A217">
        <v>9391</v>
      </c>
      <c r="B217" t="s">
        <v>232</v>
      </c>
      <c r="C217">
        <v>2001</v>
      </c>
      <c r="D217">
        <v>81</v>
      </c>
      <c r="E217" s="2">
        <v>70</v>
      </c>
      <c r="F217" s="3">
        <f t="shared" si="31"/>
        <v>-36</v>
      </c>
      <c r="G217" s="3">
        <f t="shared" si="32"/>
        <v>1296</v>
      </c>
      <c r="I217">
        <v>0</v>
      </c>
      <c r="J217" s="6">
        <v>106</v>
      </c>
      <c r="K217">
        <v>0</v>
      </c>
      <c r="L217">
        <v>103</v>
      </c>
      <c r="M217" s="1">
        <v>1.32E-11</v>
      </c>
      <c r="N217" s="5">
        <v>216</v>
      </c>
      <c r="O217" s="7">
        <f t="shared" si="33"/>
        <v>110</v>
      </c>
      <c r="P217" s="7">
        <f t="shared" si="34"/>
        <v>12100</v>
      </c>
      <c r="R217" s="9">
        <v>150</v>
      </c>
      <c r="S217" s="10">
        <f t="shared" si="35"/>
        <v>44</v>
      </c>
      <c r="T217" s="10">
        <f t="shared" si="36"/>
        <v>1936</v>
      </c>
      <c r="V217" s="16">
        <v>150</v>
      </c>
      <c r="W217" s="17">
        <f t="shared" si="37"/>
        <v>44</v>
      </c>
      <c r="X217" s="17">
        <f t="shared" si="38"/>
        <v>1936</v>
      </c>
    </row>
    <row r="218" spans="1:24" x14ac:dyDescent="0.25">
      <c r="A218">
        <v>11498</v>
      </c>
      <c r="B218" t="s">
        <v>233</v>
      </c>
      <c r="C218">
        <v>2001</v>
      </c>
      <c r="D218">
        <v>100</v>
      </c>
      <c r="E218" s="2">
        <v>87</v>
      </c>
      <c r="F218" s="3">
        <f t="shared" si="31"/>
        <v>-19</v>
      </c>
      <c r="G218" s="3">
        <f t="shared" si="32"/>
        <v>361</v>
      </c>
      <c r="I218">
        <v>0</v>
      </c>
      <c r="J218" s="6">
        <v>106</v>
      </c>
      <c r="K218">
        <v>0</v>
      </c>
      <c r="L218">
        <v>103</v>
      </c>
      <c r="M218" s="1">
        <v>1.0499999999999999E-11</v>
      </c>
      <c r="N218" s="5">
        <v>217</v>
      </c>
      <c r="O218" s="7">
        <f t="shared" si="33"/>
        <v>111</v>
      </c>
      <c r="P218" s="7">
        <f t="shared" si="34"/>
        <v>12321</v>
      </c>
      <c r="R218" s="9">
        <v>150</v>
      </c>
      <c r="S218" s="10">
        <f t="shared" si="35"/>
        <v>44</v>
      </c>
      <c r="T218" s="10">
        <f t="shared" si="36"/>
        <v>1936</v>
      </c>
      <c r="V218" s="16">
        <v>150</v>
      </c>
      <c r="W218" s="17">
        <f t="shared" si="37"/>
        <v>44</v>
      </c>
      <c r="X218" s="17">
        <f t="shared" si="38"/>
        <v>1936</v>
      </c>
    </row>
    <row r="219" spans="1:24" x14ac:dyDescent="0.25">
      <c r="A219">
        <v>882</v>
      </c>
      <c r="B219" t="s">
        <v>234</v>
      </c>
      <c r="C219">
        <v>2001</v>
      </c>
      <c r="D219">
        <v>283</v>
      </c>
      <c r="E219" s="2">
        <v>238</v>
      </c>
      <c r="F219" s="3">
        <f t="shared" si="31"/>
        <v>132</v>
      </c>
      <c r="G219" s="3">
        <f t="shared" si="32"/>
        <v>17424</v>
      </c>
      <c r="I219">
        <v>0</v>
      </c>
      <c r="J219" s="6">
        <v>106</v>
      </c>
      <c r="K219">
        <v>0</v>
      </c>
      <c r="L219">
        <v>103</v>
      </c>
      <c r="M219" s="1">
        <v>8.0999999999999998E-12</v>
      </c>
      <c r="N219" s="5">
        <v>218</v>
      </c>
      <c r="O219" s="7">
        <f t="shared" si="33"/>
        <v>112</v>
      </c>
      <c r="P219" s="7">
        <f t="shared" si="34"/>
        <v>12544</v>
      </c>
      <c r="R219" s="9">
        <v>150</v>
      </c>
      <c r="S219" s="10">
        <f t="shared" si="35"/>
        <v>44</v>
      </c>
      <c r="T219" s="10">
        <f t="shared" si="36"/>
        <v>1936</v>
      </c>
      <c r="V219" s="16">
        <v>150</v>
      </c>
      <c r="W219" s="17">
        <f t="shared" si="37"/>
        <v>44</v>
      </c>
      <c r="X219" s="17">
        <f t="shared" si="38"/>
        <v>1936</v>
      </c>
    </row>
    <row r="220" spans="1:24" x14ac:dyDescent="0.25">
      <c r="A220">
        <v>9644</v>
      </c>
      <c r="B220" t="s">
        <v>235</v>
      </c>
      <c r="C220">
        <v>2001</v>
      </c>
      <c r="D220">
        <v>44</v>
      </c>
      <c r="E220" s="2">
        <v>40</v>
      </c>
      <c r="F220" s="3">
        <f t="shared" si="31"/>
        <v>-66</v>
      </c>
      <c r="G220" s="3">
        <f t="shared" si="32"/>
        <v>4356</v>
      </c>
      <c r="I220">
        <v>0</v>
      </c>
      <c r="J220" s="6">
        <v>106</v>
      </c>
      <c r="K220">
        <v>0</v>
      </c>
      <c r="L220">
        <v>103</v>
      </c>
      <c r="M220" s="1">
        <v>7.8200000000000002E-12</v>
      </c>
      <c r="N220" s="5">
        <v>219</v>
      </c>
      <c r="O220" s="7">
        <f t="shared" si="33"/>
        <v>113</v>
      </c>
      <c r="P220" s="7">
        <f t="shared" si="34"/>
        <v>12769</v>
      </c>
      <c r="R220" s="9">
        <v>150</v>
      </c>
      <c r="S220" s="10">
        <f t="shared" si="35"/>
        <v>44</v>
      </c>
      <c r="T220" s="10">
        <f t="shared" si="36"/>
        <v>1936</v>
      </c>
      <c r="V220" s="16">
        <v>150</v>
      </c>
      <c r="W220" s="17">
        <f t="shared" si="37"/>
        <v>44</v>
      </c>
      <c r="X220" s="17">
        <f t="shared" si="38"/>
        <v>1936</v>
      </c>
    </row>
    <row r="221" spans="1:24" x14ac:dyDescent="0.25">
      <c r="A221">
        <v>31511</v>
      </c>
      <c r="B221" t="s">
        <v>236</v>
      </c>
      <c r="C221">
        <v>2001</v>
      </c>
      <c r="D221">
        <v>184</v>
      </c>
      <c r="E221" s="2">
        <v>154</v>
      </c>
      <c r="F221" s="3">
        <f t="shared" si="31"/>
        <v>48</v>
      </c>
      <c r="G221" s="3">
        <f t="shared" si="32"/>
        <v>2304</v>
      </c>
      <c r="I221">
        <v>0</v>
      </c>
      <c r="J221" s="6">
        <v>106</v>
      </c>
      <c r="K221">
        <v>0</v>
      </c>
      <c r="L221">
        <v>103</v>
      </c>
      <c r="M221" s="1">
        <v>7.7400000000000005E-12</v>
      </c>
      <c r="N221" s="5">
        <v>220</v>
      </c>
      <c r="O221" s="7">
        <f t="shared" si="33"/>
        <v>114</v>
      </c>
      <c r="P221" s="7">
        <f t="shared" si="34"/>
        <v>12996</v>
      </c>
      <c r="R221" s="9">
        <v>150</v>
      </c>
      <c r="S221" s="10">
        <f t="shared" si="35"/>
        <v>44</v>
      </c>
      <c r="T221" s="10">
        <f t="shared" si="36"/>
        <v>1936</v>
      </c>
      <c r="V221" s="16">
        <v>150</v>
      </c>
      <c r="W221" s="17">
        <f t="shared" si="37"/>
        <v>44</v>
      </c>
      <c r="X221" s="17">
        <f t="shared" si="38"/>
        <v>1936</v>
      </c>
    </row>
    <row r="222" spans="1:24" x14ac:dyDescent="0.25">
      <c r="A222">
        <v>14513</v>
      </c>
      <c r="B222" t="s">
        <v>237</v>
      </c>
      <c r="C222">
        <v>2001</v>
      </c>
      <c r="D222">
        <v>28</v>
      </c>
      <c r="E222" s="2">
        <v>25</v>
      </c>
      <c r="F222" s="3">
        <f t="shared" si="31"/>
        <v>-81</v>
      </c>
      <c r="G222" s="3">
        <f t="shared" si="32"/>
        <v>6561</v>
      </c>
      <c r="I222">
        <v>0</v>
      </c>
      <c r="J222" s="6">
        <v>106</v>
      </c>
      <c r="K222">
        <v>0</v>
      </c>
      <c r="L222">
        <v>103</v>
      </c>
      <c r="M222" s="1">
        <v>6.8299999999999998E-12</v>
      </c>
      <c r="N222" s="5">
        <v>221</v>
      </c>
      <c r="O222" s="7">
        <f t="shared" si="33"/>
        <v>115</v>
      </c>
      <c r="P222" s="7">
        <f t="shared" si="34"/>
        <v>13225</v>
      </c>
      <c r="R222" s="9">
        <v>150</v>
      </c>
      <c r="S222" s="10">
        <f t="shared" si="35"/>
        <v>44</v>
      </c>
      <c r="T222" s="10">
        <f t="shared" si="36"/>
        <v>1936</v>
      </c>
      <c r="V222" s="16">
        <v>150</v>
      </c>
      <c r="W222" s="17">
        <f t="shared" si="37"/>
        <v>44</v>
      </c>
      <c r="X222" s="17">
        <f t="shared" si="38"/>
        <v>1936</v>
      </c>
    </row>
    <row r="223" spans="1:24" x14ac:dyDescent="0.25">
      <c r="A223">
        <v>12768</v>
      </c>
      <c r="B223" t="s">
        <v>238</v>
      </c>
      <c r="C223">
        <v>2001</v>
      </c>
      <c r="D223">
        <v>34</v>
      </c>
      <c r="E223" s="2">
        <v>30</v>
      </c>
      <c r="F223" s="3">
        <f t="shared" si="31"/>
        <v>-76</v>
      </c>
      <c r="G223" s="3">
        <f t="shared" si="32"/>
        <v>5776</v>
      </c>
      <c r="I223">
        <v>0</v>
      </c>
      <c r="J223" s="6">
        <v>106</v>
      </c>
      <c r="K223">
        <v>0</v>
      </c>
      <c r="L223">
        <v>103</v>
      </c>
      <c r="M223" s="1">
        <v>5.7000000000000003E-12</v>
      </c>
      <c r="N223" s="5">
        <v>222</v>
      </c>
      <c r="O223" s="7">
        <f t="shared" si="33"/>
        <v>116</v>
      </c>
      <c r="P223" s="7">
        <f t="shared" si="34"/>
        <v>13456</v>
      </c>
      <c r="R223" s="9">
        <v>150</v>
      </c>
      <c r="S223" s="10">
        <f t="shared" si="35"/>
        <v>44</v>
      </c>
      <c r="T223" s="10">
        <f t="shared" si="36"/>
        <v>1936</v>
      </c>
      <c r="V223" s="16">
        <v>150</v>
      </c>
      <c r="W223" s="17">
        <f t="shared" si="37"/>
        <v>44</v>
      </c>
      <c r="X223" s="17">
        <f t="shared" si="38"/>
        <v>1936</v>
      </c>
    </row>
    <row r="224" spans="1:24" x14ac:dyDescent="0.25">
      <c r="A224">
        <v>9606</v>
      </c>
      <c r="B224" t="s">
        <v>239</v>
      </c>
      <c r="C224">
        <v>2001</v>
      </c>
      <c r="D224">
        <v>186</v>
      </c>
      <c r="E224" s="2">
        <v>156</v>
      </c>
      <c r="F224" s="3">
        <f t="shared" si="31"/>
        <v>50</v>
      </c>
      <c r="G224" s="3">
        <f t="shared" si="32"/>
        <v>2500</v>
      </c>
      <c r="I224">
        <v>0</v>
      </c>
      <c r="J224" s="6">
        <v>106</v>
      </c>
      <c r="K224">
        <v>0</v>
      </c>
      <c r="L224">
        <v>103</v>
      </c>
      <c r="M224" s="1">
        <v>4.4499999999999998E-12</v>
      </c>
      <c r="N224" s="5">
        <v>223</v>
      </c>
      <c r="O224" s="7">
        <f t="shared" si="33"/>
        <v>117</v>
      </c>
      <c r="P224" s="7">
        <f t="shared" si="34"/>
        <v>13689</v>
      </c>
      <c r="R224" s="9">
        <v>150</v>
      </c>
      <c r="S224" s="10">
        <f t="shared" si="35"/>
        <v>44</v>
      </c>
      <c r="T224" s="10">
        <f t="shared" si="36"/>
        <v>1936</v>
      </c>
      <c r="V224" s="16">
        <v>150</v>
      </c>
      <c r="W224" s="17">
        <f t="shared" si="37"/>
        <v>44</v>
      </c>
      <c r="X224" s="17">
        <f t="shared" si="38"/>
        <v>1936</v>
      </c>
    </row>
    <row r="225" spans="1:24" x14ac:dyDescent="0.25">
      <c r="A225">
        <v>13655</v>
      </c>
      <c r="B225" t="s">
        <v>240</v>
      </c>
      <c r="C225">
        <v>2001</v>
      </c>
      <c r="D225">
        <v>197</v>
      </c>
      <c r="E225" s="2">
        <v>164</v>
      </c>
      <c r="F225" s="3">
        <f t="shared" si="31"/>
        <v>58</v>
      </c>
      <c r="G225" s="3">
        <f t="shared" si="32"/>
        <v>3364</v>
      </c>
      <c r="I225">
        <v>0</v>
      </c>
      <c r="J225" s="6">
        <v>106</v>
      </c>
      <c r="K225">
        <v>0</v>
      </c>
      <c r="L225">
        <v>103</v>
      </c>
      <c r="M225" s="1">
        <v>4.0499999999999999E-12</v>
      </c>
      <c r="N225" s="5">
        <v>224</v>
      </c>
      <c r="O225" s="7">
        <f t="shared" si="33"/>
        <v>118</v>
      </c>
      <c r="P225" s="7">
        <f t="shared" si="34"/>
        <v>13924</v>
      </c>
      <c r="R225" s="9">
        <v>150</v>
      </c>
      <c r="S225" s="10">
        <f t="shared" si="35"/>
        <v>44</v>
      </c>
      <c r="T225" s="10">
        <f t="shared" si="36"/>
        <v>1936</v>
      </c>
      <c r="V225" s="16">
        <v>150</v>
      </c>
      <c r="W225" s="17">
        <f t="shared" si="37"/>
        <v>44</v>
      </c>
      <c r="X225" s="17">
        <f t="shared" si="38"/>
        <v>1936</v>
      </c>
    </row>
    <row r="226" spans="1:24" x14ac:dyDescent="0.25">
      <c r="A226">
        <v>58785</v>
      </c>
      <c r="B226" t="s">
        <v>241</v>
      </c>
      <c r="C226">
        <v>2001</v>
      </c>
      <c r="D226">
        <v>183</v>
      </c>
      <c r="E226" s="2">
        <v>153</v>
      </c>
      <c r="F226" s="3">
        <f t="shared" si="31"/>
        <v>47</v>
      </c>
      <c r="G226" s="3">
        <f t="shared" si="32"/>
        <v>2209</v>
      </c>
      <c r="I226">
        <v>0</v>
      </c>
      <c r="J226" s="6">
        <v>106</v>
      </c>
      <c r="K226">
        <v>0</v>
      </c>
      <c r="L226">
        <v>103</v>
      </c>
      <c r="M226" s="1">
        <v>3.2000000000000001E-12</v>
      </c>
      <c r="N226" s="5">
        <v>225</v>
      </c>
      <c r="O226" s="7">
        <f t="shared" si="33"/>
        <v>119</v>
      </c>
      <c r="P226" s="7">
        <f t="shared" si="34"/>
        <v>14161</v>
      </c>
      <c r="R226" s="9">
        <v>150</v>
      </c>
      <c r="S226" s="10">
        <f t="shared" si="35"/>
        <v>44</v>
      </c>
      <c r="T226" s="10">
        <f t="shared" si="36"/>
        <v>1936</v>
      </c>
      <c r="V226" s="16">
        <v>150</v>
      </c>
      <c r="W226" s="17">
        <f t="shared" si="37"/>
        <v>44</v>
      </c>
      <c r="X226" s="17">
        <f t="shared" si="38"/>
        <v>1936</v>
      </c>
    </row>
    <row r="227" spans="1:24" x14ac:dyDescent="0.25">
      <c r="A227">
        <v>13528</v>
      </c>
      <c r="B227" t="s">
        <v>242</v>
      </c>
      <c r="C227">
        <v>2001</v>
      </c>
      <c r="D227">
        <v>216</v>
      </c>
      <c r="E227" s="2">
        <v>179</v>
      </c>
      <c r="F227" s="3">
        <f t="shared" si="31"/>
        <v>73</v>
      </c>
      <c r="G227" s="3">
        <f t="shared" si="32"/>
        <v>5329</v>
      </c>
      <c r="I227">
        <v>0</v>
      </c>
      <c r="J227" s="6">
        <v>106</v>
      </c>
      <c r="K227">
        <v>0</v>
      </c>
      <c r="L227">
        <v>103</v>
      </c>
      <c r="M227" s="1">
        <v>2.1100000000000001E-12</v>
      </c>
      <c r="N227" s="5">
        <v>226</v>
      </c>
      <c r="O227" s="7">
        <f t="shared" si="33"/>
        <v>120</v>
      </c>
      <c r="P227" s="7">
        <f t="shared" si="34"/>
        <v>14400</v>
      </c>
      <c r="R227" s="9">
        <v>150</v>
      </c>
      <c r="S227" s="10">
        <f t="shared" si="35"/>
        <v>44</v>
      </c>
      <c r="T227" s="10">
        <f t="shared" si="36"/>
        <v>1936</v>
      </c>
      <c r="V227" s="16">
        <v>150</v>
      </c>
      <c r="W227" s="17">
        <f t="shared" si="37"/>
        <v>44</v>
      </c>
      <c r="X227" s="17">
        <f t="shared" si="38"/>
        <v>1936</v>
      </c>
    </row>
    <row r="228" spans="1:24" x14ac:dyDescent="0.25">
      <c r="A228">
        <v>13649</v>
      </c>
      <c r="B228" t="s">
        <v>243</v>
      </c>
      <c r="C228">
        <v>2001</v>
      </c>
      <c r="D228">
        <v>143</v>
      </c>
      <c r="E228" s="2">
        <v>120</v>
      </c>
      <c r="F228" s="3">
        <f t="shared" si="31"/>
        <v>14</v>
      </c>
      <c r="G228" s="3">
        <f t="shared" si="32"/>
        <v>196</v>
      </c>
      <c r="I228">
        <v>0</v>
      </c>
      <c r="J228" s="6">
        <v>106</v>
      </c>
      <c r="K228">
        <v>0</v>
      </c>
      <c r="L228">
        <v>103</v>
      </c>
      <c r="M228" s="1">
        <v>2.0100000000000001E-12</v>
      </c>
      <c r="N228" s="5">
        <v>227</v>
      </c>
      <c r="O228" s="7">
        <f t="shared" si="33"/>
        <v>121</v>
      </c>
      <c r="P228" s="7">
        <f t="shared" si="34"/>
        <v>14641</v>
      </c>
      <c r="R228" s="9">
        <v>150</v>
      </c>
      <c r="S228" s="10">
        <f t="shared" si="35"/>
        <v>44</v>
      </c>
      <c r="T228" s="10">
        <f t="shared" si="36"/>
        <v>1936</v>
      </c>
      <c r="V228" s="16">
        <v>150</v>
      </c>
      <c r="W228" s="17">
        <f t="shared" si="37"/>
        <v>44</v>
      </c>
      <c r="X228" s="17">
        <f t="shared" si="38"/>
        <v>1936</v>
      </c>
    </row>
    <row r="229" spans="1:24" x14ac:dyDescent="0.25">
      <c r="A229">
        <v>10847</v>
      </c>
      <c r="B229" t="s">
        <v>244</v>
      </c>
      <c r="C229">
        <v>2001</v>
      </c>
      <c r="D229">
        <v>284</v>
      </c>
      <c r="E229" s="2">
        <v>239</v>
      </c>
      <c r="F229" s="3">
        <f t="shared" si="31"/>
        <v>133</v>
      </c>
      <c r="G229" s="3">
        <f t="shared" si="32"/>
        <v>17689</v>
      </c>
      <c r="I229">
        <v>0</v>
      </c>
      <c r="J229" s="6">
        <v>106</v>
      </c>
      <c r="K229">
        <v>0</v>
      </c>
      <c r="L229">
        <v>103</v>
      </c>
      <c r="M229" s="1">
        <v>1.2100000000000001E-38</v>
      </c>
      <c r="N229" s="5">
        <v>228</v>
      </c>
      <c r="O229" s="7">
        <f t="shared" si="33"/>
        <v>122</v>
      </c>
      <c r="P229" s="7">
        <f t="shared" si="34"/>
        <v>14884</v>
      </c>
      <c r="R229" s="9">
        <v>150</v>
      </c>
      <c r="S229" s="10">
        <f t="shared" si="35"/>
        <v>44</v>
      </c>
      <c r="T229" s="10">
        <f t="shared" si="36"/>
        <v>1936</v>
      </c>
      <c r="V229" s="16">
        <v>150</v>
      </c>
      <c r="W229" s="17">
        <f t="shared" si="37"/>
        <v>44</v>
      </c>
      <c r="X229" s="17">
        <f t="shared" si="38"/>
        <v>1936</v>
      </c>
    </row>
    <row r="230" spans="1:24" x14ac:dyDescent="0.25">
      <c r="A230">
        <v>57300</v>
      </c>
      <c r="B230" t="s">
        <v>245</v>
      </c>
      <c r="C230">
        <v>2001</v>
      </c>
      <c r="D230">
        <v>191</v>
      </c>
      <c r="E230" s="2">
        <v>159</v>
      </c>
      <c r="F230" s="3">
        <f t="shared" si="31"/>
        <v>53</v>
      </c>
      <c r="G230" s="3">
        <f t="shared" si="32"/>
        <v>2809</v>
      </c>
      <c r="I230">
        <v>0</v>
      </c>
      <c r="J230" s="6">
        <v>106</v>
      </c>
      <c r="K230">
        <v>0</v>
      </c>
      <c r="L230">
        <v>103</v>
      </c>
      <c r="M230" s="1">
        <v>1.42E-48</v>
      </c>
      <c r="N230" s="5">
        <v>229</v>
      </c>
      <c r="O230" s="7">
        <f t="shared" si="33"/>
        <v>123</v>
      </c>
      <c r="P230" s="7">
        <f t="shared" si="34"/>
        <v>15129</v>
      </c>
      <c r="R230" s="9">
        <v>150</v>
      </c>
      <c r="S230" s="10">
        <f t="shared" si="35"/>
        <v>44</v>
      </c>
      <c r="T230" s="10">
        <f t="shared" si="36"/>
        <v>1936</v>
      </c>
      <c r="V230" s="16">
        <v>150</v>
      </c>
      <c r="W230" s="17">
        <f t="shared" si="37"/>
        <v>44</v>
      </c>
      <c r="X230" s="17">
        <f t="shared" si="38"/>
        <v>1936</v>
      </c>
    </row>
    <row r="231" spans="1:24" x14ac:dyDescent="0.25">
      <c r="A231">
        <v>13648</v>
      </c>
      <c r="B231" t="s">
        <v>246</v>
      </c>
      <c r="C231">
        <v>2001</v>
      </c>
      <c r="D231">
        <v>243</v>
      </c>
      <c r="E231" s="2">
        <v>203</v>
      </c>
      <c r="F231" s="3">
        <f t="shared" si="31"/>
        <v>97</v>
      </c>
      <c r="G231" s="3">
        <f t="shared" si="32"/>
        <v>9409</v>
      </c>
      <c r="I231">
        <v>0</v>
      </c>
      <c r="J231" s="6">
        <v>106</v>
      </c>
      <c r="K231">
        <v>0</v>
      </c>
      <c r="L231">
        <v>103</v>
      </c>
      <c r="M231" s="1">
        <v>7.3900000000000005E-55</v>
      </c>
      <c r="N231" s="5">
        <v>230</v>
      </c>
      <c r="O231" s="7">
        <f t="shared" si="33"/>
        <v>124</v>
      </c>
      <c r="P231" s="7">
        <f t="shared" si="34"/>
        <v>15376</v>
      </c>
      <c r="R231" s="9">
        <v>150</v>
      </c>
      <c r="S231" s="10">
        <f t="shared" si="35"/>
        <v>44</v>
      </c>
      <c r="T231" s="10">
        <f t="shared" si="36"/>
        <v>1936</v>
      </c>
      <c r="V231" s="16">
        <v>150</v>
      </c>
      <c r="W231" s="17">
        <f t="shared" si="37"/>
        <v>44</v>
      </c>
      <c r="X231" s="17">
        <f t="shared" si="38"/>
        <v>1936</v>
      </c>
    </row>
    <row r="232" spans="1:24" x14ac:dyDescent="0.25">
      <c r="A232">
        <v>8030</v>
      </c>
      <c r="B232" t="s">
        <v>247</v>
      </c>
      <c r="C232">
        <v>2001</v>
      </c>
      <c r="D232">
        <v>244</v>
      </c>
      <c r="E232" s="2">
        <v>204</v>
      </c>
      <c r="F232" s="3">
        <f t="shared" si="31"/>
        <v>98</v>
      </c>
      <c r="G232" s="3">
        <f t="shared" si="32"/>
        <v>9604</v>
      </c>
      <c r="I232">
        <v>0</v>
      </c>
      <c r="J232" s="6">
        <v>106</v>
      </c>
      <c r="K232">
        <v>0</v>
      </c>
      <c r="L232">
        <v>103</v>
      </c>
      <c r="M232" s="1">
        <v>3.0000000000000002E-55</v>
      </c>
      <c r="N232" s="5">
        <v>231</v>
      </c>
      <c r="O232" s="7">
        <f t="shared" si="33"/>
        <v>125</v>
      </c>
      <c r="P232" s="7">
        <f t="shared" si="34"/>
        <v>15625</v>
      </c>
      <c r="R232" s="9">
        <v>150</v>
      </c>
      <c r="S232" s="10">
        <f t="shared" si="35"/>
        <v>44</v>
      </c>
      <c r="T232" s="10">
        <f t="shared" si="36"/>
        <v>1936</v>
      </c>
      <c r="V232" s="16">
        <v>150</v>
      </c>
      <c r="W232" s="17">
        <f t="shared" si="37"/>
        <v>44</v>
      </c>
      <c r="X232" s="17">
        <f t="shared" si="38"/>
        <v>1936</v>
      </c>
    </row>
    <row r="233" spans="1:24" x14ac:dyDescent="0.25">
      <c r="A233">
        <v>6364</v>
      </c>
      <c r="B233" t="s">
        <v>248</v>
      </c>
      <c r="C233">
        <v>2001</v>
      </c>
      <c r="D233">
        <v>282</v>
      </c>
      <c r="E233" s="2">
        <v>237</v>
      </c>
      <c r="F233" s="3">
        <f t="shared" si="31"/>
        <v>131</v>
      </c>
      <c r="G233" s="3">
        <f t="shared" si="32"/>
        <v>17161</v>
      </c>
      <c r="I233">
        <v>0</v>
      </c>
      <c r="J233" s="6">
        <v>106</v>
      </c>
      <c r="K233">
        <v>0</v>
      </c>
      <c r="L233">
        <v>103</v>
      </c>
      <c r="M233" s="1">
        <v>6.7100000000000003E-72</v>
      </c>
      <c r="N233" s="5">
        <v>232</v>
      </c>
      <c r="O233" s="7">
        <f t="shared" si="33"/>
        <v>126</v>
      </c>
      <c r="P233" s="7">
        <f t="shared" si="34"/>
        <v>15876</v>
      </c>
      <c r="R233" s="9">
        <v>150</v>
      </c>
      <c r="S233" s="10">
        <f t="shared" si="35"/>
        <v>44</v>
      </c>
      <c r="T233" s="10">
        <f t="shared" si="36"/>
        <v>1936</v>
      </c>
      <c r="V233" s="16">
        <v>150</v>
      </c>
      <c r="W233" s="17">
        <f t="shared" si="37"/>
        <v>44</v>
      </c>
      <c r="X233" s="17">
        <f t="shared" si="38"/>
        <v>1936</v>
      </c>
    </row>
    <row r="234" spans="1:24" x14ac:dyDescent="0.25">
      <c r="A234">
        <v>304</v>
      </c>
      <c r="B234" t="s">
        <v>249</v>
      </c>
      <c r="C234">
        <v>2001</v>
      </c>
      <c r="D234">
        <v>18</v>
      </c>
      <c r="E234" s="2">
        <v>16</v>
      </c>
      <c r="F234" s="3">
        <f t="shared" si="31"/>
        <v>-90</v>
      </c>
      <c r="G234" s="3">
        <f t="shared" si="32"/>
        <v>8100</v>
      </c>
      <c r="I234">
        <v>0</v>
      </c>
      <c r="J234" s="6">
        <v>106</v>
      </c>
      <c r="K234">
        <v>0</v>
      </c>
      <c r="L234">
        <v>103</v>
      </c>
      <c r="M234" s="1">
        <v>7.1400000000000005E-73</v>
      </c>
      <c r="N234" s="5">
        <v>233</v>
      </c>
      <c r="O234" s="7">
        <f t="shared" si="33"/>
        <v>127</v>
      </c>
      <c r="P234" s="7">
        <f t="shared" si="34"/>
        <v>16129</v>
      </c>
      <c r="R234" s="9">
        <v>150</v>
      </c>
      <c r="S234" s="10">
        <f t="shared" si="35"/>
        <v>44</v>
      </c>
      <c r="T234" s="10">
        <f t="shared" si="36"/>
        <v>1936</v>
      </c>
      <c r="V234" s="16">
        <v>150</v>
      </c>
      <c r="W234" s="17">
        <f t="shared" si="37"/>
        <v>44</v>
      </c>
      <c r="X234" s="17">
        <f t="shared" si="38"/>
        <v>1936</v>
      </c>
    </row>
    <row r="235" spans="1:24" x14ac:dyDescent="0.25">
      <c r="A235">
        <v>2699</v>
      </c>
      <c r="B235" t="s">
        <v>250</v>
      </c>
      <c r="C235">
        <v>2001</v>
      </c>
      <c r="D235">
        <v>149</v>
      </c>
      <c r="E235" s="2">
        <v>126</v>
      </c>
      <c r="F235" s="3">
        <f t="shared" si="31"/>
        <v>20</v>
      </c>
      <c r="G235" s="3">
        <f t="shared" si="32"/>
        <v>400</v>
      </c>
      <c r="I235">
        <v>0</v>
      </c>
      <c r="J235" s="6">
        <v>106</v>
      </c>
      <c r="K235">
        <v>0</v>
      </c>
      <c r="L235">
        <v>103</v>
      </c>
      <c r="M235" s="1">
        <v>3.48E-88</v>
      </c>
      <c r="N235" s="5">
        <v>234</v>
      </c>
      <c r="O235" s="7">
        <f t="shared" si="33"/>
        <v>128</v>
      </c>
      <c r="P235" s="7">
        <f t="shared" si="34"/>
        <v>16384</v>
      </c>
      <c r="R235" s="9">
        <v>150</v>
      </c>
      <c r="S235" s="10">
        <f t="shared" si="35"/>
        <v>44</v>
      </c>
      <c r="T235" s="10">
        <f t="shared" si="36"/>
        <v>1936</v>
      </c>
      <c r="V235" s="16">
        <v>150</v>
      </c>
      <c r="W235" s="17">
        <f t="shared" si="37"/>
        <v>44</v>
      </c>
      <c r="X235" s="17">
        <f t="shared" si="38"/>
        <v>1936</v>
      </c>
    </row>
    <row r="236" spans="1:24" x14ac:dyDescent="0.25">
      <c r="A236">
        <v>12671</v>
      </c>
      <c r="B236" t="s">
        <v>251</v>
      </c>
      <c r="C236">
        <v>2001</v>
      </c>
      <c r="D236">
        <v>67</v>
      </c>
      <c r="E236" s="2">
        <v>59</v>
      </c>
      <c r="F236" s="3">
        <f t="shared" si="31"/>
        <v>-47</v>
      </c>
      <c r="G236" s="3">
        <f t="shared" si="32"/>
        <v>2209</v>
      </c>
      <c r="I236">
        <v>0</v>
      </c>
      <c r="J236" s="6">
        <v>106</v>
      </c>
      <c r="K236">
        <v>0</v>
      </c>
      <c r="L236">
        <v>103</v>
      </c>
      <c r="M236" s="1">
        <v>8.2699999999999999E-89</v>
      </c>
      <c r="N236" s="5">
        <v>235</v>
      </c>
      <c r="O236" s="7">
        <f t="shared" si="33"/>
        <v>129</v>
      </c>
      <c r="P236" s="7">
        <f t="shared" si="34"/>
        <v>16641</v>
      </c>
      <c r="R236" s="9">
        <v>150</v>
      </c>
      <c r="S236" s="10">
        <f t="shared" si="35"/>
        <v>44</v>
      </c>
      <c r="T236" s="10">
        <f t="shared" si="36"/>
        <v>1936</v>
      </c>
      <c r="V236" s="16">
        <v>150</v>
      </c>
      <c r="W236" s="17">
        <f t="shared" si="37"/>
        <v>44</v>
      </c>
      <c r="X236" s="17">
        <f t="shared" si="38"/>
        <v>1936</v>
      </c>
    </row>
    <row r="237" spans="1:24" x14ac:dyDescent="0.25">
      <c r="A237">
        <v>15947</v>
      </c>
      <c r="B237" t="s">
        <v>252</v>
      </c>
      <c r="C237">
        <v>2001</v>
      </c>
      <c r="D237">
        <v>222</v>
      </c>
      <c r="E237" s="2">
        <v>184</v>
      </c>
      <c r="F237" s="3">
        <f t="shared" si="31"/>
        <v>78</v>
      </c>
      <c r="G237" s="3">
        <f t="shared" si="32"/>
        <v>6084</v>
      </c>
      <c r="I237">
        <v>0</v>
      </c>
      <c r="J237" s="6">
        <v>106</v>
      </c>
      <c r="K237">
        <v>0</v>
      </c>
      <c r="L237">
        <v>103</v>
      </c>
      <c r="M237" s="1">
        <v>2.3199999999999999E-89</v>
      </c>
      <c r="N237" s="5">
        <v>236</v>
      </c>
      <c r="O237" s="7">
        <f t="shared" si="33"/>
        <v>130</v>
      </c>
      <c r="P237" s="7">
        <f t="shared" si="34"/>
        <v>16900</v>
      </c>
      <c r="R237" s="9">
        <v>150</v>
      </c>
      <c r="S237" s="10">
        <f t="shared" si="35"/>
        <v>44</v>
      </c>
      <c r="T237" s="10">
        <f t="shared" si="36"/>
        <v>1936</v>
      </c>
      <c r="V237" s="16">
        <v>150</v>
      </c>
      <c r="W237" s="17">
        <f t="shared" si="37"/>
        <v>44</v>
      </c>
      <c r="X237" s="17">
        <f t="shared" si="38"/>
        <v>1936</v>
      </c>
    </row>
    <row r="238" spans="1:24" x14ac:dyDescent="0.25">
      <c r="A238">
        <v>28068</v>
      </c>
      <c r="B238" t="s">
        <v>253</v>
      </c>
      <c r="C238">
        <v>2001</v>
      </c>
      <c r="D238">
        <v>77</v>
      </c>
      <c r="E238" s="2">
        <v>67</v>
      </c>
      <c r="F238" s="3">
        <f t="shared" si="31"/>
        <v>-39</v>
      </c>
      <c r="G238" s="3">
        <f t="shared" si="32"/>
        <v>1521</v>
      </c>
      <c r="I238">
        <v>0</v>
      </c>
      <c r="J238" s="6">
        <v>106</v>
      </c>
      <c r="K238">
        <v>0</v>
      </c>
      <c r="L238">
        <v>103</v>
      </c>
      <c r="M238" s="1">
        <v>2.42E-114</v>
      </c>
      <c r="N238" s="5">
        <v>237</v>
      </c>
      <c r="O238" s="7">
        <f t="shared" si="33"/>
        <v>131</v>
      </c>
      <c r="P238" s="7">
        <f t="shared" si="34"/>
        <v>17161</v>
      </c>
      <c r="R238" s="9">
        <v>150</v>
      </c>
      <c r="S238" s="10">
        <f t="shared" si="35"/>
        <v>44</v>
      </c>
      <c r="T238" s="10">
        <f t="shared" si="36"/>
        <v>1936</v>
      </c>
      <c r="V238" s="16">
        <v>150</v>
      </c>
      <c r="W238" s="17">
        <f t="shared" si="37"/>
        <v>44</v>
      </c>
      <c r="X238" s="17">
        <f t="shared" si="38"/>
        <v>1936</v>
      </c>
    </row>
    <row r="239" spans="1:24" x14ac:dyDescent="0.25">
      <c r="A239">
        <v>14450</v>
      </c>
      <c r="B239" t="s">
        <v>254</v>
      </c>
      <c r="C239">
        <v>2001</v>
      </c>
      <c r="D239">
        <v>53</v>
      </c>
      <c r="E239" s="2">
        <v>48</v>
      </c>
      <c r="F239" s="3">
        <f t="shared" si="31"/>
        <v>-58</v>
      </c>
      <c r="G239" s="3">
        <f t="shared" si="32"/>
        <v>3364</v>
      </c>
      <c r="I239">
        <v>0</v>
      </c>
      <c r="J239" s="6">
        <v>106</v>
      </c>
      <c r="K239">
        <v>0</v>
      </c>
      <c r="L239">
        <v>103</v>
      </c>
      <c r="M239" s="1">
        <v>3.0400000000000001E-120</v>
      </c>
      <c r="N239" s="5">
        <v>238</v>
      </c>
      <c r="O239" s="7">
        <f t="shared" si="33"/>
        <v>132</v>
      </c>
      <c r="P239" s="7">
        <f t="shared" si="34"/>
        <v>17424</v>
      </c>
      <c r="R239" s="9">
        <v>150</v>
      </c>
      <c r="S239" s="10">
        <f t="shared" si="35"/>
        <v>44</v>
      </c>
      <c r="T239" s="10">
        <f t="shared" si="36"/>
        <v>1936</v>
      </c>
      <c r="V239" s="16">
        <v>150</v>
      </c>
      <c r="W239" s="17">
        <f t="shared" si="37"/>
        <v>44</v>
      </c>
      <c r="X239" s="17">
        <f t="shared" si="38"/>
        <v>1936</v>
      </c>
    </row>
    <row r="240" spans="1:24" x14ac:dyDescent="0.25">
      <c r="A240">
        <v>54842</v>
      </c>
      <c r="B240" t="s">
        <v>255</v>
      </c>
      <c r="C240">
        <v>2001</v>
      </c>
      <c r="D240">
        <v>147</v>
      </c>
      <c r="E240" s="2">
        <v>124</v>
      </c>
      <c r="F240" s="3">
        <f t="shared" si="31"/>
        <v>18</v>
      </c>
      <c r="G240" s="3">
        <f t="shared" si="32"/>
        <v>324</v>
      </c>
      <c r="I240">
        <v>0</v>
      </c>
      <c r="J240" s="6">
        <v>106</v>
      </c>
      <c r="K240">
        <v>0</v>
      </c>
      <c r="L240">
        <v>103</v>
      </c>
      <c r="M240" s="1">
        <v>3.2799999999999998E-124</v>
      </c>
      <c r="N240" s="5">
        <v>239</v>
      </c>
      <c r="O240" s="7">
        <f t="shared" si="33"/>
        <v>133</v>
      </c>
      <c r="P240" s="7">
        <f t="shared" si="34"/>
        <v>17689</v>
      </c>
      <c r="R240" s="9">
        <v>150</v>
      </c>
      <c r="S240" s="10">
        <f t="shared" si="35"/>
        <v>44</v>
      </c>
      <c r="T240" s="10">
        <f t="shared" si="36"/>
        <v>1936</v>
      </c>
      <c r="V240" s="16">
        <v>150</v>
      </c>
      <c r="W240" s="17">
        <f t="shared" si="37"/>
        <v>44</v>
      </c>
      <c r="X240" s="17">
        <f t="shared" si="38"/>
        <v>1936</v>
      </c>
    </row>
    <row r="241" spans="1:39" x14ac:dyDescent="0.25">
      <c r="A241">
        <v>38457</v>
      </c>
      <c r="B241" t="s">
        <v>256</v>
      </c>
      <c r="C241">
        <v>2001</v>
      </c>
      <c r="D241">
        <v>247</v>
      </c>
      <c r="E241" s="2">
        <v>207</v>
      </c>
      <c r="F241" s="3">
        <f t="shared" si="31"/>
        <v>101</v>
      </c>
      <c r="G241" s="3">
        <f t="shared" si="32"/>
        <v>10201</v>
      </c>
      <c r="I241">
        <v>0</v>
      </c>
      <c r="J241" s="6">
        <v>106</v>
      </c>
      <c r="K241">
        <v>0</v>
      </c>
      <c r="L241">
        <v>103</v>
      </c>
      <c r="M241" s="1">
        <v>3.4400000000000003E-125</v>
      </c>
      <c r="N241" s="5">
        <v>240</v>
      </c>
      <c r="O241" s="7">
        <f t="shared" si="33"/>
        <v>134</v>
      </c>
      <c r="P241" s="7">
        <f t="shared" si="34"/>
        <v>17956</v>
      </c>
      <c r="R241" s="9">
        <v>150</v>
      </c>
      <c r="S241" s="10">
        <f t="shared" si="35"/>
        <v>44</v>
      </c>
      <c r="T241" s="10">
        <f t="shared" si="36"/>
        <v>1936</v>
      </c>
      <c r="V241" s="16">
        <v>150</v>
      </c>
      <c r="W241" s="17">
        <f t="shared" si="37"/>
        <v>44</v>
      </c>
      <c r="X241" s="17">
        <f t="shared" si="38"/>
        <v>1936</v>
      </c>
    </row>
    <row r="242" spans="1:39" x14ac:dyDescent="0.25">
      <c r="A242">
        <v>52122</v>
      </c>
      <c r="B242" t="s">
        <v>257</v>
      </c>
      <c r="C242">
        <v>2001</v>
      </c>
      <c r="D242">
        <v>167</v>
      </c>
      <c r="E242" s="2">
        <v>139</v>
      </c>
      <c r="F242" s="3">
        <f t="shared" si="31"/>
        <v>33</v>
      </c>
      <c r="G242" s="3">
        <f t="shared" si="32"/>
        <v>1089</v>
      </c>
      <c r="I242">
        <v>0</v>
      </c>
      <c r="J242" s="6">
        <v>106</v>
      </c>
      <c r="K242">
        <v>0</v>
      </c>
      <c r="L242">
        <v>103</v>
      </c>
      <c r="M242" s="1">
        <v>1.78E-126</v>
      </c>
      <c r="N242" s="5">
        <v>241</v>
      </c>
      <c r="O242" s="7">
        <f t="shared" si="33"/>
        <v>135</v>
      </c>
      <c r="P242" s="7">
        <f t="shared" si="34"/>
        <v>18225</v>
      </c>
      <c r="R242" s="9">
        <v>150</v>
      </c>
      <c r="S242" s="10">
        <f t="shared" si="35"/>
        <v>44</v>
      </c>
      <c r="T242" s="10">
        <f t="shared" si="36"/>
        <v>1936</v>
      </c>
      <c r="V242" s="16">
        <v>150</v>
      </c>
      <c r="W242" s="17">
        <f t="shared" si="37"/>
        <v>44</v>
      </c>
      <c r="X242" s="17">
        <f t="shared" si="38"/>
        <v>1936</v>
      </c>
    </row>
    <row r="243" spans="1:39" x14ac:dyDescent="0.25">
      <c r="A243">
        <v>2561</v>
      </c>
      <c r="B243" t="s">
        <v>258</v>
      </c>
      <c r="C243">
        <v>2001</v>
      </c>
      <c r="D243">
        <v>153</v>
      </c>
      <c r="E243" s="2">
        <v>128</v>
      </c>
      <c r="F243" s="3">
        <f t="shared" si="31"/>
        <v>22</v>
      </c>
      <c r="G243" s="3">
        <f t="shared" si="32"/>
        <v>484</v>
      </c>
      <c r="I243">
        <v>0</v>
      </c>
      <c r="J243" s="6">
        <v>106</v>
      </c>
      <c r="K243">
        <v>0</v>
      </c>
      <c r="L243">
        <v>103</v>
      </c>
      <c r="M243" s="1">
        <v>1.7600000000000001E-126</v>
      </c>
      <c r="N243" s="5">
        <v>242</v>
      </c>
      <c r="O243" s="7">
        <f t="shared" si="33"/>
        <v>136</v>
      </c>
      <c r="P243" s="7">
        <f t="shared" si="34"/>
        <v>18496</v>
      </c>
      <c r="R243" s="9">
        <v>150</v>
      </c>
      <c r="S243" s="10">
        <f t="shared" si="35"/>
        <v>44</v>
      </c>
      <c r="T243" s="10">
        <f t="shared" si="36"/>
        <v>1936</v>
      </c>
      <c r="V243" s="16">
        <v>150</v>
      </c>
      <c r="W243" s="17">
        <f t="shared" si="37"/>
        <v>44</v>
      </c>
      <c r="X243" s="17">
        <f t="shared" si="38"/>
        <v>1936</v>
      </c>
    </row>
    <row r="244" spans="1:39" x14ac:dyDescent="0.25">
      <c r="A244">
        <v>7523</v>
      </c>
      <c r="B244" t="s">
        <v>259</v>
      </c>
      <c r="C244">
        <v>2001</v>
      </c>
      <c r="D244">
        <v>266</v>
      </c>
      <c r="E244" s="2">
        <v>224</v>
      </c>
      <c r="F244" s="3">
        <f t="shared" si="31"/>
        <v>118</v>
      </c>
      <c r="G244" s="3">
        <f t="shared" si="32"/>
        <v>13924</v>
      </c>
      <c r="I244">
        <v>0</v>
      </c>
      <c r="J244" s="6">
        <v>106</v>
      </c>
      <c r="K244">
        <v>0</v>
      </c>
      <c r="L244">
        <v>103</v>
      </c>
      <c r="M244" s="1">
        <v>1.8000000000000001E-141</v>
      </c>
      <c r="N244" s="5">
        <v>243</v>
      </c>
      <c r="O244" s="7">
        <f t="shared" si="33"/>
        <v>137</v>
      </c>
      <c r="P244" s="7">
        <f t="shared" si="34"/>
        <v>18769</v>
      </c>
      <c r="R244" s="9">
        <v>150</v>
      </c>
      <c r="S244" s="10">
        <f t="shared" si="35"/>
        <v>44</v>
      </c>
      <c r="T244" s="10">
        <f t="shared" si="36"/>
        <v>1936</v>
      </c>
      <c r="V244" s="16">
        <v>150</v>
      </c>
      <c r="W244" s="17">
        <f t="shared" si="37"/>
        <v>44</v>
      </c>
      <c r="X244" s="17">
        <f t="shared" si="38"/>
        <v>1936</v>
      </c>
    </row>
    <row r="245" spans="1:39" x14ac:dyDescent="0.25">
      <c r="A245">
        <v>12044</v>
      </c>
      <c r="B245" t="s">
        <v>260</v>
      </c>
      <c r="C245">
        <v>2001</v>
      </c>
      <c r="D245">
        <v>96</v>
      </c>
      <c r="E245" s="2">
        <v>84</v>
      </c>
      <c r="F245" s="3">
        <f t="shared" si="31"/>
        <v>-22</v>
      </c>
      <c r="G245" s="3">
        <f t="shared" si="32"/>
        <v>484</v>
      </c>
      <c r="I245">
        <v>0</v>
      </c>
      <c r="J245" s="6">
        <v>106</v>
      </c>
      <c r="K245">
        <v>0</v>
      </c>
      <c r="L245">
        <v>103</v>
      </c>
      <c r="M245" s="1">
        <v>3.1700000000000001E-158</v>
      </c>
      <c r="N245" s="5">
        <v>244</v>
      </c>
      <c r="O245" s="7">
        <f t="shared" si="33"/>
        <v>138</v>
      </c>
      <c r="P245" s="7">
        <f t="shared" si="34"/>
        <v>19044</v>
      </c>
      <c r="R245" s="9">
        <v>150</v>
      </c>
      <c r="S245" s="10">
        <f t="shared" si="35"/>
        <v>44</v>
      </c>
      <c r="T245" s="10">
        <f t="shared" si="36"/>
        <v>1936</v>
      </c>
      <c r="V245" s="16">
        <v>150</v>
      </c>
      <c r="W245" s="17">
        <f t="shared" si="37"/>
        <v>44</v>
      </c>
      <c r="X245" s="17">
        <f t="shared" si="38"/>
        <v>1936</v>
      </c>
    </row>
    <row r="246" spans="1:39" x14ac:dyDescent="0.25"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AF246" s="12"/>
      <c r="AM246" s="12"/>
    </row>
    <row r="247" spans="1:39" x14ac:dyDescent="0.25"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AF247" s="12"/>
      <c r="AM247" s="12"/>
    </row>
    <row r="248" spans="1:39" x14ac:dyDescent="0.25"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AF248" s="12"/>
      <c r="AM248" s="12"/>
    </row>
    <row r="249" spans="1:39" x14ac:dyDescent="0.25"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AF249" s="12"/>
      <c r="AM249" s="12"/>
    </row>
    <row r="250" spans="1:39" x14ac:dyDescent="0.25"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AF250" s="12"/>
      <c r="AM250" s="12"/>
    </row>
    <row r="251" spans="1:39" x14ac:dyDescent="0.25"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AF251" s="12"/>
      <c r="AM251" s="12"/>
    </row>
  </sheetData>
  <sortState ref="AI2:AI163">
    <sortCondition ref="AI2:AI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year_2001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2017-07-21T00:28:24Z</dcterms:created>
  <dcterms:modified xsi:type="dcterms:W3CDTF">2017-07-25T01:11:28Z</dcterms:modified>
</cp:coreProperties>
</file>