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920" windowHeight="13884" activeTab="1"/>
  </bookViews>
  <sheets>
    <sheet name="G2B（实验室）" sheetId="1" r:id="rId1"/>
    <sheet name="G2B（在线数据总）需自行调整时间顺序" sheetId="3" r:id="rId2"/>
    <sheet name="G6B（在线监测）" sheetId="2" r:id="rId3"/>
    <sheet name="G8B（实验室）" sheetId="4" r:id="rId4"/>
  </sheets>
  <calcPr calcId="144525"/>
</workbook>
</file>

<file path=xl/sharedStrings.xml><?xml version="1.0" encoding="utf-8"?>
<sst xmlns="http://schemas.openxmlformats.org/spreadsheetml/2006/main" count="1000" uniqueCount="30">
  <si>
    <t>试验日期</t>
  </si>
  <si>
    <t>氢   气</t>
  </si>
  <si>
    <t>甲   烷</t>
  </si>
  <si>
    <t>乙   烷</t>
  </si>
  <si>
    <t>乙   烯</t>
  </si>
  <si>
    <t>乙   炔</t>
  </si>
  <si>
    <t>一氧化碳</t>
  </si>
  <si>
    <t>二氧化碳</t>
  </si>
  <si>
    <t>总   烃</t>
  </si>
  <si>
    <t>2012-2-17（上午）</t>
  </si>
  <si>
    <t>结果数据超标</t>
  </si>
  <si>
    <t>2012-2-17（下午）</t>
  </si>
  <si>
    <t>设备大修（以下为维修后的数据）</t>
  </si>
  <si>
    <t>采集日期</t>
  </si>
  <si>
    <t>氢气</t>
  </si>
  <si>
    <t>甲烷</t>
  </si>
  <si>
    <t>乙烯</t>
  </si>
  <si>
    <t>乙炔</t>
  </si>
  <si>
    <t>乙烷</t>
  </si>
  <si>
    <t>总烃</t>
  </si>
  <si>
    <t>总可燃气体</t>
  </si>
  <si>
    <t>状态</t>
  </si>
  <si>
    <t>正常</t>
  </si>
  <si>
    <t>正</t>
  </si>
  <si>
    <t>浓度(ppm)</t>
  </si>
  <si>
    <t>检修后</t>
  </si>
  <si>
    <t>时间</t>
  </si>
  <si>
    <t>试验时间</t>
  </si>
  <si>
    <t>？</t>
  </si>
  <si>
    <t>维修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</si>
</sst>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yyyy/m/d;@"/>
    <numFmt numFmtId="177" formatCode="0_);[Red]\(0\)"/>
  </numFmts>
  <fonts count="33">
    <font>
      <sz val="11"/>
      <color theme="1"/>
      <name val="宋体"/>
      <charset val="134"/>
      <scheme val="minor"/>
    </font>
    <font>
      <sz val="10"/>
      <name val="宋体"/>
      <charset val="134"/>
    </font>
    <font>
      <sz val="10"/>
      <color indexed="10"/>
      <name val="宋体"/>
      <charset val="134"/>
    </font>
    <font>
      <sz val="12"/>
      <color indexed="10"/>
      <name val="宋体"/>
      <charset val="134"/>
    </font>
    <font>
      <sz val="9"/>
      <name val="宋体"/>
      <charset val="134"/>
    </font>
    <font>
      <sz val="9"/>
      <color theme="1"/>
      <name val="宋体"/>
      <charset val="134"/>
    </font>
    <font>
      <sz val="9"/>
      <color theme="1"/>
      <name val="宋体"/>
      <charset val="134"/>
      <scheme val="minor"/>
    </font>
    <font>
      <sz val="12"/>
      <name val="宋体"/>
      <charset val="134"/>
    </font>
    <font>
      <sz val="9"/>
      <color indexed="8"/>
      <name val="Tahoma"/>
      <charset val="134"/>
    </font>
    <font>
      <sz val="9"/>
      <name val="Times New Roman"/>
      <charset val="134"/>
    </font>
    <font>
      <sz val="10.5"/>
      <color rgb="FFFF0000"/>
      <name val="宋体"/>
      <charset val="134"/>
    </font>
    <font>
      <sz val="10.5"/>
      <color rgb="FF000000"/>
      <name val="宋体"/>
      <charset val="134"/>
    </font>
    <font>
      <sz val="9"/>
      <color rgb="FF000000"/>
      <name val="Tahoma"/>
      <charset val="134"/>
    </font>
    <font>
      <sz val="10.5"/>
      <color theme="1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</fills>
  <borders count="44">
    <border>
      <left/>
      <right/>
      <top/>
      <bottom/>
      <diagonal/>
    </border>
    <border>
      <left style="medium">
        <color indexed="55"/>
      </left>
      <right/>
      <top style="medium">
        <color indexed="55"/>
      </top>
      <bottom/>
      <diagonal/>
    </border>
    <border>
      <left/>
      <right/>
      <top style="medium">
        <color indexed="55"/>
      </top>
      <bottom/>
      <diagonal/>
    </border>
    <border>
      <left style="medium">
        <color indexed="55"/>
      </left>
      <right style="medium">
        <color indexed="22"/>
      </right>
      <top style="medium">
        <color indexed="55"/>
      </top>
      <bottom style="medium">
        <color indexed="22"/>
      </bottom>
      <diagonal/>
    </border>
    <border>
      <left/>
      <right style="medium">
        <color indexed="22"/>
      </right>
      <top style="medium">
        <color indexed="55"/>
      </top>
      <bottom style="medium">
        <color indexed="22"/>
      </bottom>
      <diagonal/>
    </border>
    <border>
      <left style="medium">
        <color indexed="55"/>
      </left>
      <right style="medium">
        <color indexed="22"/>
      </right>
      <top/>
      <bottom style="medium">
        <color indexed="22"/>
      </bottom>
      <diagonal/>
    </border>
    <border>
      <left/>
      <right style="medium">
        <color indexed="22"/>
      </right>
      <top/>
      <bottom style="medium">
        <color indexed="22"/>
      </bottom>
      <diagonal/>
    </border>
    <border>
      <left style="medium">
        <color indexed="55"/>
      </left>
      <right style="medium">
        <color indexed="22"/>
      </right>
      <top/>
      <bottom style="medium">
        <color indexed="55"/>
      </bottom>
      <diagonal/>
    </border>
    <border>
      <left/>
      <right style="medium">
        <color indexed="22"/>
      </right>
      <top/>
      <bottom style="medium">
        <color indexed="55"/>
      </bottom>
      <diagonal/>
    </border>
    <border>
      <left/>
      <right style="medium">
        <color indexed="55"/>
      </right>
      <top style="medium">
        <color indexed="55"/>
      </top>
      <bottom/>
      <diagonal/>
    </border>
    <border>
      <left/>
      <right style="medium">
        <color indexed="55"/>
      </right>
      <top style="medium">
        <color indexed="55"/>
      </top>
      <bottom style="medium">
        <color indexed="22"/>
      </bottom>
      <diagonal/>
    </border>
    <border>
      <left/>
      <right style="medium">
        <color indexed="55"/>
      </right>
      <top/>
      <bottom style="medium">
        <color indexed="22"/>
      </bottom>
      <diagonal/>
    </border>
    <border>
      <left/>
      <right style="medium">
        <color indexed="55"/>
      </right>
      <top/>
      <bottom style="medium">
        <color indexed="55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55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/>
      <top style="medium">
        <color indexed="55"/>
      </top>
      <bottom style="medium">
        <color indexed="22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ouble">
        <color auto="1"/>
      </right>
      <top/>
      <bottom style="medium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rgb="FF9F9F9F"/>
      </left>
      <right style="medium">
        <color rgb="FFCFCFCF"/>
      </right>
      <top style="medium">
        <color rgb="FF9F9F9F"/>
      </top>
      <bottom style="medium">
        <color rgb="FFCFCFCF"/>
      </bottom>
      <diagonal/>
    </border>
    <border>
      <left/>
      <right style="medium">
        <color rgb="FFCFCFCF"/>
      </right>
      <top style="medium">
        <color rgb="FF9F9F9F"/>
      </top>
      <bottom style="medium">
        <color rgb="FFCFCFCF"/>
      </bottom>
      <diagonal/>
    </border>
    <border>
      <left style="medium">
        <color rgb="FF9F9F9F"/>
      </left>
      <right style="medium">
        <color rgb="FFCFCFCF"/>
      </right>
      <top/>
      <bottom style="medium">
        <color rgb="FFCFCFCF"/>
      </bottom>
      <diagonal/>
    </border>
    <border>
      <left/>
      <right style="medium">
        <color rgb="FFCFCFCF"/>
      </right>
      <top/>
      <bottom style="medium">
        <color rgb="FFCFCFCF"/>
      </bottom>
      <diagonal/>
    </border>
    <border>
      <left style="medium">
        <color rgb="FF9F9F9F"/>
      </left>
      <right style="medium">
        <color rgb="FFCFCFCF"/>
      </right>
      <top/>
      <bottom style="medium">
        <color rgb="FF9F9F9F"/>
      </bottom>
      <diagonal/>
    </border>
    <border>
      <left/>
      <right style="medium">
        <color rgb="FFCFCFCF"/>
      </right>
      <top/>
      <bottom style="medium">
        <color rgb="FF9F9F9F"/>
      </bottom>
      <diagonal/>
    </border>
    <border>
      <left/>
      <right style="medium">
        <color rgb="FF9F9F9F"/>
      </right>
      <top style="medium">
        <color rgb="FF9F9F9F"/>
      </top>
      <bottom style="medium">
        <color rgb="FFCFCFCF"/>
      </bottom>
      <diagonal/>
    </border>
    <border>
      <left/>
      <right style="medium">
        <color rgb="FF9F9F9F"/>
      </right>
      <top/>
      <bottom style="medium">
        <color rgb="FFCFCFCF"/>
      </bottom>
      <diagonal/>
    </border>
    <border>
      <left/>
      <right style="medium">
        <color rgb="FF9F9F9F"/>
      </right>
      <top/>
      <bottom style="medium">
        <color rgb="FF9F9F9F"/>
      </bottom>
      <diagonal/>
    </border>
    <border>
      <left/>
      <right/>
      <top/>
      <bottom style="medium">
        <color rgb="FF9F9F9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9" borderId="3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8" borderId="37" applyNumberFormat="0" applyFon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39" applyNumberFormat="0" applyFill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6" fillId="0" borderId="40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2" fillId="16" borderId="43" applyNumberFormat="0" applyAlignment="0" applyProtection="0">
      <alignment vertical="center"/>
    </xf>
    <xf numFmtId="0" fontId="20" fillId="16" borderId="36" applyNumberFormat="0" applyAlignment="0" applyProtection="0">
      <alignment vertical="center"/>
    </xf>
    <xf numFmtId="0" fontId="31" fillId="30" borderId="42" applyNumberForma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0" fillId="0" borderId="41" applyNumberFormat="0" applyFill="0" applyAlignment="0" applyProtection="0">
      <alignment vertical="center"/>
    </xf>
    <xf numFmtId="0" fontId="25" fillId="0" borderId="38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3" fontId="0" fillId="0" borderId="0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 applyAlignment="1">
      <alignment horizontal="center" vertical="center"/>
    </xf>
    <xf numFmtId="14" fontId="6" fillId="0" borderId="0" xfId="0" applyNumberFormat="1" applyFont="1" applyFill="1" applyBorder="1" applyAlignment="1">
      <alignment horizontal="center" vertical="center"/>
    </xf>
    <xf numFmtId="14" fontId="6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22" fontId="7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176" fontId="7" fillId="0" borderId="0" xfId="0" applyNumberFormat="1" applyFont="1" applyFill="1" applyAlignment="1">
      <alignment vertical="center"/>
    </xf>
    <xf numFmtId="176" fontId="8" fillId="3" borderId="1" xfId="0" applyNumberFormat="1" applyFont="1" applyFill="1" applyBorder="1" applyAlignment="1">
      <alignment vertical="center"/>
    </xf>
    <xf numFmtId="0" fontId="8" fillId="3" borderId="2" xfId="0" applyFont="1" applyFill="1" applyBorder="1" applyAlignment="1">
      <alignment vertical="center"/>
    </xf>
    <xf numFmtId="176" fontId="8" fillId="4" borderId="3" xfId="0" applyNumberFormat="1" applyFont="1" applyFill="1" applyBorder="1" applyAlignment="1">
      <alignment vertical="center" wrapText="1"/>
    </xf>
    <xf numFmtId="0" fontId="8" fillId="4" borderId="4" xfId="0" applyFont="1" applyFill="1" applyBorder="1" applyAlignment="1">
      <alignment horizontal="right" vertical="center" wrapText="1"/>
    </xf>
    <xf numFmtId="176" fontId="8" fillId="4" borderId="5" xfId="0" applyNumberFormat="1" applyFont="1" applyFill="1" applyBorder="1" applyAlignment="1">
      <alignment vertical="center" wrapText="1"/>
    </xf>
    <xf numFmtId="0" fontId="8" fillId="4" borderId="6" xfId="0" applyFont="1" applyFill="1" applyBorder="1" applyAlignment="1">
      <alignment horizontal="right" vertical="center" wrapText="1"/>
    </xf>
    <xf numFmtId="176" fontId="8" fillId="4" borderId="7" xfId="0" applyNumberFormat="1" applyFont="1" applyFill="1" applyBorder="1" applyAlignment="1">
      <alignment vertical="center" wrapText="1"/>
    </xf>
    <xf numFmtId="0" fontId="8" fillId="4" borderId="8" xfId="0" applyFont="1" applyFill="1" applyBorder="1" applyAlignment="1">
      <alignment horizontal="right" vertical="center" wrapText="1"/>
    </xf>
    <xf numFmtId="4" fontId="8" fillId="4" borderId="6" xfId="0" applyNumberFormat="1" applyFont="1" applyFill="1" applyBorder="1" applyAlignment="1">
      <alignment horizontal="right" vertical="center" wrapText="1"/>
    </xf>
    <xf numFmtId="4" fontId="8" fillId="4" borderId="8" xfId="0" applyNumberFormat="1" applyFont="1" applyFill="1" applyBorder="1" applyAlignment="1">
      <alignment horizontal="right" vertical="center" wrapText="1"/>
    </xf>
    <xf numFmtId="4" fontId="8" fillId="4" borderId="4" xfId="0" applyNumberFormat="1" applyFont="1" applyFill="1" applyBorder="1" applyAlignment="1">
      <alignment horizontal="right" vertical="center" wrapText="1"/>
    </xf>
    <xf numFmtId="0" fontId="8" fillId="3" borderId="9" xfId="0" applyFont="1" applyFill="1" applyBorder="1" applyAlignment="1">
      <alignment vertical="center"/>
    </xf>
    <xf numFmtId="0" fontId="8" fillId="4" borderId="10" xfId="0" applyFont="1" applyFill="1" applyBorder="1" applyAlignment="1">
      <alignment vertical="center" wrapText="1"/>
    </xf>
    <xf numFmtId="0" fontId="8" fillId="4" borderId="11" xfId="0" applyFont="1" applyFill="1" applyBorder="1" applyAlignment="1">
      <alignment vertical="center" wrapText="1"/>
    </xf>
    <xf numFmtId="0" fontId="7" fillId="4" borderId="12" xfId="0" applyFont="1" applyFill="1" applyBorder="1" applyAlignment="1">
      <alignment vertical="center"/>
    </xf>
    <xf numFmtId="0" fontId="8" fillId="4" borderId="12" xfId="0" applyFont="1" applyFill="1" applyBorder="1" applyAlignment="1">
      <alignment vertical="center" wrapText="1"/>
    </xf>
    <xf numFmtId="3" fontId="8" fillId="4" borderId="4" xfId="0" applyNumberFormat="1" applyFont="1" applyFill="1" applyBorder="1" applyAlignment="1">
      <alignment horizontal="right" vertical="center" wrapText="1"/>
    </xf>
    <xf numFmtId="3" fontId="8" fillId="4" borderId="8" xfId="0" applyNumberFormat="1" applyFont="1" applyFill="1" applyBorder="1" applyAlignment="1">
      <alignment horizontal="right" vertical="center" wrapText="1"/>
    </xf>
    <xf numFmtId="3" fontId="8" fillId="4" borderId="6" xfId="0" applyNumberFormat="1" applyFont="1" applyFill="1" applyBorder="1" applyAlignment="1">
      <alignment horizontal="right" vertical="center" wrapText="1"/>
    </xf>
    <xf numFmtId="22" fontId="8" fillId="4" borderId="3" xfId="0" applyNumberFormat="1" applyFont="1" applyFill="1" applyBorder="1" applyAlignment="1">
      <alignment vertical="center" wrapText="1"/>
    </xf>
    <xf numFmtId="22" fontId="8" fillId="4" borderId="5" xfId="0" applyNumberFormat="1" applyFont="1" applyFill="1" applyBorder="1" applyAlignment="1">
      <alignment vertical="center" wrapText="1"/>
    </xf>
    <xf numFmtId="22" fontId="8" fillId="4" borderId="7" xfId="0" applyNumberFormat="1" applyFont="1" applyFill="1" applyBorder="1" applyAlignment="1">
      <alignment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9" fillId="4" borderId="1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vertical="center" wrapText="1"/>
    </xf>
    <xf numFmtId="0" fontId="8" fillId="4" borderId="6" xfId="0" applyFont="1" applyFill="1" applyBorder="1" applyAlignment="1">
      <alignment vertical="center" wrapText="1"/>
    </xf>
    <xf numFmtId="0" fontId="8" fillId="4" borderId="8" xfId="0" applyFont="1" applyFill="1" applyBorder="1" applyAlignment="1">
      <alignment vertical="center" wrapText="1"/>
    </xf>
    <xf numFmtId="0" fontId="7" fillId="4" borderId="15" xfId="0" applyFont="1" applyFill="1" applyBorder="1" applyAlignment="1">
      <alignment vertical="center"/>
    </xf>
    <xf numFmtId="0" fontId="8" fillId="4" borderId="3" xfId="0" applyFont="1" applyFill="1" applyBorder="1" applyAlignment="1">
      <alignment horizontal="right" vertical="center" wrapText="1"/>
    </xf>
    <xf numFmtId="22" fontId="10" fillId="2" borderId="16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vertical="center" wrapText="1"/>
    </xf>
    <xf numFmtId="0" fontId="10" fillId="2" borderId="13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 wrapText="1"/>
    </xf>
    <xf numFmtId="22" fontId="10" fillId="2" borderId="17" xfId="0" applyNumberFormat="1" applyFont="1" applyFill="1" applyBorder="1" applyAlignment="1">
      <alignment vertical="center" wrapText="1"/>
    </xf>
    <xf numFmtId="0" fontId="10" fillId="2" borderId="18" xfId="0" applyFont="1" applyFill="1" applyBorder="1" applyAlignment="1">
      <alignment vertical="center" wrapText="1"/>
    </xf>
    <xf numFmtId="22" fontId="10" fillId="2" borderId="16" xfId="0" applyNumberFormat="1" applyFont="1" applyFill="1" applyBorder="1" applyAlignment="1">
      <alignment horizontal="center" vertical="center" wrapText="1"/>
    </xf>
    <xf numFmtId="22" fontId="11" fillId="2" borderId="16" xfId="0" applyNumberFormat="1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22" fontId="11" fillId="2" borderId="19" xfId="0" applyNumberFormat="1" applyFont="1" applyFill="1" applyBorder="1" applyAlignment="1">
      <alignment horizontal="center" vertical="center" wrapText="1"/>
    </xf>
    <xf numFmtId="0" fontId="11" fillId="2" borderId="20" xfId="0" applyFont="1" applyFill="1" applyBorder="1" applyAlignment="1">
      <alignment horizontal="center" vertical="center" wrapText="1"/>
    </xf>
    <xf numFmtId="0" fontId="8" fillId="4" borderId="21" xfId="0" applyFont="1" applyFill="1" applyBorder="1" applyAlignment="1">
      <alignment vertical="center" wrapText="1"/>
    </xf>
    <xf numFmtId="0" fontId="10" fillId="2" borderId="22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 wrapText="1"/>
    </xf>
    <xf numFmtId="0" fontId="11" fillId="2" borderId="24" xfId="0" applyFont="1" applyFill="1" applyBorder="1" applyAlignment="1">
      <alignment horizontal="center" vertical="center" wrapText="1"/>
    </xf>
    <xf numFmtId="22" fontId="12" fillId="5" borderId="25" xfId="0" applyNumberFormat="1" applyFont="1" applyFill="1" applyBorder="1" applyAlignment="1">
      <alignment vertical="center" wrapText="1"/>
    </xf>
    <xf numFmtId="0" fontId="12" fillId="5" borderId="26" xfId="0" applyFont="1" applyFill="1" applyBorder="1" applyAlignment="1">
      <alignment vertical="center" wrapText="1"/>
    </xf>
    <xf numFmtId="0" fontId="12" fillId="5" borderId="26" xfId="0" applyFont="1" applyFill="1" applyBorder="1" applyAlignment="1">
      <alignment horizontal="right" vertical="center" wrapText="1"/>
    </xf>
    <xf numFmtId="22" fontId="12" fillId="5" borderId="27" xfId="0" applyNumberFormat="1" applyFont="1" applyFill="1" applyBorder="1" applyAlignment="1">
      <alignment vertical="center" wrapText="1"/>
    </xf>
    <xf numFmtId="0" fontId="12" fillId="5" borderId="28" xfId="0" applyFont="1" applyFill="1" applyBorder="1" applyAlignment="1">
      <alignment vertical="center" wrapText="1"/>
    </xf>
    <xf numFmtId="0" fontId="12" fillId="5" borderId="28" xfId="0" applyFont="1" applyFill="1" applyBorder="1" applyAlignment="1">
      <alignment horizontal="right" vertical="center" wrapText="1"/>
    </xf>
    <xf numFmtId="22" fontId="12" fillId="5" borderId="29" xfId="0" applyNumberFormat="1" applyFont="1" applyFill="1" applyBorder="1" applyAlignment="1">
      <alignment vertical="center" wrapText="1"/>
    </xf>
    <xf numFmtId="0" fontId="12" fillId="5" borderId="30" xfId="0" applyFont="1" applyFill="1" applyBorder="1" applyAlignment="1">
      <alignment vertical="center" wrapText="1"/>
    </xf>
    <xf numFmtId="0" fontId="12" fillId="5" borderId="30" xfId="0" applyFont="1" applyFill="1" applyBorder="1" applyAlignment="1">
      <alignment horizontal="right" vertical="center" wrapText="1"/>
    </xf>
    <xf numFmtId="0" fontId="9" fillId="6" borderId="13" xfId="0" applyFont="1" applyFill="1" applyBorder="1" applyAlignment="1">
      <alignment horizontal="center" vertical="center" wrapText="1"/>
    </xf>
    <xf numFmtId="0" fontId="9" fillId="6" borderId="14" xfId="0" applyFont="1" applyFill="1" applyBorder="1" applyAlignment="1">
      <alignment horizontal="center" vertical="center" wrapText="1"/>
    </xf>
    <xf numFmtId="0" fontId="12" fillId="5" borderId="31" xfId="0" applyFont="1" applyFill="1" applyBorder="1" applyAlignment="1">
      <alignment vertical="center" wrapText="1"/>
    </xf>
    <xf numFmtId="0" fontId="12" fillId="5" borderId="32" xfId="0" applyFont="1" applyFill="1" applyBorder="1" applyAlignment="1">
      <alignment vertical="center" wrapText="1"/>
    </xf>
    <xf numFmtId="0" fontId="12" fillId="5" borderId="33" xfId="0" applyFont="1" applyFill="1" applyBorder="1" applyAlignment="1">
      <alignment vertical="center" wrapText="1"/>
    </xf>
    <xf numFmtId="0" fontId="7" fillId="5" borderId="34" xfId="0" applyFont="1" applyFill="1" applyBorder="1" applyAlignment="1">
      <alignment vertical="center"/>
    </xf>
    <xf numFmtId="0" fontId="7" fillId="5" borderId="33" xfId="0" applyFont="1" applyFill="1" applyBorder="1" applyAlignment="1">
      <alignment vertical="center"/>
    </xf>
    <xf numFmtId="0" fontId="0" fillId="0" borderId="0" xfId="0" applyFill="1" applyBorder="1">
      <alignment vertical="center"/>
    </xf>
    <xf numFmtId="0" fontId="0" fillId="0" borderId="35" xfId="0" applyFont="1" applyFill="1" applyBorder="1" applyAlignment="1">
      <alignment horizontal="center" vertical="center"/>
    </xf>
    <xf numFmtId="177" fontId="0" fillId="0" borderId="35" xfId="0" applyNumberFormat="1" applyFont="1" applyFill="1" applyBorder="1" applyAlignment="1">
      <alignment horizontal="center" vertical="center"/>
    </xf>
    <xf numFmtId="14" fontId="0" fillId="0" borderId="35" xfId="0" applyNumberFormat="1" applyFont="1" applyFill="1" applyBorder="1" applyAlignment="1">
      <alignment horizontal="center" vertical="center"/>
    </xf>
    <xf numFmtId="0" fontId="5" fillId="0" borderId="35" xfId="0" applyFont="1" applyFill="1" applyBorder="1" applyAlignment="1">
      <alignment horizontal="center" vertical="center" wrapText="1"/>
    </xf>
    <xf numFmtId="14" fontId="6" fillId="0" borderId="35" xfId="0" applyNumberFormat="1" applyFont="1" applyFill="1" applyBorder="1" applyAlignment="1">
      <alignment vertical="center"/>
    </xf>
    <xf numFmtId="14" fontId="13" fillId="0" borderId="35" xfId="0" applyNumberFormat="1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 wrapText="1"/>
    </xf>
    <xf numFmtId="0" fontId="10" fillId="0" borderId="35" xfId="0" applyFont="1" applyFill="1" applyBorder="1" applyAlignment="1">
      <alignment horizontal="center" vertical="center"/>
    </xf>
    <xf numFmtId="0" fontId="10" fillId="0" borderId="35" xfId="0" applyFont="1" applyFill="1" applyBorder="1" applyAlignment="1">
      <alignment horizontal="center" vertical="center" wrapText="1"/>
    </xf>
    <xf numFmtId="0" fontId="0" fillId="0" borderId="35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2"/>
  <sheetViews>
    <sheetView topLeftCell="A7" workbookViewId="0">
      <selection activeCell="J32" sqref="J32"/>
    </sheetView>
  </sheetViews>
  <sheetFormatPr defaultColWidth="9" defaultRowHeight="14.4"/>
  <cols>
    <col min="1" max="1" width="17.25" style="85" customWidth="1"/>
    <col min="2" max="9" width="9" style="85"/>
    <col min="10" max="10" width="14.1111111111111" style="85" customWidth="1"/>
    <col min="11" max="16384" width="9" style="85"/>
  </cols>
  <sheetData>
    <row r="1" spans="1:9">
      <c r="A1" s="86" t="s">
        <v>0</v>
      </c>
      <c r="B1" s="86" t="s">
        <v>1</v>
      </c>
      <c r="C1" s="86" t="s">
        <v>2</v>
      </c>
      <c r="D1" s="86" t="s">
        <v>3</v>
      </c>
      <c r="E1" s="86" t="s">
        <v>4</v>
      </c>
      <c r="F1" s="86" t="s">
        <v>5</v>
      </c>
      <c r="G1" s="87" t="s">
        <v>6</v>
      </c>
      <c r="H1" s="87" t="s">
        <v>7</v>
      </c>
      <c r="I1" s="86" t="s">
        <v>8</v>
      </c>
    </row>
    <row r="2" spans="1:9">
      <c r="A2" s="88">
        <v>40023</v>
      </c>
      <c r="B2" s="89">
        <v>13</v>
      </c>
      <c r="C2" s="89">
        <v>27</v>
      </c>
      <c r="D2" s="89">
        <v>3</v>
      </c>
      <c r="E2" s="89">
        <v>30</v>
      </c>
      <c r="F2" s="89">
        <v>0</v>
      </c>
      <c r="G2" s="89">
        <v>820</v>
      </c>
      <c r="H2" s="89">
        <v>5319</v>
      </c>
      <c r="I2" s="89">
        <v>60</v>
      </c>
    </row>
    <row r="3" spans="1:9">
      <c r="A3" s="90">
        <v>40051</v>
      </c>
      <c r="B3" s="89">
        <v>13</v>
      </c>
      <c r="C3" s="89">
        <v>27</v>
      </c>
      <c r="D3" s="89">
        <v>3.5</v>
      </c>
      <c r="E3" s="89">
        <v>33</v>
      </c>
      <c r="F3" s="89">
        <v>0</v>
      </c>
      <c r="G3" s="89">
        <v>870</v>
      </c>
      <c r="H3" s="89">
        <v>5677</v>
      </c>
      <c r="I3" s="89">
        <v>63.5</v>
      </c>
    </row>
    <row r="4" spans="1:9">
      <c r="A4" s="88">
        <v>40077</v>
      </c>
      <c r="B4" s="89">
        <v>14</v>
      </c>
      <c r="C4" s="89">
        <v>26</v>
      </c>
      <c r="D4" s="89">
        <v>4</v>
      </c>
      <c r="E4" s="89">
        <v>34</v>
      </c>
      <c r="F4" s="89">
        <v>0</v>
      </c>
      <c r="G4" s="89">
        <v>923</v>
      </c>
      <c r="H4" s="89">
        <v>5703</v>
      </c>
      <c r="I4" s="89">
        <v>64</v>
      </c>
    </row>
    <row r="5" spans="1:9">
      <c r="A5" s="88">
        <v>40143</v>
      </c>
      <c r="B5" s="89">
        <v>27</v>
      </c>
      <c r="C5" s="89">
        <v>23</v>
      </c>
      <c r="D5" s="89">
        <v>3</v>
      </c>
      <c r="E5" s="89">
        <v>33</v>
      </c>
      <c r="F5" s="89">
        <v>0</v>
      </c>
      <c r="G5" s="89">
        <v>776</v>
      </c>
      <c r="H5" s="89">
        <v>4862</v>
      </c>
      <c r="I5" s="89">
        <v>59</v>
      </c>
    </row>
    <row r="6" spans="1:9">
      <c r="A6" s="88">
        <v>40204</v>
      </c>
      <c r="B6" s="89">
        <v>12</v>
      </c>
      <c r="C6" s="89">
        <v>25</v>
      </c>
      <c r="D6" s="89">
        <v>3</v>
      </c>
      <c r="E6" s="89">
        <v>38</v>
      </c>
      <c r="F6" s="89">
        <v>0</v>
      </c>
      <c r="G6" s="89">
        <v>905</v>
      </c>
      <c r="H6" s="89">
        <v>5426</v>
      </c>
      <c r="I6" s="89">
        <v>66</v>
      </c>
    </row>
    <row r="7" spans="1:9">
      <c r="A7" s="88">
        <v>40260</v>
      </c>
      <c r="B7" s="89">
        <v>8</v>
      </c>
      <c r="C7" s="89">
        <v>18</v>
      </c>
      <c r="D7" s="89">
        <v>2</v>
      </c>
      <c r="E7" s="89">
        <v>28</v>
      </c>
      <c r="F7" s="89">
        <v>0</v>
      </c>
      <c r="G7" s="89">
        <v>639</v>
      </c>
      <c r="H7" s="89">
        <v>3823</v>
      </c>
      <c r="I7" s="89">
        <v>48</v>
      </c>
    </row>
    <row r="8" spans="1:9">
      <c r="A8" s="88">
        <v>40317</v>
      </c>
      <c r="B8" s="89">
        <v>11</v>
      </c>
      <c r="C8" s="89">
        <v>22</v>
      </c>
      <c r="D8" s="89">
        <v>2</v>
      </c>
      <c r="E8" s="89">
        <v>41</v>
      </c>
      <c r="F8" s="89">
        <v>0</v>
      </c>
      <c r="G8" s="89">
        <v>902</v>
      </c>
      <c r="H8" s="89">
        <v>5830</v>
      </c>
      <c r="I8" s="89">
        <v>73</v>
      </c>
    </row>
    <row r="9" spans="1:9">
      <c r="A9" s="88">
        <v>40332</v>
      </c>
      <c r="B9" s="89">
        <v>11</v>
      </c>
      <c r="C9" s="89">
        <v>23</v>
      </c>
      <c r="D9" s="89">
        <v>3</v>
      </c>
      <c r="E9" s="89">
        <v>37</v>
      </c>
      <c r="F9" s="89">
        <v>0</v>
      </c>
      <c r="G9" s="89">
        <v>974</v>
      </c>
      <c r="H9" s="89">
        <v>5958</v>
      </c>
      <c r="I9" s="89">
        <v>63</v>
      </c>
    </row>
    <row r="10" spans="1:9">
      <c r="A10" s="88">
        <v>40353</v>
      </c>
      <c r="B10" s="89">
        <v>12</v>
      </c>
      <c r="C10" s="89">
        <v>28</v>
      </c>
      <c r="D10" s="89">
        <v>4</v>
      </c>
      <c r="E10" s="89">
        <v>41</v>
      </c>
      <c r="F10" s="89">
        <v>0</v>
      </c>
      <c r="G10" s="89">
        <v>1053</v>
      </c>
      <c r="H10" s="89">
        <v>6280</v>
      </c>
      <c r="I10" s="89">
        <v>73</v>
      </c>
    </row>
    <row r="11" spans="1:9">
      <c r="A11" s="88">
        <v>40367</v>
      </c>
      <c r="B11" s="89">
        <v>13</v>
      </c>
      <c r="C11" s="89">
        <v>25</v>
      </c>
      <c r="D11" s="89">
        <v>3</v>
      </c>
      <c r="E11" s="89">
        <v>43</v>
      </c>
      <c r="F11" s="89">
        <v>0</v>
      </c>
      <c r="G11" s="89">
        <v>1014</v>
      </c>
      <c r="H11" s="89">
        <v>6536</v>
      </c>
      <c r="I11" s="89">
        <v>71</v>
      </c>
    </row>
    <row r="12" spans="1:9">
      <c r="A12" s="88">
        <v>40381</v>
      </c>
      <c r="B12" s="89">
        <v>25</v>
      </c>
      <c r="C12" s="89">
        <v>24</v>
      </c>
      <c r="D12" s="89">
        <v>3</v>
      </c>
      <c r="E12" s="89">
        <v>44</v>
      </c>
      <c r="F12" s="89">
        <v>0</v>
      </c>
      <c r="G12" s="89">
        <v>1017</v>
      </c>
      <c r="H12" s="89">
        <v>6577</v>
      </c>
      <c r="I12" s="89">
        <v>71</v>
      </c>
    </row>
    <row r="13" spans="1:9">
      <c r="A13" s="88">
        <v>40395</v>
      </c>
      <c r="B13" s="89">
        <v>13</v>
      </c>
      <c r="C13" s="89">
        <v>25</v>
      </c>
      <c r="D13" s="89">
        <v>3</v>
      </c>
      <c r="E13" s="89">
        <v>47</v>
      </c>
      <c r="F13" s="89">
        <v>0</v>
      </c>
      <c r="G13" s="89">
        <v>973</v>
      </c>
      <c r="H13" s="89">
        <v>7039</v>
      </c>
      <c r="I13" s="89">
        <v>75</v>
      </c>
    </row>
    <row r="14" spans="1:9">
      <c r="A14" s="88">
        <v>40414</v>
      </c>
      <c r="B14" s="89">
        <v>12</v>
      </c>
      <c r="C14" s="89">
        <v>23</v>
      </c>
      <c r="D14" s="89">
        <v>1</v>
      </c>
      <c r="E14" s="89">
        <v>40</v>
      </c>
      <c r="F14" s="89">
        <v>0</v>
      </c>
      <c r="G14" s="89">
        <v>920</v>
      </c>
      <c r="H14" s="89">
        <v>5922</v>
      </c>
      <c r="I14" s="89">
        <v>64</v>
      </c>
    </row>
    <row r="15" spans="1:9">
      <c r="A15" s="88">
        <v>40430</v>
      </c>
      <c r="B15" s="89">
        <v>13</v>
      </c>
      <c r="C15" s="89">
        <v>23</v>
      </c>
      <c r="D15" s="89">
        <v>3</v>
      </c>
      <c r="E15" s="89">
        <v>45</v>
      </c>
      <c r="F15" s="89">
        <v>0</v>
      </c>
      <c r="G15" s="89">
        <v>957</v>
      </c>
      <c r="H15" s="89">
        <v>6536</v>
      </c>
      <c r="I15" s="89">
        <v>70</v>
      </c>
    </row>
    <row r="16" spans="1:9">
      <c r="A16" s="88">
        <v>40448</v>
      </c>
      <c r="B16" s="89">
        <v>12.5</v>
      </c>
      <c r="C16" s="89">
        <v>23</v>
      </c>
      <c r="D16" s="89">
        <v>3</v>
      </c>
      <c r="E16" s="89">
        <v>46</v>
      </c>
      <c r="F16" s="89">
        <v>0</v>
      </c>
      <c r="G16" s="89">
        <v>1006</v>
      </c>
      <c r="H16" s="89">
        <v>6617</v>
      </c>
      <c r="I16" s="89">
        <v>72</v>
      </c>
    </row>
    <row r="17" spans="1:9">
      <c r="A17" s="88">
        <v>40500</v>
      </c>
      <c r="B17" s="89">
        <v>10</v>
      </c>
      <c r="C17" s="89">
        <v>21</v>
      </c>
      <c r="D17" s="89">
        <v>2</v>
      </c>
      <c r="E17" s="89">
        <v>46</v>
      </c>
      <c r="F17" s="89">
        <v>0</v>
      </c>
      <c r="G17" s="89">
        <v>910</v>
      </c>
      <c r="H17" s="89">
        <v>6200</v>
      </c>
      <c r="I17" s="89">
        <v>69</v>
      </c>
    </row>
    <row r="18" spans="1:9">
      <c r="A18" s="91">
        <v>40556</v>
      </c>
      <c r="B18" s="92">
        <v>11</v>
      </c>
      <c r="C18" s="92">
        <v>21</v>
      </c>
      <c r="D18" s="92">
        <v>0</v>
      </c>
      <c r="E18" s="92">
        <v>51</v>
      </c>
      <c r="F18" s="92">
        <v>0</v>
      </c>
      <c r="G18" s="93">
        <v>913</v>
      </c>
      <c r="H18" s="93">
        <v>5820</v>
      </c>
      <c r="I18" s="92">
        <v>72</v>
      </c>
    </row>
    <row r="19" spans="1:9">
      <c r="A19" s="91">
        <v>40609</v>
      </c>
      <c r="B19" s="92">
        <v>11</v>
      </c>
      <c r="C19" s="92">
        <v>21</v>
      </c>
      <c r="D19" s="92">
        <v>2</v>
      </c>
      <c r="E19" s="92">
        <v>47</v>
      </c>
      <c r="F19" s="92">
        <v>0</v>
      </c>
      <c r="G19" s="93">
        <v>929</v>
      </c>
      <c r="H19" s="93">
        <v>5952</v>
      </c>
      <c r="I19" s="92">
        <v>70</v>
      </c>
    </row>
    <row r="20" spans="1:9">
      <c r="A20" s="91">
        <v>40688</v>
      </c>
      <c r="B20" s="92">
        <v>9</v>
      </c>
      <c r="C20" s="92">
        <v>19</v>
      </c>
      <c r="D20" s="92">
        <v>1</v>
      </c>
      <c r="E20" s="92">
        <v>51</v>
      </c>
      <c r="F20" s="92">
        <v>0</v>
      </c>
      <c r="G20" s="93">
        <v>940</v>
      </c>
      <c r="H20" s="93">
        <v>6613</v>
      </c>
      <c r="I20" s="92">
        <v>71</v>
      </c>
    </row>
    <row r="21" spans="1:9">
      <c r="A21" s="91">
        <v>40722</v>
      </c>
      <c r="B21" s="92">
        <v>12</v>
      </c>
      <c r="C21" s="92">
        <v>22</v>
      </c>
      <c r="D21" s="92">
        <v>1</v>
      </c>
      <c r="E21" s="92">
        <v>56</v>
      </c>
      <c r="F21" s="92">
        <v>0</v>
      </c>
      <c r="G21" s="93">
        <v>961</v>
      </c>
      <c r="H21" s="93">
        <v>7098</v>
      </c>
      <c r="I21" s="92">
        <v>79</v>
      </c>
    </row>
    <row r="22" spans="1:9">
      <c r="A22" s="91">
        <v>40752</v>
      </c>
      <c r="B22" s="92">
        <v>13</v>
      </c>
      <c r="C22" s="92">
        <v>22</v>
      </c>
      <c r="D22" s="92">
        <v>0</v>
      </c>
      <c r="E22" s="92">
        <v>66</v>
      </c>
      <c r="F22" s="92">
        <v>0</v>
      </c>
      <c r="G22" s="93">
        <v>1017</v>
      </c>
      <c r="H22" s="93">
        <v>8110</v>
      </c>
      <c r="I22" s="92">
        <v>88</v>
      </c>
    </row>
    <row r="23" spans="1:9">
      <c r="A23" s="91">
        <v>40786</v>
      </c>
      <c r="B23" s="92">
        <v>13</v>
      </c>
      <c r="C23" s="92">
        <v>21</v>
      </c>
      <c r="D23" s="92">
        <v>0</v>
      </c>
      <c r="E23" s="92">
        <v>75</v>
      </c>
      <c r="F23" s="92">
        <v>0</v>
      </c>
      <c r="G23" s="93">
        <v>1046</v>
      </c>
      <c r="H23" s="93">
        <v>7863</v>
      </c>
      <c r="I23" s="92">
        <v>96</v>
      </c>
    </row>
    <row r="24" spans="1:9">
      <c r="A24" s="91">
        <v>40812</v>
      </c>
      <c r="B24" s="92">
        <v>15</v>
      </c>
      <c r="C24" s="92">
        <v>23</v>
      </c>
      <c r="D24" s="92">
        <v>0</v>
      </c>
      <c r="E24" s="92">
        <v>86</v>
      </c>
      <c r="F24" s="92">
        <v>0</v>
      </c>
      <c r="G24" s="93">
        <v>1008</v>
      </c>
      <c r="H24" s="93">
        <v>8366</v>
      </c>
      <c r="I24" s="92">
        <v>109</v>
      </c>
    </row>
    <row r="25" spans="1:9">
      <c r="A25" s="91">
        <v>40815</v>
      </c>
      <c r="B25" s="92">
        <v>14</v>
      </c>
      <c r="C25" s="92">
        <v>21</v>
      </c>
      <c r="D25" s="92">
        <v>0</v>
      </c>
      <c r="E25" s="92">
        <v>80</v>
      </c>
      <c r="F25" s="92">
        <v>0</v>
      </c>
      <c r="G25" s="93">
        <v>983</v>
      </c>
      <c r="H25" s="93">
        <v>8017</v>
      </c>
      <c r="I25" s="92">
        <v>101</v>
      </c>
    </row>
    <row r="26" spans="1:9">
      <c r="A26" s="91">
        <v>40842</v>
      </c>
      <c r="B26" s="92">
        <v>13</v>
      </c>
      <c r="C26" s="92">
        <v>21</v>
      </c>
      <c r="D26" s="92">
        <v>5</v>
      </c>
      <c r="E26" s="92">
        <v>67</v>
      </c>
      <c r="F26" s="92">
        <v>0</v>
      </c>
      <c r="G26" s="93">
        <v>958</v>
      </c>
      <c r="H26" s="93">
        <v>7832</v>
      </c>
      <c r="I26" s="92">
        <v>93</v>
      </c>
    </row>
    <row r="27" spans="1:9">
      <c r="A27" s="91">
        <v>40862</v>
      </c>
      <c r="B27" s="92">
        <v>11</v>
      </c>
      <c r="C27" s="92">
        <v>19</v>
      </c>
      <c r="D27" s="92">
        <v>4</v>
      </c>
      <c r="E27" s="92">
        <v>59</v>
      </c>
      <c r="F27" s="92">
        <v>0</v>
      </c>
      <c r="G27" s="93">
        <v>899</v>
      </c>
      <c r="H27" s="93">
        <v>6537</v>
      </c>
      <c r="I27" s="92">
        <v>82</v>
      </c>
    </row>
    <row r="28" spans="1:9">
      <c r="A28" s="91">
        <v>40891</v>
      </c>
      <c r="B28" s="92">
        <v>14</v>
      </c>
      <c r="C28" s="92">
        <v>21</v>
      </c>
      <c r="D28" s="92">
        <v>5</v>
      </c>
      <c r="E28" s="92">
        <v>70</v>
      </c>
      <c r="F28" s="92">
        <v>0</v>
      </c>
      <c r="G28" s="93">
        <v>1055</v>
      </c>
      <c r="H28" s="93">
        <v>7512</v>
      </c>
      <c r="I28" s="92">
        <v>96</v>
      </c>
    </row>
    <row r="29" spans="1:9">
      <c r="A29" s="91">
        <v>40917</v>
      </c>
      <c r="B29" s="92">
        <v>12</v>
      </c>
      <c r="C29" s="92">
        <v>22</v>
      </c>
      <c r="D29" s="92">
        <v>5</v>
      </c>
      <c r="E29" s="92">
        <v>72</v>
      </c>
      <c r="F29" s="92">
        <v>0</v>
      </c>
      <c r="G29" s="93">
        <v>1133</v>
      </c>
      <c r="H29" s="93">
        <v>7326</v>
      </c>
      <c r="I29" s="92">
        <v>99</v>
      </c>
    </row>
    <row r="30" spans="1:10">
      <c r="A30" s="94" t="s">
        <v>9</v>
      </c>
      <c r="B30" s="94">
        <v>88</v>
      </c>
      <c r="C30" s="94">
        <v>115</v>
      </c>
      <c r="D30" s="94">
        <v>23</v>
      </c>
      <c r="E30" s="94">
        <v>239</v>
      </c>
      <c r="F30" s="94">
        <v>6</v>
      </c>
      <c r="G30" s="95">
        <v>1010</v>
      </c>
      <c r="H30" s="95">
        <v>6497</v>
      </c>
      <c r="I30" s="94">
        <v>383</v>
      </c>
      <c r="J30" s="85" t="s">
        <v>10</v>
      </c>
    </row>
    <row r="31" spans="1:10">
      <c r="A31" s="94" t="s">
        <v>11</v>
      </c>
      <c r="B31" s="94">
        <v>86</v>
      </c>
      <c r="C31" s="94">
        <v>112</v>
      </c>
      <c r="D31" s="94">
        <v>24</v>
      </c>
      <c r="E31" s="94">
        <v>239</v>
      </c>
      <c r="F31" s="94">
        <v>6</v>
      </c>
      <c r="G31" s="95">
        <v>937</v>
      </c>
      <c r="H31" s="95">
        <v>6008</v>
      </c>
      <c r="I31" s="94">
        <v>381</v>
      </c>
      <c r="J31" s="85" t="s">
        <v>10</v>
      </c>
    </row>
    <row r="32" spans="1:9">
      <c r="A32" s="96" t="s">
        <v>12</v>
      </c>
      <c r="B32" s="86"/>
      <c r="C32" s="86"/>
      <c r="D32" s="86"/>
      <c r="E32" s="86"/>
      <c r="F32" s="86"/>
      <c r="G32" s="87"/>
      <c r="H32" s="87"/>
      <c r="I32" s="86"/>
    </row>
    <row r="33" spans="1:9">
      <c r="A33" s="88">
        <v>40988</v>
      </c>
      <c r="B33" s="89">
        <v>0.56</v>
      </c>
      <c r="C33" s="89">
        <v>0.42</v>
      </c>
      <c r="D33" s="89">
        <v>0.09</v>
      </c>
      <c r="E33" s="89">
        <v>0.27</v>
      </c>
      <c r="F33" s="89">
        <v>0.04</v>
      </c>
      <c r="G33" s="89">
        <v>3</v>
      </c>
      <c r="H33" s="89">
        <v>101</v>
      </c>
      <c r="I33" s="89">
        <v>0.82</v>
      </c>
    </row>
    <row r="34" spans="1:9">
      <c r="A34" s="88">
        <v>40991</v>
      </c>
      <c r="B34" s="89">
        <v>0.56</v>
      </c>
      <c r="C34" s="89">
        <v>0.35</v>
      </c>
      <c r="D34" s="89">
        <v>0.1</v>
      </c>
      <c r="E34" s="89">
        <v>0.4</v>
      </c>
      <c r="F34" s="89">
        <v>0.05</v>
      </c>
      <c r="G34" s="89">
        <v>6</v>
      </c>
      <c r="H34" s="89">
        <v>126</v>
      </c>
      <c r="I34" s="89">
        <v>0.9</v>
      </c>
    </row>
    <row r="35" spans="1:9">
      <c r="A35" s="88">
        <v>40994</v>
      </c>
      <c r="B35" s="89">
        <v>1</v>
      </c>
      <c r="C35" s="89">
        <v>1</v>
      </c>
      <c r="D35" s="89">
        <v>0.2</v>
      </c>
      <c r="E35" s="89">
        <v>1</v>
      </c>
      <c r="F35" s="89">
        <v>0.05</v>
      </c>
      <c r="G35" s="89">
        <v>11</v>
      </c>
      <c r="H35" s="89">
        <v>231</v>
      </c>
      <c r="I35" s="89">
        <v>2.25</v>
      </c>
    </row>
    <row r="36" spans="1:9">
      <c r="A36" s="88">
        <v>41024</v>
      </c>
      <c r="B36" s="89">
        <v>1.9</v>
      </c>
      <c r="C36" s="89">
        <v>1.7</v>
      </c>
      <c r="D36" s="89">
        <v>0</v>
      </c>
      <c r="E36" s="89">
        <v>2.3</v>
      </c>
      <c r="F36" s="89">
        <v>0</v>
      </c>
      <c r="G36" s="89">
        <v>40</v>
      </c>
      <c r="H36" s="89">
        <v>530</v>
      </c>
      <c r="I36" s="89">
        <v>4</v>
      </c>
    </row>
    <row r="37" spans="1:9">
      <c r="A37" s="88">
        <v>41044</v>
      </c>
      <c r="B37" s="89">
        <v>2</v>
      </c>
      <c r="C37" s="89">
        <v>2</v>
      </c>
      <c r="D37" s="89">
        <v>1</v>
      </c>
      <c r="E37" s="89">
        <v>3</v>
      </c>
      <c r="F37" s="89">
        <v>0</v>
      </c>
      <c r="G37" s="89">
        <v>53</v>
      </c>
      <c r="H37" s="89">
        <v>652</v>
      </c>
      <c r="I37" s="89">
        <v>6</v>
      </c>
    </row>
    <row r="38" spans="1:9">
      <c r="A38" s="88">
        <v>41085</v>
      </c>
      <c r="B38" s="89">
        <v>5</v>
      </c>
      <c r="C38" s="89">
        <v>4</v>
      </c>
      <c r="D38" s="89">
        <v>1</v>
      </c>
      <c r="E38" s="89">
        <v>7</v>
      </c>
      <c r="F38" s="89">
        <v>0.03</v>
      </c>
      <c r="G38" s="89">
        <v>144</v>
      </c>
      <c r="H38" s="89">
        <v>1358</v>
      </c>
      <c r="I38" s="89">
        <v>12.03</v>
      </c>
    </row>
    <row r="39" spans="1:9">
      <c r="A39" s="88">
        <v>41177</v>
      </c>
      <c r="B39" s="86">
        <v>7</v>
      </c>
      <c r="C39" s="86">
        <v>4</v>
      </c>
      <c r="D39" s="86">
        <v>1</v>
      </c>
      <c r="E39" s="86">
        <v>15</v>
      </c>
      <c r="F39" s="86">
        <v>0</v>
      </c>
      <c r="G39" s="87">
        <v>315</v>
      </c>
      <c r="H39" s="87">
        <v>2006</v>
      </c>
      <c r="I39" s="86">
        <v>20</v>
      </c>
    </row>
    <row r="40" spans="1:9">
      <c r="A40" s="88">
        <v>41248</v>
      </c>
      <c r="B40" s="86">
        <v>7</v>
      </c>
      <c r="C40" s="86">
        <v>5</v>
      </c>
      <c r="D40" s="86">
        <v>1</v>
      </c>
      <c r="E40" s="86">
        <v>19</v>
      </c>
      <c r="F40" s="86">
        <v>0</v>
      </c>
      <c r="G40" s="87">
        <v>336</v>
      </c>
      <c r="H40" s="87">
        <v>2001</v>
      </c>
      <c r="I40" s="86">
        <v>25</v>
      </c>
    </row>
    <row r="41" spans="1:9">
      <c r="A41" s="88">
        <v>41361</v>
      </c>
      <c r="B41" s="86">
        <v>7</v>
      </c>
      <c r="C41" s="86">
        <v>5</v>
      </c>
      <c r="D41" s="86">
        <v>1</v>
      </c>
      <c r="E41" s="86">
        <v>25</v>
      </c>
      <c r="F41" s="86">
        <v>0</v>
      </c>
      <c r="G41" s="87">
        <v>453</v>
      </c>
      <c r="H41" s="87">
        <v>2534</v>
      </c>
      <c r="I41" s="86">
        <v>31</v>
      </c>
    </row>
    <row r="42" spans="1:9">
      <c r="A42" s="88">
        <v>41365</v>
      </c>
      <c r="B42" s="86">
        <v>10</v>
      </c>
      <c r="C42" s="86">
        <v>6</v>
      </c>
      <c r="D42" s="86">
        <v>1</v>
      </c>
      <c r="E42" s="86">
        <v>26</v>
      </c>
      <c r="F42" s="86">
        <v>0</v>
      </c>
      <c r="G42" s="87">
        <v>562</v>
      </c>
      <c r="H42" s="87">
        <v>2808</v>
      </c>
      <c r="I42" s="86">
        <v>33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43"/>
  <sheetViews>
    <sheetView tabSelected="1" topLeftCell="A451" workbookViewId="0">
      <selection activeCell="C471" sqref="C471"/>
    </sheetView>
  </sheetViews>
  <sheetFormatPr defaultColWidth="9" defaultRowHeight="15.6"/>
  <cols>
    <col min="1" max="1" width="19.25" style="22" customWidth="1"/>
    <col min="2" max="2" width="11.6018518518519" style="20" customWidth="1"/>
    <col min="3" max="14" width="9" style="20"/>
    <col min="15" max="15" width="22.3796296296296" style="20" customWidth="1"/>
    <col min="16" max="16384" width="9" style="20"/>
  </cols>
  <sheetData>
    <row r="1" s="20" customFormat="1" ht="16.35" spans="1:10">
      <c r="A1" s="23" t="s">
        <v>13</v>
      </c>
      <c r="B1" s="24" t="s">
        <v>14</v>
      </c>
      <c r="C1" s="24" t="s">
        <v>6</v>
      </c>
      <c r="D1" s="24" t="s">
        <v>15</v>
      </c>
      <c r="E1" s="24" t="s">
        <v>16</v>
      </c>
      <c r="F1" s="24" t="s">
        <v>17</v>
      </c>
      <c r="G1" s="24" t="s">
        <v>18</v>
      </c>
      <c r="H1" s="24" t="s">
        <v>19</v>
      </c>
      <c r="I1" s="24" t="s">
        <v>20</v>
      </c>
      <c r="J1" s="34" t="s">
        <v>21</v>
      </c>
    </row>
    <row r="2" s="20" customFormat="1" ht="15.75" customHeight="1" spans="1:10">
      <c r="A2" s="25">
        <v>40724.2793634259</v>
      </c>
      <c r="B2" s="26">
        <v>9.7</v>
      </c>
      <c r="C2" s="26">
        <v>7.2</v>
      </c>
      <c r="D2" s="26">
        <v>6.2</v>
      </c>
      <c r="E2" s="26">
        <v>1.1</v>
      </c>
      <c r="F2" s="26">
        <v>0</v>
      </c>
      <c r="G2" s="26">
        <v>4</v>
      </c>
      <c r="H2" s="26">
        <v>11.3</v>
      </c>
      <c r="I2" s="26">
        <v>28.1</v>
      </c>
      <c r="J2" s="35" t="s">
        <v>22</v>
      </c>
    </row>
    <row r="3" s="20" customFormat="1" ht="16.35" spans="1:10">
      <c r="A3" s="27">
        <v>40722.8256018519</v>
      </c>
      <c r="B3" s="28">
        <v>8.6</v>
      </c>
      <c r="C3" s="28">
        <v>7</v>
      </c>
      <c r="D3" s="28">
        <v>5.8</v>
      </c>
      <c r="E3" s="28">
        <v>0.9</v>
      </c>
      <c r="F3" s="28">
        <v>0</v>
      </c>
      <c r="G3" s="28">
        <v>3.7</v>
      </c>
      <c r="H3" s="28">
        <v>10.4</v>
      </c>
      <c r="I3" s="28">
        <v>25.9</v>
      </c>
      <c r="J3" s="36" t="s">
        <v>22</v>
      </c>
    </row>
    <row r="4" s="20" customFormat="1" ht="16.35" spans="1:10">
      <c r="A4" s="27">
        <v>40721.0350810185</v>
      </c>
      <c r="B4" s="28">
        <v>8.1</v>
      </c>
      <c r="C4" s="28">
        <v>7.7</v>
      </c>
      <c r="D4" s="28">
        <v>5.6</v>
      </c>
      <c r="E4" s="28">
        <v>1</v>
      </c>
      <c r="F4" s="28">
        <v>0</v>
      </c>
      <c r="G4" s="28">
        <v>3.6</v>
      </c>
      <c r="H4" s="28">
        <v>10.2</v>
      </c>
      <c r="I4" s="28">
        <v>26</v>
      </c>
      <c r="J4" s="36" t="s">
        <v>22</v>
      </c>
    </row>
    <row r="5" s="20" customFormat="1" ht="16.35" spans="1:10">
      <c r="A5" s="27">
        <v>40720.0352083333</v>
      </c>
      <c r="B5" s="28">
        <v>8</v>
      </c>
      <c r="C5" s="28">
        <v>7.5</v>
      </c>
      <c r="D5" s="28">
        <v>5.5</v>
      </c>
      <c r="E5" s="28">
        <v>1</v>
      </c>
      <c r="F5" s="28">
        <v>0</v>
      </c>
      <c r="G5" s="28">
        <v>3.5</v>
      </c>
      <c r="H5" s="28">
        <v>9.9</v>
      </c>
      <c r="I5" s="28">
        <v>25.4</v>
      </c>
      <c r="J5" s="36" t="s">
        <v>22</v>
      </c>
    </row>
    <row r="6" s="20" customFormat="1" ht="16.35" spans="1:10">
      <c r="A6" s="27">
        <v>40719.0354166667</v>
      </c>
      <c r="B6" s="28">
        <v>8.3</v>
      </c>
      <c r="C6" s="28">
        <v>7.3</v>
      </c>
      <c r="D6" s="28">
        <v>5.6</v>
      </c>
      <c r="E6" s="28">
        <v>0.9</v>
      </c>
      <c r="F6" s="28">
        <v>0</v>
      </c>
      <c r="G6" s="28">
        <v>3.6</v>
      </c>
      <c r="H6" s="28">
        <v>10.1</v>
      </c>
      <c r="I6" s="28">
        <v>25.7</v>
      </c>
      <c r="J6" s="36" t="s">
        <v>22</v>
      </c>
    </row>
    <row r="7" s="20" customFormat="1" ht="16.35" spans="1:10">
      <c r="A7" s="27">
        <v>40718.3171180556</v>
      </c>
      <c r="B7" s="28">
        <v>7.9</v>
      </c>
      <c r="C7" s="28">
        <v>8.2</v>
      </c>
      <c r="D7" s="28">
        <v>5.6</v>
      </c>
      <c r="E7" s="28">
        <v>1</v>
      </c>
      <c r="F7" s="28">
        <v>0</v>
      </c>
      <c r="G7" s="28">
        <v>3.7</v>
      </c>
      <c r="H7" s="28">
        <v>10.2</v>
      </c>
      <c r="I7" s="28">
        <v>26.3</v>
      </c>
      <c r="J7" s="36" t="s">
        <v>22</v>
      </c>
    </row>
    <row r="8" s="20" customFormat="1" ht="16.35" spans="1:10">
      <c r="A8" s="27">
        <v>40717.3165509259</v>
      </c>
      <c r="B8" s="28">
        <v>7.8</v>
      </c>
      <c r="C8" s="28">
        <v>7.6</v>
      </c>
      <c r="D8" s="28">
        <v>5.5</v>
      </c>
      <c r="E8" s="28">
        <v>2.1</v>
      </c>
      <c r="F8" s="28">
        <v>0</v>
      </c>
      <c r="G8" s="28">
        <v>8.8</v>
      </c>
      <c r="H8" s="28">
        <v>16.4</v>
      </c>
      <c r="I8" s="28">
        <v>31.7</v>
      </c>
      <c r="J8" s="36" t="s">
        <v>22</v>
      </c>
    </row>
    <row r="9" s="20" customFormat="1" ht="16.35" spans="1:10">
      <c r="A9" s="27">
        <v>40716.3160648148</v>
      </c>
      <c r="B9" s="28">
        <v>7.8</v>
      </c>
      <c r="C9" s="28">
        <v>8.1</v>
      </c>
      <c r="D9" s="28">
        <v>5.3</v>
      </c>
      <c r="E9" s="28">
        <v>0.9</v>
      </c>
      <c r="F9" s="28">
        <v>0</v>
      </c>
      <c r="G9" s="28">
        <v>5.8</v>
      </c>
      <c r="H9" s="28">
        <v>12</v>
      </c>
      <c r="I9" s="28">
        <v>27.9</v>
      </c>
      <c r="J9" s="36" t="s">
        <v>22</v>
      </c>
    </row>
    <row r="10" s="20" customFormat="1" ht="16.35" spans="1:10">
      <c r="A10" s="27">
        <v>40715.3159722222</v>
      </c>
      <c r="B10" s="28">
        <v>7.9</v>
      </c>
      <c r="C10" s="28">
        <v>8</v>
      </c>
      <c r="D10" s="28">
        <v>5.4</v>
      </c>
      <c r="E10" s="28">
        <v>1.8</v>
      </c>
      <c r="F10" s="28">
        <v>0</v>
      </c>
      <c r="G10" s="28">
        <v>8.9</v>
      </c>
      <c r="H10" s="28">
        <v>16.1</v>
      </c>
      <c r="I10" s="28">
        <v>32</v>
      </c>
      <c r="J10" s="36" t="s">
        <v>22</v>
      </c>
    </row>
    <row r="11" s="20" customFormat="1" ht="16.35" spans="1:10">
      <c r="A11" s="27">
        <v>40714.3162731481</v>
      </c>
      <c r="B11" s="28">
        <v>7.8</v>
      </c>
      <c r="C11" s="28">
        <v>7.8</v>
      </c>
      <c r="D11" s="28">
        <v>5.3</v>
      </c>
      <c r="E11" s="28">
        <v>0.9</v>
      </c>
      <c r="F11" s="28">
        <v>0</v>
      </c>
      <c r="G11" s="28">
        <v>3.4</v>
      </c>
      <c r="H11" s="28">
        <v>9.6</v>
      </c>
      <c r="I11" s="28">
        <v>25.2</v>
      </c>
      <c r="J11" s="36" t="s">
        <v>22</v>
      </c>
    </row>
    <row r="12" s="20" customFormat="1" ht="16.35" spans="1:10">
      <c r="A12" s="27">
        <v>40713.3168287037</v>
      </c>
      <c r="B12" s="28">
        <v>7.7</v>
      </c>
      <c r="C12" s="28">
        <v>7.8</v>
      </c>
      <c r="D12" s="28">
        <v>5.4</v>
      </c>
      <c r="E12" s="28">
        <v>0.9</v>
      </c>
      <c r="F12" s="28">
        <v>0</v>
      </c>
      <c r="G12" s="28">
        <v>3.3</v>
      </c>
      <c r="H12" s="28">
        <v>9.7</v>
      </c>
      <c r="I12" s="28">
        <v>25.1</v>
      </c>
      <c r="J12" s="36" t="s">
        <v>22</v>
      </c>
    </row>
    <row r="13" s="20" customFormat="1" ht="16.35" spans="1:10">
      <c r="A13" s="27">
        <v>40712.3171643519</v>
      </c>
      <c r="B13" s="28">
        <v>7.7</v>
      </c>
      <c r="C13" s="28">
        <v>7.8</v>
      </c>
      <c r="D13" s="28">
        <v>5.4</v>
      </c>
      <c r="E13" s="28">
        <v>1.1</v>
      </c>
      <c r="F13" s="28">
        <v>0</v>
      </c>
      <c r="G13" s="28">
        <v>3.7</v>
      </c>
      <c r="H13" s="28">
        <v>10.1</v>
      </c>
      <c r="I13" s="28">
        <v>25.6</v>
      </c>
      <c r="J13" s="36" t="s">
        <v>22</v>
      </c>
    </row>
    <row r="14" s="20" customFormat="1" ht="16.35" spans="1:10">
      <c r="A14" s="27">
        <v>40711.3155208333</v>
      </c>
      <c r="B14" s="28">
        <v>7.6</v>
      </c>
      <c r="C14" s="28">
        <v>8.4</v>
      </c>
      <c r="D14" s="28">
        <v>5.5</v>
      </c>
      <c r="E14" s="28">
        <v>0.7</v>
      </c>
      <c r="F14" s="28">
        <v>0</v>
      </c>
      <c r="G14" s="28">
        <v>3.4</v>
      </c>
      <c r="H14" s="28">
        <v>9.7</v>
      </c>
      <c r="I14" s="28">
        <v>25.7</v>
      </c>
      <c r="J14" s="36" t="s">
        <v>22</v>
      </c>
    </row>
    <row r="15" s="20" customFormat="1" ht="16.35" spans="1:10">
      <c r="A15" s="27">
        <v>40710.3165277778</v>
      </c>
      <c r="B15" s="28">
        <v>7.6</v>
      </c>
      <c r="C15" s="28">
        <v>7.8</v>
      </c>
      <c r="D15" s="28">
        <v>5.5</v>
      </c>
      <c r="E15" s="28">
        <v>0.7</v>
      </c>
      <c r="F15" s="28">
        <v>0</v>
      </c>
      <c r="G15" s="28">
        <v>3.4</v>
      </c>
      <c r="H15" s="28">
        <v>9.6</v>
      </c>
      <c r="I15" s="28">
        <v>24.9</v>
      </c>
      <c r="J15" s="36" t="s">
        <v>22</v>
      </c>
    </row>
    <row r="16" s="20" customFormat="1" ht="16.35" spans="1:10">
      <c r="A16" s="27">
        <v>40709.3142824074</v>
      </c>
      <c r="B16" s="28">
        <v>7.6</v>
      </c>
      <c r="C16" s="28">
        <v>7.5</v>
      </c>
      <c r="D16" s="28">
        <v>5.3</v>
      </c>
      <c r="E16" s="28">
        <v>0.9</v>
      </c>
      <c r="F16" s="28">
        <v>0</v>
      </c>
      <c r="G16" s="28">
        <v>3.4</v>
      </c>
      <c r="H16" s="28">
        <v>9.6</v>
      </c>
      <c r="I16" s="28">
        <v>24.7</v>
      </c>
      <c r="J16" s="36" t="s">
        <v>22</v>
      </c>
    </row>
    <row r="17" s="20" customFormat="1" ht="16.35" spans="1:10">
      <c r="A17" s="27">
        <v>40708.3175231482</v>
      </c>
      <c r="B17" s="28">
        <v>7.7</v>
      </c>
      <c r="C17" s="28">
        <v>7.2</v>
      </c>
      <c r="D17" s="28">
        <v>5.3</v>
      </c>
      <c r="E17" s="28">
        <v>1</v>
      </c>
      <c r="F17" s="28">
        <v>0</v>
      </c>
      <c r="G17" s="28">
        <v>3.4</v>
      </c>
      <c r="H17" s="28">
        <v>9.6</v>
      </c>
      <c r="I17" s="28">
        <v>24.6</v>
      </c>
      <c r="J17" s="36" t="s">
        <v>22</v>
      </c>
    </row>
    <row r="18" s="20" customFormat="1" ht="16.35" spans="1:10">
      <c r="A18" s="27">
        <v>40707.3162384259</v>
      </c>
      <c r="B18" s="28">
        <v>7.6</v>
      </c>
      <c r="C18" s="28">
        <v>7.7</v>
      </c>
      <c r="D18" s="28">
        <v>5.3</v>
      </c>
      <c r="E18" s="28">
        <v>1</v>
      </c>
      <c r="F18" s="28">
        <v>0</v>
      </c>
      <c r="G18" s="28">
        <v>3.4</v>
      </c>
      <c r="H18" s="28">
        <v>9.6</v>
      </c>
      <c r="I18" s="28">
        <v>24.9</v>
      </c>
      <c r="J18" s="36" t="s">
        <v>22</v>
      </c>
    </row>
    <row r="19" s="20" customFormat="1" ht="16.35" spans="1:10">
      <c r="A19" s="27">
        <v>40706.3164814815</v>
      </c>
      <c r="B19" s="28">
        <v>7.4</v>
      </c>
      <c r="C19" s="28">
        <v>7.4</v>
      </c>
      <c r="D19" s="28">
        <v>5.1</v>
      </c>
      <c r="E19" s="28">
        <v>0.9</v>
      </c>
      <c r="F19" s="28">
        <v>0</v>
      </c>
      <c r="G19" s="28">
        <v>3.3</v>
      </c>
      <c r="H19" s="28">
        <v>9.3</v>
      </c>
      <c r="I19" s="28">
        <v>24.2</v>
      </c>
      <c r="J19" s="36" t="s">
        <v>22</v>
      </c>
    </row>
    <row r="20" s="20" customFormat="1" ht="16.35" spans="1:10">
      <c r="A20" s="27">
        <v>40705.3162731481</v>
      </c>
      <c r="B20" s="28">
        <v>7.5</v>
      </c>
      <c r="C20" s="28">
        <v>8.1</v>
      </c>
      <c r="D20" s="28">
        <v>5.3</v>
      </c>
      <c r="E20" s="28">
        <v>1</v>
      </c>
      <c r="F20" s="28">
        <v>0</v>
      </c>
      <c r="G20" s="28">
        <v>3.3</v>
      </c>
      <c r="H20" s="28">
        <v>9.6</v>
      </c>
      <c r="I20" s="28">
        <v>25.2</v>
      </c>
      <c r="J20" s="36" t="s">
        <v>22</v>
      </c>
    </row>
    <row r="21" s="20" customFormat="1" ht="16.35" spans="1:10">
      <c r="A21" s="27">
        <v>40704.3578819444</v>
      </c>
      <c r="B21" s="28">
        <v>7.3</v>
      </c>
      <c r="C21" s="28">
        <v>7.6</v>
      </c>
      <c r="D21" s="28">
        <v>5.2</v>
      </c>
      <c r="E21" s="28">
        <v>0.8</v>
      </c>
      <c r="F21" s="28">
        <v>0</v>
      </c>
      <c r="G21" s="28">
        <v>3.2</v>
      </c>
      <c r="H21" s="28">
        <v>9.3</v>
      </c>
      <c r="I21" s="28">
        <v>24.2</v>
      </c>
      <c r="J21" s="36" t="s">
        <v>22</v>
      </c>
    </row>
    <row r="22" s="20" customFormat="1" ht="16.35" spans="1:10">
      <c r="A22" s="27">
        <v>40703.3574537037</v>
      </c>
      <c r="B22" s="28">
        <v>7.5</v>
      </c>
      <c r="C22" s="28">
        <v>8</v>
      </c>
      <c r="D22" s="28">
        <v>5.3</v>
      </c>
      <c r="E22" s="28">
        <v>1</v>
      </c>
      <c r="F22" s="28">
        <v>0</v>
      </c>
      <c r="G22" s="28">
        <v>3.5</v>
      </c>
      <c r="H22" s="28">
        <v>9.8</v>
      </c>
      <c r="I22" s="28">
        <v>25.3</v>
      </c>
      <c r="J22" s="36" t="s">
        <v>22</v>
      </c>
    </row>
    <row r="23" s="20" customFormat="1" ht="16.35" spans="1:10">
      <c r="A23" s="27">
        <v>40702.357962963</v>
      </c>
      <c r="B23" s="28">
        <v>7.3</v>
      </c>
      <c r="C23" s="28">
        <v>7.2</v>
      </c>
      <c r="D23" s="28">
        <v>5.3</v>
      </c>
      <c r="E23" s="28">
        <v>0.8</v>
      </c>
      <c r="F23" s="28">
        <v>0</v>
      </c>
      <c r="G23" s="28">
        <v>3.5</v>
      </c>
      <c r="H23" s="28">
        <v>9.6</v>
      </c>
      <c r="I23" s="28">
        <v>24.1</v>
      </c>
      <c r="J23" s="36" t="s">
        <v>22</v>
      </c>
    </row>
    <row r="24" s="20" customFormat="1" ht="16.35" spans="1:10">
      <c r="A24" s="27">
        <v>40701.3586689815</v>
      </c>
      <c r="B24" s="28">
        <v>7.5</v>
      </c>
      <c r="C24" s="28">
        <v>5.8</v>
      </c>
      <c r="D24" s="28">
        <v>5.3</v>
      </c>
      <c r="E24" s="28">
        <v>1</v>
      </c>
      <c r="F24" s="28">
        <v>0</v>
      </c>
      <c r="G24" s="28">
        <v>3.4</v>
      </c>
      <c r="H24" s="28">
        <v>9.7</v>
      </c>
      <c r="I24" s="28">
        <v>23</v>
      </c>
      <c r="J24" s="36" t="s">
        <v>22</v>
      </c>
    </row>
    <row r="25" s="20" customFormat="1" ht="16.35" spans="1:10">
      <c r="A25" s="27">
        <v>40700.3585069444</v>
      </c>
      <c r="B25" s="28">
        <v>7.4</v>
      </c>
      <c r="C25" s="28">
        <v>7.3</v>
      </c>
      <c r="D25" s="28">
        <v>5.1</v>
      </c>
      <c r="E25" s="28">
        <v>0.9</v>
      </c>
      <c r="F25" s="28">
        <v>0</v>
      </c>
      <c r="G25" s="28">
        <v>3.2</v>
      </c>
      <c r="H25" s="28">
        <v>9.3</v>
      </c>
      <c r="I25" s="28">
        <v>23.9</v>
      </c>
      <c r="J25" s="36" t="s">
        <v>22</v>
      </c>
    </row>
    <row r="26" s="20" customFormat="1" ht="16.35" spans="1:10">
      <c r="A26" s="27">
        <v>40699.3584143519</v>
      </c>
      <c r="B26" s="28">
        <v>7.3</v>
      </c>
      <c r="C26" s="28">
        <v>7.1</v>
      </c>
      <c r="D26" s="28">
        <v>5.2</v>
      </c>
      <c r="E26" s="28">
        <v>0.8</v>
      </c>
      <c r="F26" s="28">
        <v>0</v>
      </c>
      <c r="G26" s="28">
        <v>3.3</v>
      </c>
      <c r="H26" s="28">
        <v>9.3</v>
      </c>
      <c r="I26" s="28">
        <v>23.7</v>
      </c>
      <c r="J26" s="36" t="s">
        <v>22</v>
      </c>
    </row>
    <row r="27" s="20" customFormat="1" ht="16.35" spans="1:10">
      <c r="A27" s="27">
        <v>40698.3581134259</v>
      </c>
      <c r="B27" s="28">
        <v>7.2</v>
      </c>
      <c r="C27" s="28">
        <v>7</v>
      </c>
      <c r="D27" s="28">
        <v>5.2</v>
      </c>
      <c r="E27" s="28">
        <v>0.8</v>
      </c>
      <c r="F27" s="28">
        <v>0</v>
      </c>
      <c r="G27" s="28">
        <v>3.7</v>
      </c>
      <c r="H27" s="28">
        <v>9.7</v>
      </c>
      <c r="I27" s="28">
        <v>23.9</v>
      </c>
      <c r="J27" s="36" t="s">
        <v>22</v>
      </c>
    </row>
    <row r="28" s="20" customFormat="1" ht="16.35" spans="1:10">
      <c r="A28" s="27">
        <v>40697.3563541667</v>
      </c>
      <c r="B28" s="28">
        <v>7.3</v>
      </c>
      <c r="C28" s="28">
        <v>6.4</v>
      </c>
      <c r="D28" s="28">
        <v>5.4</v>
      </c>
      <c r="E28" s="28">
        <v>0.9</v>
      </c>
      <c r="F28" s="28">
        <v>0</v>
      </c>
      <c r="G28" s="28">
        <v>3.6</v>
      </c>
      <c r="H28" s="28">
        <v>9.9</v>
      </c>
      <c r="I28" s="28">
        <v>23.6</v>
      </c>
      <c r="J28" s="36" t="s">
        <v>22</v>
      </c>
    </row>
    <row r="29" s="20" customFormat="1" ht="16.35" spans="1:10">
      <c r="A29" s="29">
        <v>40696.7349537037</v>
      </c>
      <c r="B29" s="30">
        <v>7.8</v>
      </c>
      <c r="C29" s="30">
        <v>6.5</v>
      </c>
      <c r="D29" s="30">
        <v>5.5</v>
      </c>
      <c r="E29" s="30">
        <v>1</v>
      </c>
      <c r="F29" s="30">
        <v>0</v>
      </c>
      <c r="G29" s="30">
        <v>3.6</v>
      </c>
      <c r="H29" s="30">
        <v>10.1</v>
      </c>
      <c r="I29" s="30">
        <v>24.4</v>
      </c>
      <c r="J29" s="37"/>
    </row>
    <row r="30" s="20" customFormat="1" ht="16.35" spans="1:10">
      <c r="A30" s="27">
        <v>40724.259375</v>
      </c>
      <c r="B30" s="28">
        <v>15.6</v>
      </c>
      <c r="C30" s="31">
        <v>1392.3</v>
      </c>
      <c r="D30" s="28">
        <v>25.6</v>
      </c>
      <c r="E30" s="28">
        <v>60.4</v>
      </c>
      <c r="F30" s="28">
        <v>0</v>
      </c>
      <c r="G30" s="28">
        <v>2.1</v>
      </c>
      <c r="H30" s="28">
        <v>88</v>
      </c>
      <c r="I30" s="31">
        <v>1495.9</v>
      </c>
      <c r="J30" s="36" t="s">
        <v>22</v>
      </c>
    </row>
    <row r="31" s="20" customFormat="1" ht="16.35" spans="1:10">
      <c r="A31" s="27">
        <v>40723.1759375</v>
      </c>
      <c r="B31" s="28">
        <v>14.9</v>
      </c>
      <c r="C31" s="31">
        <v>1311.6</v>
      </c>
      <c r="D31" s="28">
        <v>24.8</v>
      </c>
      <c r="E31" s="28">
        <v>59.5</v>
      </c>
      <c r="F31" s="28">
        <v>0</v>
      </c>
      <c r="G31" s="28">
        <v>2</v>
      </c>
      <c r="H31" s="28">
        <v>86.4</v>
      </c>
      <c r="I31" s="31">
        <v>1412.9</v>
      </c>
      <c r="J31" s="36" t="s">
        <v>22</v>
      </c>
    </row>
    <row r="32" s="20" customFormat="1" ht="16.35" spans="1:10">
      <c r="A32" s="27">
        <v>40721.3016666667</v>
      </c>
      <c r="B32" s="28">
        <v>19.9</v>
      </c>
      <c r="C32" s="31">
        <v>1104.8</v>
      </c>
      <c r="D32" s="28">
        <v>17</v>
      </c>
      <c r="E32" s="28">
        <v>69.6</v>
      </c>
      <c r="F32" s="28">
        <v>0</v>
      </c>
      <c r="G32" s="28">
        <v>0.4</v>
      </c>
      <c r="H32" s="28">
        <v>87.1</v>
      </c>
      <c r="I32" s="31">
        <v>1211.7</v>
      </c>
      <c r="J32" s="36" t="s">
        <v>22</v>
      </c>
    </row>
    <row r="33" s="20" customFormat="1" ht="16.35" spans="1:10">
      <c r="A33" s="27">
        <v>40720.3017361111</v>
      </c>
      <c r="B33" s="28">
        <v>19</v>
      </c>
      <c r="C33" s="31">
        <v>1101.6</v>
      </c>
      <c r="D33" s="28">
        <v>17.9</v>
      </c>
      <c r="E33" s="28">
        <v>79.3</v>
      </c>
      <c r="F33" s="28">
        <v>0.1</v>
      </c>
      <c r="G33" s="28">
        <v>7.5</v>
      </c>
      <c r="H33" s="28">
        <v>104.8</v>
      </c>
      <c r="I33" s="31">
        <v>1225.3</v>
      </c>
      <c r="J33" s="36" t="s">
        <v>22</v>
      </c>
    </row>
    <row r="34" s="20" customFormat="1" ht="16.35" spans="1:10">
      <c r="A34" s="29">
        <v>40719.3018865741</v>
      </c>
      <c r="B34" s="30">
        <v>18.5</v>
      </c>
      <c r="C34" s="32">
        <v>1171.3</v>
      </c>
      <c r="D34" s="30">
        <v>16.8</v>
      </c>
      <c r="E34" s="30">
        <v>72.9</v>
      </c>
      <c r="F34" s="30">
        <v>0</v>
      </c>
      <c r="G34" s="30">
        <v>4</v>
      </c>
      <c r="H34" s="30">
        <v>93.7</v>
      </c>
      <c r="I34" s="32">
        <v>1283.5</v>
      </c>
      <c r="J34" s="38" t="s">
        <v>22</v>
      </c>
    </row>
    <row r="35" s="20" customFormat="1" spans="1:1">
      <c r="A35" s="22"/>
    </row>
    <row r="36" s="20" customFormat="1" spans="1:7">
      <c r="A36" s="22"/>
      <c r="B36" s="20">
        <v>16.9</v>
      </c>
      <c r="C36" s="20">
        <v>1049</v>
      </c>
      <c r="D36" s="20">
        <v>18.7</v>
      </c>
      <c r="E36" s="20">
        <v>61.9</v>
      </c>
      <c r="F36" s="20">
        <f>AVERAGE(F30:F34)</f>
        <v>0.02</v>
      </c>
      <c r="G36" s="20">
        <v>2.3</v>
      </c>
    </row>
    <row r="37" s="20" customFormat="1" spans="1:1">
      <c r="A37" s="22"/>
    </row>
    <row r="38" s="20" customFormat="1" spans="1:7">
      <c r="A38" s="22"/>
      <c r="B38" s="20" t="e">
        <f>(B36-#REF!)/#REF!</f>
        <v>#REF!</v>
      </c>
      <c r="C38" s="20" t="e">
        <f>(C36-#REF!)/#REF!</f>
        <v>#REF!</v>
      </c>
      <c r="D38" s="20" t="e">
        <f>(D36-#REF!)/#REF!</f>
        <v>#REF!</v>
      </c>
      <c r="E38" s="20" t="e">
        <f>(E36-#REF!)/#REF!</f>
        <v>#REF!</v>
      </c>
      <c r="G38" s="20" t="e">
        <f>(G36-#REF!)/#REF!</f>
        <v>#REF!</v>
      </c>
    </row>
    <row r="39" s="20" customFormat="1" ht="16.35" spans="1:1">
      <c r="A39" s="22"/>
    </row>
    <row r="40" s="20" customFormat="1" ht="16.35" spans="1:10">
      <c r="A40" s="22"/>
      <c r="B40" s="24" t="s">
        <v>14</v>
      </c>
      <c r="C40" s="24" t="s">
        <v>6</v>
      </c>
      <c r="D40" s="24" t="s">
        <v>15</v>
      </c>
      <c r="E40" s="24" t="s">
        <v>16</v>
      </c>
      <c r="F40" s="24" t="s">
        <v>17</v>
      </c>
      <c r="G40" s="24" t="s">
        <v>18</v>
      </c>
      <c r="H40" s="24" t="s">
        <v>19</v>
      </c>
      <c r="I40" s="24" t="s">
        <v>20</v>
      </c>
      <c r="J40" s="34" t="s">
        <v>21</v>
      </c>
    </row>
    <row r="41" s="20" customFormat="1" ht="16.35" spans="1:10">
      <c r="A41" s="25">
        <v>40732.2434375</v>
      </c>
      <c r="B41" s="26">
        <v>15.7</v>
      </c>
      <c r="C41" s="33">
        <v>1502.6</v>
      </c>
      <c r="D41" s="26">
        <v>25.2</v>
      </c>
      <c r="E41" s="26">
        <v>60.5</v>
      </c>
      <c r="F41" s="26">
        <v>0</v>
      </c>
      <c r="G41" s="26">
        <v>2.1</v>
      </c>
      <c r="H41" s="26">
        <v>87.9</v>
      </c>
      <c r="I41" s="33">
        <v>1606.2</v>
      </c>
      <c r="J41" s="35" t="s">
        <v>22</v>
      </c>
    </row>
    <row r="42" s="20" customFormat="1" ht="16.35" spans="1:10">
      <c r="A42" s="27">
        <v>40731.2422569444</v>
      </c>
      <c r="B42" s="28">
        <v>16.1</v>
      </c>
      <c r="C42" s="31">
        <v>1441.8</v>
      </c>
      <c r="D42" s="28">
        <v>25.3</v>
      </c>
      <c r="E42" s="28">
        <v>58.9</v>
      </c>
      <c r="F42" s="28">
        <v>0</v>
      </c>
      <c r="G42" s="28">
        <v>2</v>
      </c>
      <c r="H42" s="28">
        <v>86.2</v>
      </c>
      <c r="I42" s="31">
        <v>1544.2</v>
      </c>
      <c r="J42" s="36" t="s">
        <v>22</v>
      </c>
    </row>
    <row r="43" s="20" customFormat="1" ht="16.35" spans="1:10">
      <c r="A43" s="27">
        <v>40730.2421296296</v>
      </c>
      <c r="B43" s="28">
        <v>15.7</v>
      </c>
      <c r="C43" s="31">
        <v>1474.2</v>
      </c>
      <c r="D43" s="28">
        <v>25.2</v>
      </c>
      <c r="E43" s="28">
        <v>59</v>
      </c>
      <c r="F43" s="28">
        <v>0</v>
      </c>
      <c r="G43" s="28">
        <v>2.1</v>
      </c>
      <c r="H43" s="28">
        <v>86.2</v>
      </c>
      <c r="I43" s="31">
        <v>1576.1</v>
      </c>
      <c r="J43" s="36" t="s">
        <v>22</v>
      </c>
    </row>
    <row r="44" s="20" customFormat="1" ht="16.35" spans="1:10">
      <c r="A44" s="27">
        <v>40729.241412037</v>
      </c>
      <c r="B44" s="28">
        <v>17.3</v>
      </c>
      <c r="C44" s="31">
        <v>1625.5</v>
      </c>
      <c r="D44" s="28">
        <v>26.7</v>
      </c>
      <c r="E44" s="28">
        <v>61.6</v>
      </c>
      <c r="F44" s="28">
        <v>0</v>
      </c>
      <c r="G44" s="28">
        <v>2.2</v>
      </c>
      <c r="H44" s="28">
        <v>90.4</v>
      </c>
      <c r="I44" s="31">
        <v>1733.3</v>
      </c>
      <c r="J44" s="36" t="s">
        <v>22</v>
      </c>
    </row>
    <row r="45" s="20" customFormat="1" ht="16.35" spans="1:10">
      <c r="A45" s="25">
        <v>40725.6525</v>
      </c>
      <c r="B45" s="26">
        <v>15.4</v>
      </c>
      <c r="C45" s="33">
        <v>1203.1</v>
      </c>
      <c r="D45" s="26">
        <v>25.3</v>
      </c>
      <c r="E45" s="26">
        <v>60</v>
      </c>
      <c r="F45" s="26">
        <v>0</v>
      </c>
      <c r="G45" s="26">
        <v>2.1</v>
      </c>
      <c r="H45" s="26">
        <v>87.3</v>
      </c>
      <c r="I45" s="33">
        <v>1305.8</v>
      </c>
      <c r="J45" s="35" t="s">
        <v>22</v>
      </c>
    </row>
    <row r="46" s="20" customFormat="1" ht="16.35" spans="1:10">
      <c r="A46" s="27">
        <v>40725.569224537</v>
      </c>
      <c r="B46" s="28">
        <v>16.5</v>
      </c>
      <c r="C46" s="31">
        <v>1280.4</v>
      </c>
      <c r="D46" s="28">
        <v>26.3</v>
      </c>
      <c r="E46" s="28">
        <v>63.1</v>
      </c>
      <c r="F46" s="28">
        <v>0</v>
      </c>
      <c r="G46" s="28">
        <v>2.2</v>
      </c>
      <c r="H46" s="28">
        <v>91.6</v>
      </c>
      <c r="I46" s="31">
        <v>1388.5</v>
      </c>
      <c r="J46" s="36" t="s">
        <v>22</v>
      </c>
    </row>
    <row r="47" s="20" customFormat="1" ht="16.35" spans="1:10">
      <c r="A47" s="27">
        <v>40725.4835185185</v>
      </c>
      <c r="B47" s="28">
        <v>13.2</v>
      </c>
      <c r="C47" s="31">
        <v>1113.9</v>
      </c>
      <c r="D47" s="28">
        <v>21.5</v>
      </c>
      <c r="E47" s="28">
        <v>51.7</v>
      </c>
      <c r="F47" s="28">
        <v>0</v>
      </c>
      <c r="G47" s="28">
        <v>1.8</v>
      </c>
      <c r="H47" s="28">
        <v>75.1</v>
      </c>
      <c r="I47" s="31">
        <v>1202.2</v>
      </c>
      <c r="J47" s="36" t="s">
        <v>22</v>
      </c>
    </row>
    <row r="48" s="20" customFormat="1" ht="16.35" spans="1:10">
      <c r="A48" s="27">
        <v>40725.2592013889</v>
      </c>
      <c r="B48" s="28">
        <v>12.2</v>
      </c>
      <c r="C48" s="31">
        <v>1140.1</v>
      </c>
      <c r="D48" s="28">
        <v>20</v>
      </c>
      <c r="E48" s="28">
        <v>48.5</v>
      </c>
      <c r="F48" s="28">
        <v>0</v>
      </c>
      <c r="G48" s="28">
        <v>1.7</v>
      </c>
      <c r="H48" s="28">
        <v>70.3</v>
      </c>
      <c r="I48" s="31">
        <v>1222.5</v>
      </c>
      <c r="J48" s="36" t="s">
        <v>22</v>
      </c>
    </row>
    <row r="49" s="20" customFormat="1" ht="16.35" spans="1:10">
      <c r="A49" s="25">
        <v>40739.2427777778</v>
      </c>
      <c r="B49" s="26">
        <v>13.6</v>
      </c>
      <c r="C49" s="33">
        <v>1170.7</v>
      </c>
      <c r="D49" s="26">
        <v>20.9</v>
      </c>
      <c r="E49" s="26">
        <v>50</v>
      </c>
      <c r="F49" s="26">
        <v>0</v>
      </c>
      <c r="G49" s="26">
        <v>1.8</v>
      </c>
      <c r="H49" s="26">
        <v>72.7</v>
      </c>
      <c r="I49" s="39">
        <v>1257</v>
      </c>
      <c r="J49" s="35" t="s">
        <v>22</v>
      </c>
    </row>
    <row r="50" s="20" customFormat="1" ht="16.35" spans="1:10">
      <c r="A50" s="27">
        <v>40738.2430439815</v>
      </c>
      <c r="B50" s="28">
        <v>16</v>
      </c>
      <c r="C50" s="31">
        <v>1336.6</v>
      </c>
      <c r="D50" s="28">
        <v>24.7</v>
      </c>
      <c r="E50" s="28">
        <v>58</v>
      </c>
      <c r="F50" s="28">
        <v>0</v>
      </c>
      <c r="G50" s="28">
        <v>2.1</v>
      </c>
      <c r="H50" s="28">
        <v>84.8</v>
      </c>
      <c r="I50" s="31">
        <v>1437.4</v>
      </c>
      <c r="J50" s="36" t="s">
        <v>22</v>
      </c>
    </row>
    <row r="51" s="20" customFormat="1" ht="16.35" spans="1:10">
      <c r="A51" s="27">
        <v>40737.2424189815</v>
      </c>
      <c r="B51" s="28">
        <v>15.4</v>
      </c>
      <c r="C51" s="31">
        <v>1304.5</v>
      </c>
      <c r="D51" s="28">
        <v>24.3</v>
      </c>
      <c r="E51" s="28">
        <v>57.6</v>
      </c>
      <c r="F51" s="28">
        <v>0</v>
      </c>
      <c r="G51" s="28">
        <v>2</v>
      </c>
      <c r="H51" s="28">
        <v>83.9</v>
      </c>
      <c r="I51" s="31">
        <v>1403.8</v>
      </c>
      <c r="J51" s="36" t="s">
        <v>22</v>
      </c>
    </row>
    <row r="52" s="20" customFormat="1" ht="16.35" spans="1:10">
      <c r="A52" s="27">
        <v>40736.2426041667</v>
      </c>
      <c r="B52" s="28">
        <v>15.5</v>
      </c>
      <c r="C52" s="31">
        <v>1310.3</v>
      </c>
      <c r="D52" s="28">
        <v>24.6</v>
      </c>
      <c r="E52" s="28">
        <v>57.7</v>
      </c>
      <c r="F52" s="28">
        <v>0</v>
      </c>
      <c r="G52" s="28">
        <v>2</v>
      </c>
      <c r="H52" s="28">
        <v>84.4</v>
      </c>
      <c r="I52" s="31">
        <v>1410.2</v>
      </c>
      <c r="J52" s="36" t="s">
        <v>22</v>
      </c>
    </row>
    <row r="53" s="20" customFormat="1" ht="16.35" spans="1:10">
      <c r="A53" s="27">
        <v>40735.2425347222</v>
      </c>
      <c r="B53" s="28">
        <v>16.6</v>
      </c>
      <c r="C53" s="31">
        <v>1367.9</v>
      </c>
      <c r="D53" s="28">
        <v>26</v>
      </c>
      <c r="E53" s="28">
        <v>60.8</v>
      </c>
      <c r="F53" s="28">
        <v>0</v>
      </c>
      <c r="G53" s="28">
        <v>2.1</v>
      </c>
      <c r="H53" s="28">
        <v>89</v>
      </c>
      <c r="I53" s="31">
        <v>1473.5</v>
      </c>
      <c r="J53" s="36" t="s">
        <v>22</v>
      </c>
    </row>
    <row r="54" s="20" customFormat="1" ht="16.35" spans="1:10">
      <c r="A54" s="27">
        <v>40734.2427662037</v>
      </c>
      <c r="B54" s="28">
        <v>16.1</v>
      </c>
      <c r="C54" s="31">
        <v>1340.1</v>
      </c>
      <c r="D54" s="28">
        <v>25.5</v>
      </c>
      <c r="E54" s="28">
        <v>59.7</v>
      </c>
      <c r="F54" s="28">
        <v>0</v>
      </c>
      <c r="G54" s="28">
        <v>2.1</v>
      </c>
      <c r="H54" s="28">
        <v>87.3</v>
      </c>
      <c r="I54" s="31">
        <v>1443.5</v>
      </c>
      <c r="J54" s="36" t="s">
        <v>22</v>
      </c>
    </row>
    <row r="55" s="20" customFormat="1" ht="16.35" spans="1:10">
      <c r="A55" s="29">
        <v>40733.2424537037</v>
      </c>
      <c r="B55" s="30">
        <v>16.4</v>
      </c>
      <c r="C55" s="32">
        <v>1373.2</v>
      </c>
      <c r="D55" s="30">
        <v>25.6</v>
      </c>
      <c r="E55" s="30">
        <v>59.7</v>
      </c>
      <c r="F55" s="30">
        <v>0</v>
      </c>
      <c r="G55" s="30">
        <v>2.1</v>
      </c>
      <c r="H55" s="30">
        <v>87.4</v>
      </c>
      <c r="I55" s="40">
        <v>1477</v>
      </c>
      <c r="J55" s="37"/>
    </row>
    <row r="56" s="20" customFormat="1" ht="16.35" spans="1:10">
      <c r="A56" s="25">
        <v>40746.2840740741</v>
      </c>
      <c r="B56" s="26">
        <v>15.6</v>
      </c>
      <c r="C56" s="33">
        <v>1302.7</v>
      </c>
      <c r="D56" s="26">
        <v>23.6</v>
      </c>
      <c r="E56" s="26">
        <v>56.7</v>
      </c>
      <c r="F56" s="26">
        <v>0</v>
      </c>
      <c r="G56" s="26">
        <v>2</v>
      </c>
      <c r="H56" s="26">
        <v>82.2</v>
      </c>
      <c r="I56" s="33">
        <v>1400.5</v>
      </c>
      <c r="J56" s="35" t="s">
        <v>22</v>
      </c>
    </row>
    <row r="57" s="20" customFormat="1" ht="16.35" spans="1:10">
      <c r="A57" s="27">
        <v>40745.2840509259</v>
      </c>
      <c r="B57" s="28">
        <v>18.2</v>
      </c>
      <c r="C57" s="31">
        <v>1456.6</v>
      </c>
      <c r="D57" s="28">
        <v>26.4</v>
      </c>
      <c r="E57" s="28">
        <v>62.9</v>
      </c>
      <c r="F57" s="28">
        <v>0</v>
      </c>
      <c r="G57" s="28">
        <v>2.2</v>
      </c>
      <c r="H57" s="28">
        <v>91.5</v>
      </c>
      <c r="I57" s="31">
        <v>1566.3</v>
      </c>
      <c r="J57" s="36" t="s">
        <v>22</v>
      </c>
    </row>
    <row r="58" s="20" customFormat="1" ht="16.35" spans="1:10">
      <c r="A58" s="27">
        <v>40744.2841203704</v>
      </c>
      <c r="B58" s="28">
        <v>16.4</v>
      </c>
      <c r="C58" s="31">
        <v>1356.3</v>
      </c>
      <c r="D58" s="28">
        <v>24.8</v>
      </c>
      <c r="E58" s="28">
        <v>58.9</v>
      </c>
      <c r="F58" s="28">
        <v>0</v>
      </c>
      <c r="G58" s="28">
        <v>2.1</v>
      </c>
      <c r="H58" s="28">
        <v>85.8</v>
      </c>
      <c r="I58" s="31">
        <v>1458.5</v>
      </c>
      <c r="J58" s="36" t="s">
        <v>22</v>
      </c>
    </row>
    <row r="59" s="20" customFormat="1" ht="16.35" spans="1:10">
      <c r="A59" s="27">
        <v>40743.2841898148</v>
      </c>
      <c r="B59" s="28">
        <v>17.6</v>
      </c>
      <c r="C59" s="31">
        <v>1714.8</v>
      </c>
      <c r="D59" s="28">
        <v>25.3</v>
      </c>
      <c r="E59" s="28">
        <v>58.6</v>
      </c>
      <c r="F59" s="28">
        <v>0</v>
      </c>
      <c r="G59" s="28">
        <v>2</v>
      </c>
      <c r="H59" s="28">
        <v>86</v>
      </c>
      <c r="I59" s="31">
        <v>1818.4</v>
      </c>
      <c r="J59" s="36" t="s">
        <v>22</v>
      </c>
    </row>
    <row r="60" s="20" customFormat="1" ht="16.35" spans="1:10">
      <c r="A60" s="27">
        <v>40741.4510532407</v>
      </c>
      <c r="B60" s="28">
        <v>15.5</v>
      </c>
      <c r="C60" s="31">
        <v>1281.8</v>
      </c>
      <c r="D60" s="28">
        <v>23.9</v>
      </c>
      <c r="E60" s="28">
        <v>56.1</v>
      </c>
      <c r="F60" s="28">
        <v>0</v>
      </c>
      <c r="G60" s="28">
        <v>2</v>
      </c>
      <c r="H60" s="28">
        <v>81.9</v>
      </c>
      <c r="I60" s="31">
        <v>1379.1</v>
      </c>
      <c r="J60" s="36" t="s">
        <v>22</v>
      </c>
    </row>
    <row r="61" s="20" customFormat="1" ht="16.35" spans="1:10">
      <c r="A61" s="29">
        <v>40740.4513194444</v>
      </c>
      <c r="B61" s="30">
        <v>13.6</v>
      </c>
      <c r="C61" s="32">
        <v>1191.5</v>
      </c>
      <c r="D61" s="30">
        <v>20.7</v>
      </c>
      <c r="E61" s="30">
        <v>49.6</v>
      </c>
      <c r="F61" s="30">
        <v>0</v>
      </c>
      <c r="G61" s="30">
        <v>1.8</v>
      </c>
      <c r="H61" s="30">
        <v>72.1</v>
      </c>
      <c r="I61" s="32">
        <v>1277.2</v>
      </c>
      <c r="J61" s="38" t="s">
        <v>23</v>
      </c>
    </row>
    <row r="62" s="20" customFormat="1" ht="16.35" spans="1:10">
      <c r="A62" s="25">
        <v>40755.284375</v>
      </c>
      <c r="B62" s="26">
        <v>16.6</v>
      </c>
      <c r="C62" s="33">
        <v>1380.5</v>
      </c>
      <c r="D62" s="26">
        <v>24.1</v>
      </c>
      <c r="E62" s="26">
        <v>57.5</v>
      </c>
      <c r="F62" s="26">
        <v>0</v>
      </c>
      <c r="G62" s="26">
        <v>2</v>
      </c>
      <c r="H62" s="26">
        <v>83.6</v>
      </c>
      <c r="I62" s="33">
        <v>1480.7</v>
      </c>
      <c r="J62" s="35" t="s">
        <v>22</v>
      </c>
    </row>
    <row r="63" s="20" customFormat="1" ht="16.35" spans="1:10">
      <c r="A63" s="27">
        <v>40754.2834143518</v>
      </c>
      <c r="B63" s="28">
        <v>16.5</v>
      </c>
      <c r="C63" s="31">
        <v>1347.7</v>
      </c>
      <c r="D63" s="28">
        <v>23.3</v>
      </c>
      <c r="E63" s="28">
        <v>56.3</v>
      </c>
      <c r="F63" s="28">
        <v>0</v>
      </c>
      <c r="G63" s="28">
        <v>1.9</v>
      </c>
      <c r="H63" s="28">
        <v>81.5</v>
      </c>
      <c r="I63" s="31">
        <v>1445.7</v>
      </c>
      <c r="J63" s="36" t="s">
        <v>22</v>
      </c>
    </row>
    <row r="64" s="20" customFormat="1" ht="16.35" spans="1:10">
      <c r="A64" s="27">
        <v>40753.2838425926</v>
      </c>
      <c r="B64" s="28">
        <v>14.3</v>
      </c>
      <c r="C64" s="31">
        <v>1233.2</v>
      </c>
      <c r="D64" s="28">
        <v>20.8</v>
      </c>
      <c r="E64" s="28">
        <v>51</v>
      </c>
      <c r="F64" s="28">
        <v>0</v>
      </c>
      <c r="G64" s="28">
        <v>1.8</v>
      </c>
      <c r="H64" s="28">
        <v>73.5</v>
      </c>
      <c r="I64" s="41">
        <v>1321</v>
      </c>
      <c r="J64" s="36" t="s">
        <v>22</v>
      </c>
    </row>
    <row r="65" s="20" customFormat="1" ht="16.35" spans="1:10">
      <c r="A65" s="27">
        <v>40752.2839930556</v>
      </c>
      <c r="B65" s="28">
        <v>16.5</v>
      </c>
      <c r="C65" s="31">
        <v>1363.9</v>
      </c>
      <c r="D65" s="28">
        <v>24.1</v>
      </c>
      <c r="E65" s="28">
        <v>58.1</v>
      </c>
      <c r="F65" s="28">
        <v>0</v>
      </c>
      <c r="G65" s="28">
        <v>2</v>
      </c>
      <c r="H65" s="28">
        <v>84.2</v>
      </c>
      <c r="I65" s="31">
        <v>1464.6</v>
      </c>
      <c r="J65" s="36" t="s">
        <v>22</v>
      </c>
    </row>
    <row r="66" s="20" customFormat="1" ht="16.35" spans="1:10">
      <c r="A66" s="27">
        <v>40751.2845023148</v>
      </c>
      <c r="B66" s="28">
        <v>15.2</v>
      </c>
      <c r="C66" s="31">
        <v>1303.2</v>
      </c>
      <c r="D66" s="28">
        <v>22.6</v>
      </c>
      <c r="E66" s="28">
        <v>55.2</v>
      </c>
      <c r="F66" s="28">
        <v>0</v>
      </c>
      <c r="G66" s="28">
        <v>1.9</v>
      </c>
      <c r="H66" s="28">
        <v>79.8</v>
      </c>
      <c r="I66" s="31">
        <v>1398.2</v>
      </c>
      <c r="J66" s="36" t="s">
        <v>22</v>
      </c>
    </row>
    <row r="67" s="20" customFormat="1" ht="16.35" spans="1:10">
      <c r="A67" s="27">
        <v>40750.2836921296</v>
      </c>
      <c r="B67" s="28">
        <v>16.6</v>
      </c>
      <c r="C67" s="31">
        <v>1397.5</v>
      </c>
      <c r="D67" s="28">
        <v>24.4</v>
      </c>
      <c r="E67" s="28">
        <v>58.3</v>
      </c>
      <c r="F67" s="28">
        <v>0</v>
      </c>
      <c r="G67" s="28">
        <v>2</v>
      </c>
      <c r="H67" s="28">
        <v>84.6</v>
      </c>
      <c r="I67" s="31">
        <v>1498.7</v>
      </c>
      <c r="J67" s="36" t="s">
        <v>22</v>
      </c>
    </row>
    <row r="68" s="20" customFormat="1" ht="16.35" spans="1:10">
      <c r="A68" s="27">
        <v>40749.2846990741</v>
      </c>
      <c r="B68" s="28">
        <v>16.8</v>
      </c>
      <c r="C68" s="31">
        <v>1419.8</v>
      </c>
      <c r="D68" s="28">
        <v>24.7</v>
      </c>
      <c r="E68" s="28">
        <v>59</v>
      </c>
      <c r="F68" s="28">
        <v>0</v>
      </c>
      <c r="G68" s="28">
        <v>2</v>
      </c>
      <c r="H68" s="28">
        <v>85.7</v>
      </c>
      <c r="I68" s="31">
        <v>1522.3</v>
      </c>
      <c r="J68" s="36" t="s">
        <v>22</v>
      </c>
    </row>
    <row r="69" s="20" customFormat="1" ht="16.35" spans="1:10">
      <c r="A69" s="27">
        <v>40748.2843287037</v>
      </c>
      <c r="B69" s="28">
        <v>16.7</v>
      </c>
      <c r="C69" s="31">
        <v>1384.9</v>
      </c>
      <c r="D69" s="28">
        <v>24.4</v>
      </c>
      <c r="E69" s="28">
        <v>58.2</v>
      </c>
      <c r="F69" s="28">
        <v>0</v>
      </c>
      <c r="G69" s="28">
        <v>2</v>
      </c>
      <c r="H69" s="28">
        <v>84.7</v>
      </c>
      <c r="I69" s="31">
        <v>1486.3</v>
      </c>
      <c r="J69" s="36" t="s">
        <v>22</v>
      </c>
    </row>
    <row r="70" s="20" customFormat="1" ht="16.35" spans="1:10">
      <c r="A70" s="29">
        <v>40747.2845486111</v>
      </c>
      <c r="B70" s="30">
        <v>15.3</v>
      </c>
      <c r="C70" s="32">
        <v>1306.8</v>
      </c>
      <c r="D70" s="30">
        <v>23.1</v>
      </c>
      <c r="E70" s="30">
        <v>55.7</v>
      </c>
      <c r="F70" s="30">
        <v>0</v>
      </c>
      <c r="G70" s="30">
        <v>2</v>
      </c>
      <c r="H70" s="30">
        <v>80.8</v>
      </c>
      <c r="I70" s="40">
        <v>1403</v>
      </c>
      <c r="J70" s="37"/>
    </row>
    <row r="71" s="20" customFormat="1" spans="1:1">
      <c r="A71" s="22"/>
    </row>
    <row r="72" s="20" customFormat="1" spans="1:7">
      <c r="A72" s="22"/>
      <c r="B72" s="20">
        <f t="shared" ref="B72:G72" si="0">AVERAGE(B62:B68)</f>
        <v>16.0714285714286</v>
      </c>
      <c r="C72" s="20">
        <v>1385</v>
      </c>
      <c r="D72" s="20">
        <f t="shared" si="0"/>
        <v>23.4285714285714</v>
      </c>
      <c r="E72" s="20">
        <f t="shared" si="0"/>
        <v>56.4857142857143</v>
      </c>
      <c r="F72" s="20">
        <f t="shared" si="0"/>
        <v>0</v>
      </c>
      <c r="G72" s="20">
        <f t="shared" si="0"/>
        <v>1.94285714285714</v>
      </c>
    </row>
    <row r="73" s="20" customFormat="1" spans="1:1">
      <c r="A73" s="22"/>
    </row>
    <row r="74" s="20" customFormat="1" ht="16.35" spans="1:7">
      <c r="A74" s="22"/>
      <c r="B74" s="20">
        <f t="shared" ref="B74:G74" si="1">(B72-B36)/B36</f>
        <v>-0.0490278951817412</v>
      </c>
      <c r="C74" s="20">
        <f t="shared" si="1"/>
        <v>0.320305052430887</v>
      </c>
      <c r="D74" s="20">
        <f t="shared" si="1"/>
        <v>0.252864782276547</v>
      </c>
      <c r="E74" s="20">
        <f t="shared" si="1"/>
        <v>-0.087468266789753</v>
      </c>
      <c r="F74" s="20">
        <f t="shared" si="1"/>
        <v>-1</v>
      </c>
      <c r="G74" s="20">
        <f t="shared" si="1"/>
        <v>-0.15527950310559</v>
      </c>
    </row>
    <row r="75" s="20" customFormat="1" ht="16.35" spans="1:10">
      <c r="A75" s="22"/>
      <c r="B75" s="24" t="s">
        <v>14</v>
      </c>
      <c r="C75" s="24" t="s">
        <v>6</v>
      </c>
      <c r="D75" s="24" t="s">
        <v>15</v>
      </c>
      <c r="E75" s="24" t="s">
        <v>16</v>
      </c>
      <c r="F75" s="24" t="s">
        <v>17</v>
      </c>
      <c r="G75" s="24" t="s">
        <v>18</v>
      </c>
      <c r="H75" s="24" t="s">
        <v>19</v>
      </c>
      <c r="I75" s="24" t="s">
        <v>20</v>
      </c>
      <c r="J75" s="34" t="s">
        <v>21</v>
      </c>
    </row>
    <row r="76" s="20" customFormat="1" ht="16.35" spans="1:10">
      <c r="A76" s="25">
        <v>40760.2845138889</v>
      </c>
      <c r="B76" s="26">
        <v>16.5</v>
      </c>
      <c r="C76" s="33">
        <v>1344.8</v>
      </c>
      <c r="D76" s="26">
        <v>23.8</v>
      </c>
      <c r="E76" s="26">
        <v>57.7</v>
      </c>
      <c r="F76" s="26">
        <v>0</v>
      </c>
      <c r="G76" s="26">
        <v>2</v>
      </c>
      <c r="H76" s="26">
        <v>83.5</v>
      </c>
      <c r="I76" s="33">
        <v>1444.7</v>
      </c>
      <c r="J76" s="35" t="s">
        <v>22</v>
      </c>
    </row>
    <row r="77" s="20" customFormat="1" ht="16.35" spans="1:10">
      <c r="A77" s="27">
        <v>40759.2846990741</v>
      </c>
      <c r="B77" s="28">
        <v>16.2</v>
      </c>
      <c r="C77" s="31">
        <v>1345.1</v>
      </c>
      <c r="D77" s="28">
        <v>23.3</v>
      </c>
      <c r="E77" s="28">
        <v>56.8</v>
      </c>
      <c r="F77" s="28">
        <v>0</v>
      </c>
      <c r="G77" s="28">
        <v>1.9</v>
      </c>
      <c r="H77" s="28">
        <v>82</v>
      </c>
      <c r="I77" s="31">
        <v>1443.4</v>
      </c>
      <c r="J77" s="36" t="s">
        <v>22</v>
      </c>
    </row>
    <row r="78" s="20" customFormat="1" ht="16.35" spans="1:10">
      <c r="A78" s="27">
        <v>40758.2851041667</v>
      </c>
      <c r="B78" s="28">
        <v>14.6</v>
      </c>
      <c r="C78" s="31">
        <v>1286.4</v>
      </c>
      <c r="D78" s="28">
        <v>21.7</v>
      </c>
      <c r="E78" s="28">
        <v>54.3</v>
      </c>
      <c r="F78" s="28">
        <v>0</v>
      </c>
      <c r="G78" s="28">
        <v>1.9</v>
      </c>
      <c r="H78" s="28">
        <v>78</v>
      </c>
      <c r="I78" s="31">
        <v>1378.9</v>
      </c>
      <c r="J78" s="36" t="s">
        <v>22</v>
      </c>
    </row>
    <row r="79" s="20" customFormat="1" ht="16.35" spans="1:10">
      <c r="A79" s="27">
        <v>40757.2849189815</v>
      </c>
      <c r="B79" s="28">
        <v>17.3</v>
      </c>
      <c r="C79" s="31">
        <v>1457.5</v>
      </c>
      <c r="D79" s="28">
        <v>25</v>
      </c>
      <c r="E79" s="28">
        <v>60.4</v>
      </c>
      <c r="F79" s="28">
        <v>0</v>
      </c>
      <c r="G79" s="28">
        <v>2.1</v>
      </c>
      <c r="H79" s="28">
        <v>87.5</v>
      </c>
      <c r="I79" s="31">
        <v>1562.3</v>
      </c>
      <c r="J79" s="36" t="s">
        <v>22</v>
      </c>
    </row>
    <row r="80" s="20" customFormat="1" ht="16.35" spans="1:10">
      <c r="A80" s="29">
        <v>40756.2842824074</v>
      </c>
      <c r="B80" s="30">
        <v>18</v>
      </c>
      <c r="C80" s="32">
        <v>1502.7</v>
      </c>
      <c r="D80" s="30">
        <v>25.8</v>
      </c>
      <c r="E80" s="30">
        <v>62.1</v>
      </c>
      <c r="F80" s="30">
        <v>0</v>
      </c>
      <c r="G80" s="30">
        <v>2.2</v>
      </c>
      <c r="H80" s="30">
        <v>90.1</v>
      </c>
      <c r="I80" s="32">
        <v>1610.8</v>
      </c>
      <c r="J80" s="37"/>
    </row>
    <row r="81" s="20" customFormat="1" ht="16.35" spans="1:10">
      <c r="A81" s="25">
        <v>40767.2839814815</v>
      </c>
      <c r="B81" s="26">
        <v>16.4</v>
      </c>
      <c r="C81" s="33">
        <v>1319.5</v>
      </c>
      <c r="D81" s="26">
        <v>23.3</v>
      </c>
      <c r="E81" s="26">
        <v>57.3</v>
      </c>
      <c r="F81" s="26">
        <v>0</v>
      </c>
      <c r="G81" s="26">
        <v>2</v>
      </c>
      <c r="H81" s="26">
        <v>82.5</v>
      </c>
      <c r="I81" s="33">
        <v>1418.4</v>
      </c>
      <c r="J81" s="35" t="s">
        <v>22</v>
      </c>
    </row>
    <row r="82" s="20" customFormat="1" ht="16.35" spans="1:10">
      <c r="A82" s="27">
        <v>40766.2842013889</v>
      </c>
      <c r="B82" s="28">
        <v>16.1</v>
      </c>
      <c r="C82" s="31">
        <v>1306.5</v>
      </c>
      <c r="D82" s="28">
        <v>23.4</v>
      </c>
      <c r="E82" s="28">
        <v>57.6</v>
      </c>
      <c r="F82" s="28">
        <v>0</v>
      </c>
      <c r="G82" s="28">
        <v>2</v>
      </c>
      <c r="H82" s="28">
        <v>83</v>
      </c>
      <c r="I82" s="31">
        <v>1405.6</v>
      </c>
      <c r="J82" s="36" t="s">
        <v>22</v>
      </c>
    </row>
    <row r="83" s="20" customFormat="1" ht="16.35" spans="1:10">
      <c r="A83" s="27">
        <v>40765.2839236111</v>
      </c>
      <c r="B83" s="28">
        <v>17.4</v>
      </c>
      <c r="C83" s="31">
        <v>1381.4</v>
      </c>
      <c r="D83" s="28">
        <v>24.8</v>
      </c>
      <c r="E83" s="28">
        <v>60.1</v>
      </c>
      <c r="F83" s="28">
        <v>0</v>
      </c>
      <c r="G83" s="28">
        <v>2.1</v>
      </c>
      <c r="H83" s="28">
        <v>87</v>
      </c>
      <c r="I83" s="31">
        <v>1485.8</v>
      </c>
      <c r="J83" s="36" t="s">
        <v>22</v>
      </c>
    </row>
    <row r="84" s="20" customFormat="1" ht="16.35" spans="1:10">
      <c r="A84" s="27">
        <v>40764.2841087963</v>
      </c>
      <c r="B84" s="28">
        <v>20.5</v>
      </c>
      <c r="C84" s="31">
        <v>1582.2</v>
      </c>
      <c r="D84" s="28">
        <v>27.8</v>
      </c>
      <c r="E84" s="28">
        <v>66.7</v>
      </c>
      <c r="F84" s="28">
        <v>0</v>
      </c>
      <c r="G84" s="28">
        <v>2.3</v>
      </c>
      <c r="H84" s="28">
        <v>96.8</v>
      </c>
      <c r="I84" s="31">
        <v>1699.5</v>
      </c>
      <c r="J84" s="36" t="s">
        <v>22</v>
      </c>
    </row>
    <row r="85" s="20" customFormat="1" ht="16.35" spans="1:10">
      <c r="A85" s="27">
        <v>40763.2846296296</v>
      </c>
      <c r="B85" s="28">
        <v>17.3</v>
      </c>
      <c r="C85" s="31">
        <v>1395.9</v>
      </c>
      <c r="D85" s="28">
        <v>24.5</v>
      </c>
      <c r="E85" s="28">
        <v>59.8</v>
      </c>
      <c r="F85" s="28">
        <v>0</v>
      </c>
      <c r="G85" s="28">
        <v>2.1</v>
      </c>
      <c r="H85" s="28">
        <v>86.4</v>
      </c>
      <c r="I85" s="31">
        <v>1499.6</v>
      </c>
      <c r="J85" s="36" t="s">
        <v>22</v>
      </c>
    </row>
    <row r="86" s="20" customFormat="1" ht="16.35" spans="1:10">
      <c r="A86" s="27">
        <v>40762.2849074074</v>
      </c>
      <c r="B86" s="28">
        <v>18.1</v>
      </c>
      <c r="C86" s="31">
        <v>1481.2</v>
      </c>
      <c r="D86" s="28">
        <v>25.7</v>
      </c>
      <c r="E86" s="28">
        <v>61.6</v>
      </c>
      <c r="F86" s="28">
        <v>0</v>
      </c>
      <c r="G86" s="28">
        <v>2.1</v>
      </c>
      <c r="H86" s="28">
        <v>89.3</v>
      </c>
      <c r="I86" s="31">
        <v>1588.6</v>
      </c>
      <c r="J86" s="36" t="s">
        <v>22</v>
      </c>
    </row>
    <row r="87" s="20" customFormat="1" ht="16.35" spans="1:10">
      <c r="A87" s="29">
        <v>40761.2852777778</v>
      </c>
      <c r="B87" s="30">
        <v>16.4</v>
      </c>
      <c r="C87" s="32">
        <v>1361.8</v>
      </c>
      <c r="D87" s="30">
        <v>23.6</v>
      </c>
      <c r="E87" s="30">
        <v>57.7</v>
      </c>
      <c r="F87" s="30">
        <v>0</v>
      </c>
      <c r="G87" s="30">
        <v>2</v>
      </c>
      <c r="H87" s="30">
        <v>83.3</v>
      </c>
      <c r="I87" s="40">
        <v>1461</v>
      </c>
      <c r="J87" s="37"/>
    </row>
    <row r="88" s="20" customFormat="1" ht="16.35" spans="1:10">
      <c r="A88" s="25">
        <v>40774.2837037037</v>
      </c>
      <c r="B88" s="26">
        <v>18.4</v>
      </c>
      <c r="C88" s="33">
        <v>1389.6</v>
      </c>
      <c r="D88" s="26">
        <v>25</v>
      </c>
      <c r="E88" s="26">
        <v>62.2</v>
      </c>
      <c r="F88" s="26">
        <v>0</v>
      </c>
      <c r="G88" s="26">
        <v>2</v>
      </c>
      <c r="H88" s="26">
        <v>89.2</v>
      </c>
      <c r="I88" s="33">
        <v>1497.3</v>
      </c>
      <c r="J88" s="35" t="s">
        <v>22</v>
      </c>
    </row>
    <row r="89" s="20" customFormat="1" ht="16.35" spans="1:10">
      <c r="A89" s="27">
        <v>40773.2838541667</v>
      </c>
      <c r="B89" s="28">
        <v>19.9</v>
      </c>
      <c r="C89" s="31">
        <v>1550.1</v>
      </c>
      <c r="D89" s="28">
        <v>27.1</v>
      </c>
      <c r="E89" s="28">
        <v>66.8</v>
      </c>
      <c r="F89" s="28">
        <v>0</v>
      </c>
      <c r="G89" s="28">
        <v>2.2</v>
      </c>
      <c r="H89" s="28">
        <v>96.1</v>
      </c>
      <c r="I89" s="31">
        <v>1666.2</v>
      </c>
      <c r="J89" s="36" t="s">
        <v>22</v>
      </c>
    </row>
    <row r="90" s="20" customFormat="1" ht="16.35" spans="1:10">
      <c r="A90" s="27">
        <v>40772.2834722222</v>
      </c>
      <c r="B90" s="28">
        <v>19.4</v>
      </c>
      <c r="C90" s="31">
        <v>1480.4</v>
      </c>
      <c r="D90" s="28">
        <v>26</v>
      </c>
      <c r="E90" s="28">
        <v>64.9</v>
      </c>
      <c r="F90" s="28">
        <v>0</v>
      </c>
      <c r="G90" s="28">
        <v>2.2</v>
      </c>
      <c r="H90" s="28">
        <v>93.1</v>
      </c>
      <c r="I90" s="41">
        <v>1593</v>
      </c>
      <c r="J90" s="36" t="s">
        <v>22</v>
      </c>
    </row>
    <row r="91" s="20" customFormat="1" ht="16.35" spans="1:10">
      <c r="A91" s="27">
        <v>40771.2835532407</v>
      </c>
      <c r="B91" s="28">
        <v>17.9</v>
      </c>
      <c r="C91" s="31">
        <v>1377.4</v>
      </c>
      <c r="D91" s="28">
        <v>24.5</v>
      </c>
      <c r="E91" s="28">
        <v>60.6</v>
      </c>
      <c r="F91" s="28">
        <v>0</v>
      </c>
      <c r="G91" s="28">
        <v>2.1</v>
      </c>
      <c r="H91" s="28">
        <v>87.1</v>
      </c>
      <c r="I91" s="31">
        <v>1482.4</v>
      </c>
      <c r="J91" s="36" t="s">
        <v>22</v>
      </c>
    </row>
    <row r="92" s="20" customFormat="1" ht="16.35" spans="1:10">
      <c r="A92" s="27">
        <v>40770.2837152778</v>
      </c>
      <c r="B92" s="28">
        <v>18</v>
      </c>
      <c r="C92" s="31">
        <v>1453.8</v>
      </c>
      <c r="D92" s="28">
        <v>25</v>
      </c>
      <c r="E92" s="28">
        <v>61.5</v>
      </c>
      <c r="F92" s="28">
        <v>0</v>
      </c>
      <c r="G92" s="28">
        <v>2.1</v>
      </c>
      <c r="H92" s="28">
        <v>88.7</v>
      </c>
      <c r="I92" s="31">
        <v>1560.5</v>
      </c>
      <c r="J92" s="36" t="s">
        <v>22</v>
      </c>
    </row>
    <row r="93" s="20" customFormat="1" ht="16.35" spans="1:10">
      <c r="A93" s="27">
        <v>40769.2838310185</v>
      </c>
      <c r="B93" s="28">
        <v>16.7</v>
      </c>
      <c r="C93" s="41">
        <v>1352</v>
      </c>
      <c r="D93" s="28">
        <v>23.5</v>
      </c>
      <c r="E93" s="28">
        <v>57.4</v>
      </c>
      <c r="F93" s="28">
        <v>0</v>
      </c>
      <c r="G93" s="28">
        <v>1.9</v>
      </c>
      <c r="H93" s="28">
        <v>82.8</v>
      </c>
      <c r="I93" s="31">
        <v>1451.4</v>
      </c>
      <c r="J93" s="36" t="s">
        <v>22</v>
      </c>
    </row>
    <row r="94" s="20" customFormat="1" ht="16.35" spans="1:10">
      <c r="A94" s="29">
        <v>40768.2844675926</v>
      </c>
      <c r="B94" s="30">
        <v>17.7</v>
      </c>
      <c r="C94" s="32">
        <v>1437.7</v>
      </c>
      <c r="D94" s="30">
        <v>25.1</v>
      </c>
      <c r="E94" s="30">
        <v>61.5</v>
      </c>
      <c r="F94" s="30">
        <v>0</v>
      </c>
      <c r="G94" s="30">
        <v>2.1</v>
      </c>
      <c r="H94" s="30">
        <v>88.7</v>
      </c>
      <c r="I94" s="32">
        <v>1544.1</v>
      </c>
      <c r="J94" s="38" t="s">
        <v>22</v>
      </c>
    </row>
    <row r="95" s="20" customFormat="1" ht="16.35" spans="1:10">
      <c r="A95" s="25">
        <v>40781.2845717593</v>
      </c>
      <c r="B95" s="26">
        <v>15.9</v>
      </c>
      <c r="C95" s="33">
        <v>1198.8</v>
      </c>
      <c r="D95" s="26">
        <v>22.5</v>
      </c>
      <c r="E95" s="26">
        <v>56.5</v>
      </c>
      <c r="F95" s="26">
        <v>0</v>
      </c>
      <c r="G95" s="26">
        <v>1.9</v>
      </c>
      <c r="H95" s="26">
        <v>80.9</v>
      </c>
      <c r="I95" s="33">
        <v>1295.5</v>
      </c>
      <c r="J95" s="35" t="s">
        <v>22</v>
      </c>
    </row>
    <row r="96" s="20" customFormat="1" ht="16.35" spans="1:10">
      <c r="A96" s="27">
        <v>40780.2847106481</v>
      </c>
      <c r="B96" s="28">
        <v>17.8</v>
      </c>
      <c r="C96" s="31">
        <v>1339.2</v>
      </c>
      <c r="D96" s="28">
        <v>24.9</v>
      </c>
      <c r="E96" s="28">
        <v>62</v>
      </c>
      <c r="F96" s="28">
        <v>0</v>
      </c>
      <c r="G96" s="28">
        <v>2.1</v>
      </c>
      <c r="H96" s="28">
        <v>89</v>
      </c>
      <c r="I96" s="31">
        <v>1446.1</v>
      </c>
      <c r="J96" s="36" t="s">
        <v>22</v>
      </c>
    </row>
    <row r="97" s="20" customFormat="1" ht="16.35" spans="1:10">
      <c r="A97" s="27">
        <v>40779.2851736111</v>
      </c>
      <c r="B97" s="28">
        <v>17.5</v>
      </c>
      <c r="C97" s="31">
        <v>1370.7</v>
      </c>
      <c r="D97" s="28">
        <v>24.4</v>
      </c>
      <c r="E97" s="28">
        <v>60.7</v>
      </c>
      <c r="F97" s="28">
        <v>0</v>
      </c>
      <c r="G97" s="28">
        <v>2.1</v>
      </c>
      <c r="H97" s="28">
        <v>87.3</v>
      </c>
      <c r="I97" s="31">
        <v>1475.5</v>
      </c>
      <c r="J97" s="36" t="s">
        <v>22</v>
      </c>
    </row>
    <row r="98" s="20" customFormat="1" ht="16.35" spans="1:10">
      <c r="A98" s="27">
        <v>40778.2855324074</v>
      </c>
      <c r="B98" s="28">
        <v>19</v>
      </c>
      <c r="C98" s="31">
        <v>1440.4</v>
      </c>
      <c r="D98" s="28">
        <v>25.8</v>
      </c>
      <c r="E98" s="28">
        <v>63.8</v>
      </c>
      <c r="F98" s="28">
        <v>0</v>
      </c>
      <c r="G98" s="28">
        <v>2.1</v>
      </c>
      <c r="H98" s="28">
        <v>91.7</v>
      </c>
      <c r="I98" s="31">
        <v>1551.1</v>
      </c>
      <c r="J98" s="36" t="s">
        <v>22</v>
      </c>
    </row>
    <row r="99" s="20" customFormat="1" ht="16.35" spans="1:10">
      <c r="A99" s="27">
        <v>40777.284837963</v>
      </c>
      <c r="B99" s="28">
        <v>18.4</v>
      </c>
      <c r="C99" s="31">
        <v>1415.3</v>
      </c>
      <c r="D99" s="28">
        <v>25</v>
      </c>
      <c r="E99" s="28">
        <v>61.6</v>
      </c>
      <c r="F99" s="28">
        <v>0</v>
      </c>
      <c r="G99" s="28">
        <v>2.1</v>
      </c>
      <c r="H99" s="28">
        <v>88.7</v>
      </c>
      <c r="I99" s="31">
        <v>1522.5</v>
      </c>
      <c r="J99" s="36" t="s">
        <v>22</v>
      </c>
    </row>
    <row r="100" s="20" customFormat="1" ht="16.35" spans="1:10">
      <c r="A100" s="27">
        <v>40776.2843981481</v>
      </c>
      <c r="B100" s="28">
        <v>14.5</v>
      </c>
      <c r="C100" s="31">
        <v>1185.8</v>
      </c>
      <c r="D100" s="28">
        <v>20.7</v>
      </c>
      <c r="E100" s="28">
        <v>53.2</v>
      </c>
      <c r="F100" s="28">
        <v>0</v>
      </c>
      <c r="G100" s="28">
        <v>1.8</v>
      </c>
      <c r="H100" s="28">
        <v>75.8</v>
      </c>
      <c r="I100" s="41">
        <v>1276</v>
      </c>
      <c r="J100" s="36" t="s">
        <v>22</v>
      </c>
    </row>
    <row r="101" s="20" customFormat="1" ht="16.35" spans="1:10">
      <c r="A101" s="29">
        <v>40775.2839930556</v>
      </c>
      <c r="B101" s="30">
        <v>18.9</v>
      </c>
      <c r="C101" s="32">
        <v>1438.4</v>
      </c>
      <c r="D101" s="30">
        <v>25.5</v>
      </c>
      <c r="E101" s="30">
        <v>63.3</v>
      </c>
      <c r="F101" s="30">
        <v>0</v>
      </c>
      <c r="G101" s="30">
        <v>2.1</v>
      </c>
      <c r="H101" s="30">
        <v>91</v>
      </c>
      <c r="I101" s="32">
        <v>1548.3</v>
      </c>
      <c r="J101" s="38" t="s">
        <v>22</v>
      </c>
    </row>
    <row r="102" s="20" customFormat="1" spans="1:1">
      <c r="A102" s="22"/>
    </row>
    <row r="103" s="20" customFormat="1" spans="1:7">
      <c r="A103" s="22"/>
      <c r="B103" s="20">
        <f t="shared" ref="B103:G103" si="2">AVERAGE(B76:B101)</f>
        <v>17.4923076923077</v>
      </c>
      <c r="C103" s="20">
        <f t="shared" si="2"/>
        <v>1392.1</v>
      </c>
      <c r="D103" s="20">
        <f t="shared" si="2"/>
        <v>24.5269230769231</v>
      </c>
      <c r="E103" s="20">
        <f t="shared" si="2"/>
        <v>60.3115384615385</v>
      </c>
      <c r="F103" s="20">
        <f t="shared" si="2"/>
        <v>0</v>
      </c>
      <c r="G103" s="20">
        <f t="shared" si="2"/>
        <v>2.05769230769231</v>
      </c>
    </row>
    <row r="104" s="20" customFormat="1" spans="1:1">
      <c r="A104" s="22"/>
    </row>
    <row r="105" s="20" customFormat="1" spans="1:7">
      <c r="A105" s="22"/>
      <c r="B105" s="20">
        <f t="shared" ref="B105:G105" si="3">(B103-B72)/B72</f>
        <v>0.088410256410256</v>
      </c>
      <c r="C105" s="20">
        <f t="shared" si="3"/>
        <v>0.00512635379061382</v>
      </c>
      <c r="D105" s="20">
        <f t="shared" si="3"/>
        <v>0.0468808630393998</v>
      </c>
      <c r="E105" s="20">
        <f t="shared" si="3"/>
        <v>0.0677308275942571</v>
      </c>
      <c r="F105" s="20" t="e">
        <f t="shared" si="3"/>
        <v>#DIV/0!</v>
      </c>
      <c r="G105" s="20">
        <f t="shared" si="3"/>
        <v>0.0591063348416291</v>
      </c>
    </row>
    <row r="106" s="20" customFormat="1" spans="1:1">
      <c r="A106" s="22"/>
    </row>
    <row r="107" s="20" customFormat="1" spans="1:1">
      <c r="A107" s="22"/>
    </row>
    <row r="108" s="20" customFormat="1" ht="16.35" spans="1:1">
      <c r="A108" s="22"/>
    </row>
    <row r="109" s="20" customFormat="1" spans="1:10">
      <c r="A109" s="22"/>
      <c r="B109" s="24" t="s">
        <v>14</v>
      </c>
      <c r="C109" s="24" t="s">
        <v>6</v>
      </c>
      <c r="D109" s="24" t="s">
        <v>15</v>
      </c>
      <c r="E109" s="24" t="s">
        <v>16</v>
      </c>
      <c r="F109" s="24" t="s">
        <v>17</v>
      </c>
      <c r="G109" s="24" t="s">
        <v>18</v>
      </c>
      <c r="H109" s="24" t="s">
        <v>19</v>
      </c>
      <c r="I109" s="24" t="s">
        <v>20</v>
      </c>
      <c r="J109" s="34" t="s">
        <v>21</v>
      </c>
    </row>
    <row r="110" s="20" customFormat="1" spans="1:1">
      <c r="A110" s="22"/>
    </row>
    <row r="111" s="20" customFormat="1" ht="16.35" spans="1:10">
      <c r="A111" s="27">
        <v>40795.2858564815</v>
      </c>
      <c r="B111" s="28">
        <v>15.6</v>
      </c>
      <c r="C111" s="31">
        <v>1250.7</v>
      </c>
      <c r="D111" s="28">
        <v>22.7</v>
      </c>
      <c r="E111" s="28">
        <v>57.5</v>
      </c>
      <c r="F111" s="28">
        <v>0</v>
      </c>
      <c r="G111" s="28">
        <v>1.9</v>
      </c>
      <c r="H111" s="28">
        <v>82.2</v>
      </c>
      <c r="I111" s="31">
        <v>1348.6</v>
      </c>
      <c r="J111" s="36" t="s">
        <v>22</v>
      </c>
    </row>
    <row r="112" s="20" customFormat="1" ht="16.35" spans="1:10">
      <c r="A112" s="27">
        <v>40794.2857291667</v>
      </c>
      <c r="B112" s="28">
        <v>15.7</v>
      </c>
      <c r="C112" s="41">
        <v>1248</v>
      </c>
      <c r="D112" s="28">
        <v>22.8</v>
      </c>
      <c r="E112" s="28">
        <v>57.9</v>
      </c>
      <c r="F112" s="28">
        <v>0</v>
      </c>
      <c r="G112" s="28">
        <v>2</v>
      </c>
      <c r="H112" s="28">
        <v>82.7</v>
      </c>
      <c r="I112" s="31">
        <v>1346.4</v>
      </c>
      <c r="J112" s="36" t="s">
        <v>22</v>
      </c>
    </row>
    <row r="113" s="20" customFormat="1" ht="16.35" spans="1:10">
      <c r="A113" s="27">
        <v>40793.2855902778</v>
      </c>
      <c r="B113" s="28">
        <v>15.2</v>
      </c>
      <c r="C113" s="31">
        <v>1198.7</v>
      </c>
      <c r="D113" s="28">
        <v>22.2</v>
      </c>
      <c r="E113" s="28">
        <v>57</v>
      </c>
      <c r="F113" s="28">
        <v>0</v>
      </c>
      <c r="G113" s="28">
        <v>1.9</v>
      </c>
      <c r="H113" s="28">
        <v>81.2</v>
      </c>
      <c r="I113" s="31">
        <v>1295.1</v>
      </c>
      <c r="J113" s="36" t="s">
        <v>22</v>
      </c>
    </row>
    <row r="114" s="20" customFormat="1" ht="16.35" spans="1:10">
      <c r="A114" s="27">
        <v>40792.2850347222</v>
      </c>
      <c r="B114" s="28">
        <v>16.6</v>
      </c>
      <c r="C114" s="31">
        <v>1264.9</v>
      </c>
      <c r="D114" s="28">
        <v>23.2</v>
      </c>
      <c r="E114" s="28">
        <v>59.1</v>
      </c>
      <c r="F114" s="28">
        <v>0</v>
      </c>
      <c r="G114" s="28">
        <v>1.9</v>
      </c>
      <c r="H114" s="28">
        <v>84.2</v>
      </c>
      <c r="I114" s="31">
        <v>1365.7</v>
      </c>
      <c r="J114" s="36" t="s">
        <v>22</v>
      </c>
    </row>
    <row r="115" s="20" customFormat="1" ht="16.35" spans="1:10">
      <c r="A115" s="27">
        <v>40791.2841087963</v>
      </c>
      <c r="B115" s="28">
        <v>16.2</v>
      </c>
      <c r="C115" s="31">
        <v>1263.1</v>
      </c>
      <c r="D115" s="28">
        <v>22.6</v>
      </c>
      <c r="E115" s="28">
        <v>57.9</v>
      </c>
      <c r="F115" s="28">
        <v>0</v>
      </c>
      <c r="G115" s="28">
        <v>1.9</v>
      </c>
      <c r="H115" s="28">
        <v>82.4</v>
      </c>
      <c r="I115" s="31">
        <v>1361.7</v>
      </c>
      <c r="J115" s="36" t="s">
        <v>22</v>
      </c>
    </row>
    <row r="116" s="20" customFormat="1" ht="16.35" spans="1:10">
      <c r="A116" s="27">
        <v>40790.2841898148</v>
      </c>
      <c r="B116" s="28">
        <v>14.9</v>
      </c>
      <c r="C116" s="31">
        <v>1202.4</v>
      </c>
      <c r="D116" s="28">
        <v>21.6</v>
      </c>
      <c r="E116" s="28">
        <v>55.5</v>
      </c>
      <c r="F116" s="28">
        <v>0</v>
      </c>
      <c r="G116" s="28">
        <v>1.9</v>
      </c>
      <c r="H116" s="28">
        <v>79</v>
      </c>
      <c r="I116" s="31">
        <v>1296.2</v>
      </c>
      <c r="J116" s="36" t="s">
        <v>22</v>
      </c>
    </row>
    <row r="117" s="20" customFormat="1" ht="16.35" spans="1:10">
      <c r="A117" s="27">
        <v>40789.2842592593</v>
      </c>
      <c r="B117" s="28">
        <v>16.4</v>
      </c>
      <c r="C117" s="31">
        <v>1242.2</v>
      </c>
      <c r="D117" s="28">
        <v>23.1</v>
      </c>
      <c r="E117" s="28">
        <v>59</v>
      </c>
      <c r="F117" s="28">
        <v>0</v>
      </c>
      <c r="G117" s="28">
        <v>2</v>
      </c>
      <c r="H117" s="28">
        <v>84.1</v>
      </c>
      <c r="I117" s="31">
        <v>1342.6</v>
      </c>
      <c r="J117" s="36" t="s">
        <v>22</v>
      </c>
    </row>
    <row r="118" s="20" customFormat="1" ht="16.35" spans="1:10">
      <c r="A118" s="27">
        <v>40788.2844328704</v>
      </c>
      <c r="B118" s="28">
        <v>17.1</v>
      </c>
      <c r="C118" s="31">
        <v>1234.6</v>
      </c>
      <c r="D118" s="28">
        <v>23.9</v>
      </c>
      <c r="E118" s="28">
        <v>60.5</v>
      </c>
      <c r="F118" s="28">
        <v>0</v>
      </c>
      <c r="G118" s="28">
        <v>2</v>
      </c>
      <c r="H118" s="28">
        <v>86.3</v>
      </c>
      <c r="I118" s="41">
        <v>1338</v>
      </c>
      <c r="J118" s="36" t="s">
        <v>22</v>
      </c>
    </row>
    <row r="119" s="20" customFormat="1" ht="16.35" spans="1:10">
      <c r="A119" s="27">
        <v>40787.2841319444</v>
      </c>
      <c r="B119" s="28">
        <v>17.3</v>
      </c>
      <c r="C119" s="31">
        <v>1261.5</v>
      </c>
      <c r="D119" s="28">
        <v>23.7</v>
      </c>
      <c r="E119" s="28">
        <v>59.9</v>
      </c>
      <c r="F119" s="28">
        <v>0</v>
      </c>
      <c r="G119" s="28">
        <v>1.9</v>
      </c>
      <c r="H119" s="28">
        <v>85.6</v>
      </c>
      <c r="I119" s="31">
        <v>1364.4</v>
      </c>
      <c r="J119" s="36" t="s">
        <v>22</v>
      </c>
    </row>
    <row r="120" s="20" customFormat="1" ht="16.35" spans="1:10">
      <c r="A120" s="27">
        <v>40786.2840972222</v>
      </c>
      <c r="B120" s="28">
        <v>15.4</v>
      </c>
      <c r="C120" s="31">
        <v>1201.6</v>
      </c>
      <c r="D120" s="28">
        <v>22</v>
      </c>
      <c r="E120" s="28">
        <v>55.9</v>
      </c>
      <c r="F120" s="28">
        <v>0</v>
      </c>
      <c r="G120" s="28">
        <v>1.9</v>
      </c>
      <c r="H120" s="28">
        <v>79.8</v>
      </c>
      <c r="I120" s="31">
        <v>1296.8</v>
      </c>
      <c r="J120" s="36" t="s">
        <v>22</v>
      </c>
    </row>
    <row r="121" s="20" customFormat="1" ht="16.35" spans="1:10">
      <c r="A121" s="27">
        <v>40785.2840856481</v>
      </c>
      <c r="B121" s="28">
        <v>17.1</v>
      </c>
      <c r="C121" s="31">
        <v>1263.4</v>
      </c>
      <c r="D121" s="28">
        <v>24</v>
      </c>
      <c r="E121" s="28">
        <v>60.3</v>
      </c>
      <c r="F121" s="28">
        <v>0</v>
      </c>
      <c r="G121" s="28">
        <v>1.9</v>
      </c>
      <c r="H121" s="28">
        <v>86.2</v>
      </c>
      <c r="I121" s="31">
        <v>1366.7</v>
      </c>
      <c r="J121" s="36" t="s">
        <v>22</v>
      </c>
    </row>
    <row r="122" s="20" customFormat="1" ht="16.35" spans="1:10">
      <c r="A122" s="27">
        <v>40784.2841550926</v>
      </c>
      <c r="B122" s="28">
        <v>15.9</v>
      </c>
      <c r="C122" s="31">
        <v>1184.4</v>
      </c>
      <c r="D122" s="28">
        <v>22.2</v>
      </c>
      <c r="E122" s="28">
        <v>56.4</v>
      </c>
      <c r="F122" s="28">
        <v>0</v>
      </c>
      <c r="G122" s="28">
        <v>1.8</v>
      </c>
      <c r="H122" s="28">
        <v>80.4</v>
      </c>
      <c r="I122" s="31">
        <v>1280.7</v>
      </c>
      <c r="J122" s="36" t="s">
        <v>22</v>
      </c>
    </row>
    <row r="123" s="20" customFormat="1" ht="16.35" spans="1:10">
      <c r="A123" s="27">
        <v>40783.2844907407</v>
      </c>
      <c r="B123" s="28">
        <v>15.2</v>
      </c>
      <c r="C123" s="31">
        <v>1148.8</v>
      </c>
      <c r="D123" s="28">
        <v>21.8</v>
      </c>
      <c r="E123" s="28">
        <v>55</v>
      </c>
      <c r="F123" s="28">
        <v>0</v>
      </c>
      <c r="G123" s="28">
        <v>1.8</v>
      </c>
      <c r="H123" s="28">
        <v>78.7</v>
      </c>
      <c r="I123" s="31">
        <v>1242.7</v>
      </c>
      <c r="J123" s="36" t="s">
        <v>22</v>
      </c>
    </row>
    <row r="124" s="20" customFormat="1" ht="16.35" spans="1:10">
      <c r="A124" s="27">
        <v>40782.2844097222</v>
      </c>
      <c r="B124" s="28">
        <v>17.3</v>
      </c>
      <c r="C124" s="31">
        <v>1239.4</v>
      </c>
      <c r="D124" s="28">
        <v>23.9</v>
      </c>
      <c r="E124" s="28">
        <v>59.8</v>
      </c>
      <c r="F124" s="28">
        <v>0</v>
      </c>
      <c r="G124" s="28">
        <v>2</v>
      </c>
      <c r="H124" s="28">
        <v>85.7</v>
      </c>
      <c r="I124" s="31">
        <v>1342.4</v>
      </c>
      <c r="J124" s="36" t="s">
        <v>22</v>
      </c>
    </row>
    <row r="125" s="20" customFormat="1" ht="16.35" spans="1:10">
      <c r="A125" s="29">
        <v>40781.2845717593</v>
      </c>
      <c r="B125" s="30">
        <v>15.9</v>
      </c>
      <c r="C125" s="32">
        <v>1198.8</v>
      </c>
      <c r="D125" s="30">
        <v>22.5</v>
      </c>
      <c r="E125" s="30">
        <v>56.5</v>
      </c>
      <c r="F125" s="30">
        <v>0</v>
      </c>
      <c r="G125" s="30">
        <v>1.9</v>
      </c>
      <c r="H125" s="30">
        <v>80.9</v>
      </c>
      <c r="I125" s="32">
        <v>1295.5</v>
      </c>
      <c r="J125" s="37"/>
    </row>
    <row r="126" s="20" customFormat="1" spans="1:1">
      <c r="A126" s="22"/>
    </row>
    <row r="127" s="20" customFormat="1" spans="1:7">
      <c r="A127" s="22"/>
      <c r="B127" s="20">
        <f t="shared" ref="B127:G127" si="4">AVERAGE(B111:B117)</f>
        <v>15.8</v>
      </c>
      <c r="C127" s="20">
        <f t="shared" si="4"/>
        <v>1238.57142857143</v>
      </c>
      <c r="D127" s="20">
        <f t="shared" si="4"/>
        <v>22.6</v>
      </c>
      <c r="E127" s="20">
        <f t="shared" si="4"/>
        <v>57.7</v>
      </c>
      <c r="F127" s="20">
        <f t="shared" si="4"/>
        <v>0</v>
      </c>
      <c r="G127" s="20">
        <f t="shared" si="4"/>
        <v>1.92857142857143</v>
      </c>
    </row>
    <row r="128" s="20" customFormat="1" spans="1:1">
      <c r="A128" s="22"/>
    </row>
    <row r="129" s="20" customFormat="1" ht="16.35" spans="1:7">
      <c r="A129" s="22"/>
      <c r="B129" s="20">
        <f t="shared" ref="B129:G129" si="5">(B127-B103)/B103</f>
        <v>-0.0967458223394897</v>
      </c>
      <c r="C129" s="20">
        <f t="shared" si="5"/>
        <v>-0.110285591141851</v>
      </c>
      <c r="D129" s="20">
        <f t="shared" si="5"/>
        <v>-0.0785635878939942</v>
      </c>
      <c r="E129" s="20">
        <f t="shared" si="5"/>
        <v>-0.0433008098973282</v>
      </c>
      <c r="F129" s="20" t="e">
        <f t="shared" si="5"/>
        <v>#DIV/0!</v>
      </c>
      <c r="G129" s="20">
        <f t="shared" si="5"/>
        <v>-0.0627503337783713</v>
      </c>
    </row>
    <row r="130" s="20" customFormat="1" ht="16.35" spans="1:10">
      <c r="A130" s="22"/>
      <c r="B130" s="24" t="s">
        <v>14</v>
      </c>
      <c r="C130" s="24" t="s">
        <v>6</v>
      </c>
      <c r="D130" s="24" t="s">
        <v>15</v>
      </c>
      <c r="E130" s="24" t="s">
        <v>16</v>
      </c>
      <c r="F130" s="24" t="s">
        <v>17</v>
      </c>
      <c r="G130" s="24" t="s">
        <v>18</v>
      </c>
      <c r="H130" s="24" t="s">
        <v>19</v>
      </c>
      <c r="I130" s="24" t="s">
        <v>20</v>
      </c>
      <c r="J130" s="34" t="s">
        <v>21</v>
      </c>
    </row>
    <row r="131" s="20" customFormat="1" ht="20.25" customHeight="1" spans="1:10">
      <c r="A131" s="25">
        <v>40799.2847916667</v>
      </c>
      <c r="B131" s="26">
        <v>16.6</v>
      </c>
      <c r="C131" s="39">
        <v>1292</v>
      </c>
      <c r="D131" s="26">
        <v>23</v>
      </c>
      <c r="E131" s="26">
        <v>58.8</v>
      </c>
      <c r="F131" s="26">
        <v>0</v>
      </c>
      <c r="G131" s="26">
        <v>1.9</v>
      </c>
      <c r="H131" s="26">
        <v>83.8</v>
      </c>
      <c r="I131" s="33">
        <v>1392.4</v>
      </c>
      <c r="J131" s="35" t="s">
        <v>22</v>
      </c>
    </row>
    <row r="132" s="20" customFormat="1" ht="16.35" hidden="1" spans="1:10">
      <c r="A132" s="27">
        <v>40798.2856828704</v>
      </c>
      <c r="B132" s="28">
        <v>17.1</v>
      </c>
      <c r="C132" s="31">
        <v>1311.8</v>
      </c>
      <c r="D132" s="28">
        <v>23.8</v>
      </c>
      <c r="E132" s="28">
        <v>60.2</v>
      </c>
      <c r="F132" s="28">
        <v>0</v>
      </c>
      <c r="G132" s="28">
        <v>2</v>
      </c>
      <c r="H132" s="28">
        <v>86</v>
      </c>
      <c r="I132" s="31">
        <v>1414.9</v>
      </c>
      <c r="J132" s="36" t="s">
        <v>22</v>
      </c>
    </row>
    <row r="133" s="20" customFormat="1" ht="16.35" spans="1:10">
      <c r="A133" s="27">
        <v>40797.285787037</v>
      </c>
      <c r="B133" s="28">
        <v>16.6</v>
      </c>
      <c r="C133" s="41">
        <v>1296</v>
      </c>
      <c r="D133" s="28">
        <v>23.5</v>
      </c>
      <c r="E133" s="28">
        <v>59.3</v>
      </c>
      <c r="F133" s="28">
        <v>0</v>
      </c>
      <c r="G133" s="28">
        <v>2</v>
      </c>
      <c r="H133" s="28">
        <v>84.8</v>
      </c>
      <c r="I133" s="31">
        <v>1397.5</v>
      </c>
      <c r="J133" s="36" t="s">
        <v>22</v>
      </c>
    </row>
    <row r="134" s="20" customFormat="1" ht="16.35" spans="1:10">
      <c r="A134" s="27">
        <v>40796.2860763889</v>
      </c>
      <c r="B134" s="28">
        <v>16.5</v>
      </c>
      <c r="C134" s="31">
        <v>1289.6</v>
      </c>
      <c r="D134" s="28">
        <v>23.3</v>
      </c>
      <c r="E134" s="28">
        <v>58.6</v>
      </c>
      <c r="F134" s="28">
        <v>0</v>
      </c>
      <c r="G134" s="28">
        <v>2</v>
      </c>
      <c r="H134" s="28">
        <v>83.9</v>
      </c>
      <c r="I134" s="41">
        <v>1390</v>
      </c>
      <c r="J134" s="36" t="s">
        <v>22</v>
      </c>
    </row>
    <row r="135" s="20" customFormat="1" spans="1:1">
      <c r="A135" s="22"/>
    </row>
    <row r="136" s="20" customFormat="1" spans="1:7">
      <c r="A136" s="22"/>
      <c r="B136" s="20">
        <f t="shared" ref="B136:G136" si="6">AVERAGE(B131:B134)</f>
        <v>16.7</v>
      </c>
      <c r="C136" s="20">
        <f t="shared" si="6"/>
        <v>1297.35</v>
      </c>
      <c r="D136" s="20">
        <f t="shared" si="6"/>
        <v>23.4</v>
      </c>
      <c r="E136" s="20">
        <f t="shared" si="6"/>
        <v>59.225</v>
      </c>
      <c r="F136" s="20">
        <f t="shared" si="6"/>
        <v>0</v>
      </c>
      <c r="G136" s="20">
        <f t="shared" si="6"/>
        <v>1.975</v>
      </c>
    </row>
    <row r="137" s="20" customFormat="1" spans="1:1">
      <c r="A137" s="22"/>
    </row>
    <row r="138" s="20" customFormat="1" spans="1:7">
      <c r="A138" s="22"/>
      <c r="B138" s="20">
        <f t="shared" ref="B138:G138" si="7">(B136-B127)/B127</f>
        <v>0.0569620253164559</v>
      </c>
      <c r="C138" s="20">
        <f t="shared" si="7"/>
        <v>0.0474567474048441</v>
      </c>
      <c r="D138" s="20">
        <f t="shared" si="7"/>
        <v>0.0353982300884956</v>
      </c>
      <c r="E138" s="20">
        <f t="shared" si="7"/>
        <v>0.0264298093587523</v>
      </c>
      <c r="F138" s="20" t="e">
        <f t="shared" si="7"/>
        <v>#DIV/0!</v>
      </c>
      <c r="G138" s="20">
        <f t="shared" si="7"/>
        <v>0.0240740740740741</v>
      </c>
    </row>
    <row r="139" s="20" customFormat="1" spans="1:1">
      <c r="A139" s="22"/>
    </row>
    <row r="140" s="20" customFormat="1" spans="1:1">
      <c r="A140" s="22"/>
    </row>
    <row r="141" s="20" customFormat="1" ht="16.35" spans="1:1">
      <c r="A141" s="22"/>
    </row>
    <row r="142" s="20" customFormat="1" spans="1:10">
      <c r="A142" s="22"/>
      <c r="B142" s="24" t="s">
        <v>14</v>
      </c>
      <c r="C142" s="24" t="s">
        <v>6</v>
      </c>
      <c r="D142" s="24" t="s">
        <v>15</v>
      </c>
      <c r="E142" s="24" t="s">
        <v>16</v>
      </c>
      <c r="F142" s="24" t="s">
        <v>17</v>
      </c>
      <c r="G142" s="24" t="s">
        <v>18</v>
      </c>
      <c r="H142" s="24" t="s">
        <v>19</v>
      </c>
      <c r="I142" s="24" t="s">
        <v>20</v>
      </c>
      <c r="J142" s="34" t="s">
        <v>21</v>
      </c>
    </row>
    <row r="143" s="20" customFormat="1" spans="1:1">
      <c r="A143" s="22"/>
    </row>
    <row r="144" s="20" customFormat="1" ht="16.35" spans="1:10">
      <c r="A144" s="27">
        <v>40809.2229861111</v>
      </c>
      <c r="B144" s="28">
        <v>18.2</v>
      </c>
      <c r="C144" s="31">
        <v>1048.6</v>
      </c>
      <c r="D144" s="28">
        <v>24.6</v>
      </c>
      <c r="E144" s="28">
        <v>62.9</v>
      </c>
      <c r="F144" s="28">
        <v>0</v>
      </c>
      <c r="G144" s="28">
        <v>2</v>
      </c>
      <c r="H144" s="28">
        <v>89.6</v>
      </c>
      <c r="I144" s="31">
        <v>1156.4</v>
      </c>
      <c r="J144" s="36" t="s">
        <v>22</v>
      </c>
    </row>
    <row r="145" s="20" customFormat="1" ht="16.35" spans="1:10">
      <c r="A145" s="27">
        <v>40808.2160763889</v>
      </c>
      <c r="B145" s="28">
        <v>21.1</v>
      </c>
      <c r="C145" s="28">
        <v>958.4</v>
      </c>
      <c r="D145" s="28">
        <v>27</v>
      </c>
      <c r="E145" s="28">
        <v>66.7</v>
      </c>
      <c r="F145" s="28">
        <v>0</v>
      </c>
      <c r="G145" s="28">
        <v>2.1</v>
      </c>
      <c r="H145" s="28">
        <v>95.8</v>
      </c>
      <c r="I145" s="31">
        <v>1075.4</v>
      </c>
      <c r="J145" s="36" t="s">
        <v>22</v>
      </c>
    </row>
    <row r="146" s="20" customFormat="1" ht="16.35" spans="1:10">
      <c r="A146" s="27">
        <v>40807.2155208333</v>
      </c>
      <c r="B146" s="28">
        <v>17.4</v>
      </c>
      <c r="C146" s="28">
        <v>908.5</v>
      </c>
      <c r="D146" s="28">
        <v>24.7</v>
      </c>
      <c r="E146" s="28">
        <v>63.5</v>
      </c>
      <c r="F146" s="28">
        <v>0</v>
      </c>
      <c r="G146" s="28">
        <v>2</v>
      </c>
      <c r="H146" s="28">
        <v>90.3</v>
      </c>
      <c r="I146" s="31">
        <v>1016.2</v>
      </c>
      <c r="J146" s="36" t="s">
        <v>22</v>
      </c>
    </row>
    <row r="147" s="20" customFormat="1" ht="16.35" spans="1:10">
      <c r="A147" s="27">
        <v>40806.9652199074</v>
      </c>
      <c r="B147" s="28">
        <v>15.5</v>
      </c>
      <c r="C147" s="28">
        <v>815.8</v>
      </c>
      <c r="D147" s="28">
        <v>22.4</v>
      </c>
      <c r="E147" s="28">
        <v>58.6</v>
      </c>
      <c r="F147" s="28">
        <v>0</v>
      </c>
      <c r="G147" s="28">
        <v>1.9</v>
      </c>
      <c r="H147" s="28">
        <v>82.9</v>
      </c>
      <c r="I147" s="28">
        <v>914.1</v>
      </c>
      <c r="J147" s="36" t="s">
        <v>22</v>
      </c>
    </row>
    <row r="148" s="20" customFormat="1" ht="16.35" spans="1:10">
      <c r="A148" s="27">
        <v>40806.7269675926</v>
      </c>
      <c r="B148" s="28">
        <v>17.3</v>
      </c>
      <c r="C148" s="28">
        <v>907.1</v>
      </c>
      <c r="D148" s="28">
        <v>24.2</v>
      </c>
      <c r="E148" s="28">
        <v>62.5</v>
      </c>
      <c r="F148" s="28">
        <v>0</v>
      </c>
      <c r="G148" s="28">
        <v>2</v>
      </c>
      <c r="H148" s="28">
        <v>88.7</v>
      </c>
      <c r="I148" s="31">
        <v>1013.1</v>
      </c>
      <c r="J148" s="36" t="s">
        <v>22</v>
      </c>
    </row>
    <row r="149" s="20" customFormat="1" ht="16.35" spans="1:10">
      <c r="A149" s="27">
        <v>40806.4659259259</v>
      </c>
      <c r="B149" s="28">
        <v>17</v>
      </c>
      <c r="C149" s="28">
        <v>926.1</v>
      </c>
      <c r="D149" s="28">
        <v>24.5</v>
      </c>
      <c r="E149" s="28">
        <v>63.3</v>
      </c>
      <c r="F149" s="28">
        <v>0</v>
      </c>
      <c r="G149" s="28">
        <v>2</v>
      </c>
      <c r="H149" s="28">
        <v>89.8</v>
      </c>
      <c r="I149" s="31">
        <v>1032.8</v>
      </c>
      <c r="J149" s="36" t="s">
        <v>22</v>
      </c>
    </row>
    <row r="150" s="20" customFormat="1" ht="16.35" spans="1:10">
      <c r="A150" s="27">
        <v>40806.2159953704</v>
      </c>
      <c r="B150" s="28">
        <v>17.9</v>
      </c>
      <c r="C150" s="28">
        <v>963.7</v>
      </c>
      <c r="D150" s="28">
        <v>25</v>
      </c>
      <c r="E150" s="28">
        <v>64.2</v>
      </c>
      <c r="F150" s="28">
        <v>0</v>
      </c>
      <c r="G150" s="28">
        <v>2.1</v>
      </c>
      <c r="H150" s="28">
        <v>91.2</v>
      </c>
      <c r="I150" s="31">
        <v>1072.9</v>
      </c>
      <c r="J150" s="36" t="s">
        <v>22</v>
      </c>
    </row>
    <row r="151" s="20" customFormat="1" ht="16.35" spans="1:10">
      <c r="A151" s="27">
        <v>40805.9659027778</v>
      </c>
      <c r="B151" s="28">
        <v>16.2</v>
      </c>
      <c r="C151" s="28">
        <v>922.7</v>
      </c>
      <c r="D151" s="28">
        <v>23.6</v>
      </c>
      <c r="E151" s="28">
        <v>60.7</v>
      </c>
      <c r="F151" s="28">
        <v>0</v>
      </c>
      <c r="G151" s="28">
        <v>2</v>
      </c>
      <c r="H151" s="28">
        <v>86.4</v>
      </c>
      <c r="I151" s="31">
        <v>1025.3</v>
      </c>
      <c r="J151" s="36" t="s">
        <v>22</v>
      </c>
    </row>
    <row r="152" s="20" customFormat="1" ht="16.35" spans="1:10">
      <c r="A152" s="27">
        <v>40805.7163194444</v>
      </c>
      <c r="B152" s="28">
        <v>15.2</v>
      </c>
      <c r="C152" s="28">
        <v>891.6</v>
      </c>
      <c r="D152" s="28">
        <v>22.4</v>
      </c>
      <c r="E152" s="28">
        <v>58.3</v>
      </c>
      <c r="F152" s="28">
        <v>0</v>
      </c>
      <c r="G152" s="28">
        <v>1.9</v>
      </c>
      <c r="H152" s="28">
        <v>82.6</v>
      </c>
      <c r="I152" s="28">
        <v>989.3</v>
      </c>
      <c r="J152" s="36" t="s">
        <v>22</v>
      </c>
    </row>
    <row r="153" s="20" customFormat="1" ht="16.35" spans="1:10">
      <c r="A153" s="27">
        <v>40805.4658680556</v>
      </c>
      <c r="B153" s="28">
        <v>16.7</v>
      </c>
      <c r="C153" s="31">
        <v>1009.6</v>
      </c>
      <c r="D153" s="28">
        <v>24.3</v>
      </c>
      <c r="E153" s="28">
        <v>62.7</v>
      </c>
      <c r="F153" s="28">
        <v>0</v>
      </c>
      <c r="G153" s="28">
        <v>2</v>
      </c>
      <c r="H153" s="28">
        <v>89.1</v>
      </c>
      <c r="I153" s="31">
        <v>1115.4</v>
      </c>
      <c r="J153" s="36" t="s">
        <v>22</v>
      </c>
    </row>
    <row r="154" s="20" customFormat="1" ht="16.35" spans="1:10">
      <c r="A154" s="27">
        <v>40805.2156365741</v>
      </c>
      <c r="B154" s="28">
        <v>17.8</v>
      </c>
      <c r="C154" s="31">
        <v>1098.7</v>
      </c>
      <c r="D154" s="28">
        <v>24.9</v>
      </c>
      <c r="E154" s="28">
        <v>64.6</v>
      </c>
      <c r="F154" s="28">
        <v>0</v>
      </c>
      <c r="G154" s="28">
        <v>2.1</v>
      </c>
      <c r="H154" s="28">
        <v>91.6</v>
      </c>
      <c r="I154" s="31">
        <v>1208.1</v>
      </c>
      <c r="J154" s="36" t="s">
        <v>22</v>
      </c>
    </row>
    <row r="155" s="20" customFormat="1" ht="16.35" spans="1:10">
      <c r="A155" s="27">
        <v>40804.9638541667</v>
      </c>
      <c r="B155" s="28">
        <v>17.9</v>
      </c>
      <c r="C155" s="31">
        <v>1199.4</v>
      </c>
      <c r="D155" s="28">
        <v>25.1</v>
      </c>
      <c r="E155" s="28">
        <v>65.4</v>
      </c>
      <c r="F155" s="28">
        <v>0</v>
      </c>
      <c r="G155" s="28">
        <v>2.1</v>
      </c>
      <c r="H155" s="28">
        <v>92.6</v>
      </c>
      <c r="I155" s="41">
        <v>1310</v>
      </c>
      <c r="J155" s="36" t="s">
        <v>22</v>
      </c>
    </row>
    <row r="156" s="20" customFormat="1" ht="16.35" spans="1:10">
      <c r="A156" s="27">
        <v>40804.7120833333</v>
      </c>
      <c r="B156" s="28">
        <v>14.5</v>
      </c>
      <c r="C156" s="31">
        <v>1192.3</v>
      </c>
      <c r="D156" s="28">
        <v>21.8</v>
      </c>
      <c r="E156" s="28">
        <v>56.6</v>
      </c>
      <c r="F156" s="28">
        <v>0</v>
      </c>
      <c r="G156" s="28">
        <v>1.8</v>
      </c>
      <c r="H156" s="28">
        <v>80.2</v>
      </c>
      <c r="I156" s="31">
        <v>1286.9</v>
      </c>
      <c r="J156" s="36" t="s">
        <v>22</v>
      </c>
    </row>
    <row r="157" s="20" customFormat="1" ht="16.35" spans="1:10">
      <c r="A157" s="27">
        <v>40804.6039699074</v>
      </c>
      <c r="B157" s="28">
        <v>16.1</v>
      </c>
      <c r="C157" s="41">
        <v>1750</v>
      </c>
      <c r="D157" s="28">
        <v>22.9</v>
      </c>
      <c r="E157" s="28">
        <v>58.3</v>
      </c>
      <c r="F157" s="28">
        <v>0</v>
      </c>
      <c r="G157" s="28">
        <v>1.9</v>
      </c>
      <c r="H157" s="28">
        <v>83.2</v>
      </c>
      <c r="I157" s="31">
        <v>1849.3</v>
      </c>
      <c r="J157" s="36" t="s">
        <v>22</v>
      </c>
    </row>
    <row r="158" s="20" customFormat="1" ht="16.35" spans="1:10">
      <c r="A158" s="29">
        <v>40802.2852199074</v>
      </c>
      <c r="B158" s="30">
        <v>17.1</v>
      </c>
      <c r="C158" s="32">
        <v>1321.5</v>
      </c>
      <c r="D158" s="30">
        <v>23.6</v>
      </c>
      <c r="E158" s="30">
        <v>59.9</v>
      </c>
      <c r="F158" s="30">
        <v>0</v>
      </c>
      <c r="G158" s="30">
        <v>2</v>
      </c>
      <c r="H158" s="30">
        <v>85.5</v>
      </c>
      <c r="I158" s="40">
        <v>1424</v>
      </c>
      <c r="J158" s="37"/>
    </row>
    <row r="159" s="20" customFormat="1" spans="1:1">
      <c r="A159" s="22"/>
    </row>
    <row r="160" s="20" customFormat="1" spans="1:7">
      <c r="A160" s="22"/>
      <c r="B160" s="20">
        <f t="shared" ref="B160:G160" si="8">AVERAGE(B144:B158)</f>
        <v>17.06</v>
      </c>
      <c r="C160" s="20">
        <f t="shared" si="8"/>
        <v>1060.93333333333</v>
      </c>
      <c r="D160" s="20">
        <f t="shared" si="8"/>
        <v>24.0666666666667</v>
      </c>
      <c r="E160" s="20">
        <f t="shared" si="8"/>
        <v>61.88</v>
      </c>
      <c r="F160" s="20">
        <f t="shared" si="8"/>
        <v>0</v>
      </c>
      <c r="G160" s="20">
        <f t="shared" si="8"/>
        <v>1.99333333333333</v>
      </c>
    </row>
    <row r="161" s="20" customFormat="1" spans="1:1">
      <c r="A161" s="22"/>
    </row>
    <row r="162" s="20" customFormat="1" ht="16.35" spans="1:7">
      <c r="A162" s="22"/>
      <c r="B162" s="20">
        <f t="shared" ref="B162:G162" si="9">(B160-B136)/B136</f>
        <v>0.0215568862275444</v>
      </c>
      <c r="C162" s="20">
        <f t="shared" si="9"/>
        <v>-0.18223044411043</v>
      </c>
      <c r="D162" s="20">
        <f t="shared" si="9"/>
        <v>0.0284900284900285</v>
      </c>
      <c r="E162" s="20">
        <f t="shared" si="9"/>
        <v>0.0448290417897846</v>
      </c>
      <c r="F162" s="20" t="e">
        <f t="shared" si="9"/>
        <v>#DIV/0!</v>
      </c>
      <c r="G162" s="20">
        <f t="shared" si="9"/>
        <v>0.00928270042194092</v>
      </c>
    </row>
    <row r="163" s="20" customFormat="1" ht="16.35" spans="1:10">
      <c r="A163" s="22"/>
      <c r="B163" s="24" t="s">
        <v>14</v>
      </c>
      <c r="C163" s="24" t="s">
        <v>6</v>
      </c>
      <c r="D163" s="24" t="s">
        <v>15</v>
      </c>
      <c r="E163" s="24" t="s">
        <v>16</v>
      </c>
      <c r="F163" s="24" t="s">
        <v>17</v>
      </c>
      <c r="G163" s="24" t="s">
        <v>18</v>
      </c>
      <c r="H163" s="24" t="s">
        <v>19</v>
      </c>
      <c r="I163" s="24" t="s">
        <v>20</v>
      </c>
      <c r="J163" s="34" t="s">
        <v>21</v>
      </c>
    </row>
    <row r="164" s="20" customFormat="1" ht="16.35" spans="1:11">
      <c r="A164" s="42">
        <v>40816.2225462963</v>
      </c>
      <c r="B164" s="26">
        <v>15.6</v>
      </c>
      <c r="C164" s="33">
        <v>1288.5</v>
      </c>
      <c r="D164" s="26">
        <v>24.6</v>
      </c>
      <c r="E164" s="26">
        <v>85.2</v>
      </c>
      <c r="F164" s="26">
        <v>0</v>
      </c>
      <c r="G164" s="26">
        <v>2.1</v>
      </c>
      <c r="H164" s="26">
        <v>111.9</v>
      </c>
      <c r="J164" s="33">
        <v>1416.1</v>
      </c>
      <c r="K164" s="35" t="s">
        <v>22</v>
      </c>
    </row>
    <row r="165" s="20" customFormat="1" ht="16.35" spans="1:11">
      <c r="A165" s="43">
        <v>40815.2227199074</v>
      </c>
      <c r="B165" s="28">
        <v>17.5</v>
      </c>
      <c r="C165" s="31">
        <v>1350.1</v>
      </c>
      <c r="D165" s="28">
        <v>26.4</v>
      </c>
      <c r="E165" s="28">
        <v>90.4</v>
      </c>
      <c r="F165" s="28">
        <v>0</v>
      </c>
      <c r="G165" s="28">
        <v>2.2</v>
      </c>
      <c r="H165" s="28">
        <v>119.1</v>
      </c>
      <c r="J165" s="31">
        <v>1486.6</v>
      </c>
      <c r="K165" s="36" t="s">
        <v>22</v>
      </c>
    </row>
    <row r="166" s="20" customFormat="1" ht="16.35" spans="1:11">
      <c r="A166" s="43">
        <v>40814.222025463</v>
      </c>
      <c r="B166" s="28">
        <v>17.2</v>
      </c>
      <c r="C166" s="31">
        <v>1294.3</v>
      </c>
      <c r="D166" s="28">
        <v>26.1</v>
      </c>
      <c r="E166" s="28">
        <v>91</v>
      </c>
      <c r="F166" s="28">
        <v>0</v>
      </c>
      <c r="G166" s="28">
        <v>2.3</v>
      </c>
      <c r="H166" s="28">
        <v>119.4</v>
      </c>
      <c r="J166" s="31">
        <v>1430.9</v>
      </c>
      <c r="K166" s="36" t="s">
        <v>22</v>
      </c>
    </row>
    <row r="167" s="20" customFormat="1" ht="16.35" spans="1:11">
      <c r="A167" s="43">
        <v>40813.2222106481</v>
      </c>
      <c r="B167" s="28">
        <v>16.1</v>
      </c>
      <c r="C167" s="41">
        <v>1194</v>
      </c>
      <c r="D167" s="28">
        <v>24.6</v>
      </c>
      <c r="E167" s="28">
        <v>85.1</v>
      </c>
      <c r="F167" s="28">
        <v>0</v>
      </c>
      <c r="G167" s="28">
        <v>2.1</v>
      </c>
      <c r="H167" s="28">
        <v>111.9</v>
      </c>
      <c r="J167" s="41">
        <v>1322</v>
      </c>
      <c r="K167" s="36" t="s">
        <v>22</v>
      </c>
    </row>
    <row r="168" s="20" customFormat="1" ht="16.35" spans="1:11">
      <c r="A168" s="43">
        <v>40812.2222337963</v>
      </c>
      <c r="B168" s="28">
        <v>12.7</v>
      </c>
      <c r="C168" s="31">
        <v>1049.9</v>
      </c>
      <c r="D168" s="28">
        <v>21.2</v>
      </c>
      <c r="E168" s="28">
        <v>75.8</v>
      </c>
      <c r="F168" s="28">
        <v>0</v>
      </c>
      <c r="G168" s="28">
        <v>2</v>
      </c>
      <c r="H168" s="28">
        <v>99</v>
      </c>
      <c r="J168" s="31">
        <v>1161.7</v>
      </c>
      <c r="K168" s="36" t="s">
        <v>22</v>
      </c>
    </row>
    <row r="169" s="20" customFormat="1" ht="16.35" spans="1:11">
      <c r="A169" s="43">
        <v>40811.2223726852</v>
      </c>
      <c r="B169" s="28">
        <v>15</v>
      </c>
      <c r="C169" s="31">
        <v>1171.3</v>
      </c>
      <c r="D169" s="28">
        <v>23.9</v>
      </c>
      <c r="E169" s="28">
        <v>84</v>
      </c>
      <c r="F169" s="28">
        <v>0</v>
      </c>
      <c r="G169" s="28">
        <v>2.3</v>
      </c>
      <c r="H169" s="28">
        <v>110.2</v>
      </c>
      <c r="J169" s="31">
        <v>1296.5</v>
      </c>
      <c r="K169" s="36" t="s">
        <v>22</v>
      </c>
    </row>
    <row r="170" s="20" customFormat="1" ht="16.35" spans="1:11">
      <c r="A170" s="44">
        <v>40810.2223611111</v>
      </c>
      <c r="B170" s="30">
        <v>16.6</v>
      </c>
      <c r="C170" s="32">
        <v>1218.8</v>
      </c>
      <c r="D170" s="30">
        <v>26.1</v>
      </c>
      <c r="E170" s="30">
        <v>89.3</v>
      </c>
      <c r="F170" s="30">
        <v>0</v>
      </c>
      <c r="G170" s="30">
        <v>2.4</v>
      </c>
      <c r="H170" s="30">
        <v>117.9</v>
      </c>
      <c r="J170" s="32">
        <v>1353.3</v>
      </c>
      <c r="K170" s="37"/>
    </row>
    <row r="171" s="20" customFormat="1" ht="16.35" spans="1:1">
      <c r="A171" s="22"/>
    </row>
    <row r="172" s="20" customFormat="1" ht="16.35" spans="1:10">
      <c r="A172" s="25"/>
      <c r="B172" s="20">
        <f t="shared" ref="B172:G172" si="10">AVERAGE(B164:B170)</f>
        <v>15.8142857142857</v>
      </c>
      <c r="C172" s="20">
        <f t="shared" si="10"/>
        <v>1223.84285714286</v>
      </c>
      <c r="D172" s="20">
        <f t="shared" si="10"/>
        <v>24.7</v>
      </c>
      <c r="E172" s="20">
        <f t="shared" si="10"/>
        <v>85.8285714285714</v>
      </c>
      <c r="F172" s="20">
        <f t="shared" si="10"/>
        <v>0</v>
      </c>
      <c r="G172" s="20">
        <f t="shared" si="10"/>
        <v>2.2</v>
      </c>
      <c r="H172" s="26"/>
      <c r="I172" s="33"/>
      <c r="J172" s="35"/>
    </row>
    <row r="173" s="20" customFormat="1" ht="16.35" spans="1:10">
      <c r="A173" s="27"/>
      <c r="H173" s="28"/>
      <c r="I173" s="41"/>
      <c r="J173" s="36"/>
    </row>
    <row r="174" s="20" customFormat="1" ht="16.35" spans="1:7">
      <c r="A174" s="22"/>
      <c r="B174" s="20">
        <f t="shared" ref="B174:G174" si="11">(B172-B160)/B160</f>
        <v>-0.0730195947077537</v>
      </c>
      <c r="C174" s="20">
        <f t="shared" si="11"/>
        <v>0.153553026086644</v>
      </c>
      <c r="D174" s="20">
        <f t="shared" si="11"/>
        <v>0.026315789473684</v>
      </c>
      <c r="E174" s="20">
        <f t="shared" si="11"/>
        <v>0.387016344999539</v>
      </c>
      <c r="F174" s="20" t="e">
        <f t="shared" si="11"/>
        <v>#DIV/0!</v>
      </c>
      <c r="G174" s="20">
        <f t="shared" si="11"/>
        <v>0.103678929765886</v>
      </c>
    </row>
    <row r="175" s="20" customFormat="1" ht="16.35" spans="1:11">
      <c r="A175" s="22"/>
      <c r="K175" s="35"/>
    </row>
    <row r="176" s="20" customFormat="1" ht="16.35" spans="1:11">
      <c r="A176" s="22"/>
      <c r="K176" s="36"/>
    </row>
    <row r="177" s="20" customFormat="1" ht="16.35" spans="1:11">
      <c r="A177" s="42">
        <v>40830.2233680556</v>
      </c>
      <c r="B177" s="26">
        <v>14.6</v>
      </c>
      <c r="C177" s="33">
        <v>1295.4</v>
      </c>
      <c r="D177" s="26">
        <v>23.6</v>
      </c>
      <c r="E177" s="26">
        <v>83</v>
      </c>
      <c r="F177" s="26">
        <v>0</v>
      </c>
      <c r="G177" s="26">
        <v>2.1</v>
      </c>
      <c r="H177" s="26">
        <v>108.7</v>
      </c>
      <c r="I177" s="33">
        <v>1418.7</v>
      </c>
      <c r="K177" s="35" t="s">
        <v>22</v>
      </c>
    </row>
    <row r="178" s="20" customFormat="1" ht="16.35" spans="1:11">
      <c r="A178" s="43">
        <v>40829.2231828704</v>
      </c>
      <c r="B178" s="28">
        <v>13.9</v>
      </c>
      <c r="C178" s="31">
        <v>1220.6</v>
      </c>
      <c r="D178" s="28">
        <v>22.7</v>
      </c>
      <c r="E178" s="28">
        <v>80.6</v>
      </c>
      <c r="F178" s="28">
        <v>0</v>
      </c>
      <c r="G178" s="28">
        <v>2</v>
      </c>
      <c r="H178" s="28">
        <v>105.3</v>
      </c>
      <c r="I178" s="31">
        <v>1339.7</v>
      </c>
      <c r="K178" s="36" t="s">
        <v>22</v>
      </c>
    </row>
    <row r="179" s="20" customFormat="1" ht="16.35" spans="1:11">
      <c r="A179" s="43">
        <v>40828.2226736111</v>
      </c>
      <c r="B179" s="28">
        <v>14.4</v>
      </c>
      <c r="C179" s="31">
        <v>1241.7</v>
      </c>
      <c r="D179" s="28">
        <v>23.3</v>
      </c>
      <c r="E179" s="28">
        <v>81.8</v>
      </c>
      <c r="F179" s="28">
        <v>0</v>
      </c>
      <c r="G179" s="28">
        <v>2</v>
      </c>
      <c r="H179" s="28">
        <v>107.2</v>
      </c>
      <c r="I179" s="31">
        <v>1363.3</v>
      </c>
      <c r="K179" s="36" t="s">
        <v>22</v>
      </c>
    </row>
    <row r="180" s="20" customFormat="1" ht="16.35" spans="1:11">
      <c r="A180" s="43">
        <v>40827.2223958333</v>
      </c>
      <c r="B180" s="28">
        <v>13.8</v>
      </c>
      <c r="C180" s="31">
        <v>1207.1</v>
      </c>
      <c r="D180" s="28">
        <v>22.4</v>
      </c>
      <c r="E180" s="28">
        <v>79.4</v>
      </c>
      <c r="F180" s="28">
        <v>0</v>
      </c>
      <c r="G180" s="28">
        <v>2</v>
      </c>
      <c r="H180" s="28">
        <v>103.8</v>
      </c>
      <c r="I180" s="31">
        <v>1324.7</v>
      </c>
      <c r="K180" s="36" t="s">
        <v>22</v>
      </c>
    </row>
    <row r="181" s="20" customFormat="1" ht="16.35" spans="1:11">
      <c r="A181" s="43">
        <v>40826.222650463</v>
      </c>
      <c r="B181" s="28">
        <v>13.8</v>
      </c>
      <c r="C181" s="41">
        <v>1212</v>
      </c>
      <c r="D181" s="28">
        <v>22.9</v>
      </c>
      <c r="E181" s="28">
        <v>80.9</v>
      </c>
      <c r="F181" s="28">
        <v>0</v>
      </c>
      <c r="G181" s="28">
        <v>2</v>
      </c>
      <c r="H181" s="28">
        <v>105.8</v>
      </c>
      <c r="I181" s="31">
        <v>1331.6</v>
      </c>
      <c r="K181" s="36" t="s">
        <v>22</v>
      </c>
    </row>
    <row r="182" s="20" customFormat="1" ht="16.35" spans="1:11">
      <c r="A182" s="43">
        <v>40825.2225347222</v>
      </c>
      <c r="B182" s="28">
        <v>14.6</v>
      </c>
      <c r="C182" s="31">
        <v>1218.6</v>
      </c>
      <c r="D182" s="28">
        <v>23.3</v>
      </c>
      <c r="E182" s="28">
        <v>80.8</v>
      </c>
      <c r="F182" s="28">
        <v>0</v>
      </c>
      <c r="G182" s="28">
        <v>2</v>
      </c>
      <c r="H182" s="28">
        <v>106</v>
      </c>
      <c r="I182" s="31">
        <v>1339.2</v>
      </c>
      <c r="K182" s="36" t="s">
        <v>22</v>
      </c>
    </row>
    <row r="183" s="20" customFormat="1" ht="16.35" spans="1:11">
      <c r="A183" s="44">
        <v>40824.2227314815</v>
      </c>
      <c r="B183" s="30">
        <v>13.3</v>
      </c>
      <c r="C183" s="40">
        <v>1167</v>
      </c>
      <c r="D183" s="30">
        <v>22.1</v>
      </c>
      <c r="E183" s="30">
        <v>77.5</v>
      </c>
      <c r="F183" s="30">
        <v>0</v>
      </c>
      <c r="G183" s="30">
        <v>1.9</v>
      </c>
      <c r="H183" s="30">
        <v>101.5</v>
      </c>
      <c r="I183" s="30">
        <v>1</v>
      </c>
      <c r="K183" s="37"/>
    </row>
    <row r="184" s="20" customFormat="1" ht="16.35" spans="1:7">
      <c r="A184" s="22"/>
      <c r="B184" s="45">
        <v>16</v>
      </c>
      <c r="C184" s="46">
        <v>1223</v>
      </c>
      <c r="D184" s="46">
        <v>24</v>
      </c>
      <c r="E184" s="46">
        <v>85</v>
      </c>
      <c r="G184" s="46">
        <v>2</v>
      </c>
    </row>
    <row r="185" s="20" customFormat="1" spans="1:7">
      <c r="A185" s="22"/>
      <c r="B185" s="20">
        <f t="shared" ref="B185:G185" si="12">AVERAGE(B177:B183)</f>
        <v>14.0571428571429</v>
      </c>
      <c r="C185" s="20">
        <f t="shared" si="12"/>
        <v>1223.2</v>
      </c>
      <c r="D185" s="20">
        <f t="shared" si="12"/>
        <v>22.9</v>
      </c>
      <c r="E185" s="20">
        <f t="shared" si="12"/>
        <v>80.5714285714286</v>
      </c>
      <c r="F185" s="20">
        <f t="shared" si="12"/>
        <v>0</v>
      </c>
      <c r="G185" s="20">
        <f t="shared" si="12"/>
        <v>2</v>
      </c>
    </row>
    <row r="186" s="20" customFormat="1" spans="1:1">
      <c r="A186" s="22"/>
    </row>
    <row r="187" s="20" customFormat="1" spans="1:7">
      <c r="A187" s="22"/>
      <c r="B187" s="20">
        <f t="shared" ref="B187:G187" si="13">(B185-B184)/B184</f>
        <v>-0.121428571428572</v>
      </c>
      <c r="C187" s="20">
        <f t="shared" si="13"/>
        <v>0.000163532297628819</v>
      </c>
      <c r="D187" s="20">
        <f t="shared" si="13"/>
        <v>-0.0458333333333332</v>
      </c>
      <c r="E187" s="20">
        <f t="shared" si="13"/>
        <v>-0.0521008403361345</v>
      </c>
      <c r="F187" s="20">
        <f>(F185-E184)/E184</f>
        <v>-1</v>
      </c>
      <c r="G187" s="20">
        <f t="shared" si="13"/>
        <v>0</v>
      </c>
    </row>
    <row r="188" s="20" customFormat="1" ht="16.35" spans="1:1">
      <c r="A188" s="22"/>
    </row>
    <row r="189" s="20" customFormat="1" ht="16.35" spans="1:10">
      <c r="A189" s="42">
        <v>40837.6903356481</v>
      </c>
      <c r="B189" s="26">
        <v>13.7</v>
      </c>
      <c r="C189" s="33">
        <v>1076.5</v>
      </c>
      <c r="D189" s="26">
        <v>22.6</v>
      </c>
      <c r="E189" s="26">
        <v>81.5</v>
      </c>
      <c r="F189" s="26">
        <v>0</v>
      </c>
      <c r="G189" s="26">
        <v>2</v>
      </c>
      <c r="H189" s="26">
        <v>106.1</v>
      </c>
      <c r="I189" s="33">
        <v>1196.3</v>
      </c>
      <c r="J189" s="35" t="s">
        <v>22</v>
      </c>
    </row>
    <row r="190" s="20" customFormat="1" ht="16.35" spans="1:10">
      <c r="A190" s="43">
        <v>40837.1923842593</v>
      </c>
      <c r="B190" s="28">
        <v>14.5</v>
      </c>
      <c r="C190" s="31">
        <v>1199.6</v>
      </c>
      <c r="D190" s="28">
        <v>23.4</v>
      </c>
      <c r="E190" s="28">
        <v>83.7</v>
      </c>
      <c r="F190" s="28">
        <v>0</v>
      </c>
      <c r="G190" s="28">
        <v>2.1</v>
      </c>
      <c r="H190" s="28">
        <v>109.1</v>
      </c>
      <c r="I190" s="31">
        <v>1323.2</v>
      </c>
      <c r="J190" s="36" t="s">
        <v>22</v>
      </c>
    </row>
    <row r="191" s="20" customFormat="1" ht="16.35" spans="1:10">
      <c r="A191" s="43">
        <v>40836.2238773148</v>
      </c>
      <c r="B191" s="28">
        <v>12.5</v>
      </c>
      <c r="C191" s="31">
        <v>1092.9</v>
      </c>
      <c r="D191" s="28">
        <v>21.5</v>
      </c>
      <c r="E191" s="28">
        <v>77.1</v>
      </c>
      <c r="F191" s="28">
        <v>0</v>
      </c>
      <c r="G191" s="28">
        <v>1.9</v>
      </c>
      <c r="H191" s="28">
        <v>100.5</v>
      </c>
      <c r="I191" s="31">
        <v>1205.8</v>
      </c>
      <c r="J191" s="36" t="s">
        <v>22</v>
      </c>
    </row>
    <row r="192" s="20" customFormat="1" ht="16.35" spans="1:10">
      <c r="A192" s="43">
        <v>40835.2231597222</v>
      </c>
      <c r="B192" s="28">
        <v>14.1</v>
      </c>
      <c r="C192" s="31">
        <v>1200.8</v>
      </c>
      <c r="D192" s="28">
        <v>23.4</v>
      </c>
      <c r="E192" s="28">
        <v>83.4</v>
      </c>
      <c r="F192" s="28">
        <v>0</v>
      </c>
      <c r="G192" s="28">
        <v>2</v>
      </c>
      <c r="H192" s="28">
        <v>108.8</v>
      </c>
      <c r="I192" s="31">
        <v>1323.8</v>
      </c>
      <c r="J192" s="36" t="s">
        <v>22</v>
      </c>
    </row>
    <row r="193" s="20" customFormat="1" ht="16.35" spans="1:10">
      <c r="A193" s="43">
        <v>40834.2232523148</v>
      </c>
      <c r="B193" s="28">
        <v>15.2</v>
      </c>
      <c r="C193" s="31">
        <v>1512.1</v>
      </c>
      <c r="D193" s="28">
        <v>24.4</v>
      </c>
      <c r="E193" s="28">
        <v>85.1</v>
      </c>
      <c r="F193" s="28">
        <v>0</v>
      </c>
      <c r="G193" s="28">
        <v>2.1</v>
      </c>
      <c r="H193" s="28">
        <v>111.6</v>
      </c>
      <c r="I193" s="31">
        <v>1638.9</v>
      </c>
      <c r="J193" s="36" t="s">
        <v>22</v>
      </c>
    </row>
    <row r="194" s="20" customFormat="1" ht="16.35" spans="1:10">
      <c r="A194" s="44">
        <v>40833.2160416667</v>
      </c>
      <c r="B194" s="30">
        <v>18.2</v>
      </c>
      <c r="C194" s="32">
        <v>1078.5</v>
      </c>
      <c r="D194" s="30">
        <v>27.5</v>
      </c>
      <c r="E194" s="30">
        <v>93.9</v>
      </c>
      <c r="F194" s="30">
        <v>0</v>
      </c>
      <c r="G194" s="30">
        <v>2.3</v>
      </c>
      <c r="H194" s="30">
        <v>123.6</v>
      </c>
      <c r="I194" s="50"/>
      <c r="J194" s="37"/>
    </row>
    <row r="195" s="20" customFormat="1" ht="16.35" spans="1:1">
      <c r="A195" s="22"/>
    </row>
    <row r="196" s="20" customFormat="1" ht="16.35" spans="1:8">
      <c r="A196" s="22"/>
      <c r="B196" s="20">
        <f>AVERAGE(B188:B194)</f>
        <v>14.7</v>
      </c>
      <c r="C196" s="45">
        <v>14</v>
      </c>
      <c r="D196" s="46">
        <v>1029</v>
      </c>
      <c r="E196" s="46">
        <v>24</v>
      </c>
      <c r="F196" s="46">
        <v>84</v>
      </c>
      <c r="G196" s="46">
        <v>0</v>
      </c>
      <c r="H196" s="46">
        <v>2</v>
      </c>
    </row>
    <row r="197" s="20" customFormat="1" spans="1:1">
      <c r="A197" s="22"/>
    </row>
    <row r="198" s="20" customFormat="1" spans="1:7">
      <c r="A198" s="22"/>
      <c r="B198" s="20">
        <f t="shared" ref="B198:G198" si="14">(B196-B185)/B185</f>
        <v>0.0457317073170734</v>
      </c>
      <c r="C198" s="20">
        <f t="shared" si="14"/>
        <v>-0.988554610856769</v>
      </c>
      <c r="D198" s="20">
        <f t="shared" si="14"/>
        <v>43.9344978165939</v>
      </c>
      <c r="E198" s="20">
        <f t="shared" si="14"/>
        <v>-0.702127659574468</v>
      </c>
      <c r="F198" s="20" t="e">
        <f t="shared" si="14"/>
        <v>#DIV/0!</v>
      </c>
      <c r="G198" s="20">
        <f t="shared" si="14"/>
        <v>-1</v>
      </c>
    </row>
    <row r="199" s="20" customFormat="1" ht="16.35" spans="1:1">
      <c r="A199" s="22"/>
    </row>
    <row r="200" s="20" customFormat="1" ht="16.35" spans="1:11">
      <c r="A200" s="42">
        <v>40857.6915509259</v>
      </c>
      <c r="B200" s="47" t="s">
        <v>24</v>
      </c>
      <c r="C200" s="26">
        <v>14.6</v>
      </c>
      <c r="D200" s="26">
        <v>960.1</v>
      </c>
      <c r="E200" s="26">
        <v>24.1</v>
      </c>
      <c r="F200" s="26">
        <v>86.7</v>
      </c>
      <c r="G200" s="26">
        <v>0</v>
      </c>
      <c r="H200" s="26">
        <v>2.1</v>
      </c>
      <c r="I200" s="26">
        <v>112.9</v>
      </c>
      <c r="J200" s="33">
        <v>1087.6</v>
      </c>
      <c r="K200" s="35" t="s">
        <v>22</v>
      </c>
    </row>
    <row r="201" s="20" customFormat="1" ht="16.35" spans="1:11">
      <c r="A201" s="43">
        <v>40857.1929398148</v>
      </c>
      <c r="B201" s="48" t="s">
        <v>24</v>
      </c>
      <c r="C201" s="28">
        <v>12.2</v>
      </c>
      <c r="D201" s="28">
        <v>836.1</v>
      </c>
      <c r="E201" s="28">
        <v>21.7</v>
      </c>
      <c r="F201" s="28">
        <v>79.5</v>
      </c>
      <c r="G201" s="28">
        <v>0</v>
      </c>
      <c r="H201" s="28">
        <v>1.9</v>
      </c>
      <c r="I201" s="28">
        <v>103.2</v>
      </c>
      <c r="J201" s="28">
        <v>951.5</v>
      </c>
      <c r="K201" s="36" t="s">
        <v>22</v>
      </c>
    </row>
    <row r="202" s="20" customFormat="1" ht="16.35" spans="1:11">
      <c r="A202" s="43">
        <v>40856.6917939815</v>
      </c>
      <c r="B202" s="48" t="s">
        <v>24</v>
      </c>
      <c r="C202" s="28">
        <v>13.6</v>
      </c>
      <c r="D202" s="28">
        <v>942.9</v>
      </c>
      <c r="E202" s="28">
        <v>22.8</v>
      </c>
      <c r="F202" s="28">
        <v>83.2</v>
      </c>
      <c r="G202" s="28">
        <v>0</v>
      </c>
      <c r="H202" s="28">
        <v>2</v>
      </c>
      <c r="I202" s="28">
        <v>108.1</v>
      </c>
      <c r="J202" s="31">
        <v>1064.6</v>
      </c>
      <c r="K202" s="36" t="s">
        <v>22</v>
      </c>
    </row>
    <row r="203" s="20" customFormat="1" ht="16.35" spans="1:11">
      <c r="A203" s="43">
        <v>40856.1925</v>
      </c>
      <c r="B203" s="48" t="s">
        <v>24</v>
      </c>
      <c r="C203" s="28">
        <v>12.6</v>
      </c>
      <c r="D203" s="28">
        <v>900.9</v>
      </c>
      <c r="E203" s="28">
        <v>22</v>
      </c>
      <c r="F203" s="28">
        <v>80.9</v>
      </c>
      <c r="G203" s="28">
        <v>0</v>
      </c>
      <c r="H203" s="28">
        <v>2</v>
      </c>
      <c r="I203" s="28">
        <v>104.9</v>
      </c>
      <c r="J203" s="31">
        <v>1018.5</v>
      </c>
      <c r="K203" s="36" t="s">
        <v>22</v>
      </c>
    </row>
    <row r="204" s="20" customFormat="1" ht="16.35" spans="1:11">
      <c r="A204" s="43">
        <v>40855.6911111111</v>
      </c>
      <c r="B204" s="48" t="s">
        <v>24</v>
      </c>
      <c r="C204" s="28">
        <v>14.7</v>
      </c>
      <c r="D204" s="31">
        <v>1027.2</v>
      </c>
      <c r="E204" s="28">
        <v>23.9</v>
      </c>
      <c r="F204" s="28">
        <v>85.3</v>
      </c>
      <c r="G204" s="28">
        <v>0</v>
      </c>
      <c r="H204" s="28">
        <v>2.1</v>
      </c>
      <c r="I204" s="28">
        <v>111.3</v>
      </c>
      <c r="J204" s="31">
        <v>1153.3</v>
      </c>
      <c r="K204" s="36" t="s">
        <v>22</v>
      </c>
    </row>
    <row r="205" s="20" customFormat="1" ht="16.35" spans="1:11">
      <c r="A205" s="43">
        <v>40855.1928935185</v>
      </c>
      <c r="B205" s="48" t="s">
        <v>24</v>
      </c>
      <c r="C205" s="28">
        <v>12.2</v>
      </c>
      <c r="D205" s="28">
        <v>913.4</v>
      </c>
      <c r="E205" s="28">
        <v>21.4</v>
      </c>
      <c r="F205" s="28">
        <v>77.8</v>
      </c>
      <c r="G205" s="28">
        <v>0</v>
      </c>
      <c r="H205" s="28">
        <v>1.9</v>
      </c>
      <c r="I205" s="28">
        <v>101.1</v>
      </c>
      <c r="J205" s="31">
        <v>1026.7</v>
      </c>
      <c r="K205" s="36" t="s">
        <v>22</v>
      </c>
    </row>
    <row r="206" s="20" customFormat="1" ht="16.35" spans="1:11">
      <c r="A206" s="43">
        <v>40854.6926041667</v>
      </c>
      <c r="B206" s="48" t="s">
        <v>24</v>
      </c>
      <c r="C206" s="28">
        <v>14</v>
      </c>
      <c r="D206" s="31">
        <v>1028.9</v>
      </c>
      <c r="E206" s="28">
        <v>23.7</v>
      </c>
      <c r="F206" s="28">
        <v>85.2</v>
      </c>
      <c r="G206" s="28">
        <v>0</v>
      </c>
      <c r="H206" s="28">
        <v>2.1</v>
      </c>
      <c r="I206" s="28">
        <v>111</v>
      </c>
      <c r="J206" s="31">
        <v>1153.8</v>
      </c>
      <c r="K206" s="36" t="s">
        <v>22</v>
      </c>
    </row>
    <row r="207" s="20" customFormat="1" ht="16.35" spans="1:11">
      <c r="A207" s="43">
        <v>40854.1928472222</v>
      </c>
      <c r="B207" s="48" t="s">
        <v>24</v>
      </c>
      <c r="C207" s="28">
        <v>13</v>
      </c>
      <c r="D207" s="28">
        <v>967.1</v>
      </c>
      <c r="E207" s="28">
        <v>22.5</v>
      </c>
      <c r="F207" s="28">
        <v>81.4</v>
      </c>
      <c r="G207" s="28">
        <v>0</v>
      </c>
      <c r="H207" s="28">
        <v>2</v>
      </c>
      <c r="I207" s="28">
        <v>105.8</v>
      </c>
      <c r="J207" s="31">
        <v>1085.9</v>
      </c>
      <c r="K207" s="36" t="s">
        <v>22</v>
      </c>
    </row>
    <row r="208" s="20" customFormat="1" ht="16.35" spans="1:11">
      <c r="A208" s="43">
        <v>40853.6923263889</v>
      </c>
      <c r="B208" s="48" t="s">
        <v>24</v>
      </c>
      <c r="C208" s="28">
        <v>12.5</v>
      </c>
      <c r="D208" s="28">
        <v>940.3</v>
      </c>
      <c r="E208" s="28">
        <v>21.9</v>
      </c>
      <c r="F208" s="28">
        <v>79.8</v>
      </c>
      <c r="G208" s="28">
        <v>0</v>
      </c>
      <c r="H208" s="28">
        <v>1.9</v>
      </c>
      <c r="I208" s="28">
        <v>103.7</v>
      </c>
      <c r="J208" s="31">
        <v>1056.5</v>
      </c>
      <c r="K208" s="36" t="s">
        <v>22</v>
      </c>
    </row>
    <row r="209" s="20" customFormat="1" ht="16.35" spans="1:11">
      <c r="A209" s="43">
        <v>40853.1922685185</v>
      </c>
      <c r="B209" s="48" t="s">
        <v>24</v>
      </c>
      <c r="C209" s="28">
        <v>13.3</v>
      </c>
      <c r="D209" s="28">
        <v>999.9</v>
      </c>
      <c r="E209" s="28">
        <v>22.7</v>
      </c>
      <c r="F209" s="28">
        <v>82.8</v>
      </c>
      <c r="G209" s="28">
        <v>0</v>
      </c>
      <c r="H209" s="28">
        <v>2</v>
      </c>
      <c r="I209" s="28">
        <v>107.6</v>
      </c>
      <c r="J209" s="31">
        <v>1120.8</v>
      </c>
      <c r="K209" s="36" t="s">
        <v>22</v>
      </c>
    </row>
    <row r="210" s="20" customFormat="1" ht="16.35" spans="1:11">
      <c r="A210" s="43">
        <v>40852.6921990741</v>
      </c>
      <c r="B210" s="48" t="s">
        <v>24</v>
      </c>
      <c r="C210" s="28">
        <v>13.9</v>
      </c>
      <c r="D210" s="31">
        <v>1046.7</v>
      </c>
      <c r="E210" s="28">
        <v>23.6</v>
      </c>
      <c r="F210" s="28">
        <v>85.2</v>
      </c>
      <c r="G210" s="28">
        <v>0</v>
      </c>
      <c r="H210" s="28">
        <v>2.1</v>
      </c>
      <c r="I210" s="28">
        <v>110.9</v>
      </c>
      <c r="J210" s="31">
        <v>1171.5</v>
      </c>
      <c r="K210" s="36" t="s">
        <v>22</v>
      </c>
    </row>
    <row r="211" s="20" customFormat="1" ht="16.35" spans="1:11">
      <c r="A211" s="43">
        <v>40852.1921180556</v>
      </c>
      <c r="B211" s="48" t="s">
        <v>24</v>
      </c>
      <c r="C211" s="28">
        <v>14</v>
      </c>
      <c r="D211" s="31">
        <v>1048.6</v>
      </c>
      <c r="E211" s="28">
        <v>23.8</v>
      </c>
      <c r="F211" s="28">
        <v>86.3</v>
      </c>
      <c r="G211" s="28">
        <v>0</v>
      </c>
      <c r="H211" s="28">
        <v>2.1</v>
      </c>
      <c r="I211" s="28">
        <v>112.1</v>
      </c>
      <c r="J211" s="31">
        <v>1174.7</v>
      </c>
      <c r="K211" s="36" t="s">
        <v>22</v>
      </c>
    </row>
    <row r="212" s="20" customFormat="1" ht="16.35" spans="1:11">
      <c r="A212" s="44">
        <v>40851.6912152778</v>
      </c>
      <c r="B212" s="49" t="s">
        <v>24</v>
      </c>
      <c r="C212" s="30">
        <v>14.8</v>
      </c>
      <c r="D212" s="32">
        <v>1070.3</v>
      </c>
      <c r="E212" s="30">
        <v>24.4</v>
      </c>
      <c r="F212" s="30">
        <v>87.6</v>
      </c>
      <c r="G212" s="30">
        <v>0</v>
      </c>
      <c r="H212" s="30">
        <v>2.1</v>
      </c>
      <c r="I212" s="30">
        <v>114.1</v>
      </c>
      <c r="J212" s="32">
        <v>1199.2</v>
      </c>
      <c r="K212" s="37"/>
    </row>
    <row r="213" s="20" customFormat="1" ht="16.35" spans="1:1">
      <c r="A213" s="22"/>
    </row>
    <row r="214" s="20" customFormat="1" ht="16.35" spans="1:8">
      <c r="A214" s="22"/>
      <c r="C214" s="45">
        <v>13</v>
      </c>
      <c r="D214" s="46">
        <v>976</v>
      </c>
      <c r="E214" s="46">
        <v>23</v>
      </c>
      <c r="F214" s="46">
        <v>83</v>
      </c>
      <c r="H214" s="46">
        <v>2</v>
      </c>
    </row>
    <row r="215" s="20" customFormat="1" spans="1:1">
      <c r="A215" s="22"/>
    </row>
    <row r="216" s="20" customFormat="1" spans="1:8">
      <c r="A216" s="22"/>
      <c r="C216" s="20">
        <f t="shared" ref="C216:H216" si="15">(C214-C196)/C196</f>
        <v>-0.0714285714285714</v>
      </c>
      <c r="D216" s="20">
        <f t="shared" si="15"/>
        <v>-0.0515063168124393</v>
      </c>
      <c r="E216" s="20" t="e">
        <f>(#REF!-E196)/E196</f>
        <v>#REF!</v>
      </c>
      <c r="F216" s="20">
        <f>(E214-F196)/F196</f>
        <v>-0.726190476190476</v>
      </c>
      <c r="G216" s="20" t="e">
        <f>(F214-G196)/G196</f>
        <v>#DIV/0!</v>
      </c>
      <c r="H216" s="20">
        <f t="shared" si="15"/>
        <v>0</v>
      </c>
    </row>
    <row r="217" s="20" customFormat="1" ht="16.35" spans="1:1">
      <c r="A217" s="22"/>
    </row>
    <row r="218" s="20" customFormat="1" ht="16.35" spans="1:11">
      <c r="A218" s="42">
        <v>40865.1927199074</v>
      </c>
      <c r="B218" s="47" t="s">
        <v>24</v>
      </c>
      <c r="C218" s="26">
        <v>12.1</v>
      </c>
      <c r="D218" s="26">
        <v>856.2</v>
      </c>
      <c r="E218" s="26">
        <v>21.4</v>
      </c>
      <c r="F218" s="26">
        <v>79.8</v>
      </c>
      <c r="G218" s="26">
        <v>0</v>
      </c>
      <c r="H218" s="26">
        <v>1.9</v>
      </c>
      <c r="I218" s="26">
        <v>103.1</v>
      </c>
      <c r="J218" s="26">
        <v>971.4</v>
      </c>
      <c r="K218" s="35" t="s">
        <v>22</v>
      </c>
    </row>
    <row r="219" s="20" customFormat="1" ht="16.35" spans="1:11">
      <c r="A219" s="43">
        <v>40864.6921180556</v>
      </c>
      <c r="B219" s="48" t="s">
        <v>24</v>
      </c>
      <c r="C219" s="28">
        <v>14.8</v>
      </c>
      <c r="D219" s="31">
        <v>1010.6</v>
      </c>
      <c r="E219" s="28">
        <v>24.9</v>
      </c>
      <c r="F219" s="28">
        <v>90.6</v>
      </c>
      <c r="G219" s="28">
        <v>0</v>
      </c>
      <c r="H219" s="28">
        <v>2.2</v>
      </c>
      <c r="I219" s="28">
        <v>117.7</v>
      </c>
      <c r="J219" s="41">
        <v>1143</v>
      </c>
      <c r="K219" s="36" t="s">
        <v>22</v>
      </c>
    </row>
    <row r="220" s="20" customFormat="1" ht="16.35" spans="1:11">
      <c r="A220" s="43">
        <v>40864.192650463</v>
      </c>
      <c r="B220" s="48" t="s">
        <v>24</v>
      </c>
      <c r="C220" s="28">
        <v>13.5</v>
      </c>
      <c r="D220" s="28">
        <v>938.6</v>
      </c>
      <c r="E220" s="28">
        <v>23.4</v>
      </c>
      <c r="F220" s="28">
        <v>85.2</v>
      </c>
      <c r="G220" s="28">
        <v>0</v>
      </c>
      <c r="H220" s="28">
        <v>2</v>
      </c>
      <c r="I220" s="28">
        <v>110.7</v>
      </c>
      <c r="J220" s="31">
        <v>1062.8</v>
      </c>
      <c r="K220" s="36" t="s">
        <v>22</v>
      </c>
    </row>
    <row r="221" s="20" customFormat="1" ht="16.35" spans="1:11">
      <c r="A221" s="43">
        <v>40863.6921296296</v>
      </c>
      <c r="B221" s="48" t="s">
        <v>24</v>
      </c>
      <c r="C221" s="28">
        <v>13.1</v>
      </c>
      <c r="D221" s="28">
        <v>904.8</v>
      </c>
      <c r="E221" s="28">
        <v>22.6</v>
      </c>
      <c r="F221" s="28">
        <v>83.6</v>
      </c>
      <c r="G221" s="28">
        <v>0</v>
      </c>
      <c r="H221" s="28">
        <v>2</v>
      </c>
      <c r="I221" s="28">
        <v>108.2</v>
      </c>
      <c r="J221" s="31">
        <v>1026.2</v>
      </c>
      <c r="K221" s="36" t="s">
        <v>22</v>
      </c>
    </row>
    <row r="222" s="20" customFormat="1" ht="16.35" spans="1:11">
      <c r="A222" s="43">
        <v>40863.1927777778</v>
      </c>
      <c r="B222" s="48" t="s">
        <v>24</v>
      </c>
      <c r="C222" s="28">
        <v>13.4</v>
      </c>
      <c r="D222" s="28">
        <v>916.6</v>
      </c>
      <c r="E222" s="28">
        <v>23</v>
      </c>
      <c r="F222" s="28">
        <v>84.6</v>
      </c>
      <c r="G222" s="28">
        <v>0</v>
      </c>
      <c r="H222" s="28">
        <v>2</v>
      </c>
      <c r="I222" s="28">
        <v>109.7</v>
      </c>
      <c r="J222" s="31">
        <v>1039.7</v>
      </c>
      <c r="K222" s="36" t="s">
        <v>22</v>
      </c>
    </row>
    <row r="223" s="20" customFormat="1" ht="16.35" spans="1:11">
      <c r="A223" s="43">
        <v>40862.692337963</v>
      </c>
      <c r="B223" s="48" t="s">
        <v>24</v>
      </c>
      <c r="C223" s="28">
        <v>14.1</v>
      </c>
      <c r="D223" s="28">
        <v>993.5</v>
      </c>
      <c r="E223" s="28">
        <v>24.3</v>
      </c>
      <c r="F223" s="28">
        <v>88.5</v>
      </c>
      <c r="G223" s="28">
        <v>0</v>
      </c>
      <c r="H223" s="28">
        <v>2.1</v>
      </c>
      <c r="I223" s="28">
        <v>114.9</v>
      </c>
      <c r="J223" s="31">
        <v>1122.5</v>
      </c>
      <c r="K223" s="36" t="s">
        <v>22</v>
      </c>
    </row>
    <row r="224" s="20" customFormat="1" ht="16.35" spans="1:11">
      <c r="A224" s="43">
        <v>40862.192962963</v>
      </c>
      <c r="B224" s="48" t="s">
        <v>24</v>
      </c>
      <c r="C224" s="28">
        <v>13.1</v>
      </c>
      <c r="D224" s="31">
        <v>1008.2</v>
      </c>
      <c r="E224" s="28">
        <v>23.1</v>
      </c>
      <c r="F224" s="28">
        <v>84.1</v>
      </c>
      <c r="G224" s="28">
        <v>0</v>
      </c>
      <c r="H224" s="28">
        <v>2</v>
      </c>
      <c r="I224" s="28">
        <v>109.3</v>
      </c>
      <c r="J224" s="31">
        <v>1130.5</v>
      </c>
      <c r="K224" s="36" t="s">
        <v>22</v>
      </c>
    </row>
    <row r="225" s="20" customFormat="1" ht="16.35" spans="1:11">
      <c r="A225" s="44">
        <v>40861.4425462963</v>
      </c>
      <c r="B225" s="49" t="s">
        <v>24</v>
      </c>
      <c r="C225" s="30">
        <v>16.3</v>
      </c>
      <c r="D225" s="32">
        <v>1249.1</v>
      </c>
      <c r="E225" s="30">
        <v>26.7</v>
      </c>
      <c r="F225" s="30">
        <v>94</v>
      </c>
      <c r="G225" s="30">
        <v>0</v>
      </c>
      <c r="H225" s="30">
        <v>2.3</v>
      </c>
      <c r="I225" s="30">
        <v>123</v>
      </c>
      <c r="J225" s="32">
        <v>1388.4</v>
      </c>
      <c r="K225" s="37"/>
    </row>
    <row r="226" s="20" customFormat="1" spans="1:1">
      <c r="A226" s="22"/>
    </row>
    <row r="227" s="20" customFormat="1" spans="1:8">
      <c r="A227" s="22"/>
      <c r="C227" s="20">
        <v>13</v>
      </c>
      <c r="D227" s="20">
        <v>896</v>
      </c>
      <c r="E227" s="20">
        <v>23</v>
      </c>
      <c r="F227" s="20">
        <v>84</v>
      </c>
      <c r="G227" s="20">
        <f>AVERAGE(G218:G225)</f>
        <v>0</v>
      </c>
      <c r="H227" s="20">
        <f>AVERAGE(H218:H225)</f>
        <v>2.0625</v>
      </c>
    </row>
    <row r="228" s="20" customFormat="1" spans="1:1">
      <c r="A228" s="22"/>
    </row>
    <row r="229" s="20" customFormat="1" spans="1:8">
      <c r="A229" s="22"/>
      <c r="C229" s="20">
        <f t="shared" ref="C229:F229" si="16">(C227-C214)/C214</f>
        <v>0</v>
      </c>
      <c r="D229" s="20">
        <f t="shared" si="16"/>
        <v>-0.0819672131147541</v>
      </c>
      <c r="E229" s="20">
        <f t="shared" si="16"/>
        <v>0</v>
      </c>
      <c r="F229" s="20">
        <f t="shared" si="16"/>
        <v>0.0120481927710843</v>
      </c>
      <c r="G229" s="20">
        <f>(G227-F214)/F214</f>
        <v>-1</v>
      </c>
      <c r="H229" s="20">
        <f>(H227-H214)/H214</f>
        <v>0.03125</v>
      </c>
    </row>
    <row r="230" s="20" customFormat="1" ht="16.35" spans="1:1">
      <c r="A230" s="22"/>
    </row>
    <row r="231" s="20" customFormat="1" ht="16.35" spans="1:11">
      <c r="A231" s="42">
        <v>40879.1955208333</v>
      </c>
      <c r="B231" s="47" t="s">
        <v>24</v>
      </c>
      <c r="C231" s="26">
        <v>10.8</v>
      </c>
      <c r="D231" s="26">
        <v>589.6</v>
      </c>
      <c r="E231" s="26">
        <v>19</v>
      </c>
      <c r="F231" s="26">
        <v>69.9</v>
      </c>
      <c r="G231" s="26">
        <v>0</v>
      </c>
      <c r="H231" s="26">
        <v>1.7</v>
      </c>
      <c r="I231" s="26">
        <v>90.5</v>
      </c>
      <c r="J231" s="26">
        <v>691</v>
      </c>
      <c r="K231" s="35" t="s">
        <v>22</v>
      </c>
    </row>
    <row r="232" s="20" customFormat="1" ht="16.35" spans="1:11">
      <c r="A232" s="43">
        <v>40878.6942361111</v>
      </c>
      <c r="B232" s="48" t="s">
        <v>24</v>
      </c>
      <c r="C232" s="28">
        <v>11.6</v>
      </c>
      <c r="D232" s="28">
        <v>673.7</v>
      </c>
      <c r="E232" s="28">
        <v>20.4</v>
      </c>
      <c r="F232" s="28">
        <v>76.2</v>
      </c>
      <c r="G232" s="28">
        <v>0</v>
      </c>
      <c r="H232" s="28">
        <v>1.8</v>
      </c>
      <c r="I232" s="28">
        <v>98.4</v>
      </c>
      <c r="J232" s="28">
        <v>783.8</v>
      </c>
      <c r="K232" s="36" t="s">
        <v>22</v>
      </c>
    </row>
    <row r="233" s="20" customFormat="1" ht="16.35" spans="1:11">
      <c r="A233" s="43">
        <v>40878.1951388889</v>
      </c>
      <c r="B233" s="48" t="s">
        <v>24</v>
      </c>
      <c r="C233" s="28">
        <v>11.4</v>
      </c>
      <c r="D233" s="28">
        <v>690.8</v>
      </c>
      <c r="E233" s="28">
        <v>19.8</v>
      </c>
      <c r="F233" s="28">
        <v>73.5</v>
      </c>
      <c r="G233" s="28">
        <v>0</v>
      </c>
      <c r="H233" s="28">
        <v>1.8</v>
      </c>
      <c r="I233" s="28">
        <v>95.1</v>
      </c>
      <c r="J233" s="28">
        <v>797.3</v>
      </c>
      <c r="K233" s="36" t="s">
        <v>22</v>
      </c>
    </row>
    <row r="234" s="20" customFormat="1" ht="16.35" spans="1:11">
      <c r="A234" s="43">
        <v>40877.6949768519</v>
      </c>
      <c r="B234" s="48" t="s">
        <v>24</v>
      </c>
      <c r="C234" s="28">
        <v>11.6</v>
      </c>
      <c r="D234" s="28">
        <v>678.5</v>
      </c>
      <c r="E234" s="28">
        <v>19</v>
      </c>
      <c r="F234" s="28">
        <v>71.2</v>
      </c>
      <c r="G234" s="28">
        <v>0</v>
      </c>
      <c r="H234" s="28">
        <v>1.7</v>
      </c>
      <c r="I234" s="28">
        <v>92</v>
      </c>
      <c r="J234" s="28">
        <v>782</v>
      </c>
      <c r="K234" s="36" t="s">
        <v>22</v>
      </c>
    </row>
    <row r="235" s="20" customFormat="1" ht="16.35" spans="1:11">
      <c r="A235" s="43">
        <v>40877.1947222222</v>
      </c>
      <c r="B235" s="48" t="s">
        <v>24</v>
      </c>
      <c r="C235" s="28">
        <v>11</v>
      </c>
      <c r="D235" s="28">
        <v>678.3</v>
      </c>
      <c r="E235" s="28">
        <v>18.8</v>
      </c>
      <c r="F235" s="28">
        <v>69.7</v>
      </c>
      <c r="G235" s="28">
        <v>0</v>
      </c>
      <c r="H235" s="28">
        <v>1.7</v>
      </c>
      <c r="I235" s="28">
        <v>90.2</v>
      </c>
      <c r="J235" s="28">
        <v>779.5</v>
      </c>
      <c r="K235" s="36" t="s">
        <v>22</v>
      </c>
    </row>
    <row r="236" s="20" customFormat="1" ht="16.35" spans="1:11">
      <c r="A236" s="43">
        <v>40876.6939236111</v>
      </c>
      <c r="B236" s="48" t="s">
        <v>24</v>
      </c>
      <c r="C236" s="28">
        <v>12</v>
      </c>
      <c r="D236" s="28">
        <v>787.1</v>
      </c>
      <c r="E236" s="28">
        <v>20.7</v>
      </c>
      <c r="F236" s="28">
        <v>77.3</v>
      </c>
      <c r="G236" s="28">
        <v>0</v>
      </c>
      <c r="H236" s="28">
        <v>1.9</v>
      </c>
      <c r="I236" s="28">
        <v>99.9</v>
      </c>
      <c r="J236" s="28">
        <v>899</v>
      </c>
      <c r="K236" s="36" t="s">
        <v>22</v>
      </c>
    </row>
    <row r="237" s="20" customFormat="1" ht="16.35" spans="1:11">
      <c r="A237" s="43">
        <v>40876.1934606481</v>
      </c>
      <c r="B237" s="48" t="s">
        <v>24</v>
      </c>
      <c r="C237" s="28">
        <v>11.7</v>
      </c>
      <c r="D237" s="28">
        <v>770.4</v>
      </c>
      <c r="E237" s="28">
        <v>20.2</v>
      </c>
      <c r="F237" s="28">
        <v>75.2</v>
      </c>
      <c r="G237" s="28">
        <v>0</v>
      </c>
      <c r="H237" s="28">
        <v>1.8</v>
      </c>
      <c r="I237" s="28">
        <v>97.3</v>
      </c>
      <c r="J237" s="28">
        <v>879.4</v>
      </c>
      <c r="K237" s="36" t="s">
        <v>22</v>
      </c>
    </row>
    <row r="238" s="20" customFormat="1" ht="16.35" spans="1:11">
      <c r="A238" s="43">
        <v>40875.6933796296</v>
      </c>
      <c r="B238" s="48" t="s">
        <v>24</v>
      </c>
      <c r="C238" s="28">
        <v>11.7</v>
      </c>
      <c r="D238" s="28">
        <v>768.5</v>
      </c>
      <c r="E238" s="28">
        <v>20.3</v>
      </c>
      <c r="F238" s="28">
        <v>76</v>
      </c>
      <c r="G238" s="28">
        <v>0</v>
      </c>
      <c r="H238" s="28">
        <v>1.8</v>
      </c>
      <c r="I238" s="28">
        <v>98.2</v>
      </c>
      <c r="J238" s="28">
        <v>878.4</v>
      </c>
      <c r="K238" s="36" t="s">
        <v>22</v>
      </c>
    </row>
    <row r="239" s="20" customFormat="1" ht="16.35" spans="1:11">
      <c r="A239" s="43">
        <v>40875.1933333333</v>
      </c>
      <c r="B239" s="48" t="s">
        <v>24</v>
      </c>
      <c r="C239" s="28">
        <v>11.9</v>
      </c>
      <c r="D239" s="28">
        <v>785.5</v>
      </c>
      <c r="E239" s="28">
        <v>21</v>
      </c>
      <c r="F239" s="28">
        <v>77.8</v>
      </c>
      <c r="G239" s="28">
        <v>0</v>
      </c>
      <c r="H239" s="28">
        <v>1.9</v>
      </c>
      <c r="I239" s="28">
        <v>100.7</v>
      </c>
      <c r="J239" s="28">
        <v>898.1</v>
      </c>
      <c r="K239" s="36" t="s">
        <v>22</v>
      </c>
    </row>
    <row r="240" s="20" customFormat="1" ht="16.35" spans="1:11">
      <c r="A240" s="43">
        <v>40874.6927314815</v>
      </c>
      <c r="B240" s="48" t="s">
        <v>24</v>
      </c>
      <c r="C240" s="28">
        <v>12.5</v>
      </c>
      <c r="D240" s="28">
        <v>829.5</v>
      </c>
      <c r="E240" s="28">
        <v>21.9</v>
      </c>
      <c r="F240" s="28">
        <v>81.1</v>
      </c>
      <c r="G240" s="28">
        <v>0</v>
      </c>
      <c r="H240" s="28">
        <v>2</v>
      </c>
      <c r="I240" s="28">
        <v>104.9</v>
      </c>
      <c r="J240" s="28">
        <v>946.9</v>
      </c>
      <c r="K240" s="36" t="s">
        <v>22</v>
      </c>
    </row>
    <row r="241" s="20" customFormat="1" ht="16.35" spans="1:11">
      <c r="A241" s="43">
        <v>40874.1933217593</v>
      </c>
      <c r="B241" s="48" t="s">
        <v>24</v>
      </c>
      <c r="C241" s="28">
        <v>11.7</v>
      </c>
      <c r="D241" s="28">
        <v>751.8</v>
      </c>
      <c r="E241" s="28">
        <v>20.9</v>
      </c>
      <c r="F241" s="28">
        <v>77.2</v>
      </c>
      <c r="G241" s="28">
        <v>0</v>
      </c>
      <c r="H241" s="28">
        <v>1.8</v>
      </c>
      <c r="I241" s="28">
        <v>99.9</v>
      </c>
      <c r="J241" s="28">
        <v>863.5</v>
      </c>
      <c r="K241" s="36" t="s">
        <v>22</v>
      </c>
    </row>
    <row r="242" s="20" customFormat="1" ht="16.35" spans="1:11">
      <c r="A242" s="43">
        <v>40873.6928587963</v>
      </c>
      <c r="B242" s="48" t="s">
        <v>24</v>
      </c>
      <c r="C242" s="28">
        <v>12.2</v>
      </c>
      <c r="D242" s="28">
        <v>769.5</v>
      </c>
      <c r="E242" s="28">
        <v>21.3</v>
      </c>
      <c r="F242" s="28">
        <v>79</v>
      </c>
      <c r="G242" s="28">
        <v>0</v>
      </c>
      <c r="H242" s="28">
        <v>1.9</v>
      </c>
      <c r="I242" s="28">
        <v>102.2</v>
      </c>
      <c r="J242" s="28">
        <v>883.9</v>
      </c>
      <c r="K242" s="36" t="s">
        <v>22</v>
      </c>
    </row>
    <row r="243" s="20" customFormat="1" ht="16.35" spans="1:11">
      <c r="A243" s="44">
        <v>40873.193287037</v>
      </c>
      <c r="B243" s="49" t="s">
        <v>24</v>
      </c>
      <c r="C243" s="30">
        <v>12.1</v>
      </c>
      <c r="D243" s="30">
        <v>778</v>
      </c>
      <c r="E243" s="30">
        <v>21.7</v>
      </c>
      <c r="F243" s="30">
        <v>79.6</v>
      </c>
      <c r="G243" s="30">
        <v>0</v>
      </c>
      <c r="H243" s="30">
        <v>1.9</v>
      </c>
      <c r="I243" s="30">
        <v>103.3</v>
      </c>
      <c r="J243" s="50"/>
      <c r="K243" s="37"/>
    </row>
    <row r="244" s="20" customFormat="1" spans="1:1">
      <c r="A244" s="22"/>
    </row>
    <row r="245" s="20" customFormat="1" spans="1:8">
      <c r="A245" s="22"/>
      <c r="C245" s="20">
        <f t="shared" ref="C245:H245" si="17">AVERAGE(C231:C243)</f>
        <v>11.7076923076923</v>
      </c>
      <c r="D245" s="20">
        <f t="shared" si="17"/>
        <v>734.707692307692</v>
      </c>
      <c r="E245" s="20">
        <f t="shared" si="17"/>
        <v>20.3846153846154</v>
      </c>
      <c r="F245" s="20">
        <f t="shared" si="17"/>
        <v>75.6692307692308</v>
      </c>
      <c r="G245" s="20">
        <f t="shared" si="17"/>
        <v>0</v>
      </c>
      <c r="H245" s="20">
        <f t="shared" si="17"/>
        <v>1.82307692307692</v>
      </c>
    </row>
    <row r="246" s="20" customFormat="1" spans="1:1">
      <c r="A246" s="22"/>
    </row>
    <row r="247" s="20" customFormat="1" spans="1:8">
      <c r="A247" s="22"/>
      <c r="C247" s="20">
        <f t="shared" ref="C247:H247" si="18">(C245-C227)/C227</f>
        <v>-0.0994082840236686</v>
      </c>
      <c r="D247" s="20">
        <f t="shared" si="18"/>
        <v>-0.180013736263736</v>
      </c>
      <c r="E247" s="20">
        <f t="shared" si="18"/>
        <v>-0.11371237458194</v>
      </c>
      <c r="F247" s="20">
        <f t="shared" si="18"/>
        <v>-0.0991758241758241</v>
      </c>
      <c r="G247" s="20" t="e">
        <f t="shared" si="18"/>
        <v>#DIV/0!</v>
      </c>
      <c r="H247" s="20">
        <f t="shared" si="18"/>
        <v>-0.116083916083916</v>
      </c>
    </row>
    <row r="248" s="20" customFormat="1" ht="16.35" spans="1:1">
      <c r="A248" s="22"/>
    </row>
    <row r="249" s="20" customFormat="1" ht="16.35" spans="1:11">
      <c r="A249" s="42">
        <v>40886.6949768519</v>
      </c>
      <c r="B249" s="47" t="s">
        <v>24</v>
      </c>
      <c r="C249" s="26">
        <v>13.6</v>
      </c>
      <c r="D249" s="26">
        <v>743.1</v>
      </c>
      <c r="E249" s="26">
        <v>23.6</v>
      </c>
      <c r="F249" s="26">
        <v>86.3</v>
      </c>
      <c r="G249" s="26">
        <v>0</v>
      </c>
      <c r="H249" s="26">
        <v>2</v>
      </c>
      <c r="I249" s="26">
        <v>111.9</v>
      </c>
      <c r="J249" s="26">
        <v>868.5</v>
      </c>
      <c r="K249" s="35" t="s">
        <v>22</v>
      </c>
    </row>
    <row r="250" s="20" customFormat="1" ht="16.35" spans="1:11">
      <c r="A250" s="43">
        <v>40886.1955555556</v>
      </c>
      <c r="B250" s="48" t="s">
        <v>24</v>
      </c>
      <c r="C250" s="28">
        <v>12.1</v>
      </c>
      <c r="D250" s="28">
        <v>700.2</v>
      </c>
      <c r="E250" s="28">
        <v>21.8</v>
      </c>
      <c r="F250" s="28">
        <v>79</v>
      </c>
      <c r="G250" s="28">
        <v>0</v>
      </c>
      <c r="H250" s="28">
        <v>1.9</v>
      </c>
      <c r="I250" s="28">
        <v>102.7</v>
      </c>
      <c r="J250" s="28">
        <v>815</v>
      </c>
      <c r="K250" s="36" t="s">
        <v>22</v>
      </c>
    </row>
    <row r="251" s="20" customFormat="1" ht="16.35" spans="1:11">
      <c r="A251" s="43">
        <v>40885.6944907407</v>
      </c>
      <c r="B251" s="48" t="s">
        <v>24</v>
      </c>
      <c r="C251" s="28">
        <v>12</v>
      </c>
      <c r="D251" s="28">
        <v>714.1</v>
      </c>
      <c r="E251" s="28">
        <v>21.4</v>
      </c>
      <c r="F251" s="28">
        <v>78.3</v>
      </c>
      <c r="G251" s="28">
        <v>0</v>
      </c>
      <c r="H251" s="28">
        <v>1.8</v>
      </c>
      <c r="I251" s="28">
        <v>101.6</v>
      </c>
      <c r="J251" s="28">
        <v>827.6</v>
      </c>
      <c r="K251" s="36" t="s">
        <v>22</v>
      </c>
    </row>
    <row r="252" s="20" customFormat="1" ht="16.35" spans="1:11">
      <c r="A252" s="43">
        <v>40885.1949768519</v>
      </c>
      <c r="B252" s="48" t="s">
        <v>24</v>
      </c>
      <c r="C252" s="28">
        <v>11.5</v>
      </c>
      <c r="D252" s="28">
        <v>660.6</v>
      </c>
      <c r="E252" s="28">
        <v>20.1</v>
      </c>
      <c r="F252" s="28">
        <v>74.7</v>
      </c>
      <c r="G252" s="28">
        <v>0</v>
      </c>
      <c r="H252" s="28">
        <v>1.8</v>
      </c>
      <c r="I252" s="28">
        <v>96.5</v>
      </c>
      <c r="J252" s="28">
        <v>768.6</v>
      </c>
      <c r="K252" s="36" t="s">
        <v>22</v>
      </c>
    </row>
    <row r="253" s="20" customFormat="1" ht="16.35" spans="1:11">
      <c r="A253" s="43">
        <v>40884.6951273148</v>
      </c>
      <c r="B253" s="48" t="s">
        <v>24</v>
      </c>
      <c r="C253" s="28">
        <v>11.6</v>
      </c>
      <c r="D253" s="28">
        <v>685.1</v>
      </c>
      <c r="E253" s="28">
        <v>20.7</v>
      </c>
      <c r="F253" s="28">
        <v>77.4</v>
      </c>
      <c r="G253" s="28">
        <v>0</v>
      </c>
      <c r="H253" s="28">
        <v>1.8</v>
      </c>
      <c r="I253" s="28">
        <v>99.9</v>
      </c>
      <c r="J253" s="28">
        <v>796.6</v>
      </c>
      <c r="K253" s="36" t="s">
        <v>22</v>
      </c>
    </row>
    <row r="254" s="20" customFormat="1" ht="16.35" spans="1:11">
      <c r="A254" s="43">
        <v>40884.1954282407</v>
      </c>
      <c r="B254" s="48" t="s">
        <v>24</v>
      </c>
      <c r="C254" s="28">
        <v>11.2</v>
      </c>
      <c r="D254" s="28">
        <v>647.9</v>
      </c>
      <c r="E254" s="28">
        <v>20</v>
      </c>
      <c r="F254" s="28">
        <v>73.6</v>
      </c>
      <c r="G254" s="28">
        <v>0</v>
      </c>
      <c r="H254" s="28">
        <v>1.8</v>
      </c>
      <c r="I254" s="28">
        <v>95.3</v>
      </c>
      <c r="J254" s="28">
        <v>754.5</v>
      </c>
      <c r="K254" s="36" t="s">
        <v>22</v>
      </c>
    </row>
    <row r="255" s="20" customFormat="1" ht="16.35" spans="1:11">
      <c r="A255" s="43">
        <v>40883.695474537</v>
      </c>
      <c r="B255" s="48" t="s">
        <v>24</v>
      </c>
      <c r="C255" s="28">
        <v>11.2</v>
      </c>
      <c r="D255" s="28">
        <v>636.4</v>
      </c>
      <c r="E255" s="28">
        <v>19.8</v>
      </c>
      <c r="F255" s="28">
        <v>73</v>
      </c>
      <c r="G255" s="28">
        <v>0</v>
      </c>
      <c r="H255" s="28">
        <v>1.7</v>
      </c>
      <c r="I255" s="28">
        <v>94.5</v>
      </c>
      <c r="J255" s="28">
        <v>742.1</v>
      </c>
      <c r="K255" s="36" t="s">
        <v>22</v>
      </c>
    </row>
    <row r="256" s="20" customFormat="1" ht="16.35" spans="1:11">
      <c r="A256" s="43">
        <v>40883.195150463</v>
      </c>
      <c r="B256" s="48" t="s">
        <v>24</v>
      </c>
      <c r="C256" s="28">
        <v>11.3</v>
      </c>
      <c r="D256" s="28">
        <v>651</v>
      </c>
      <c r="E256" s="28">
        <v>20.1</v>
      </c>
      <c r="F256" s="28">
        <v>75.2</v>
      </c>
      <c r="G256" s="28">
        <v>0</v>
      </c>
      <c r="H256" s="28">
        <v>1.8</v>
      </c>
      <c r="I256" s="28">
        <v>97.1</v>
      </c>
      <c r="J256" s="28">
        <v>759.4</v>
      </c>
      <c r="K256" s="36" t="s">
        <v>22</v>
      </c>
    </row>
    <row r="257" s="20" customFormat="1" ht="16.35" spans="1:11">
      <c r="A257" s="43">
        <v>40882.6948148148</v>
      </c>
      <c r="B257" s="48" t="s">
        <v>24</v>
      </c>
      <c r="C257" s="28">
        <v>11.5</v>
      </c>
      <c r="D257" s="28">
        <v>660.3</v>
      </c>
      <c r="E257" s="28">
        <v>20.4</v>
      </c>
      <c r="F257" s="28">
        <v>76.5</v>
      </c>
      <c r="G257" s="28">
        <v>0</v>
      </c>
      <c r="H257" s="28">
        <v>1.8</v>
      </c>
      <c r="I257" s="28">
        <v>98.7</v>
      </c>
      <c r="J257" s="28">
        <v>770.5</v>
      </c>
      <c r="K257" s="36" t="s">
        <v>22</v>
      </c>
    </row>
    <row r="258" s="20" customFormat="1" ht="16.35" spans="1:11">
      <c r="A258" s="43">
        <v>40882.1945949074</v>
      </c>
      <c r="B258" s="48" t="s">
        <v>24</v>
      </c>
      <c r="C258" s="28">
        <v>11.4</v>
      </c>
      <c r="D258" s="28">
        <v>628.8</v>
      </c>
      <c r="E258" s="28">
        <v>20</v>
      </c>
      <c r="F258" s="28">
        <v>73.5</v>
      </c>
      <c r="G258" s="28">
        <v>0</v>
      </c>
      <c r="H258" s="28">
        <v>1.7</v>
      </c>
      <c r="I258" s="28">
        <v>95.2</v>
      </c>
      <c r="J258" s="28">
        <v>735.4</v>
      </c>
      <c r="K258" s="36" t="s">
        <v>22</v>
      </c>
    </row>
    <row r="259" s="20" customFormat="1" ht="16.35" spans="1:11">
      <c r="A259" s="43">
        <v>40881.6942939815</v>
      </c>
      <c r="B259" s="48" t="s">
        <v>24</v>
      </c>
      <c r="C259" s="28">
        <v>11.8</v>
      </c>
      <c r="D259" s="28">
        <v>656.9</v>
      </c>
      <c r="E259" s="28">
        <v>20.6</v>
      </c>
      <c r="F259" s="28">
        <v>76.2</v>
      </c>
      <c r="G259" s="28">
        <v>0</v>
      </c>
      <c r="H259" s="28">
        <v>1.8</v>
      </c>
      <c r="I259" s="28">
        <v>98.6</v>
      </c>
      <c r="J259" s="28">
        <v>767.2</v>
      </c>
      <c r="K259" s="36" t="s">
        <v>22</v>
      </c>
    </row>
    <row r="260" s="20" customFormat="1" ht="16.35" spans="1:11">
      <c r="A260" s="43">
        <v>40881.1942361111</v>
      </c>
      <c r="B260" s="48" t="s">
        <v>24</v>
      </c>
      <c r="C260" s="28">
        <v>11.3</v>
      </c>
      <c r="D260" s="28">
        <v>628.4</v>
      </c>
      <c r="E260" s="28">
        <v>19.8</v>
      </c>
      <c r="F260" s="28">
        <v>74.4</v>
      </c>
      <c r="G260" s="28">
        <v>0</v>
      </c>
      <c r="H260" s="28">
        <v>1.7</v>
      </c>
      <c r="I260" s="28">
        <v>96</v>
      </c>
      <c r="J260" s="28">
        <v>735.6</v>
      </c>
      <c r="K260" s="36" t="s">
        <v>22</v>
      </c>
    </row>
    <row r="261" s="20" customFormat="1" ht="16.35" spans="1:11">
      <c r="A261" s="43">
        <v>40880.69375</v>
      </c>
      <c r="B261" s="48" t="s">
        <v>24</v>
      </c>
      <c r="C261" s="28">
        <v>12</v>
      </c>
      <c r="D261" s="28">
        <v>681.6</v>
      </c>
      <c r="E261" s="28">
        <v>21</v>
      </c>
      <c r="F261" s="28">
        <v>77.9</v>
      </c>
      <c r="G261" s="28">
        <v>0</v>
      </c>
      <c r="H261" s="28">
        <v>1.9</v>
      </c>
      <c r="I261" s="28">
        <v>100.8</v>
      </c>
      <c r="J261" s="28">
        <v>794.4</v>
      </c>
      <c r="K261" s="36" t="s">
        <v>22</v>
      </c>
    </row>
    <row r="262" s="20" customFormat="1" ht="16.35" spans="1:11">
      <c r="A262" s="43">
        <v>40880.1947222222</v>
      </c>
      <c r="B262" s="48" t="s">
        <v>24</v>
      </c>
      <c r="C262" s="28">
        <v>11.4</v>
      </c>
      <c r="D262" s="28">
        <v>644.3</v>
      </c>
      <c r="E262" s="28">
        <v>20.1</v>
      </c>
      <c r="F262" s="28">
        <v>74.5</v>
      </c>
      <c r="G262" s="28">
        <v>0</v>
      </c>
      <c r="H262" s="28">
        <v>1.8</v>
      </c>
      <c r="I262" s="28">
        <v>96.4</v>
      </c>
      <c r="J262" s="28">
        <v>752.1</v>
      </c>
      <c r="K262" s="36" t="s">
        <v>22</v>
      </c>
    </row>
    <row r="263" s="20" customFormat="1" ht="16.35" spans="1:11">
      <c r="A263" s="43">
        <v>40879.692962963</v>
      </c>
      <c r="B263" s="48" t="s">
        <v>24</v>
      </c>
      <c r="C263" s="28">
        <v>11.7</v>
      </c>
      <c r="D263" s="28">
        <v>669.7</v>
      </c>
      <c r="E263" s="28">
        <v>20.7</v>
      </c>
      <c r="F263" s="28">
        <v>78</v>
      </c>
      <c r="G263" s="28">
        <v>0</v>
      </c>
      <c r="H263" s="28">
        <v>1.8</v>
      </c>
      <c r="I263" s="28">
        <v>100.5</v>
      </c>
      <c r="J263" s="28">
        <v>781.9</v>
      </c>
      <c r="K263" s="36" t="s">
        <v>22</v>
      </c>
    </row>
    <row r="264" s="20" customFormat="1" ht="16.35" spans="1:11">
      <c r="A264" s="44">
        <v>40879.1955208333</v>
      </c>
      <c r="B264" s="49" t="s">
        <v>24</v>
      </c>
      <c r="C264" s="30">
        <v>10.8</v>
      </c>
      <c r="D264" s="30">
        <v>589.6</v>
      </c>
      <c r="E264" s="30">
        <v>19</v>
      </c>
      <c r="F264" s="30">
        <v>69.9</v>
      </c>
      <c r="G264" s="30">
        <v>0</v>
      </c>
      <c r="H264" s="30">
        <v>1.7</v>
      </c>
      <c r="I264" s="30">
        <v>90.5</v>
      </c>
      <c r="J264" s="30">
        <v>691</v>
      </c>
      <c r="K264" s="37"/>
    </row>
    <row r="265" s="20" customFormat="1" spans="1:1">
      <c r="A265" s="22"/>
    </row>
    <row r="266" s="20" customFormat="1" spans="1:8">
      <c r="A266" s="22"/>
      <c r="C266" s="20">
        <f t="shared" ref="C266:H266" si="19">AVERAGE(C249:C264)</f>
        <v>11.65</v>
      </c>
      <c r="D266" s="20">
        <f t="shared" si="19"/>
        <v>662.375</v>
      </c>
      <c r="E266" s="20">
        <f t="shared" si="19"/>
        <v>20.56875</v>
      </c>
      <c r="F266" s="20">
        <f t="shared" si="19"/>
        <v>76.15</v>
      </c>
      <c r="G266" s="20">
        <f t="shared" si="19"/>
        <v>0</v>
      </c>
      <c r="H266" s="20">
        <f t="shared" si="19"/>
        <v>1.8</v>
      </c>
    </row>
    <row r="267" s="20" customFormat="1" spans="1:1">
      <c r="A267" s="22"/>
    </row>
    <row r="268" s="20" customFormat="1" spans="1:8">
      <c r="A268" s="22"/>
      <c r="C268" s="20">
        <f t="shared" ref="C268:H268" si="20">(C266-C245)/C245</f>
        <v>-0.00492772667542698</v>
      </c>
      <c r="D268" s="20">
        <f t="shared" si="20"/>
        <v>-0.0984509799815731</v>
      </c>
      <c r="E268" s="20">
        <f t="shared" si="20"/>
        <v>0.00903301886792431</v>
      </c>
      <c r="F268" s="20">
        <f t="shared" si="20"/>
        <v>0.00635356307817418</v>
      </c>
      <c r="G268" s="20" t="e">
        <f t="shared" si="20"/>
        <v>#DIV/0!</v>
      </c>
      <c r="H268" s="20">
        <f t="shared" si="20"/>
        <v>-0.0126582278481012</v>
      </c>
    </row>
    <row r="269" s="20" customFormat="1" spans="1:1">
      <c r="A269" s="22"/>
    </row>
    <row r="270" s="20" customFormat="1" spans="1:1">
      <c r="A270" s="22"/>
    </row>
    <row r="271" s="20" customFormat="1" spans="1:1">
      <c r="A271" s="22"/>
    </row>
    <row r="272" s="20" customFormat="1" spans="1:1">
      <c r="A272" s="22"/>
    </row>
    <row r="273" s="20" customFormat="1" spans="1:1">
      <c r="A273" s="22"/>
    </row>
    <row r="274" s="20" customFormat="1" spans="1:1">
      <c r="A274" s="22"/>
    </row>
    <row r="275" s="20" customFormat="1" spans="1:1">
      <c r="A275" s="22"/>
    </row>
    <row r="276" s="20" customFormat="1" ht="16.35" spans="1:11">
      <c r="A276" s="43">
        <v>40893.1953935185</v>
      </c>
      <c r="B276" s="48" t="s">
        <v>24</v>
      </c>
      <c r="C276" s="28">
        <v>12.8</v>
      </c>
      <c r="D276" s="28">
        <v>793.8</v>
      </c>
      <c r="E276" s="28">
        <v>22.7</v>
      </c>
      <c r="F276" s="28">
        <v>84.3</v>
      </c>
      <c r="G276" s="28">
        <v>0</v>
      </c>
      <c r="H276" s="28">
        <v>2</v>
      </c>
      <c r="I276" s="28">
        <v>108.9</v>
      </c>
      <c r="J276" s="28">
        <v>915.5</v>
      </c>
      <c r="K276" s="36" t="s">
        <v>22</v>
      </c>
    </row>
    <row r="277" s="20" customFormat="1" ht="16.35" spans="1:11">
      <c r="A277" s="43">
        <v>40892.1948842593</v>
      </c>
      <c r="B277" s="48" t="s">
        <v>24</v>
      </c>
      <c r="C277" s="28">
        <v>13.3</v>
      </c>
      <c r="D277" s="28">
        <v>852.2</v>
      </c>
      <c r="E277" s="28">
        <v>23.8</v>
      </c>
      <c r="F277" s="28">
        <v>87.7</v>
      </c>
      <c r="G277" s="28">
        <v>0</v>
      </c>
      <c r="H277" s="28">
        <v>2.1</v>
      </c>
      <c r="I277" s="28">
        <v>113.6</v>
      </c>
      <c r="J277" s="28">
        <v>979</v>
      </c>
      <c r="K277" s="36" t="s">
        <v>22</v>
      </c>
    </row>
    <row r="278" s="20" customFormat="1" ht="16.35" spans="1:11">
      <c r="A278" s="43">
        <v>40891.1952083333</v>
      </c>
      <c r="B278" s="48" t="s">
        <v>24</v>
      </c>
      <c r="C278" s="28">
        <v>12.2</v>
      </c>
      <c r="D278" s="28">
        <v>749.4</v>
      </c>
      <c r="E278" s="28">
        <v>22.2</v>
      </c>
      <c r="F278" s="28">
        <v>82.1</v>
      </c>
      <c r="G278" s="28">
        <v>0</v>
      </c>
      <c r="H278" s="28">
        <v>1.9</v>
      </c>
      <c r="I278" s="28">
        <v>106.2</v>
      </c>
      <c r="J278" s="28">
        <v>867.8</v>
      </c>
      <c r="K278" s="36" t="s">
        <v>22</v>
      </c>
    </row>
    <row r="279" s="20" customFormat="1" ht="16.35" spans="1:11">
      <c r="A279" s="43">
        <v>40890.1951967593</v>
      </c>
      <c r="B279" s="48" t="s">
        <v>24</v>
      </c>
      <c r="C279" s="28">
        <v>12.4</v>
      </c>
      <c r="D279" s="28">
        <v>664.3</v>
      </c>
      <c r="E279" s="28">
        <v>22.3</v>
      </c>
      <c r="F279" s="28">
        <v>82.1</v>
      </c>
      <c r="G279" s="28">
        <v>0</v>
      </c>
      <c r="H279" s="28">
        <v>1.9</v>
      </c>
      <c r="I279" s="28">
        <v>106.3</v>
      </c>
      <c r="J279" s="28">
        <v>782.9</v>
      </c>
      <c r="K279" s="36" t="s">
        <v>22</v>
      </c>
    </row>
    <row r="280" s="20" customFormat="1" ht="16.35" spans="1:11">
      <c r="A280" s="43">
        <v>40889.6931134259</v>
      </c>
      <c r="B280" s="48" t="s">
        <v>24</v>
      </c>
      <c r="C280" s="28">
        <v>13.6</v>
      </c>
      <c r="D280" s="28">
        <v>752.3</v>
      </c>
      <c r="E280" s="28">
        <v>24.2</v>
      </c>
      <c r="F280" s="28">
        <v>89.1</v>
      </c>
      <c r="G280" s="28">
        <v>0</v>
      </c>
      <c r="H280" s="28">
        <v>2.1</v>
      </c>
      <c r="I280" s="28">
        <v>115.4</v>
      </c>
      <c r="J280" s="28">
        <v>881.3</v>
      </c>
      <c r="K280" s="36" t="s">
        <v>22</v>
      </c>
    </row>
    <row r="281" s="20" customFormat="1" ht="16.35" spans="1:11">
      <c r="A281" s="43">
        <v>40889.1953703704</v>
      </c>
      <c r="B281" s="48" t="s">
        <v>24</v>
      </c>
      <c r="C281" s="28">
        <v>12.8</v>
      </c>
      <c r="D281" s="28">
        <v>699.1</v>
      </c>
      <c r="E281" s="28">
        <v>23.2</v>
      </c>
      <c r="F281" s="28">
        <v>84.6</v>
      </c>
      <c r="G281" s="28">
        <v>0</v>
      </c>
      <c r="H281" s="28">
        <v>2</v>
      </c>
      <c r="I281" s="28">
        <v>109.8</v>
      </c>
      <c r="J281" s="28">
        <v>821.6</v>
      </c>
      <c r="K281" s="36" t="s">
        <v>22</v>
      </c>
    </row>
    <row r="282" s="20" customFormat="1" ht="16.35" spans="1:11">
      <c r="A282" s="43">
        <v>40888.694849537</v>
      </c>
      <c r="B282" s="48" t="s">
        <v>24</v>
      </c>
      <c r="C282" s="28">
        <v>12.9</v>
      </c>
      <c r="D282" s="28">
        <v>696.8</v>
      </c>
      <c r="E282" s="28">
        <v>23.4</v>
      </c>
      <c r="F282" s="28">
        <v>85.1</v>
      </c>
      <c r="G282" s="28">
        <v>0</v>
      </c>
      <c r="H282" s="28">
        <v>2</v>
      </c>
      <c r="I282" s="28">
        <v>110.5</v>
      </c>
      <c r="J282" s="28">
        <v>820.2</v>
      </c>
      <c r="K282" s="36" t="s">
        <v>22</v>
      </c>
    </row>
    <row r="283" s="20" customFormat="1" ht="16.35" spans="1:11">
      <c r="A283" s="43">
        <v>40888.195787037</v>
      </c>
      <c r="B283" s="48" t="s">
        <v>24</v>
      </c>
      <c r="C283" s="28">
        <v>12.1</v>
      </c>
      <c r="D283" s="28">
        <v>650.9</v>
      </c>
      <c r="E283" s="28">
        <v>21.9</v>
      </c>
      <c r="F283" s="28">
        <v>80.1</v>
      </c>
      <c r="G283" s="28">
        <v>0</v>
      </c>
      <c r="H283" s="28">
        <v>1.9</v>
      </c>
      <c r="I283" s="28">
        <v>103.9</v>
      </c>
      <c r="J283" s="28">
        <v>767</v>
      </c>
      <c r="K283" s="36" t="s">
        <v>22</v>
      </c>
    </row>
    <row r="284" s="20" customFormat="1" ht="16.35" spans="1:11">
      <c r="A284" s="43">
        <v>40887.6940740741</v>
      </c>
      <c r="B284" s="48" t="s">
        <v>24</v>
      </c>
      <c r="C284" s="28">
        <v>13.8</v>
      </c>
      <c r="D284" s="28">
        <v>754.7</v>
      </c>
      <c r="E284" s="28">
        <v>24.3</v>
      </c>
      <c r="F284" s="28">
        <v>88.9</v>
      </c>
      <c r="G284" s="28">
        <v>0</v>
      </c>
      <c r="H284" s="28">
        <v>2.1</v>
      </c>
      <c r="I284" s="28">
        <v>115.3</v>
      </c>
      <c r="J284" s="28">
        <v>883.8</v>
      </c>
      <c r="K284" s="36" t="s">
        <v>22</v>
      </c>
    </row>
    <row r="285" s="20" customFormat="1" ht="16.35" spans="1:11">
      <c r="A285" s="43">
        <v>40887.1953009259</v>
      </c>
      <c r="B285" s="48" t="s">
        <v>24</v>
      </c>
      <c r="C285" s="28">
        <v>12.2</v>
      </c>
      <c r="D285" s="28">
        <v>653.8</v>
      </c>
      <c r="E285" s="28">
        <v>21.9</v>
      </c>
      <c r="F285" s="28">
        <v>80.9</v>
      </c>
      <c r="G285" s="28">
        <v>0</v>
      </c>
      <c r="H285" s="28">
        <v>1.9</v>
      </c>
      <c r="I285" s="28">
        <v>104.8</v>
      </c>
      <c r="J285" s="28">
        <v>770.8</v>
      </c>
      <c r="K285" s="36" t="s">
        <v>22</v>
      </c>
    </row>
    <row r="286" s="20" customFormat="1" ht="16.35" spans="1:11">
      <c r="A286" s="43">
        <v>40886.6949768519</v>
      </c>
      <c r="B286" s="48" t="s">
        <v>24</v>
      </c>
      <c r="C286" s="28">
        <v>13.6</v>
      </c>
      <c r="D286" s="28">
        <v>743.1</v>
      </c>
      <c r="E286" s="28">
        <v>23.6</v>
      </c>
      <c r="F286" s="28">
        <v>86.3</v>
      </c>
      <c r="G286" s="28">
        <v>0</v>
      </c>
      <c r="H286" s="28">
        <v>2</v>
      </c>
      <c r="I286" s="28">
        <v>111.9</v>
      </c>
      <c r="J286" s="28">
        <v>868.5</v>
      </c>
      <c r="K286" s="36" t="s">
        <v>22</v>
      </c>
    </row>
    <row r="287" s="20" customFormat="1" ht="16.35" spans="1:11">
      <c r="A287" s="44">
        <v>40886.1955555556</v>
      </c>
      <c r="B287" s="49" t="s">
        <v>24</v>
      </c>
      <c r="C287" s="30">
        <v>12.1</v>
      </c>
      <c r="D287" s="30">
        <v>700.2</v>
      </c>
      <c r="E287" s="30">
        <v>21.8</v>
      </c>
      <c r="F287" s="30">
        <v>79</v>
      </c>
      <c r="G287" s="30">
        <v>0</v>
      </c>
      <c r="H287" s="30">
        <v>1.9</v>
      </c>
      <c r="I287" s="30">
        <v>102.7</v>
      </c>
      <c r="J287" s="50"/>
      <c r="K287" s="37"/>
    </row>
    <row r="288" s="20" customFormat="1" spans="1:1">
      <c r="A288" s="22"/>
    </row>
    <row r="289" s="20" customFormat="1" spans="1:8">
      <c r="A289" s="22"/>
      <c r="C289" s="20">
        <f t="shared" ref="C289:H289" si="21">AVERAGE(C272:C287)</f>
        <v>12.8166666666667</v>
      </c>
      <c r="D289" s="20">
        <f t="shared" si="21"/>
        <v>725.883333333333</v>
      </c>
      <c r="E289" s="20">
        <f t="shared" si="21"/>
        <v>22.9416666666667</v>
      </c>
      <c r="F289" s="20">
        <f t="shared" si="21"/>
        <v>84.1833333333333</v>
      </c>
      <c r="G289" s="20">
        <f t="shared" si="21"/>
        <v>0</v>
      </c>
      <c r="H289" s="20">
        <f t="shared" si="21"/>
        <v>1.98333333333333</v>
      </c>
    </row>
    <row r="290" s="20" customFormat="1" spans="1:1">
      <c r="A290" s="22"/>
    </row>
    <row r="291" s="20" customFormat="1" spans="1:8">
      <c r="A291" s="22"/>
      <c r="C291" s="20">
        <f t="shared" ref="C291:H291" si="22">(C289-C266)/C266</f>
        <v>0.100143061516452</v>
      </c>
      <c r="D291" s="20">
        <f t="shared" si="22"/>
        <v>0.0958797257344153</v>
      </c>
      <c r="E291" s="20">
        <f t="shared" si="22"/>
        <v>0.115365137242986</v>
      </c>
      <c r="F291" s="20">
        <f t="shared" si="22"/>
        <v>0.105493543444955</v>
      </c>
      <c r="G291" s="20" t="e">
        <f t="shared" si="22"/>
        <v>#DIV/0!</v>
      </c>
      <c r="H291" s="20">
        <f t="shared" si="22"/>
        <v>0.101851851851852</v>
      </c>
    </row>
    <row r="292" s="20" customFormat="1" ht="16.35" spans="1:1">
      <c r="A292" s="22"/>
    </row>
    <row r="293" s="20" customFormat="1" ht="16.35" spans="1:11">
      <c r="A293" s="42">
        <v>40899.1957407407</v>
      </c>
      <c r="B293" s="47" t="s">
        <v>24</v>
      </c>
      <c r="C293" s="26">
        <v>12.9</v>
      </c>
      <c r="D293" s="26">
        <v>817.4</v>
      </c>
      <c r="E293" s="26">
        <v>23.2</v>
      </c>
      <c r="F293" s="26">
        <v>84.7</v>
      </c>
      <c r="G293" s="26">
        <v>0</v>
      </c>
      <c r="H293" s="26">
        <v>2</v>
      </c>
      <c r="I293" s="26">
        <v>109.9</v>
      </c>
      <c r="J293" s="26">
        <v>940.2</v>
      </c>
      <c r="K293" s="35" t="s">
        <v>22</v>
      </c>
    </row>
    <row r="294" s="20" customFormat="1" ht="16.35" spans="1:11">
      <c r="A294" s="43">
        <v>40898.195162037</v>
      </c>
      <c r="B294" s="48" t="s">
        <v>24</v>
      </c>
      <c r="C294" s="28">
        <v>12.8</v>
      </c>
      <c r="D294" s="28">
        <v>798.1</v>
      </c>
      <c r="E294" s="28">
        <v>22.8</v>
      </c>
      <c r="F294" s="28">
        <v>83.6</v>
      </c>
      <c r="G294" s="28">
        <v>0</v>
      </c>
      <c r="H294" s="28">
        <v>2</v>
      </c>
      <c r="I294" s="28">
        <v>108.4</v>
      </c>
      <c r="J294" s="28">
        <v>919.3</v>
      </c>
      <c r="K294" s="36" t="s">
        <v>22</v>
      </c>
    </row>
    <row r="295" s="20" customFormat="1" ht="16.35" spans="1:11">
      <c r="A295" s="43">
        <v>40897.1954166667</v>
      </c>
      <c r="B295" s="48" t="s">
        <v>24</v>
      </c>
      <c r="C295" s="28">
        <v>12.7</v>
      </c>
      <c r="D295" s="28">
        <v>787.2</v>
      </c>
      <c r="E295" s="28">
        <v>23</v>
      </c>
      <c r="F295" s="28">
        <v>85.2</v>
      </c>
      <c r="G295" s="28">
        <v>0</v>
      </c>
      <c r="H295" s="28">
        <v>2</v>
      </c>
      <c r="I295" s="28">
        <v>110.3</v>
      </c>
      <c r="J295" s="28">
        <v>910.2</v>
      </c>
      <c r="K295" s="36" t="s">
        <v>22</v>
      </c>
    </row>
    <row r="296" s="20" customFormat="1" ht="16.35" spans="1:11">
      <c r="A296" s="43">
        <v>40896.1957060185</v>
      </c>
      <c r="B296" s="48" t="s">
        <v>24</v>
      </c>
      <c r="C296" s="28">
        <v>12.2</v>
      </c>
      <c r="D296" s="28">
        <v>720.1</v>
      </c>
      <c r="E296" s="28">
        <v>21.9</v>
      </c>
      <c r="F296" s="28">
        <v>81</v>
      </c>
      <c r="G296" s="28">
        <v>0</v>
      </c>
      <c r="H296" s="28">
        <v>1.9</v>
      </c>
      <c r="I296" s="28">
        <v>104.9</v>
      </c>
      <c r="J296" s="28">
        <v>837.2</v>
      </c>
      <c r="K296" s="36" t="s">
        <v>22</v>
      </c>
    </row>
    <row r="297" s="20" customFormat="1" ht="16.35" spans="1:11">
      <c r="A297" s="43">
        <v>40895.1965393519</v>
      </c>
      <c r="B297" s="48" t="s">
        <v>24</v>
      </c>
      <c r="C297" s="28">
        <v>12.2</v>
      </c>
      <c r="D297" s="28">
        <v>704.2</v>
      </c>
      <c r="E297" s="28">
        <v>21.7</v>
      </c>
      <c r="F297" s="28">
        <v>79.6</v>
      </c>
      <c r="G297" s="28">
        <v>0</v>
      </c>
      <c r="H297" s="28">
        <v>1.9</v>
      </c>
      <c r="I297" s="28">
        <v>103.1</v>
      </c>
      <c r="J297" s="28">
        <v>819.5</v>
      </c>
      <c r="K297" s="36" t="s">
        <v>22</v>
      </c>
    </row>
    <row r="298" s="20" customFormat="1" ht="16.35" spans="1:11">
      <c r="A298" s="43">
        <v>40894.1957986111</v>
      </c>
      <c r="B298" s="48" t="s">
        <v>24</v>
      </c>
      <c r="C298" s="28">
        <v>12.8</v>
      </c>
      <c r="D298" s="28">
        <v>761.4</v>
      </c>
      <c r="E298" s="28">
        <v>22.6</v>
      </c>
      <c r="F298" s="28">
        <v>83.8</v>
      </c>
      <c r="G298" s="28">
        <v>0</v>
      </c>
      <c r="H298" s="28">
        <v>1.9</v>
      </c>
      <c r="I298" s="28">
        <v>108.4</v>
      </c>
      <c r="J298" s="28">
        <v>882.6</v>
      </c>
      <c r="K298" s="36" t="s">
        <v>22</v>
      </c>
    </row>
    <row r="299" s="20" customFormat="1" spans="1:1">
      <c r="A299" s="22"/>
    </row>
    <row r="300" s="20" customFormat="1" spans="1:1">
      <c r="A300" s="22"/>
    </row>
    <row r="301" s="20" customFormat="1" spans="1:1">
      <c r="A301" s="22"/>
    </row>
    <row r="302" s="20" customFormat="1" spans="1:8">
      <c r="A302" s="22"/>
      <c r="C302" s="20">
        <f t="shared" ref="C302:H302" si="23">AVERAGE(C293:C298)</f>
        <v>12.6</v>
      </c>
      <c r="D302" s="20">
        <f t="shared" si="23"/>
        <v>764.733333333333</v>
      </c>
      <c r="E302" s="20">
        <f t="shared" si="23"/>
        <v>22.5333333333333</v>
      </c>
      <c r="F302" s="20">
        <f t="shared" si="23"/>
        <v>82.9833333333333</v>
      </c>
      <c r="G302" s="20">
        <f t="shared" si="23"/>
        <v>0</v>
      </c>
      <c r="H302" s="20">
        <f t="shared" si="23"/>
        <v>1.95</v>
      </c>
    </row>
    <row r="303" s="20" customFormat="1" spans="1:1">
      <c r="A303" s="22"/>
    </row>
    <row r="304" s="20" customFormat="1" spans="1:8">
      <c r="A304" s="22"/>
      <c r="C304" s="20">
        <f t="shared" ref="C304:H304" si="24">(C302-C289)/C289</f>
        <v>-0.0169050715214562</v>
      </c>
      <c r="D304" s="20">
        <f t="shared" si="24"/>
        <v>0.0535209974054599</v>
      </c>
      <c r="E304" s="20">
        <f t="shared" si="24"/>
        <v>-0.0177987649836541</v>
      </c>
      <c r="F304" s="20">
        <f t="shared" si="24"/>
        <v>-0.0142546030489011</v>
      </c>
      <c r="G304" s="20" t="e">
        <f t="shared" si="24"/>
        <v>#DIV/0!</v>
      </c>
      <c r="H304" s="20">
        <f t="shared" si="24"/>
        <v>-0.0168067226890755</v>
      </c>
    </row>
    <row r="305" s="20" customFormat="1" ht="16.35" spans="1:1">
      <c r="A305" s="22"/>
    </row>
    <row r="306" s="20" customFormat="1" ht="16.35" spans="1:11">
      <c r="A306" s="42">
        <v>40907.1955324074</v>
      </c>
      <c r="B306" s="47" t="s">
        <v>24</v>
      </c>
      <c r="C306" s="26">
        <v>11.1</v>
      </c>
      <c r="D306" s="26">
        <v>705.7</v>
      </c>
      <c r="E306" s="26">
        <v>20</v>
      </c>
      <c r="F306" s="26">
        <v>74.7</v>
      </c>
      <c r="G306" s="26">
        <v>0</v>
      </c>
      <c r="H306" s="26">
        <v>1.8</v>
      </c>
      <c r="I306" s="26">
        <v>96.4</v>
      </c>
      <c r="J306" s="26">
        <v>813.3</v>
      </c>
      <c r="K306" s="35" t="s">
        <v>22</v>
      </c>
    </row>
    <row r="307" s="20" customFormat="1" ht="16.35" spans="1:11">
      <c r="A307" s="43">
        <v>40906.1952777778</v>
      </c>
      <c r="B307" s="48" t="s">
        <v>24</v>
      </c>
      <c r="C307" s="28">
        <v>10.4</v>
      </c>
      <c r="D307" s="28">
        <v>677.6</v>
      </c>
      <c r="E307" s="28">
        <v>18.7</v>
      </c>
      <c r="F307" s="28">
        <v>67.7</v>
      </c>
      <c r="G307" s="28">
        <v>0</v>
      </c>
      <c r="H307" s="28">
        <v>1.7</v>
      </c>
      <c r="I307" s="28">
        <v>88.1</v>
      </c>
      <c r="J307" s="28">
        <v>776.1</v>
      </c>
      <c r="K307" s="36" t="s">
        <v>22</v>
      </c>
    </row>
    <row r="308" s="20" customFormat="1" ht="16.35" spans="1:11">
      <c r="A308" s="43">
        <v>40903.1939699074</v>
      </c>
      <c r="B308" s="48" t="s">
        <v>24</v>
      </c>
      <c r="C308" s="28">
        <v>12.1</v>
      </c>
      <c r="D308" s="28">
        <v>748.6</v>
      </c>
      <c r="E308" s="28">
        <v>22.3</v>
      </c>
      <c r="F308" s="28">
        <v>81.7</v>
      </c>
      <c r="G308" s="28">
        <v>0</v>
      </c>
      <c r="H308" s="28">
        <v>1.9</v>
      </c>
      <c r="I308" s="28">
        <v>106</v>
      </c>
      <c r="J308" s="28">
        <v>866.7</v>
      </c>
      <c r="K308" s="36" t="s">
        <v>22</v>
      </c>
    </row>
    <row r="309" s="20" customFormat="1" ht="16.35" spans="1:11">
      <c r="A309" s="43">
        <v>40902.1957986111</v>
      </c>
      <c r="B309" s="48" t="s">
        <v>24</v>
      </c>
      <c r="C309" s="28">
        <v>12.6</v>
      </c>
      <c r="D309" s="28">
        <v>779.2</v>
      </c>
      <c r="E309" s="28">
        <v>22.9</v>
      </c>
      <c r="F309" s="28">
        <v>84.7</v>
      </c>
      <c r="G309" s="28">
        <v>0</v>
      </c>
      <c r="H309" s="28">
        <v>2</v>
      </c>
      <c r="I309" s="28">
        <v>109.5</v>
      </c>
      <c r="J309" s="28">
        <v>901.4</v>
      </c>
      <c r="K309" s="36" t="s">
        <v>22</v>
      </c>
    </row>
    <row r="310" s="20" customFormat="1" ht="16.35" spans="1:11">
      <c r="A310" s="43">
        <v>40901.1963194444</v>
      </c>
      <c r="B310" s="48" t="s">
        <v>24</v>
      </c>
      <c r="C310" s="28">
        <v>12.8</v>
      </c>
      <c r="D310" s="28">
        <v>772.2</v>
      </c>
      <c r="E310" s="28">
        <v>22.8</v>
      </c>
      <c r="F310" s="28">
        <v>83.4</v>
      </c>
      <c r="G310" s="28">
        <v>0</v>
      </c>
      <c r="H310" s="28">
        <v>2</v>
      </c>
      <c r="I310" s="28">
        <v>108.1</v>
      </c>
      <c r="J310" s="28">
        <v>893.1</v>
      </c>
      <c r="K310" s="36" t="s">
        <v>22</v>
      </c>
    </row>
    <row r="311" s="20" customFormat="1" ht="16.35" spans="1:11">
      <c r="A311" s="44">
        <v>40900.1965277778</v>
      </c>
      <c r="B311" s="49" t="s">
        <v>24</v>
      </c>
      <c r="C311" s="30">
        <v>12.2</v>
      </c>
      <c r="D311" s="30">
        <v>771.5</v>
      </c>
      <c r="E311" s="30">
        <v>21.9</v>
      </c>
      <c r="F311" s="30">
        <v>79.8</v>
      </c>
      <c r="G311" s="30">
        <v>0</v>
      </c>
      <c r="H311" s="30">
        <v>1.9</v>
      </c>
      <c r="I311" s="30">
        <v>103.6</v>
      </c>
      <c r="J311" s="50"/>
      <c r="K311" s="37"/>
    </row>
    <row r="312" s="20" customFormat="1" spans="1:1">
      <c r="A312" s="22"/>
    </row>
    <row r="313" s="20" customFormat="1" spans="1:8">
      <c r="A313" s="22"/>
      <c r="C313" s="20">
        <f t="shared" ref="C313:H313" si="25">AVERAGE(C306:C311)</f>
        <v>11.8666666666667</v>
      </c>
      <c r="D313" s="20">
        <f t="shared" si="25"/>
        <v>742.466666666667</v>
      </c>
      <c r="E313" s="20">
        <f t="shared" si="25"/>
        <v>21.4333333333333</v>
      </c>
      <c r="F313" s="20">
        <f t="shared" si="25"/>
        <v>78.6666666666667</v>
      </c>
      <c r="G313" s="20">
        <f t="shared" si="25"/>
        <v>0</v>
      </c>
      <c r="H313" s="20">
        <f t="shared" si="25"/>
        <v>1.88333333333333</v>
      </c>
    </row>
    <row r="314" s="20" customFormat="1" spans="1:1">
      <c r="A314" s="22"/>
    </row>
    <row r="315" s="20" customFormat="1" spans="1:8">
      <c r="A315" s="22"/>
      <c r="C315" s="20">
        <f t="shared" ref="C315:H315" si="26">(C313-C302)/C302</f>
        <v>-0.0582010582010583</v>
      </c>
      <c r="D315" s="20">
        <f t="shared" si="26"/>
        <v>-0.0291169034957718</v>
      </c>
      <c r="E315" s="20">
        <f t="shared" si="26"/>
        <v>-0.0488165680473373</v>
      </c>
      <c r="F315" s="20">
        <f t="shared" si="26"/>
        <v>-0.0520184776059449</v>
      </c>
      <c r="G315" s="20" t="e">
        <f t="shared" si="26"/>
        <v>#DIV/0!</v>
      </c>
      <c r="H315" s="20">
        <f t="shared" si="26"/>
        <v>-0.0341880341880342</v>
      </c>
    </row>
    <row r="316" s="20" customFormat="1" ht="16.35" spans="1:1">
      <c r="A316" s="22"/>
    </row>
    <row r="317" s="20" customFormat="1" ht="16.35" spans="1:11">
      <c r="A317" s="42">
        <v>40914.1970601852</v>
      </c>
      <c r="B317" s="47" t="s">
        <v>24</v>
      </c>
      <c r="C317" s="26">
        <v>11.2</v>
      </c>
      <c r="D317" s="26">
        <v>637.3</v>
      </c>
      <c r="E317" s="26">
        <v>20.2</v>
      </c>
      <c r="F317" s="26">
        <v>74.2</v>
      </c>
      <c r="G317" s="26">
        <v>0</v>
      </c>
      <c r="H317" s="26">
        <v>1.7</v>
      </c>
      <c r="I317" s="26">
        <v>96.2</v>
      </c>
      <c r="J317" s="26">
        <v>744.7</v>
      </c>
      <c r="K317" s="35" t="s">
        <v>22</v>
      </c>
    </row>
    <row r="318" s="20" customFormat="1" ht="16.35" spans="1:11">
      <c r="A318" s="43">
        <v>40913.1970833333</v>
      </c>
      <c r="B318" s="48" t="s">
        <v>24</v>
      </c>
      <c r="C318" s="28">
        <v>11</v>
      </c>
      <c r="D318" s="28">
        <v>640</v>
      </c>
      <c r="E318" s="28">
        <v>19.6</v>
      </c>
      <c r="F318" s="28">
        <v>73.6</v>
      </c>
      <c r="G318" s="28">
        <v>0</v>
      </c>
      <c r="H318" s="28">
        <v>1.7</v>
      </c>
      <c r="I318" s="28">
        <v>94.9</v>
      </c>
      <c r="J318" s="28">
        <v>745.9</v>
      </c>
      <c r="K318" s="36" t="s">
        <v>22</v>
      </c>
    </row>
    <row r="319" s="20" customFormat="1" ht="16.35" spans="1:11">
      <c r="A319" s="43">
        <v>40912.1972916667</v>
      </c>
      <c r="B319" s="48" t="s">
        <v>24</v>
      </c>
      <c r="C319" s="28">
        <v>11.1</v>
      </c>
      <c r="D319" s="28">
        <v>672.8</v>
      </c>
      <c r="E319" s="28">
        <v>19.8</v>
      </c>
      <c r="F319" s="28">
        <v>72.9</v>
      </c>
      <c r="G319" s="28">
        <v>0</v>
      </c>
      <c r="H319" s="28">
        <v>1.7</v>
      </c>
      <c r="I319" s="28">
        <v>94.5</v>
      </c>
      <c r="J319" s="28">
        <v>778.3</v>
      </c>
      <c r="K319" s="36" t="s">
        <v>22</v>
      </c>
    </row>
    <row r="320" s="20" customFormat="1" ht="16.35" spans="1:11">
      <c r="A320" s="43">
        <v>40911.1963194444</v>
      </c>
      <c r="B320" s="48" t="s">
        <v>24</v>
      </c>
      <c r="C320" s="28">
        <v>11.8</v>
      </c>
      <c r="D320" s="28">
        <v>756</v>
      </c>
      <c r="E320" s="28">
        <v>21.3</v>
      </c>
      <c r="F320" s="28">
        <v>79</v>
      </c>
      <c r="G320" s="28">
        <v>0</v>
      </c>
      <c r="H320" s="28">
        <v>1.9</v>
      </c>
      <c r="I320" s="28">
        <v>102.2</v>
      </c>
      <c r="J320" s="28">
        <v>870</v>
      </c>
      <c r="K320" s="36" t="s">
        <v>22</v>
      </c>
    </row>
    <row r="321" s="20" customFormat="1" ht="16.35" spans="1:11">
      <c r="A321" s="43">
        <v>40910.1952662037</v>
      </c>
      <c r="B321" s="48" t="s">
        <v>24</v>
      </c>
      <c r="C321" s="28">
        <v>12.1</v>
      </c>
      <c r="D321" s="28">
        <v>802.7</v>
      </c>
      <c r="E321" s="28">
        <v>22</v>
      </c>
      <c r="F321" s="28">
        <v>82.2</v>
      </c>
      <c r="G321" s="28">
        <v>0</v>
      </c>
      <c r="H321" s="28">
        <v>1.9</v>
      </c>
      <c r="I321" s="28">
        <v>106.1</v>
      </c>
      <c r="J321" s="28">
        <v>920.9</v>
      </c>
      <c r="K321" s="36" t="s">
        <v>22</v>
      </c>
    </row>
    <row r="322" s="20" customFormat="1" ht="16.35" spans="1:11">
      <c r="A322" s="43">
        <v>40909.1957638889</v>
      </c>
      <c r="B322" s="48" t="s">
        <v>24</v>
      </c>
      <c r="C322" s="28">
        <v>12</v>
      </c>
      <c r="D322" s="28">
        <v>781.9</v>
      </c>
      <c r="E322" s="28">
        <v>21.9</v>
      </c>
      <c r="F322" s="28">
        <v>80.5</v>
      </c>
      <c r="G322" s="28">
        <v>0</v>
      </c>
      <c r="H322" s="28">
        <v>1.9</v>
      </c>
      <c r="I322" s="28">
        <v>104.3</v>
      </c>
      <c r="J322" s="28">
        <v>898.3</v>
      </c>
      <c r="K322" s="36" t="s">
        <v>22</v>
      </c>
    </row>
    <row r="323" s="20" customFormat="1" ht="16.35" spans="1:11">
      <c r="A323" s="44">
        <v>40908.1958449074</v>
      </c>
      <c r="B323" s="49" t="s">
        <v>24</v>
      </c>
      <c r="C323" s="30">
        <v>12.2</v>
      </c>
      <c r="D323" s="30">
        <v>778.6</v>
      </c>
      <c r="E323" s="30">
        <v>22.2</v>
      </c>
      <c r="F323" s="30">
        <v>81.7</v>
      </c>
      <c r="G323" s="30">
        <v>0</v>
      </c>
      <c r="H323" s="30">
        <v>1.9</v>
      </c>
      <c r="I323" s="30">
        <v>105.8</v>
      </c>
      <c r="J323" s="50"/>
      <c r="K323" s="37"/>
    </row>
    <row r="324" s="20" customFormat="1" spans="1:1">
      <c r="A324" s="22"/>
    </row>
    <row r="325" s="20" customFormat="1" spans="1:8">
      <c r="A325" s="22"/>
      <c r="C325" s="20">
        <f t="shared" ref="C325:H325" si="27">AVERAGE(C317:C323)</f>
        <v>11.6285714285714</v>
      </c>
      <c r="D325" s="20">
        <f t="shared" si="27"/>
        <v>724.185714285714</v>
      </c>
      <c r="E325" s="20">
        <f t="shared" si="27"/>
        <v>21</v>
      </c>
      <c r="F325" s="20">
        <f t="shared" si="27"/>
        <v>77.7285714285714</v>
      </c>
      <c r="G325" s="20">
        <f t="shared" si="27"/>
        <v>0</v>
      </c>
      <c r="H325" s="20">
        <f t="shared" si="27"/>
        <v>1.81428571428571</v>
      </c>
    </row>
    <row r="326" s="20" customFormat="1" spans="1:1">
      <c r="A326" s="22"/>
    </row>
    <row r="327" s="20" customFormat="1" spans="1:8">
      <c r="A327" s="22"/>
      <c r="C327" s="20">
        <f t="shared" ref="C327:H327" si="28">(C325-C313)/C313</f>
        <v>-0.020064205457464</v>
      </c>
      <c r="D327" s="20">
        <f t="shared" si="28"/>
        <v>-0.0246219166484947</v>
      </c>
      <c r="E327" s="20">
        <f t="shared" si="28"/>
        <v>-0.0202177293934683</v>
      </c>
      <c r="F327" s="20">
        <f t="shared" si="28"/>
        <v>-0.0119249394673124</v>
      </c>
      <c r="G327" s="20" t="e">
        <f t="shared" si="28"/>
        <v>#DIV/0!</v>
      </c>
      <c r="H327" s="20">
        <f t="shared" si="28"/>
        <v>-0.0366624525916561</v>
      </c>
    </row>
    <row r="328" s="20" customFormat="1" ht="16.35" spans="1:1">
      <c r="A328" s="22"/>
    </row>
    <row r="329" s="20" customFormat="1" ht="16.35" spans="1:11">
      <c r="A329" s="42">
        <v>40924.1967361111</v>
      </c>
      <c r="B329" s="47" t="s">
        <v>24</v>
      </c>
      <c r="C329" s="26">
        <v>10.7</v>
      </c>
      <c r="D329" s="26">
        <v>634</v>
      </c>
      <c r="E329" s="26">
        <v>19.3</v>
      </c>
      <c r="F329" s="26">
        <v>70.6</v>
      </c>
      <c r="G329" s="26">
        <v>0</v>
      </c>
      <c r="H329" s="26">
        <v>1.7</v>
      </c>
      <c r="I329" s="26">
        <v>91.6</v>
      </c>
      <c r="J329" s="26">
        <v>736.3</v>
      </c>
      <c r="K329" s="35" t="s">
        <v>22</v>
      </c>
    </row>
    <row r="330" s="20" customFormat="1" ht="16.35" spans="1:11">
      <c r="A330" s="43">
        <v>40923.1952430556</v>
      </c>
      <c r="B330" s="48" t="s">
        <v>24</v>
      </c>
      <c r="C330" s="28">
        <v>10.8</v>
      </c>
      <c r="D330" s="28">
        <v>629.6</v>
      </c>
      <c r="E330" s="28">
        <v>19.6</v>
      </c>
      <c r="F330" s="28">
        <v>73.5</v>
      </c>
      <c r="G330" s="28">
        <v>0</v>
      </c>
      <c r="H330" s="28">
        <v>1.8</v>
      </c>
      <c r="I330" s="28">
        <v>94.9</v>
      </c>
      <c r="J330" s="28">
        <v>735.4</v>
      </c>
      <c r="K330" s="36" t="s">
        <v>22</v>
      </c>
    </row>
    <row r="331" s="20" customFormat="1" ht="16.35" spans="1:11">
      <c r="A331" s="43">
        <v>40922.1964467593</v>
      </c>
      <c r="B331" s="48" t="s">
        <v>24</v>
      </c>
      <c r="C331" s="28">
        <v>11.1</v>
      </c>
      <c r="D331" s="28">
        <v>628.5</v>
      </c>
      <c r="E331" s="28">
        <v>20.3</v>
      </c>
      <c r="F331" s="28">
        <v>74.8</v>
      </c>
      <c r="G331" s="28">
        <v>0</v>
      </c>
      <c r="H331" s="28">
        <v>1.8</v>
      </c>
      <c r="I331" s="28">
        <v>96.8</v>
      </c>
      <c r="J331" s="28">
        <v>736.5</v>
      </c>
      <c r="K331" s="36" t="s">
        <v>22</v>
      </c>
    </row>
    <row r="332" s="20" customFormat="1" ht="16.35" spans="1:11">
      <c r="A332" s="43">
        <v>40921.1966898148</v>
      </c>
      <c r="B332" s="48" t="s">
        <v>24</v>
      </c>
      <c r="C332" s="28">
        <v>11.4</v>
      </c>
      <c r="D332" s="28">
        <v>634.6</v>
      </c>
      <c r="E332" s="28">
        <v>20.7</v>
      </c>
      <c r="F332" s="28">
        <v>76.8</v>
      </c>
      <c r="G332" s="28">
        <v>0</v>
      </c>
      <c r="H332" s="28">
        <v>1.8</v>
      </c>
      <c r="I332" s="28">
        <v>99.4</v>
      </c>
      <c r="J332" s="28">
        <v>745.4</v>
      </c>
      <c r="K332" s="36" t="s">
        <v>22</v>
      </c>
    </row>
    <row r="333" s="20" customFormat="1" ht="16.35" spans="1:11">
      <c r="A333" s="43">
        <v>40920.1963425926</v>
      </c>
      <c r="B333" s="48" t="s">
        <v>24</v>
      </c>
      <c r="C333" s="28">
        <v>12.1</v>
      </c>
      <c r="D333" s="28">
        <v>691.7</v>
      </c>
      <c r="E333" s="28">
        <v>21.7</v>
      </c>
      <c r="F333" s="28">
        <v>80</v>
      </c>
      <c r="G333" s="28">
        <v>0</v>
      </c>
      <c r="H333" s="28">
        <v>1.9</v>
      </c>
      <c r="I333" s="28">
        <v>103.6</v>
      </c>
      <c r="J333" s="28">
        <v>807.4</v>
      </c>
      <c r="K333" s="36" t="s">
        <v>22</v>
      </c>
    </row>
    <row r="334" s="20" customFormat="1" ht="16.35" spans="1:11">
      <c r="A334" s="43">
        <v>40919.1960416667</v>
      </c>
      <c r="B334" s="48" t="s">
        <v>24</v>
      </c>
      <c r="C334" s="28">
        <v>12</v>
      </c>
      <c r="D334" s="28">
        <v>702.7</v>
      </c>
      <c r="E334" s="28">
        <v>21.9</v>
      </c>
      <c r="F334" s="28">
        <v>79.5</v>
      </c>
      <c r="G334" s="28">
        <v>0</v>
      </c>
      <c r="H334" s="28">
        <v>1.8</v>
      </c>
      <c r="I334" s="28">
        <v>103.2</v>
      </c>
      <c r="J334" s="28">
        <v>817.9</v>
      </c>
      <c r="K334" s="36" t="s">
        <v>22</v>
      </c>
    </row>
    <row r="335" s="20" customFormat="1" ht="16.35" spans="1:11">
      <c r="A335" s="43">
        <v>40918.1961111111</v>
      </c>
      <c r="B335" s="48" t="s">
        <v>24</v>
      </c>
      <c r="C335" s="28">
        <v>12.1</v>
      </c>
      <c r="D335" s="28">
        <v>680.9</v>
      </c>
      <c r="E335" s="28">
        <v>21.8</v>
      </c>
      <c r="F335" s="28">
        <v>79.9</v>
      </c>
      <c r="G335" s="28">
        <v>0</v>
      </c>
      <c r="H335" s="28">
        <v>1.9</v>
      </c>
      <c r="I335" s="28">
        <v>103.6</v>
      </c>
      <c r="J335" s="28">
        <v>796.7</v>
      </c>
      <c r="K335" s="36" t="s">
        <v>22</v>
      </c>
    </row>
    <row r="336" s="20" customFormat="1" ht="16.35" spans="1:11">
      <c r="A336" s="44">
        <v>40917.1947800926</v>
      </c>
      <c r="B336" s="49" t="s">
        <v>24</v>
      </c>
      <c r="C336" s="30">
        <v>11.4</v>
      </c>
      <c r="D336" s="30">
        <v>634.6</v>
      </c>
      <c r="E336" s="30">
        <v>20.9</v>
      </c>
      <c r="F336" s="30">
        <v>77.1</v>
      </c>
      <c r="G336" s="30">
        <v>0</v>
      </c>
      <c r="H336" s="30">
        <v>1.8</v>
      </c>
      <c r="I336" s="30">
        <v>99.8</v>
      </c>
      <c r="J336" s="50"/>
      <c r="K336" s="37"/>
    </row>
    <row r="337" s="20" customFormat="1" spans="1:1">
      <c r="A337" s="22"/>
    </row>
    <row r="338" s="20" customFormat="1" spans="1:8">
      <c r="A338" s="22"/>
      <c r="C338" s="20">
        <f t="shared" ref="C338:H338" si="29">AVERAGE(C329:C336)</f>
        <v>11.45</v>
      </c>
      <c r="D338" s="20">
        <f t="shared" si="29"/>
        <v>654.575</v>
      </c>
      <c r="E338" s="20">
        <f t="shared" si="29"/>
        <v>20.775</v>
      </c>
      <c r="F338" s="20">
        <f t="shared" si="29"/>
        <v>76.525</v>
      </c>
      <c r="G338" s="20">
        <f t="shared" si="29"/>
        <v>0</v>
      </c>
      <c r="H338" s="20">
        <f t="shared" si="29"/>
        <v>1.8125</v>
      </c>
    </row>
    <row r="339" s="20" customFormat="1" spans="1:1">
      <c r="A339" s="22"/>
    </row>
    <row r="340" s="20" customFormat="1" spans="1:8">
      <c r="A340" s="22"/>
      <c r="C340" s="20">
        <f t="shared" ref="C340:H340" si="30">(C338-C325)/C325</f>
        <v>-0.0153562653562654</v>
      </c>
      <c r="D340" s="20">
        <f t="shared" si="30"/>
        <v>-0.0961227388396821</v>
      </c>
      <c r="E340" s="20">
        <f t="shared" si="30"/>
        <v>-0.0107142857142854</v>
      </c>
      <c r="F340" s="20">
        <f t="shared" si="30"/>
        <v>-0.0154842859768424</v>
      </c>
      <c r="G340" s="20" t="e">
        <f t="shared" si="30"/>
        <v>#DIV/0!</v>
      </c>
      <c r="H340" s="20">
        <f t="shared" si="30"/>
        <v>-0.000984251968503933</v>
      </c>
    </row>
    <row r="341" s="20" customFormat="1" ht="16.35" spans="1:1">
      <c r="A341" s="22"/>
    </row>
    <row r="342" s="20" customFormat="1" ht="16.35" spans="1:11">
      <c r="A342" s="42">
        <v>40928.1965277778</v>
      </c>
      <c r="B342" s="47" t="s">
        <v>24</v>
      </c>
      <c r="C342" s="26">
        <v>10.2</v>
      </c>
      <c r="D342" s="26">
        <v>571.6</v>
      </c>
      <c r="E342" s="26">
        <v>18</v>
      </c>
      <c r="F342" s="26">
        <v>67.4</v>
      </c>
      <c r="G342" s="26">
        <v>0</v>
      </c>
      <c r="H342" s="26">
        <v>1.6</v>
      </c>
      <c r="I342" s="26">
        <v>87.1</v>
      </c>
      <c r="J342" s="26">
        <v>668.8</v>
      </c>
      <c r="K342" s="35" t="s">
        <v>22</v>
      </c>
    </row>
    <row r="343" s="20" customFormat="1" ht="16.35" spans="1:11">
      <c r="A343" s="43">
        <v>40927.2321875</v>
      </c>
      <c r="B343" s="48" t="s">
        <v>24</v>
      </c>
      <c r="C343" s="28">
        <v>10.7</v>
      </c>
      <c r="D343" s="28">
        <v>642.7</v>
      </c>
      <c r="E343" s="28">
        <v>19.4</v>
      </c>
      <c r="F343" s="28">
        <v>74.1</v>
      </c>
      <c r="G343" s="28">
        <v>0</v>
      </c>
      <c r="H343" s="28">
        <v>1.8</v>
      </c>
      <c r="I343" s="28">
        <v>95.3</v>
      </c>
      <c r="J343" s="28">
        <v>748.8</v>
      </c>
      <c r="K343" s="36" t="s">
        <v>22</v>
      </c>
    </row>
    <row r="344" s="20" customFormat="1" ht="16.35" spans="1:11">
      <c r="A344" s="43">
        <v>40926.1966203704</v>
      </c>
      <c r="B344" s="48" t="s">
        <v>24</v>
      </c>
      <c r="C344" s="28">
        <v>11</v>
      </c>
      <c r="D344" s="28">
        <v>671.9</v>
      </c>
      <c r="E344" s="28">
        <v>20</v>
      </c>
      <c r="F344" s="28">
        <v>74.3</v>
      </c>
      <c r="G344" s="28">
        <v>0</v>
      </c>
      <c r="H344" s="28">
        <v>1.8</v>
      </c>
      <c r="I344" s="28">
        <v>96</v>
      </c>
      <c r="J344" s="28">
        <v>778.9</v>
      </c>
      <c r="K344" s="36" t="s">
        <v>22</v>
      </c>
    </row>
    <row r="345" s="20" customFormat="1" ht="16.35" spans="1:11">
      <c r="A345" s="43">
        <v>40925.1962152778</v>
      </c>
      <c r="B345" s="48" t="s">
        <v>24</v>
      </c>
      <c r="C345" s="28">
        <v>11.4</v>
      </c>
      <c r="D345" s="28">
        <v>690</v>
      </c>
      <c r="E345" s="28">
        <v>20.4</v>
      </c>
      <c r="F345" s="28">
        <v>75.5</v>
      </c>
      <c r="G345" s="28">
        <v>0</v>
      </c>
      <c r="H345" s="28">
        <v>1.8</v>
      </c>
      <c r="I345" s="28">
        <v>97.7</v>
      </c>
      <c r="J345" s="28">
        <v>799.2</v>
      </c>
      <c r="K345" s="36" t="s">
        <v>22</v>
      </c>
    </row>
    <row r="346" s="20" customFormat="1" ht="16.35" spans="1:11">
      <c r="A346" s="43">
        <v>40924.1967361111</v>
      </c>
      <c r="B346" s="48" t="s">
        <v>24</v>
      </c>
      <c r="C346" s="28">
        <v>10.7</v>
      </c>
      <c r="D346" s="28">
        <v>634</v>
      </c>
      <c r="E346" s="28">
        <v>19.3</v>
      </c>
      <c r="F346" s="28">
        <v>70.6</v>
      </c>
      <c r="G346" s="28">
        <v>0</v>
      </c>
      <c r="H346" s="28">
        <v>1.7</v>
      </c>
      <c r="I346" s="28">
        <v>91.6</v>
      </c>
      <c r="J346" s="28">
        <v>736.3</v>
      </c>
      <c r="K346" s="36" t="s">
        <v>22</v>
      </c>
    </row>
    <row r="347" s="20" customFormat="1" ht="16.35" spans="1:11">
      <c r="A347" s="43">
        <v>40923.1952430556</v>
      </c>
      <c r="B347" s="48" t="s">
        <v>24</v>
      </c>
      <c r="C347" s="28">
        <v>10.8</v>
      </c>
      <c r="D347" s="28">
        <v>629.6</v>
      </c>
      <c r="E347" s="28">
        <v>19.6</v>
      </c>
      <c r="F347" s="28">
        <v>73.5</v>
      </c>
      <c r="G347" s="28">
        <v>0</v>
      </c>
      <c r="H347" s="28">
        <v>1.8</v>
      </c>
      <c r="I347" s="28">
        <v>94.9</v>
      </c>
      <c r="J347" s="28">
        <v>735.4</v>
      </c>
      <c r="K347" s="36" t="s">
        <v>22</v>
      </c>
    </row>
    <row r="348" s="20" customFormat="1" ht="16.35" spans="1:11">
      <c r="A348" s="44">
        <v>40922.1964467593</v>
      </c>
      <c r="B348" s="49" t="s">
        <v>24</v>
      </c>
      <c r="C348" s="30">
        <v>11.1</v>
      </c>
      <c r="D348" s="30">
        <v>628.5</v>
      </c>
      <c r="E348" s="30">
        <v>20.3</v>
      </c>
      <c r="F348" s="30">
        <v>74.8</v>
      </c>
      <c r="G348" s="30">
        <v>0</v>
      </c>
      <c r="H348" s="30">
        <v>1.8</v>
      </c>
      <c r="I348" s="30">
        <v>96.8</v>
      </c>
      <c r="J348" s="30">
        <v>736.5</v>
      </c>
      <c r="K348" s="38" t="s">
        <v>22</v>
      </c>
    </row>
    <row r="349" s="20" customFormat="1" spans="1:1">
      <c r="A349" s="22"/>
    </row>
    <row r="350" s="20" customFormat="1" spans="1:8">
      <c r="A350" s="22"/>
      <c r="C350" s="20">
        <f t="shared" ref="C350:H350" si="31">AVERAGE(C341:C348)</f>
        <v>10.8428571428571</v>
      </c>
      <c r="D350" s="20">
        <f t="shared" si="31"/>
        <v>638.328571428571</v>
      </c>
      <c r="E350" s="20">
        <f t="shared" si="31"/>
        <v>19.5714285714286</v>
      </c>
      <c r="F350" s="20">
        <f t="shared" si="31"/>
        <v>72.8857142857143</v>
      </c>
      <c r="G350" s="20">
        <f t="shared" si="31"/>
        <v>0</v>
      </c>
      <c r="H350" s="20">
        <f t="shared" si="31"/>
        <v>1.75714285714286</v>
      </c>
    </row>
    <row r="351" s="20" customFormat="1" spans="1:1">
      <c r="A351" s="22"/>
    </row>
    <row r="352" s="20" customFormat="1" spans="1:8">
      <c r="A352" s="22"/>
      <c r="C352" s="20">
        <f t="shared" ref="C352:H352" si="32">(C350-C338)/C338</f>
        <v>-0.0530255770430443</v>
      </c>
      <c r="D352" s="20">
        <f t="shared" si="32"/>
        <v>-0.0248198122009373</v>
      </c>
      <c r="E352" s="20">
        <f t="shared" si="32"/>
        <v>-0.0579336427711879</v>
      </c>
      <c r="F352" s="20">
        <f t="shared" si="32"/>
        <v>-0.0475568208335279</v>
      </c>
      <c r="G352" s="20" t="e">
        <f t="shared" si="32"/>
        <v>#DIV/0!</v>
      </c>
      <c r="H352" s="20">
        <f t="shared" si="32"/>
        <v>-0.0305418719211823</v>
      </c>
    </row>
    <row r="353" s="20" customFormat="1" ht="16.35" spans="1:1">
      <c r="A353" s="22"/>
    </row>
    <row r="354" s="20" customFormat="1" ht="16.35" spans="1:11">
      <c r="A354" s="22"/>
      <c r="C354" s="51">
        <v>10.5</v>
      </c>
      <c r="D354" s="26">
        <v>542.8</v>
      </c>
      <c r="E354" s="26">
        <v>18.4</v>
      </c>
      <c r="F354" s="26">
        <v>67.6</v>
      </c>
      <c r="G354" s="26">
        <v>0</v>
      </c>
      <c r="H354" s="26">
        <v>1.6</v>
      </c>
      <c r="I354" s="26">
        <v>87.7</v>
      </c>
      <c r="J354" s="26">
        <v>640.9</v>
      </c>
      <c r="K354" s="63" t="s">
        <v>22</v>
      </c>
    </row>
    <row r="355" s="20" customFormat="1" ht="16.35" spans="1:11">
      <c r="A355" s="43">
        <v>40941.1964814815</v>
      </c>
      <c r="B355" s="48" t="s">
        <v>24</v>
      </c>
      <c r="C355" s="28">
        <v>10.7</v>
      </c>
      <c r="D355" s="28">
        <v>616.9</v>
      </c>
      <c r="E355" s="28">
        <v>19.5</v>
      </c>
      <c r="F355" s="28">
        <v>72.1</v>
      </c>
      <c r="G355" s="28">
        <v>0</v>
      </c>
      <c r="H355" s="28">
        <v>1.7</v>
      </c>
      <c r="I355" s="28">
        <v>93.3</v>
      </c>
      <c r="J355" s="28">
        <v>720.9</v>
      </c>
      <c r="K355" s="36" t="s">
        <v>22</v>
      </c>
    </row>
    <row r="356" s="20" customFormat="1" ht="16.35" spans="1:11">
      <c r="A356" s="43">
        <v>40940.1955671296</v>
      </c>
      <c r="B356" s="48" t="s">
        <v>24</v>
      </c>
      <c r="C356" s="28">
        <v>11.3</v>
      </c>
      <c r="D356" s="28">
        <v>672.9</v>
      </c>
      <c r="E356" s="28">
        <v>20.4</v>
      </c>
      <c r="F356" s="28">
        <v>76</v>
      </c>
      <c r="G356" s="28">
        <v>0</v>
      </c>
      <c r="H356" s="28">
        <v>1.8</v>
      </c>
      <c r="I356" s="28">
        <v>98.1</v>
      </c>
      <c r="J356" s="28">
        <v>782.3</v>
      </c>
      <c r="K356" s="36" t="s">
        <v>22</v>
      </c>
    </row>
    <row r="357" s="20" customFormat="1" ht="16.35" spans="1:11">
      <c r="A357" s="43">
        <v>40939.1966550926</v>
      </c>
      <c r="B357" s="48" t="s">
        <v>24</v>
      </c>
      <c r="C357" s="28">
        <v>10.4</v>
      </c>
      <c r="D357" s="28">
        <v>563.8</v>
      </c>
      <c r="E357" s="28">
        <v>18.6</v>
      </c>
      <c r="F357" s="28">
        <v>68.5</v>
      </c>
      <c r="G357" s="28">
        <v>0</v>
      </c>
      <c r="H357" s="28">
        <v>1.6</v>
      </c>
      <c r="I357" s="28">
        <v>88.8</v>
      </c>
      <c r="J357" s="28">
        <v>662.9</v>
      </c>
      <c r="K357" s="36" t="s">
        <v>22</v>
      </c>
    </row>
    <row r="358" s="20" customFormat="1" ht="16.35" spans="1:11">
      <c r="A358" s="43">
        <v>40938.1963773148</v>
      </c>
      <c r="B358" s="48" t="s">
        <v>24</v>
      </c>
      <c r="C358" s="28">
        <v>10.6</v>
      </c>
      <c r="D358" s="28">
        <v>578.2</v>
      </c>
      <c r="E358" s="28">
        <v>19</v>
      </c>
      <c r="F358" s="28">
        <v>71</v>
      </c>
      <c r="G358" s="28">
        <v>0</v>
      </c>
      <c r="H358" s="28">
        <v>1.8</v>
      </c>
      <c r="I358" s="28">
        <v>91.7</v>
      </c>
      <c r="J358" s="28">
        <v>680.5</v>
      </c>
      <c r="K358" s="36" t="s">
        <v>22</v>
      </c>
    </row>
    <row r="359" s="20" customFormat="1" ht="16.35" spans="1:11">
      <c r="A359" s="44">
        <v>40937.1953703704</v>
      </c>
      <c r="B359" s="49" t="s">
        <v>24</v>
      </c>
      <c r="C359" s="30">
        <v>11.1</v>
      </c>
      <c r="D359" s="30">
        <v>625.9</v>
      </c>
      <c r="E359" s="30">
        <v>19.7</v>
      </c>
      <c r="F359" s="30">
        <v>73</v>
      </c>
      <c r="G359" s="30">
        <v>0</v>
      </c>
      <c r="H359" s="30">
        <v>1.7</v>
      </c>
      <c r="I359" s="30">
        <v>94.5</v>
      </c>
      <c r="J359" s="50"/>
      <c r="K359" s="37"/>
    </row>
    <row r="360" s="20" customFormat="1" spans="1:1">
      <c r="A360" s="22"/>
    </row>
    <row r="361" s="20" customFormat="1" spans="1:1">
      <c r="A361" s="22"/>
    </row>
    <row r="362" s="20" customFormat="1" spans="1:8">
      <c r="A362" s="22"/>
      <c r="C362" s="20">
        <f t="shared" ref="C362:H362" si="33">AVERAGE(C353:C360)</f>
        <v>10.7666666666667</v>
      </c>
      <c r="D362" s="20">
        <f t="shared" si="33"/>
        <v>600.083333333333</v>
      </c>
      <c r="E362" s="20">
        <f t="shared" si="33"/>
        <v>19.2666666666667</v>
      </c>
      <c r="F362" s="20">
        <f t="shared" si="33"/>
        <v>71.3666666666667</v>
      </c>
      <c r="G362" s="20">
        <f t="shared" si="33"/>
        <v>0</v>
      </c>
      <c r="H362" s="20">
        <f t="shared" si="33"/>
        <v>1.7</v>
      </c>
    </row>
    <row r="363" s="20" customFormat="1" spans="1:1">
      <c r="A363" s="22"/>
    </row>
    <row r="364" s="20" customFormat="1" spans="1:8">
      <c r="A364" s="22"/>
      <c r="C364" s="20">
        <f t="shared" ref="C364:H364" si="34">(C362-C350)/C350</f>
        <v>-0.00702678963548526</v>
      </c>
      <c r="D364" s="20">
        <f t="shared" si="34"/>
        <v>-0.0599146580727944</v>
      </c>
      <c r="E364" s="20">
        <f t="shared" si="34"/>
        <v>-0.0155717761557177</v>
      </c>
      <c r="F364" s="20">
        <f t="shared" si="34"/>
        <v>-0.020841500065334</v>
      </c>
      <c r="G364" s="20" t="e">
        <f t="shared" si="34"/>
        <v>#DIV/0!</v>
      </c>
      <c r="H364" s="20">
        <f t="shared" si="34"/>
        <v>-0.0325203252032522</v>
      </c>
    </row>
    <row r="365" s="20" customFormat="1" ht="16.35" spans="1:1">
      <c r="A365" s="22"/>
    </row>
    <row r="366" s="20" customFormat="1" ht="16.35" spans="1:11">
      <c r="A366" s="42">
        <v>40949.1968981481</v>
      </c>
      <c r="B366" s="47" t="s">
        <v>24</v>
      </c>
      <c r="C366" s="26">
        <v>10.4</v>
      </c>
      <c r="D366" s="26">
        <v>510.4</v>
      </c>
      <c r="E366" s="26">
        <v>18.6</v>
      </c>
      <c r="F366" s="26">
        <v>68.3</v>
      </c>
      <c r="G366" s="26">
        <v>0</v>
      </c>
      <c r="H366" s="26">
        <v>1.6</v>
      </c>
      <c r="I366" s="26">
        <v>88.5</v>
      </c>
      <c r="J366" s="26">
        <v>609.4</v>
      </c>
      <c r="K366" s="35" t="s">
        <v>22</v>
      </c>
    </row>
    <row r="367" s="20" customFormat="1" ht="16.35" spans="1:11">
      <c r="A367" s="43">
        <v>40948.196412037</v>
      </c>
      <c r="B367" s="48" t="s">
        <v>24</v>
      </c>
      <c r="C367" s="28">
        <v>10.5</v>
      </c>
      <c r="D367" s="28">
        <v>523</v>
      </c>
      <c r="E367" s="28">
        <v>19</v>
      </c>
      <c r="F367" s="28">
        <v>70.5</v>
      </c>
      <c r="G367" s="28">
        <v>0</v>
      </c>
      <c r="H367" s="28">
        <v>1.7</v>
      </c>
      <c r="I367" s="28">
        <v>91.2</v>
      </c>
      <c r="J367" s="28">
        <v>624.8</v>
      </c>
      <c r="K367" s="36" t="s">
        <v>22</v>
      </c>
    </row>
    <row r="368" s="20" customFormat="1" ht="16.35" spans="1:11">
      <c r="A368" s="43">
        <v>40947.1967476852</v>
      </c>
      <c r="B368" s="48" t="s">
        <v>24</v>
      </c>
      <c r="C368" s="28">
        <v>10.8</v>
      </c>
      <c r="D368" s="28">
        <v>557.3</v>
      </c>
      <c r="E368" s="28">
        <v>19.4</v>
      </c>
      <c r="F368" s="28">
        <v>71.4</v>
      </c>
      <c r="G368" s="28">
        <v>0</v>
      </c>
      <c r="H368" s="28">
        <v>1.7</v>
      </c>
      <c r="I368" s="28">
        <v>92.5</v>
      </c>
      <c r="J368" s="28">
        <v>660.6</v>
      </c>
      <c r="K368" s="36" t="s">
        <v>22</v>
      </c>
    </row>
    <row r="369" s="20" customFormat="1" ht="16.35" spans="1:11">
      <c r="A369" s="43">
        <v>40946.1959027778</v>
      </c>
      <c r="B369" s="48" t="s">
        <v>24</v>
      </c>
      <c r="C369" s="28">
        <v>11.2</v>
      </c>
      <c r="D369" s="28">
        <v>656.5</v>
      </c>
      <c r="E369" s="28">
        <v>20.2</v>
      </c>
      <c r="F369" s="28">
        <v>74.8</v>
      </c>
      <c r="G369" s="28">
        <v>0</v>
      </c>
      <c r="H369" s="28">
        <v>1.8</v>
      </c>
      <c r="I369" s="28">
        <v>96.8</v>
      </c>
      <c r="J369" s="28">
        <v>764.5</v>
      </c>
      <c r="K369" s="36" t="s">
        <v>22</v>
      </c>
    </row>
    <row r="370" s="20" customFormat="1" ht="16.35" spans="1:11">
      <c r="A370" s="43">
        <v>40945.196412037</v>
      </c>
      <c r="B370" s="48" t="s">
        <v>24</v>
      </c>
      <c r="C370" s="28">
        <v>10.5</v>
      </c>
      <c r="D370" s="28">
        <v>575</v>
      </c>
      <c r="E370" s="28">
        <v>18.8</v>
      </c>
      <c r="F370" s="28">
        <v>69.7</v>
      </c>
      <c r="G370" s="28">
        <v>0</v>
      </c>
      <c r="H370" s="28">
        <v>1.6</v>
      </c>
      <c r="I370" s="28">
        <v>90.2</v>
      </c>
      <c r="J370" s="28">
        <v>675.7</v>
      </c>
      <c r="K370" s="36" t="s">
        <v>22</v>
      </c>
    </row>
    <row r="371" s="20" customFormat="1" ht="16.35" spans="1:11">
      <c r="A371" s="43">
        <v>40944.1961226852</v>
      </c>
      <c r="B371" s="48" t="s">
        <v>24</v>
      </c>
      <c r="C371" s="28">
        <v>10.6</v>
      </c>
      <c r="D371" s="28">
        <v>561.9</v>
      </c>
      <c r="E371" s="28">
        <v>19.1</v>
      </c>
      <c r="F371" s="28">
        <v>70.7</v>
      </c>
      <c r="G371" s="28">
        <v>0</v>
      </c>
      <c r="H371" s="28">
        <v>1.7</v>
      </c>
      <c r="I371" s="28">
        <v>91.5</v>
      </c>
      <c r="J371" s="28">
        <v>664</v>
      </c>
      <c r="K371" s="36" t="s">
        <v>22</v>
      </c>
    </row>
    <row r="372" s="20" customFormat="1" ht="16.35" spans="1:11">
      <c r="A372" s="44">
        <v>40943.1960416667</v>
      </c>
      <c r="B372" s="49" t="s">
        <v>24</v>
      </c>
      <c r="C372" s="30">
        <v>10.6</v>
      </c>
      <c r="D372" s="30">
        <v>547.8</v>
      </c>
      <c r="E372" s="30">
        <v>19.3</v>
      </c>
      <c r="F372" s="30">
        <v>70.7</v>
      </c>
      <c r="G372" s="30">
        <v>0</v>
      </c>
      <c r="H372" s="30">
        <v>1.7</v>
      </c>
      <c r="I372" s="30">
        <v>91.7</v>
      </c>
      <c r="J372" s="30">
        <v>650.1</v>
      </c>
      <c r="K372" s="37"/>
    </row>
    <row r="373" s="20" customFormat="1" ht="16.35" spans="1:11">
      <c r="A373" s="23" t="s">
        <v>13</v>
      </c>
      <c r="C373" s="24" t="s">
        <v>14</v>
      </c>
      <c r="D373" s="24" t="s">
        <v>6</v>
      </c>
      <c r="E373" s="24" t="s">
        <v>15</v>
      </c>
      <c r="F373" s="24" t="s">
        <v>16</v>
      </c>
      <c r="G373" s="24" t="s">
        <v>17</v>
      </c>
      <c r="H373" s="24" t="s">
        <v>18</v>
      </c>
      <c r="I373" s="24" t="s">
        <v>19</v>
      </c>
      <c r="J373" s="24" t="s">
        <v>20</v>
      </c>
      <c r="K373" s="34" t="s">
        <v>21</v>
      </c>
    </row>
    <row r="374" s="21" customFormat="1" ht="16.35" spans="1:9">
      <c r="A374" s="52">
        <v>40956.5590277778</v>
      </c>
      <c r="B374" s="53" t="s">
        <v>24</v>
      </c>
      <c r="C374" s="54">
        <v>99.5</v>
      </c>
      <c r="D374" s="54">
        <v>119.4</v>
      </c>
      <c r="E374" s="54">
        <v>253</v>
      </c>
      <c r="F374" s="54">
        <v>0</v>
      </c>
      <c r="G374" s="54">
        <v>11</v>
      </c>
      <c r="H374" s="55">
        <v>855.2</v>
      </c>
      <c r="I374" s="64">
        <v>383.4</v>
      </c>
    </row>
    <row r="375" s="21" customFormat="1" ht="16.35" spans="1:9">
      <c r="A375" s="56">
        <v>40956.4451388889</v>
      </c>
      <c r="B375" s="53" t="s">
        <v>24</v>
      </c>
      <c r="C375" s="57">
        <v>91.4</v>
      </c>
      <c r="D375" s="57">
        <v>118.8</v>
      </c>
      <c r="E375" s="57">
        <v>275.8</v>
      </c>
      <c r="F375" s="57">
        <v>0</v>
      </c>
      <c r="G375" s="57">
        <v>10.6</v>
      </c>
      <c r="H375" s="57">
        <v>908.9</v>
      </c>
      <c r="I375" s="65">
        <v>405.1</v>
      </c>
    </row>
    <row r="376" s="21" customFormat="1" ht="16.35" spans="1:9">
      <c r="A376" s="58">
        <v>40956.1951388889</v>
      </c>
      <c r="B376" s="53" t="s">
        <v>24</v>
      </c>
      <c r="C376" s="55">
        <v>49</v>
      </c>
      <c r="D376" s="55">
        <v>75.1</v>
      </c>
      <c r="E376" s="55">
        <v>159.7</v>
      </c>
      <c r="F376" s="55">
        <v>0</v>
      </c>
      <c r="G376" s="55">
        <v>5.3</v>
      </c>
      <c r="H376" s="55">
        <v>778.3</v>
      </c>
      <c r="I376" s="66">
        <v>240.1</v>
      </c>
    </row>
    <row r="377" s="21" customFormat="1" ht="16.35" spans="1:9">
      <c r="A377" s="59">
        <v>40955.1944444444</v>
      </c>
      <c r="B377" s="53" t="s">
        <v>24</v>
      </c>
      <c r="C377" s="60">
        <v>11.1</v>
      </c>
      <c r="D377" s="60">
        <v>19.9</v>
      </c>
      <c r="E377" s="60">
        <v>74.4</v>
      </c>
      <c r="F377" s="60">
        <v>0</v>
      </c>
      <c r="G377" s="60">
        <v>1.8</v>
      </c>
      <c r="H377" s="60">
        <v>637.5</v>
      </c>
      <c r="I377" s="67">
        <v>96.1</v>
      </c>
    </row>
    <row r="378" s="21" customFormat="1" ht="16.35" spans="1:9">
      <c r="A378" s="59">
        <v>40954.1958333333</v>
      </c>
      <c r="B378" s="53" t="s">
        <v>24</v>
      </c>
      <c r="C378" s="60">
        <v>10.8</v>
      </c>
      <c r="D378" s="60">
        <v>19.7</v>
      </c>
      <c r="E378" s="60">
        <v>73.1</v>
      </c>
      <c r="F378" s="60">
        <v>0</v>
      </c>
      <c r="G378" s="60">
        <v>1.7</v>
      </c>
      <c r="H378" s="60">
        <v>598</v>
      </c>
      <c r="I378" s="67">
        <v>94.5</v>
      </c>
    </row>
    <row r="379" s="21" customFormat="1" ht="16.35" spans="1:9">
      <c r="A379" s="59">
        <v>40953.1958333333</v>
      </c>
      <c r="B379" s="53" t="s">
        <v>24</v>
      </c>
      <c r="C379" s="60">
        <v>11.1</v>
      </c>
      <c r="D379" s="60">
        <v>20.1</v>
      </c>
      <c r="E379" s="60">
        <v>74.6</v>
      </c>
      <c r="F379" s="60">
        <v>0</v>
      </c>
      <c r="G379" s="60">
        <v>1.8</v>
      </c>
      <c r="H379" s="60">
        <v>592.5</v>
      </c>
      <c r="I379" s="67">
        <v>96.4</v>
      </c>
    </row>
    <row r="380" s="21" customFormat="1" ht="16.35" spans="1:9">
      <c r="A380" s="59">
        <v>40952.1958333333</v>
      </c>
      <c r="B380" s="53" t="s">
        <v>24</v>
      </c>
      <c r="C380" s="60">
        <v>11.8</v>
      </c>
      <c r="D380" s="60">
        <v>21.2</v>
      </c>
      <c r="E380" s="60">
        <v>78.2</v>
      </c>
      <c r="F380" s="60">
        <v>0</v>
      </c>
      <c r="G380" s="60">
        <v>1.9</v>
      </c>
      <c r="H380" s="60">
        <v>621.6</v>
      </c>
      <c r="I380" s="67">
        <v>101.3</v>
      </c>
    </row>
    <row r="381" s="21" customFormat="1" ht="16.35" spans="1:9">
      <c r="A381" s="61">
        <v>40951.1951388889</v>
      </c>
      <c r="B381" s="53" t="s">
        <v>24</v>
      </c>
      <c r="C381" s="62">
        <v>11.4</v>
      </c>
      <c r="D381" s="62">
        <v>20.4</v>
      </c>
      <c r="E381" s="62">
        <v>74.9</v>
      </c>
      <c r="F381" s="62">
        <v>0</v>
      </c>
      <c r="G381" s="62">
        <v>1.8</v>
      </c>
      <c r="H381" s="62">
        <v>570.5</v>
      </c>
      <c r="I381" s="68">
        <v>97.1</v>
      </c>
    </row>
    <row r="382" s="20" customFormat="1" ht="17.1" spans="1:1">
      <c r="A382" s="22" t="s">
        <v>25</v>
      </c>
    </row>
    <row r="383" s="20" customFormat="1" ht="16.35" spans="1:11">
      <c r="A383" s="42">
        <v>40991.894537037</v>
      </c>
      <c r="B383" s="47" t="s">
        <v>24</v>
      </c>
      <c r="C383" s="26">
        <v>1</v>
      </c>
      <c r="D383" s="26">
        <v>12.6</v>
      </c>
      <c r="E383" s="26">
        <v>0.4</v>
      </c>
      <c r="F383" s="26">
        <v>0.3</v>
      </c>
      <c r="G383" s="26">
        <v>0</v>
      </c>
      <c r="H383" s="26">
        <v>0</v>
      </c>
      <c r="I383" s="26">
        <v>0.7</v>
      </c>
      <c r="J383" s="26">
        <v>14.2</v>
      </c>
      <c r="K383" s="35" t="s">
        <v>22</v>
      </c>
    </row>
    <row r="384" s="20" customFormat="1" ht="16.35" spans="1:11">
      <c r="A384" s="43">
        <v>40991.7273958333</v>
      </c>
      <c r="B384" s="48" t="s">
        <v>24</v>
      </c>
      <c r="C384" s="28">
        <v>1</v>
      </c>
      <c r="D384" s="28">
        <v>13.2</v>
      </c>
      <c r="E384" s="28">
        <v>0.4</v>
      </c>
      <c r="F384" s="28">
        <v>0.4</v>
      </c>
      <c r="G384" s="28">
        <v>0</v>
      </c>
      <c r="H384" s="28">
        <v>0</v>
      </c>
      <c r="I384" s="28">
        <v>0.9</v>
      </c>
      <c r="J384" s="28">
        <v>15.1</v>
      </c>
      <c r="K384" s="36" t="s">
        <v>22</v>
      </c>
    </row>
    <row r="385" s="20" customFormat="1" ht="16.35" spans="1:11">
      <c r="A385" s="43">
        <v>40991.5620138889</v>
      </c>
      <c r="B385" s="48" t="s">
        <v>24</v>
      </c>
      <c r="C385" s="28">
        <v>1</v>
      </c>
      <c r="D385" s="28">
        <v>12.5</v>
      </c>
      <c r="E385" s="28">
        <v>0.4</v>
      </c>
      <c r="F385" s="28">
        <v>0.4</v>
      </c>
      <c r="G385" s="28">
        <v>0</v>
      </c>
      <c r="H385" s="28">
        <v>0</v>
      </c>
      <c r="I385" s="28">
        <v>0.7</v>
      </c>
      <c r="J385" s="28">
        <v>14.2</v>
      </c>
      <c r="K385" s="36" t="s">
        <v>22</v>
      </c>
    </row>
    <row r="386" s="20" customFormat="1" ht="16.35" spans="1:11">
      <c r="A386" s="43">
        <v>40991.3961921296</v>
      </c>
      <c r="B386" s="48" t="s">
        <v>24</v>
      </c>
      <c r="C386" s="28">
        <v>0.8</v>
      </c>
      <c r="D386" s="28">
        <v>9.5</v>
      </c>
      <c r="E386" s="28">
        <v>0.3</v>
      </c>
      <c r="F386" s="28">
        <v>0.4</v>
      </c>
      <c r="G386" s="28">
        <v>0</v>
      </c>
      <c r="H386" s="28">
        <v>0</v>
      </c>
      <c r="I386" s="28">
        <v>0.7</v>
      </c>
      <c r="J386" s="28">
        <v>11</v>
      </c>
      <c r="K386" s="36" t="s">
        <v>22</v>
      </c>
    </row>
    <row r="387" s="20" customFormat="1" ht="16.35" spans="1:11">
      <c r="A387" s="43">
        <v>40991.229375</v>
      </c>
      <c r="B387" s="48" t="s">
        <v>24</v>
      </c>
      <c r="C387" s="28">
        <v>0.8</v>
      </c>
      <c r="D387" s="28">
        <v>9.4</v>
      </c>
      <c r="E387" s="28">
        <v>0.3</v>
      </c>
      <c r="F387" s="28">
        <v>0.3</v>
      </c>
      <c r="G387" s="28">
        <v>0</v>
      </c>
      <c r="H387" s="28">
        <v>0</v>
      </c>
      <c r="I387" s="28">
        <v>0.6</v>
      </c>
      <c r="J387" s="28">
        <v>10.9</v>
      </c>
      <c r="K387" s="36" t="s">
        <v>22</v>
      </c>
    </row>
    <row r="388" s="20" customFormat="1" ht="16.35" spans="1:11">
      <c r="A388" s="43">
        <v>40991.0626851852</v>
      </c>
      <c r="B388" s="48" t="s">
        <v>24</v>
      </c>
      <c r="C388" s="28">
        <v>0.8</v>
      </c>
      <c r="D388" s="28">
        <v>9.5</v>
      </c>
      <c r="E388" s="28">
        <v>0.3</v>
      </c>
      <c r="F388" s="28">
        <v>0.4</v>
      </c>
      <c r="G388" s="28">
        <v>0</v>
      </c>
      <c r="H388" s="28">
        <v>0</v>
      </c>
      <c r="I388" s="28">
        <v>0.7</v>
      </c>
      <c r="J388" s="28">
        <v>11</v>
      </c>
      <c r="K388" s="36" t="s">
        <v>22</v>
      </c>
    </row>
    <row r="389" s="20" customFormat="1" ht="16.35" spans="1:11">
      <c r="A389" s="43">
        <v>40990.8963888889</v>
      </c>
      <c r="B389" s="48" t="s">
        <v>24</v>
      </c>
      <c r="C389" s="28">
        <v>0.8</v>
      </c>
      <c r="D389" s="28">
        <v>8.8</v>
      </c>
      <c r="E389" s="28">
        <v>0.3</v>
      </c>
      <c r="F389" s="28">
        <v>0.3</v>
      </c>
      <c r="G389" s="28">
        <v>0</v>
      </c>
      <c r="H389" s="28">
        <v>0</v>
      </c>
      <c r="I389" s="28">
        <v>0.6</v>
      </c>
      <c r="J389" s="28">
        <v>10.2</v>
      </c>
      <c r="K389" s="36" t="s">
        <v>22</v>
      </c>
    </row>
    <row r="390" s="20" customFormat="1" ht="16.35" spans="1:11">
      <c r="A390" s="43">
        <v>40990.7296296296</v>
      </c>
      <c r="B390" s="48" t="s">
        <v>24</v>
      </c>
      <c r="C390" s="28">
        <v>0.8</v>
      </c>
      <c r="D390" s="28">
        <v>8.4</v>
      </c>
      <c r="E390" s="28">
        <v>0.2</v>
      </c>
      <c r="F390" s="28">
        <v>0.3</v>
      </c>
      <c r="G390" s="28">
        <v>0</v>
      </c>
      <c r="H390" s="28">
        <v>0</v>
      </c>
      <c r="I390" s="28">
        <v>0.5</v>
      </c>
      <c r="J390" s="28">
        <v>9.6</v>
      </c>
      <c r="K390" s="36" t="s">
        <v>22</v>
      </c>
    </row>
    <row r="391" s="20" customFormat="1" ht="16.35" spans="1:11">
      <c r="A391" s="43">
        <v>40990.5632291667</v>
      </c>
      <c r="B391" s="48" t="s">
        <v>24</v>
      </c>
      <c r="C391" s="28">
        <v>0.7</v>
      </c>
      <c r="D391" s="28">
        <v>6.8</v>
      </c>
      <c r="E391" s="28">
        <v>0.2</v>
      </c>
      <c r="F391" s="28">
        <v>0.2</v>
      </c>
      <c r="G391" s="28">
        <v>0</v>
      </c>
      <c r="H391" s="28">
        <v>0</v>
      </c>
      <c r="I391" s="28">
        <v>0.5</v>
      </c>
      <c r="J391" s="28">
        <v>8</v>
      </c>
      <c r="K391" s="36" t="s">
        <v>22</v>
      </c>
    </row>
    <row r="392" s="20" customFormat="1" ht="16.35" spans="1:11">
      <c r="A392" s="43">
        <v>40990.3965972222</v>
      </c>
      <c r="B392" s="48" t="s">
        <v>24</v>
      </c>
      <c r="C392" s="28">
        <v>0.7</v>
      </c>
      <c r="D392" s="28">
        <v>6.2</v>
      </c>
      <c r="E392" s="28">
        <v>0.2</v>
      </c>
      <c r="F392" s="28">
        <v>0.3</v>
      </c>
      <c r="G392" s="28">
        <v>0</v>
      </c>
      <c r="H392" s="28">
        <v>0</v>
      </c>
      <c r="I392" s="28">
        <v>0.5</v>
      </c>
      <c r="J392" s="28">
        <v>7.4</v>
      </c>
      <c r="K392" s="36" t="s">
        <v>22</v>
      </c>
    </row>
    <row r="393" s="20" customFormat="1" ht="16.35" spans="1:11">
      <c r="A393" s="43">
        <v>40990.2297106481</v>
      </c>
      <c r="B393" s="48" t="s">
        <v>24</v>
      </c>
      <c r="C393" s="28">
        <v>0.7</v>
      </c>
      <c r="D393" s="28">
        <v>6.5</v>
      </c>
      <c r="E393" s="28">
        <v>0.3</v>
      </c>
      <c r="F393" s="28">
        <v>0.3</v>
      </c>
      <c r="G393" s="28">
        <v>0</v>
      </c>
      <c r="H393" s="28">
        <v>0</v>
      </c>
      <c r="I393" s="28">
        <v>0.5</v>
      </c>
      <c r="J393" s="28">
        <v>7.8</v>
      </c>
      <c r="K393" s="36" t="s">
        <v>22</v>
      </c>
    </row>
    <row r="394" s="20" customFormat="1" ht="16.35" spans="1:11">
      <c r="A394" s="43">
        <v>40990.0631712963</v>
      </c>
      <c r="B394" s="48" t="s">
        <v>24</v>
      </c>
      <c r="C394" s="28">
        <v>0.7</v>
      </c>
      <c r="D394" s="28">
        <v>7.6</v>
      </c>
      <c r="E394" s="28">
        <v>0</v>
      </c>
      <c r="F394" s="28">
        <v>0.2</v>
      </c>
      <c r="G394" s="28">
        <v>0</v>
      </c>
      <c r="H394" s="28">
        <v>0</v>
      </c>
      <c r="I394" s="28">
        <v>0.2</v>
      </c>
      <c r="J394" s="28">
        <v>8.6</v>
      </c>
      <c r="K394" s="36" t="s">
        <v>22</v>
      </c>
    </row>
    <row r="395" s="20" customFormat="1" ht="16.35" spans="1:11">
      <c r="A395" s="43">
        <v>40989.8961574074</v>
      </c>
      <c r="B395" s="48" t="s">
        <v>24</v>
      </c>
      <c r="C395" s="28">
        <v>0.8</v>
      </c>
      <c r="D395" s="28">
        <v>8.2</v>
      </c>
      <c r="E395" s="28">
        <v>0.3</v>
      </c>
      <c r="F395" s="28">
        <v>0.2</v>
      </c>
      <c r="G395" s="28">
        <v>0</v>
      </c>
      <c r="H395" s="28">
        <v>0</v>
      </c>
      <c r="I395" s="28">
        <v>0.5</v>
      </c>
      <c r="J395" s="28">
        <v>9.5</v>
      </c>
      <c r="K395" s="36" t="s">
        <v>22</v>
      </c>
    </row>
    <row r="396" s="20" customFormat="1" ht="16.35" spans="1:11">
      <c r="A396" s="43">
        <v>40989.729375</v>
      </c>
      <c r="B396" s="48" t="s">
        <v>24</v>
      </c>
      <c r="C396" s="28">
        <v>0.7</v>
      </c>
      <c r="D396" s="28">
        <v>5.9</v>
      </c>
      <c r="E396" s="28">
        <v>0.2</v>
      </c>
      <c r="F396" s="28">
        <v>0.2</v>
      </c>
      <c r="G396" s="28">
        <v>0</v>
      </c>
      <c r="H396" s="28">
        <v>0</v>
      </c>
      <c r="I396" s="28">
        <v>0.4</v>
      </c>
      <c r="J396" s="28">
        <v>7.1</v>
      </c>
      <c r="K396" s="36" t="s">
        <v>22</v>
      </c>
    </row>
    <row r="397" s="20" customFormat="1" ht="16.35" spans="1:11">
      <c r="A397" s="43">
        <v>40989.5628356481</v>
      </c>
      <c r="B397" s="48" t="s">
        <v>24</v>
      </c>
      <c r="C397" s="28">
        <v>0.8</v>
      </c>
      <c r="D397" s="28">
        <v>6</v>
      </c>
      <c r="E397" s="28">
        <v>0.2</v>
      </c>
      <c r="F397" s="28">
        <v>0.2</v>
      </c>
      <c r="G397" s="28">
        <v>0</v>
      </c>
      <c r="H397" s="28">
        <v>0</v>
      </c>
      <c r="I397" s="28">
        <v>0.5</v>
      </c>
      <c r="J397" s="28">
        <v>7.2</v>
      </c>
      <c r="K397" s="36" t="s">
        <v>22</v>
      </c>
    </row>
    <row r="398" s="20" customFormat="1" ht="16.35" spans="1:11">
      <c r="A398" s="43">
        <v>40989.3963773148</v>
      </c>
      <c r="B398" s="48" t="s">
        <v>24</v>
      </c>
      <c r="C398" s="28">
        <v>0.7</v>
      </c>
      <c r="D398" s="28">
        <v>7.3</v>
      </c>
      <c r="E398" s="28">
        <v>0.3</v>
      </c>
      <c r="F398" s="28">
        <v>0.2</v>
      </c>
      <c r="G398" s="28">
        <v>0</v>
      </c>
      <c r="H398" s="28">
        <v>0</v>
      </c>
      <c r="I398" s="28">
        <v>0.5</v>
      </c>
      <c r="J398" s="28">
        <v>8.5</v>
      </c>
      <c r="K398" s="36" t="s">
        <v>22</v>
      </c>
    </row>
    <row r="399" s="20" customFormat="1" ht="16.35" spans="1:11">
      <c r="A399" s="43">
        <v>40989.2295833333</v>
      </c>
      <c r="B399" s="48" t="s">
        <v>24</v>
      </c>
      <c r="C399" s="28">
        <v>0.7</v>
      </c>
      <c r="D399" s="28">
        <v>4.7</v>
      </c>
      <c r="E399" s="28">
        <v>0.3</v>
      </c>
      <c r="F399" s="28">
        <v>0</v>
      </c>
      <c r="G399" s="28">
        <v>0</v>
      </c>
      <c r="H399" s="28">
        <v>0</v>
      </c>
      <c r="I399" s="28">
        <v>0.3</v>
      </c>
      <c r="J399" s="28">
        <v>5.6</v>
      </c>
      <c r="K399" s="36" t="s">
        <v>22</v>
      </c>
    </row>
    <row r="400" s="20" customFormat="1" ht="16.35" spans="1:11">
      <c r="A400" s="43">
        <v>40989.0627083333</v>
      </c>
      <c r="B400" s="48" t="s">
        <v>24</v>
      </c>
      <c r="C400" s="28">
        <v>0.7</v>
      </c>
      <c r="D400" s="28">
        <v>6.8</v>
      </c>
      <c r="E400" s="28">
        <v>0</v>
      </c>
      <c r="F400" s="28">
        <v>0.3</v>
      </c>
      <c r="G400" s="28">
        <v>0</v>
      </c>
      <c r="H400" s="28">
        <v>0</v>
      </c>
      <c r="I400" s="28">
        <v>0.3</v>
      </c>
      <c r="J400" s="28">
        <v>7.8</v>
      </c>
      <c r="K400" s="36" t="s">
        <v>22</v>
      </c>
    </row>
    <row r="401" s="20" customFormat="1" ht="16.35" spans="1:11">
      <c r="A401" s="43">
        <v>40988.8959490741</v>
      </c>
      <c r="B401" s="48" t="s">
        <v>24</v>
      </c>
      <c r="C401" s="28">
        <v>0.8</v>
      </c>
      <c r="D401" s="28">
        <v>5.3</v>
      </c>
      <c r="E401" s="28">
        <v>0.3</v>
      </c>
      <c r="F401" s="28">
        <v>0.3</v>
      </c>
      <c r="G401" s="28">
        <v>0</v>
      </c>
      <c r="H401" s="28">
        <v>0</v>
      </c>
      <c r="I401" s="28">
        <v>0.6</v>
      </c>
      <c r="J401" s="28">
        <v>6.6</v>
      </c>
      <c r="K401" s="36" t="s">
        <v>22</v>
      </c>
    </row>
    <row r="402" s="20" customFormat="1" ht="16.35" spans="1:11">
      <c r="A402" s="43">
        <v>40988.7295138889</v>
      </c>
      <c r="B402" s="48" t="s">
        <v>24</v>
      </c>
      <c r="C402" s="28">
        <v>0.8</v>
      </c>
      <c r="D402" s="28">
        <v>6.7</v>
      </c>
      <c r="E402" s="28">
        <v>0.3</v>
      </c>
      <c r="F402" s="28">
        <v>0.2</v>
      </c>
      <c r="G402" s="28">
        <v>0</v>
      </c>
      <c r="H402" s="28">
        <v>0</v>
      </c>
      <c r="I402" s="28">
        <v>0.5</v>
      </c>
      <c r="J402" s="28">
        <v>8</v>
      </c>
      <c r="K402" s="36" t="s">
        <v>22</v>
      </c>
    </row>
    <row r="403" s="20" customFormat="1" ht="16.35" spans="1:11">
      <c r="A403" s="43">
        <v>40988.5628356481</v>
      </c>
      <c r="B403" s="48" t="s">
        <v>24</v>
      </c>
      <c r="C403" s="28">
        <v>0.8</v>
      </c>
      <c r="D403" s="28">
        <v>6.9</v>
      </c>
      <c r="E403" s="28">
        <v>0.3</v>
      </c>
      <c r="F403" s="28">
        <v>0.3</v>
      </c>
      <c r="G403" s="28">
        <v>0</v>
      </c>
      <c r="H403" s="28">
        <v>0</v>
      </c>
      <c r="I403" s="28">
        <v>0.6</v>
      </c>
      <c r="J403" s="28">
        <v>8.2</v>
      </c>
      <c r="K403" s="36" t="s">
        <v>22</v>
      </c>
    </row>
    <row r="404" s="20" customFormat="1" ht="16.35" spans="1:11">
      <c r="A404" s="43">
        <v>40988.3962268519</v>
      </c>
      <c r="B404" s="48" t="s">
        <v>24</v>
      </c>
      <c r="C404" s="28">
        <v>0.7</v>
      </c>
      <c r="D404" s="28">
        <v>4.4</v>
      </c>
      <c r="E404" s="28">
        <v>0.3</v>
      </c>
      <c r="F404" s="28">
        <v>0.2</v>
      </c>
      <c r="G404" s="28">
        <v>0</v>
      </c>
      <c r="H404" s="28">
        <v>0</v>
      </c>
      <c r="I404" s="28">
        <v>0.5</v>
      </c>
      <c r="J404" s="28">
        <v>5.5</v>
      </c>
      <c r="K404" s="36" t="s">
        <v>22</v>
      </c>
    </row>
    <row r="405" s="20" customFormat="1" ht="16.35" spans="1:11">
      <c r="A405" s="43">
        <v>40988.2295949074</v>
      </c>
      <c r="B405" s="48" t="s">
        <v>24</v>
      </c>
      <c r="C405" s="28">
        <v>0.6</v>
      </c>
      <c r="D405" s="28">
        <v>4.2</v>
      </c>
      <c r="E405" s="28">
        <v>0.3</v>
      </c>
      <c r="F405" s="28">
        <v>0.3</v>
      </c>
      <c r="G405" s="28">
        <v>0</v>
      </c>
      <c r="H405" s="28">
        <v>0</v>
      </c>
      <c r="I405" s="28">
        <v>0.5</v>
      </c>
      <c r="J405" s="28">
        <v>5.3</v>
      </c>
      <c r="K405" s="36" t="s">
        <v>22</v>
      </c>
    </row>
    <row r="406" s="20" customFormat="1" ht="16.35" spans="1:11">
      <c r="A406" s="43">
        <v>40988.0629166667</v>
      </c>
      <c r="B406" s="48" t="s">
        <v>24</v>
      </c>
      <c r="C406" s="28">
        <v>0.7</v>
      </c>
      <c r="D406" s="28">
        <v>5.9</v>
      </c>
      <c r="E406" s="28">
        <v>0.3</v>
      </c>
      <c r="F406" s="28">
        <v>0.2</v>
      </c>
      <c r="G406" s="28">
        <v>0</v>
      </c>
      <c r="H406" s="28">
        <v>0</v>
      </c>
      <c r="I406" s="28">
        <v>0.4</v>
      </c>
      <c r="J406" s="28">
        <v>7.1</v>
      </c>
      <c r="K406" s="36" t="s">
        <v>22</v>
      </c>
    </row>
    <row r="407" s="20" customFormat="1" ht="16.35" spans="1:11">
      <c r="A407" s="43">
        <v>40987.8961689815</v>
      </c>
      <c r="B407" s="48" t="s">
        <v>24</v>
      </c>
      <c r="C407" s="28">
        <v>0.7</v>
      </c>
      <c r="D407" s="28">
        <v>5.3</v>
      </c>
      <c r="E407" s="28">
        <v>0.3</v>
      </c>
      <c r="F407" s="28">
        <v>0.2</v>
      </c>
      <c r="G407" s="28">
        <v>0</v>
      </c>
      <c r="H407" s="28">
        <v>0</v>
      </c>
      <c r="I407" s="28">
        <v>0.4</v>
      </c>
      <c r="J407" s="28">
        <v>6.4</v>
      </c>
      <c r="K407" s="36" t="s">
        <v>22</v>
      </c>
    </row>
    <row r="408" s="20" customFormat="1" ht="16.35" spans="1:11">
      <c r="A408" s="43">
        <v>40987.7292708333</v>
      </c>
      <c r="B408" s="48" t="s">
        <v>24</v>
      </c>
      <c r="C408" s="28">
        <v>0.7</v>
      </c>
      <c r="D408" s="28">
        <v>5.6</v>
      </c>
      <c r="E408" s="28">
        <v>0.3</v>
      </c>
      <c r="F408" s="28">
        <v>0.3</v>
      </c>
      <c r="G408" s="28">
        <v>0</v>
      </c>
      <c r="H408" s="28">
        <v>0</v>
      </c>
      <c r="I408" s="28">
        <v>0.6</v>
      </c>
      <c r="J408" s="28">
        <v>6.8</v>
      </c>
      <c r="K408" s="36" t="s">
        <v>22</v>
      </c>
    </row>
    <row r="409" s="20" customFormat="1" ht="16.35" spans="1:11">
      <c r="A409" s="43">
        <v>40987.5623032407</v>
      </c>
      <c r="B409" s="48" t="s">
        <v>24</v>
      </c>
      <c r="C409" s="28">
        <v>0.8</v>
      </c>
      <c r="D409" s="28">
        <v>5</v>
      </c>
      <c r="E409" s="28">
        <v>0.2</v>
      </c>
      <c r="F409" s="28">
        <v>0.2</v>
      </c>
      <c r="G409" s="28">
        <v>0</v>
      </c>
      <c r="H409" s="28">
        <v>0</v>
      </c>
      <c r="I409" s="28">
        <v>0.4</v>
      </c>
      <c r="J409" s="28">
        <v>6.2</v>
      </c>
      <c r="K409" s="36" t="s">
        <v>22</v>
      </c>
    </row>
    <row r="410" s="20" customFormat="1" ht="16.35" spans="1:11">
      <c r="A410" s="43">
        <v>40987.395474537</v>
      </c>
      <c r="B410" s="48" t="s">
        <v>24</v>
      </c>
      <c r="C410" s="28">
        <v>0.7</v>
      </c>
      <c r="D410" s="28">
        <v>5.7</v>
      </c>
      <c r="E410" s="28">
        <v>0.3</v>
      </c>
      <c r="F410" s="28">
        <v>0.3</v>
      </c>
      <c r="G410" s="28">
        <v>0</v>
      </c>
      <c r="H410" s="28">
        <v>0</v>
      </c>
      <c r="I410" s="28">
        <v>0.7</v>
      </c>
      <c r="J410" s="28">
        <v>7.1</v>
      </c>
      <c r="K410" s="36" t="s">
        <v>22</v>
      </c>
    </row>
    <row r="411" s="20" customFormat="1" ht="16.35" spans="1:11">
      <c r="A411" s="43">
        <v>40987.2284953704</v>
      </c>
      <c r="B411" s="48" t="s">
        <v>24</v>
      </c>
      <c r="C411" s="28">
        <v>0.7</v>
      </c>
      <c r="D411" s="28">
        <v>5.3</v>
      </c>
      <c r="E411" s="28">
        <v>0.3</v>
      </c>
      <c r="F411" s="28">
        <v>0.3</v>
      </c>
      <c r="G411" s="28">
        <v>0</v>
      </c>
      <c r="H411" s="28">
        <v>0</v>
      </c>
      <c r="I411" s="28">
        <v>0.5</v>
      </c>
      <c r="J411" s="28">
        <v>6.6</v>
      </c>
      <c r="K411" s="36" t="s">
        <v>22</v>
      </c>
    </row>
    <row r="412" s="20" customFormat="1" ht="16.35" spans="1:11">
      <c r="A412" s="43">
        <v>40987.0600231482</v>
      </c>
      <c r="B412" s="48" t="s">
        <v>24</v>
      </c>
      <c r="C412" s="28">
        <v>0.8</v>
      </c>
      <c r="D412" s="28">
        <v>5.8</v>
      </c>
      <c r="E412" s="28">
        <v>0.3</v>
      </c>
      <c r="F412" s="28">
        <v>0.3</v>
      </c>
      <c r="G412" s="28">
        <v>0</v>
      </c>
      <c r="H412" s="28">
        <v>0</v>
      </c>
      <c r="I412" s="28">
        <v>0.6</v>
      </c>
      <c r="J412" s="28">
        <v>7.2</v>
      </c>
      <c r="K412" s="36" t="s">
        <v>22</v>
      </c>
    </row>
    <row r="413" s="20" customFormat="1" ht="16.35" spans="1:11">
      <c r="A413" s="43">
        <v>40986.8834953704</v>
      </c>
      <c r="B413" s="48" t="s">
        <v>24</v>
      </c>
      <c r="C413" s="28">
        <v>0.8</v>
      </c>
      <c r="D413" s="28">
        <v>5.8</v>
      </c>
      <c r="E413" s="28">
        <v>0</v>
      </c>
      <c r="F413" s="28">
        <v>0.5</v>
      </c>
      <c r="G413" s="28">
        <v>0</v>
      </c>
      <c r="H413" s="28">
        <v>0</v>
      </c>
      <c r="I413" s="28">
        <v>0.5</v>
      </c>
      <c r="J413" s="28">
        <v>7.1</v>
      </c>
      <c r="K413" s="36" t="s">
        <v>22</v>
      </c>
    </row>
    <row r="414" s="20" customFormat="1" ht="16.35" spans="1:11">
      <c r="A414" s="43">
        <v>40986.810474537</v>
      </c>
      <c r="B414" s="48" t="s">
        <v>24</v>
      </c>
      <c r="C414" s="28">
        <v>0.8</v>
      </c>
      <c r="D414" s="28">
        <v>6.8</v>
      </c>
      <c r="E414" s="28">
        <v>0.3</v>
      </c>
      <c r="F414" s="28">
        <v>0.3</v>
      </c>
      <c r="G414" s="28">
        <v>0</v>
      </c>
      <c r="H414" s="28">
        <v>0</v>
      </c>
      <c r="I414" s="28">
        <v>0.7</v>
      </c>
      <c r="J414" s="28">
        <v>8.3</v>
      </c>
      <c r="K414" s="36" t="s">
        <v>22</v>
      </c>
    </row>
    <row r="415" s="20" customFormat="1" ht="16.35" spans="1:11">
      <c r="A415" s="43">
        <v>40986.6443055556</v>
      </c>
      <c r="B415" s="48" t="s">
        <v>24</v>
      </c>
      <c r="C415" s="28">
        <v>0.8</v>
      </c>
      <c r="D415" s="28">
        <v>6</v>
      </c>
      <c r="E415" s="28">
        <v>0.2</v>
      </c>
      <c r="F415" s="28">
        <v>0.4</v>
      </c>
      <c r="G415" s="28">
        <v>0</v>
      </c>
      <c r="H415" s="28">
        <v>0</v>
      </c>
      <c r="I415" s="28">
        <v>0.6</v>
      </c>
      <c r="J415" s="28">
        <v>7.4</v>
      </c>
      <c r="K415" s="36" t="s">
        <v>22</v>
      </c>
    </row>
    <row r="416" s="20" customFormat="1" ht="16.35" spans="1:11">
      <c r="A416" s="43">
        <v>40986.4790740741</v>
      </c>
      <c r="B416" s="48" t="s">
        <v>24</v>
      </c>
      <c r="C416" s="28">
        <v>0.8</v>
      </c>
      <c r="D416" s="28">
        <v>5.7</v>
      </c>
      <c r="E416" s="28">
        <v>0.2</v>
      </c>
      <c r="F416" s="28">
        <v>0.3</v>
      </c>
      <c r="G416" s="28">
        <v>0</v>
      </c>
      <c r="H416" s="28">
        <v>0</v>
      </c>
      <c r="I416" s="28">
        <v>0.5</v>
      </c>
      <c r="J416" s="28">
        <v>7.1</v>
      </c>
      <c r="K416" s="36" t="s">
        <v>22</v>
      </c>
    </row>
    <row r="417" s="20" customFormat="1" ht="16.35" spans="1:11">
      <c r="A417" s="43">
        <v>40986.3123842593</v>
      </c>
      <c r="B417" s="48" t="s">
        <v>24</v>
      </c>
      <c r="C417" s="28">
        <v>0.8</v>
      </c>
      <c r="D417" s="28">
        <v>6.2</v>
      </c>
      <c r="E417" s="28">
        <v>0.3</v>
      </c>
      <c r="F417" s="28">
        <v>0.3</v>
      </c>
      <c r="G417" s="28">
        <v>0</v>
      </c>
      <c r="H417" s="28">
        <v>0</v>
      </c>
      <c r="I417" s="28">
        <v>0.6</v>
      </c>
      <c r="J417" s="28">
        <v>7.5</v>
      </c>
      <c r="K417" s="36" t="s">
        <v>22</v>
      </c>
    </row>
    <row r="418" s="20" customFormat="1" ht="16.35" spans="1:11">
      <c r="A418" s="43">
        <v>40986.1454398148</v>
      </c>
      <c r="B418" s="48" t="s">
        <v>24</v>
      </c>
      <c r="C418" s="28">
        <v>0.7</v>
      </c>
      <c r="D418" s="28">
        <v>5.7</v>
      </c>
      <c r="E418" s="28">
        <v>0.3</v>
      </c>
      <c r="F418" s="28">
        <v>0.4</v>
      </c>
      <c r="G418" s="28">
        <v>0</v>
      </c>
      <c r="H418" s="28">
        <v>0</v>
      </c>
      <c r="I418" s="28">
        <v>0.7</v>
      </c>
      <c r="J418" s="28">
        <v>7.1</v>
      </c>
      <c r="K418" s="36" t="s">
        <v>22</v>
      </c>
    </row>
    <row r="419" s="20" customFormat="1" ht="16.35" spans="1:11">
      <c r="A419" s="43">
        <v>40985.9775578704</v>
      </c>
      <c r="B419" s="48" t="s">
        <v>24</v>
      </c>
      <c r="C419" s="28">
        <v>0.8</v>
      </c>
      <c r="D419" s="28">
        <v>5.5</v>
      </c>
      <c r="E419" s="28">
        <v>0</v>
      </c>
      <c r="F419" s="28">
        <v>0.4</v>
      </c>
      <c r="G419" s="28">
        <v>0</v>
      </c>
      <c r="H419" s="28">
        <v>0</v>
      </c>
      <c r="I419" s="28">
        <v>0.4</v>
      </c>
      <c r="J419" s="28">
        <v>6.7</v>
      </c>
      <c r="K419" s="36" t="s">
        <v>22</v>
      </c>
    </row>
    <row r="420" s="20" customFormat="1" ht="16.35" spans="1:11">
      <c r="A420" s="43">
        <v>40985.8376157407</v>
      </c>
      <c r="B420" s="48" t="s">
        <v>24</v>
      </c>
      <c r="C420" s="28">
        <v>0.9</v>
      </c>
      <c r="D420" s="28">
        <v>7.1</v>
      </c>
      <c r="E420" s="28">
        <v>0</v>
      </c>
      <c r="F420" s="28">
        <v>0.6</v>
      </c>
      <c r="G420" s="28">
        <v>0</v>
      </c>
      <c r="H420" s="28">
        <v>0</v>
      </c>
      <c r="I420" s="28">
        <v>0.6</v>
      </c>
      <c r="J420" s="28">
        <v>8.5</v>
      </c>
      <c r="K420" s="36" t="s">
        <v>22</v>
      </c>
    </row>
    <row r="421" s="20" customFormat="1" ht="16.35" spans="1:11">
      <c r="A421" s="43">
        <v>40985.6447337963</v>
      </c>
      <c r="B421" s="48" t="s">
        <v>24</v>
      </c>
      <c r="C421" s="28">
        <v>0.9</v>
      </c>
      <c r="D421" s="28">
        <v>7.6</v>
      </c>
      <c r="E421" s="28">
        <v>0.3</v>
      </c>
      <c r="F421" s="28">
        <v>0.6</v>
      </c>
      <c r="G421" s="28">
        <v>0</v>
      </c>
      <c r="H421" s="28">
        <v>0</v>
      </c>
      <c r="I421" s="28">
        <v>0.9</v>
      </c>
      <c r="J421" s="28">
        <v>9.3</v>
      </c>
      <c r="K421" s="36" t="s">
        <v>22</v>
      </c>
    </row>
    <row r="422" s="20" customFormat="1" ht="16.35" spans="1:11">
      <c r="A422" s="43">
        <v>40985.4790162037</v>
      </c>
      <c r="B422" s="48" t="s">
        <v>24</v>
      </c>
      <c r="C422" s="28">
        <v>0.8</v>
      </c>
      <c r="D422" s="28">
        <v>6.7</v>
      </c>
      <c r="E422" s="28">
        <v>0.3</v>
      </c>
      <c r="F422" s="28">
        <v>0.5</v>
      </c>
      <c r="G422" s="28">
        <v>0</v>
      </c>
      <c r="H422" s="28">
        <v>0</v>
      </c>
      <c r="I422" s="28">
        <v>0.8</v>
      </c>
      <c r="J422" s="28">
        <v>8.3</v>
      </c>
      <c r="K422" s="36" t="s">
        <v>22</v>
      </c>
    </row>
    <row r="423" s="20" customFormat="1" ht="16.35" spans="1:11">
      <c r="A423" s="43">
        <v>40985.3126736111</v>
      </c>
      <c r="B423" s="48" t="s">
        <v>24</v>
      </c>
      <c r="C423" s="28">
        <v>0.8</v>
      </c>
      <c r="D423" s="28">
        <v>7.4</v>
      </c>
      <c r="E423" s="28">
        <v>0.3</v>
      </c>
      <c r="F423" s="28">
        <v>0.7</v>
      </c>
      <c r="G423" s="28">
        <v>0</v>
      </c>
      <c r="H423" s="28">
        <v>0</v>
      </c>
      <c r="I423" s="28">
        <v>0.9</v>
      </c>
      <c r="J423" s="28">
        <v>9.1</v>
      </c>
      <c r="K423" s="36" t="s">
        <v>22</v>
      </c>
    </row>
    <row r="424" s="20" customFormat="1" ht="16.35" spans="1:11">
      <c r="A424" s="43">
        <v>40985.1457291667</v>
      </c>
      <c r="B424" s="48" t="s">
        <v>24</v>
      </c>
      <c r="C424" s="28">
        <v>0.8</v>
      </c>
      <c r="D424" s="28">
        <v>10</v>
      </c>
      <c r="E424" s="28">
        <v>0.4</v>
      </c>
      <c r="F424" s="28">
        <v>1</v>
      </c>
      <c r="G424" s="28">
        <v>0</v>
      </c>
      <c r="H424" s="28">
        <v>0</v>
      </c>
      <c r="I424" s="28">
        <v>1.4</v>
      </c>
      <c r="J424" s="28">
        <v>12.2</v>
      </c>
      <c r="K424" s="36" t="s">
        <v>22</v>
      </c>
    </row>
    <row r="425" s="20" customFormat="1" ht="16.35" spans="1:11">
      <c r="A425" s="43">
        <v>40984.97875</v>
      </c>
      <c r="B425" s="48" t="s">
        <v>24</v>
      </c>
      <c r="C425" s="28">
        <v>1</v>
      </c>
      <c r="D425" s="28">
        <v>14.1</v>
      </c>
      <c r="E425" s="28">
        <v>0.6</v>
      </c>
      <c r="F425" s="28">
        <v>1.5</v>
      </c>
      <c r="G425" s="28">
        <v>0</v>
      </c>
      <c r="H425" s="28">
        <v>0</v>
      </c>
      <c r="I425" s="28">
        <v>2.2</v>
      </c>
      <c r="J425" s="28">
        <v>17.3</v>
      </c>
      <c r="K425" s="36" t="s">
        <v>22</v>
      </c>
    </row>
    <row r="426" s="20" customFormat="1" ht="16.35" spans="1:11">
      <c r="A426" s="43"/>
      <c r="B426" s="48"/>
      <c r="C426" s="28"/>
      <c r="D426" s="28"/>
      <c r="E426" s="28"/>
      <c r="F426" s="28"/>
      <c r="G426" s="28"/>
      <c r="H426" s="28"/>
      <c r="I426" s="28"/>
      <c r="J426" s="28"/>
      <c r="K426" s="36"/>
    </row>
    <row r="427" s="20" customFormat="1" ht="16.35" spans="1:11">
      <c r="A427" s="44"/>
      <c r="B427" s="49"/>
      <c r="C427" s="30"/>
      <c r="D427" s="30"/>
      <c r="E427" s="30"/>
      <c r="F427" s="30"/>
      <c r="G427" s="30"/>
      <c r="H427" s="30"/>
      <c r="I427" s="30"/>
      <c r="J427" s="50"/>
      <c r="K427" s="37"/>
    </row>
    <row r="428" s="20" customFormat="1" spans="1:8">
      <c r="A428" s="22"/>
      <c r="C428" s="20">
        <f t="shared" ref="C428:H428" si="35">AVERAGE(C383:C426)</f>
        <v>0.783720930232558</v>
      </c>
      <c r="D428" s="20">
        <f t="shared" si="35"/>
        <v>7.22325581395349</v>
      </c>
      <c r="E428" s="20">
        <f t="shared" si="35"/>
        <v>0.262790697674419</v>
      </c>
      <c r="F428" s="20">
        <f t="shared" si="35"/>
        <v>0.36046511627907</v>
      </c>
      <c r="G428" s="20">
        <f t="shared" si="35"/>
        <v>0</v>
      </c>
      <c r="H428" s="20">
        <f t="shared" si="35"/>
        <v>0</v>
      </c>
    </row>
    <row r="429" s="20" customFormat="1" spans="1:1">
      <c r="A429" s="22"/>
    </row>
    <row r="430" s="20" customFormat="1" spans="1:8">
      <c r="A430" s="22"/>
      <c r="C430" s="20">
        <f t="shared" ref="C430:H430" si="36">(C428-C416)/C416</f>
        <v>-0.0203488372093025</v>
      </c>
      <c r="D430" s="20">
        <f t="shared" si="36"/>
        <v>0.267237862097104</v>
      </c>
      <c r="E430" s="20">
        <f t="shared" si="36"/>
        <v>0.313953488372093</v>
      </c>
      <c r="F430" s="20">
        <f t="shared" si="36"/>
        <v>0.201550387596899</v>
      </c>
      <c r="G430" s="20" t="e">
        <f t="shared" si="36"/>
        <v>#DIV/0!</v>
      </c>
      <c r="H430" s="20" t="e">
        <f t="shared" si="36"/>
        <v>#DIV/0!</v>
      </c>
    </row>
    <row r="431" s="20" customFormat="1" ht="16.35" spans="1:1">
      <c r="A431" s="22"/>
    </row>
    <row r="432" s="20" customFormat="1" ht="16.35" spans="1:11">
      <c r="A432" s="42">
        <v>40998.2938541667</v>
      </c>
      <c r="B432" s="47" t="s">
        <v>24</v>
      </c>
      <c r="C432" s="26">
        <v>1.1</v>
      </c>
      <c r="D432" s="26">
        <v>27.6</v>
      </c>
      <c r="E432" s="26">
        <v>0.6</v>
      </c>
      <c r="F432" s="26">
        <v>0.6</v>
      </c>
      <c r="G432" s="26">
        <v>0</v>
      </c>
      <c r="H432" s="26">
        <v>0</v>
      </c>
      <c r="I432" s="26">
        <v>1.3</v>
      </c>
      <c r="J432" s="26">
        <v>30</v>
      </c>
      <c r="K432" s="35" t="s">
        <v>22</v>
      </c>
    </row>
    <row r="433" s="20" customFormat="1" ht="16.35" spans="1:11">
      <c r="A433" s="43">
        <v>40997.2939236111</v>
      </c>
      <c r="B433" s="48" t="s">
        <v>24</v>
      </c>
      <c r="C433" s="28">
        <v>1.2</v>
      </c>
      <c r="D433" s="28">
        <v>25.2</v>
      </c>
      <c r="E433" s="28">
        <v>0.7</v>
      </c>
      <c r="F433" s="28">
        <v>0.6</v>
      </c>
      <c r="G433" s="28">
        <v>0</v>
      </c>
      <c r="H433" s="28">
        <v>0</v>
      </c>
      <c r="I433" s="28">
        <v>1.3</v>
      </c>
      <c r="J433" s="28">
        <v>27.6</v>
      </c>
      <c r="K433" s="36" t="s">
        <v>22</v>
      </c>
    </row>
    <row r="434" s="20" customFormat="1" ht="16.35" spans="1:11">
      <c r="A434" s="43">
        <v>40996.2932060185</v>
      </c>
      <c r="B434" s="48" t="s">
        <v>24</v>
      </c>
      <c r="C434" s="28">
        <v>1.1</v>
      </c>
      <c r="D434" s="28">
        <v>20.5</v>
      </c>
      <c r="E434" s="28">
        <v>0.6</v>
      </c>
      <c r="F434" s="28">
        <v>0.5</v>
      </c>
      <c r="G434" s="28">
        <v>0</v>
      </c>
      <c r="H434" s="28">
        <v>0</v>
      </c>
      <c r="I434" s="28">
        <v>1.1</v>
      </c>
      <c r="J434" s="28">
        <v>22.7</v>
      </c>
      <c r="K434" s="36" t="s">
        <v>22</v>
      </c>
    </row>
    <row r="435" s="20" customFormat="1" ht="16.35" spans="1:11">
      <c r="A435" s="43">
        <v>40995.4234259259</v>
      </c>
      <c r="B435" s="48" t="s">
        <v>24</v>
      </c>
      <c r="C435" s="28">
        <v>1</v>
      </c>
      <c r="D435" s="28">
        <v>16.8</v>
      </c>
      <c r="E435" s="28">
        <v>0.5</v>
      </c>
      <c r="F435" s="28">
        <v>0.4</v>
      </c>
      <c r="G435" s="28">
        <v>0</v>
      </c>
      <c r="H435" s="28">
        <v>0</v>
      </c>
      <c r="I435" s="28">
        <v>0.8</v>
      </c>
      <c r="J435" s="28">
        <v>18.7</v>
      </c>
      <c r="K435" s="36" t="s">
        <v>22</v>
      </c>
    </row>
    <row r="436" s="20" customFormat="1" ht="16.35" spans="1:11">
      <c r="A436" s="43">
        <v>40994.7694675926</v>
      </c>
      <c r="B436" s="48" t="s">
        <v>24</v>
      </c>
      <c r="C436" s="28">
        <v>1.2</v>
      </c>
      <c r="D436" s="28">
        <v>21.6</v>
      </c>
      <c r="E436" s="28">
        <v>0.6</v>
      </c>
      <c r="F436" s="28">
        <v>0.5</v>
      </c>
      <c r="G436" s="28">
        <v>0</v>
      </c>
      <c r="H436" s="28">
        <v>0</v>
      </c>
      <c r="I436" s="28">
        <v>1.1</v>
      </c>
      <c r="J436" s="28">
        <v>23.9</v>
      </c>
      <c r="K436" s="36" t="s">
        <v>22</v>
      </c>
    </row>
    <row r="437" s="20" customFormat="1" ht="16.35" spans="1:11">
      <c r="A437" s="43">
        <v>40993.8935648148</v>
      </c>
      <c r="B437" s="48" t="s">
        <v>24</v>
      </c>
      <c r="C437" s="28">
        <v>1.3</v>
      </c>
      <c r="D437" s="28">
        <v>16.6</v>
      </c>
      <c r="E437" s="28">
        <v>0.5</v>
      </c>
      <c r="F437" s="28">
        <v>0.5</v>
      </c>
      <c r="G437" s="28">
        <v>0</v>
      </c>
      <c r="H437" s="28">
        <v>0</v>
      </c>
      <c r="I437" s="28">
        <v>1</v>
      </c>
      <c r="J437" s="28">
        <v>18.9</v>
      </c>
      <c r="K437" s="36" t="s">
        <v>22</v>
      </c>
    </row>
    <row r="438" s="20" customFormat="1" ht="16.35" spans="1:11">
      <c r="A438" s="43">
        <v>40993.7263773148</v>
      </c>
      <c r="B438" s="48" t="s">
        <v>24</v>
      </c>
      <c r="C438" s="28">
        <v>1.2</v>
      </c>
      <c r="D438" s="28">
        <v>18.7</v>
      </c>
      <c r="E438" s="28">
        <v>0.6</v>
      </c>
      <c r="F438" s="28">
        <v>0.5</v>
      </c>
      <c r="G438" s="28">
        <v>0</v>
      </c>
      <c r="H438" s="28">
        <v>0</v>
      </c>
      <c r="I438" s="28">
        <v>1.1</v>
      </c>
      <c r="J438" s="28">
        <v>21</v>
      </c>
      <c r="K438" s="36" t="s">
        <v>22</v>
      </c>
    </row>
    <row r="439" s="20" customFormat="1" ht="16.35" spans="1:11">
      <c r="A439" s="43">
        <v>40993.5616550926</v>
      </c>
      <c r="B439" s="48" t="s">
        <v>24</v>
      </c>
      <c r="C439" s="28">
        <v>1.1</v>
      </c>
      <c r="D439" s="28">
        <v>15</v>
      </c>
      <c r="E439" s="28">
        <v>0.5</v>
      </c>
      <c r="F439" s="28">
        <v>0.4</v>
      </c>
      <c r="G439" s="28">
        <v>0</v>
      </c>
      <c r="H439" s="28">
        <v>0</v>
      </c>
      <c r="I439" s="28">
        <v>0.9</v>
      </c>
      <c r="J439" s="28">
        <v>17</v>
      </c>
      <c r="K439" s="36" t="s">
        <v>22</v>
      </c>
    </row>
    <row r="440" s="20" customFormat="1" ht="16.35" spans="1:11">
      <c r="A440" s="43">
        <v>40993.3957060185</v>
      </c>
      <c r="B440" s="48" t="s">
        <v>24</v>
      </c>
      <c r="C440" s="28">
        <v>0.9</v>
      </c>
      <c r="D440" s="28">
        <v>12.1</v>
      </c>
      <c r="E440" s="28">
        <v>0.4</v>
      </c>
      <c r="F440" s="28">
        <v>0.5</v>
      </c>
      <c r="G440" s="28">
        <v>0</v>
      </c>
      <c r="H440" s="28">
        <v>0</v>
      </c>
      <c r="I440" s="28">
        <v>0.8</v>
      </c>
      <c r="J440" s="28">
        <v>13.9</v>
      </c>
      <c r="K440" s="36" t="s">
        <v>22</v>
      </c>
    </row>
    <row r="441" s="20" customFormat="1" ht="16.35" spans="1:11">
      <c r="A441" s="43">
        <v>40993.2287268518</v>
      </c>
      <c r="B441" s="48" t="s">
        <v>24</v>
      </c>
      <c r="C441" s="28">
        <v>0.9</v>
      </c>
      <c r="D441" s="28">
        <v>12</v>
      </c>
      <c r="E441" s="28">
        <v>0.4</v>
      </c>
      <c r="F441" s="28">
        <v>0.4</v>
      </c>
      <c r="G441" s="28">
        <v>0</v>
      </c>
      <c r="H441" s="28">
        <v>0</v>
      </c>
      <c r="I441" s="28">
        <v>0.7</v>
      </c>
      <c r="J441" s="28">
        <v>13.6</v>
      </c>
      <c r="K441" s="36" t="s">
        <v>22</v>
      </c>
    </row>
    <row r="442" s="20" customFormat="1" ht="16.35" spans="1:11">
      <c r="A442" s="43">
        <v>40993.0616087963</v>
      </c>
      <c r="B442" s="48" t="s">
        <v>24</v>
      </c>
      <c r="C442" s="28">
        <v>0.9</v>
      </c>
      <c r="D442" s="28">
        <v>11.7</v>
      </c>
      <c r="E442" s="28">
        <v>0.3</v>
      </c>
      <c r="F442" s="28">
        <v>0.4</v>
      </c>
      <c r="G442" s="28">
        <v>0</v>
      </c>
      <c r="H442" s="28">
        <v>0</v>
      </c>
      <c r="I442" s="28">
        <v>0.7</v>
      </c>
      <c r="J442" s="28">
        <v>13.3</v>
      </c>
      <c r="K442" s="36" t="s">
        <v>22</v>
      </c>
    </row>
    <row r="443" s="20" customFormat="1" ht="16.35" spans="1:11">
      <c r="A443" s="43">
        <v>40992.8941435185</v>
      </c>
      <c r="B443" s="48" t="s">
        <v>24</v>
      </c>
      <c r="C443" s="28">
        <v>1</v>
      </c>
      <c r="D443" s="28">
        <v>13.7</v>
      </c>
      <c r="E443" s="28">
        <v>0.4</v>
      </c>
      <c r="F443" s="28">
        <v>0.4</v>
      </c>
      <c r="G443" s="28">
        <v>0</v>
      </c>
      <c r="H443" s="28">
        <v>0</v>
      </c>
      <c r="I443" s="28">
        <v>0.8</v>
      </c>
      <c r="J443" s="28">
        <v>15.5</v>
      </c>
      <c r="K443" s="36" t="s">
        <v>22</v>
      </c>
    </row>
    <row r="444" s="20" customFormat="1" ht="16.35" spans="1:11">
      <c r="A444" s="43">
        <v>40992.7263541667</v>
      </c>
      <c r="B444" s="48" t="s">
        <v>24</v>
      </c>
      <c r="C444" s="28">
        <v>1</v>
      </c>
      <c r="D444" s="28">
        <v>14.6</v>
      </c>
      <c r="E444" s="28">
        <v>0.4</v>
      </c>
      <c r="F444" s="28">
        <v>0.4</v>
      </c>
      <c r="G444" s="28">
        <v>0</v>
      </c>
      <c r="H444" s="28">
        <v>0</v>
      </c>
      <c r="I444" s="28">
        <v>0.8</v>
      </c>
      <c r="J444" s="28">
        <v>16.3</v>
      </c>
      <c r="K444" s="36" t="s">
        <v>22</v>
      </c>
    </row>
    <row r="445" s="20" customFormat="1" ht="16.35" spans="1:11">
      <c r="A445" s="43">
        <v>40992.561712963</v>
      </c>
      <c r="B445" s="48" t="s">
        <v>24</v>
      </c>
      <c r="C445" s="28">
        <v>1</v>
      </c>
      <c r="D445" s="28">
        <v>14.2</v>
      </c>
      <c r="E445" s="28">
        <v>0.4</v>
      </c>
      <c r="F445" s="28">
        <v>0.4</v>
      </c>
      <c r="G445" s="28">
        <v>0</v>
      </c>
      <c r="H445" s="28">
        <v>0</v>
      </c>
      <c r="I445" s="28">
        <v>0.8</v>
      </c>
      <c r="J445" s="28">
        <v>16</v>
      </c>
      <c r="K445" s="36" t="s">
        <v>22</v>
      </c>
    </row>
    <row r="446" s="20" customFormat="1" ht="16.35" spans="1:11">
      <c r="A446" s="43">
        <v>40992.3959606482</v>
      </c>
      <c r="B446" s="48" t="s">
        <v>24</v>
      </c>
      <c r="C446" s="28">
        <v>0.9</v>
      </c>
      <c r="D446" s="28">
        <v>11.1</v>
      </c>
      <c r="E446" s="28">
        <v>0.4</v>
      </c>
      <c r="F446" s="28">
        <v>0.4</v>
      </c>
      <c r="G446" s="28">
        <v>0</v>
      </c>
      <c r="H446" s="28">
        <v>0</v>
      </c>
      <c r="I446" s="28">
        <v>0.7</v>
      </c>
      <c r="J446" s="28">
        <v>12.7</v>
      </c>
      <c r="K446" s="36" t="s">
        <v>22</v>
      </c>
    </row>
    <row r="447" s="20" customFormat="1" ht="16.35" spans="1:11">
      <c r="A447" s="43">
        <v>40992.2289351852</v>
      </c>
      <c r="B447" s="48" t="s">
        <v>24</v>
      </c>
      <c r="C447" s="28">
        <v>0.9</v>
      </c>
      <c r="D447" s="28">
        <v>11.1</v>
      </c>
      <c r="E447" s="28">
        <v>0.3</v>
      </c>
      <c r="F447" s="28">
        <v>0.4</v>
      </c>
      <c r="G447" s="28">
        <v>0</v>
      </c>
      <c r="H447" s="28">
        <v>0</v>
      </c>
      <c r="I447" s="28">
        <v>0.7</v>
      </c>
      <c r="J447" s="28">
        <v>12.7</v>
      </c>
      <c r="K447" s="36" t="s">
        <v>22</v>
      </c>
    </row>
    <row r="448" s="20" customFormat="1" ht="16.35" spans="1:11">
      <c r="A448" s="43">
        <v>40992.061875</v>
      </c>
      <c r="B448" s="48" t="s">
        <v>24</v>
      </c>
      <c r="C448" s="28">
        <v>0.9</v>
      </c>
      <c r="D448" s="28">
        <v>11.4</v>
      </c>
      <c r="E448" s="28">
        <v>0.3</v>
      </c>
      <c r="F448" s="28">
        <v>0.4</v>
      </c>
      <c r="G448" s="28">
        <v>0</v>
      </c>
      <c r="H448" s="28">
        <v>0</v>
      </c>
      <c r="I448" s="28">
        <v>0.7</v>
      </c>
      <c r="J448" s="28">
        <v>13</v>
      </c>
      <c r="K448" s="36" t="s">
        <v>22</v>
      </c>
    </row>
    <row r="449" s="20" customFormat="1" ht="16.35" spans="1:11">
      <c r="A449" s="43">
        <v>40991.894537037</v>
      </c>
      <c r="B449" s="48" t="s">
        <v>24</v>
      </c>
      <c r="C449" s="28">
        <v>1</v>
      </c>
      <c r="D449" s="28">
        <v>12.6</v>
      </c>
      <c r="E449" s="28">
        <v>0.4</v>
      </c>
      <c r="F449" s="28">
        <v>0.3</v>
      </c>
      <c r="G449" s="28">
        <v>0</v>
      </c>
      <c r="H449" s="28">
        <v>0</v>
      </c>
      <c r="I449" s="28">
        <v>0.7</v>
      </c>
      <c r="J449" s="28">
        <v>14.2</v>
      </c>
      <c r="K449" s="36" t="s">
        <v>22</v>
      </c>
    </row>
    <row r="450" s="20" customFormat="1" ht="16.35" spans="1:11">
      <c r="A450" s="43">
        <v>40991.7273958333</v>
      </c>
      <c r="B450" s="48" t="s">
        <v>24</v>
      </c>
      <c r="C450" s="28">
        <v>1</v>
      </c>
      <c r="D450" s="28">
        <v>13.2</v>
      </c>
      <c r="E450" s="28">
        <v>0.4</v>
      </c>
      <c r="F450" s="28">
        <v>0.4</v>
      </c>
      <c r="G450" s="28">
        <v>0</v>
      </c>
      <c r="H450" s="28">
        <v>0</v>
      </c>
      <c r="I450" s="28">
        <v>0.9</v>
      </c>
      <c r="J450" s="28">
        <v>15.1</v>
      </c>
      <c r="K450" s="36" t="s">
        <v>22</v>
      </c>
    </row>
    <row r="451" s="20" customFormat="1" ht="16.35" spans="1:11">
      <c r="A451" s="43">
        <v>40991.5620138889</v>
      </c>
      <c r="B451" s="48" t="s">
        <v>24</v>
      </c>
      <c r="C451" s="28">
        <v>1</v>
      </c>
      <c r="D451" s="28">
        <v>12.5</v>
      </c>
      <c r="E451" s="28">
        <v>0.4</v>
      </c>
      <c r="F451" s="28">
        <v>0.4</v>
      </c>
      <c r="G451" s="28">
        <v>0</v>
      </c>
      <c r="H451" s="28">
        <v>0</v>
      </c>
      <c r="I451" s="28">
        <v>0.7</v>
      </c>
      <c r="J451" s="28">
        <v>14.2</v>
      </c>
      <c r="K451" s="36" t="s">
        <v>22</v>
      </c>
    </row>
    <row r="452" s="20" customFormat="1" ht="16.35" spans="1:11">
      <c r="A452" s="44">
        <v>40991.3961921296</v>
      </c>
      <c r="B452" s="49" t="s">
        <v>24</v>
      </c>
      <c r="C452" s="30">
        <v>0.8</v>
      </c>
      <c r="D452" s="30">
        <v>9.5</v>
      </c>
      <c r="E452" s="30">
        <v>0.3</v>
      </c>
      <c r="F452" s="30">
        <v>0.4</v>
      </c>
      <c r="G452" s="30">
        <v>0</v>
      </c>
      <c r="H452" s="30">
        <v>0</v>
      </c>
      <c r="I452" s="30">
        <v>0.7</v>
      </c>
      <c r="J452" s="50"/>
      <c r="K452" s="37"/>
    </row>
    <row r="453" s="20" customFormat="1" spans="1:1">
      <c r="A453" s="22"/>
    </row>
    <row r="454" s="20" customFormat="1" spans="1:8">
      <c r="A454" s="22"/>
      <c r="C454" s="20">
        <f t="shared" ref="C454:H454" si="37">AVERAGE(C432:C452)</f>
        <v>1.01904761904762</v>
      </c>
      <c r="D454" s="20">
        <f t="shared" si="37"/>
        <v>15.3190476190476</v>
      </c>
      <c r="E454" s="20">
        <f t="shared" si="37"/>
        <v>0.447619047619048</v>
      </c>
      <c r="F454" s="20">
        <f t="shared" si="37"/>
        <v>0.438095238095238</v>
      </c>
      <c r="G454" s="20">
        <f t="shared" si="37"/>
        <v>0</v>
      </c>
      <c r="H454" s="20">
        <f t="shared" si="37"/>
        <v>0</v>
      </c>
    </row>
    <row r="455" s="20" customFormat="1" spans="1:1">
      <c r="A455" s="22"/>
    </row>
    <row r="456" s="20" customFormat="1" spans="1:8">
      <c r="A456" s="22"/>
      <c r="C456" s="20">
        <f>(C454-C428)/C428</f>
        <v>0.300268475342659</v>
      </c>
      <c r="D456" s="20">
        <f t="shared" ref="D456:H456" si="38">(D454-D442)/D442</f>
        <v>0.309320309320309</v>
      </c>
      <c r="E456" s="20">
        <f t="shared" si="38"/>
        <v>0.492063492063492</v>
      </c>
      <c r="F456" s="20">
        <f t="shared" si="38"/>
        <v>0.0952380952380957</v>
      </c>
      <c r="G456" s="20" t="e">
        <f t="shared" si="38"/>
        <v>#DIV/0!</v>
      </c>
      <c r="H456" s="20" t="e">
        <f t="shared" si="38"/>
        <v>#DIV/0!</v>
      </c>
    </row>
    <row r="457" s="20" customFormat="1" ht="16.35" spans="1:1">
      <c r="A457" s="22"/>
    </row>
    <row r="458" s="20" customFormat="1" ht="16.35" spans="1:11">
      <c r="A458" s="42">
        <v>41005.2937962963</v>
      </c>
      <c r="B458" s="47" t="s">
        <v>24</v>
      </c>
      <c r="C458" s="26">
        <v>1.4</v>
      </c>
      <c r="D458" s="26">
        <v>22.9</v>
      </c>
      <c r="E458" s="26">
        <v>0.9</v>
      </c>
      <c r="F458" s="26">
        <v>1.1</v>
      </c>
      <c r="G458" s="26">
        <v>0</v>
      </c>
      <c r="H458" s="26">
        <v>0</v>
      </c>
      <c r="I458" s="26">
        <v>2</v>
      </c>
      <c r="J458" s="26">
        <v>26.3</v>
      </c>
      <c r="K458" s="35" t="s">
        <v>22</v>
      </c>
    </row>
    <row r="459" s="20" customFormat="1" ht="16.35" spans="1:11">
      <c r="A459" s="43">
        <v>41004.2946643519</v>
      </c>
      <c r="B459" s="48" t="s">
        <v>24</v>
      </c>
      <c r="C459" s="28">
        <v>1.3</v>
      </c>
      <c r="D459" s="28">
        <v>35.3</v>
      </c>
      <c r="E459" s="28">
        <v>0.9</v>
      </c>
      <c r="F459" s="28">
        <v>0.8</v>
      </c>
      <c r="G459" s="28">
        <v>0</v>
      </c>
      <c r="H459" s="28">
        <v>0</v>
      </c>
      <c r="I459" s="28">
        <v>1.7</v>
      </c>
      <c r="J459" s="28">
        <v>38.4</v>
      </c>
      <c r="K459" s="36" t="s">
        <v>22</v>
      </c>
    </row>
    <row r="460" s="20" customFormat="1" ht="16.35" spans="1:11">
      <c r="A460" s="43">
        <v>41003.2942592593</v>
      </c>
      <c r="B460" s="48" t="s">
        <v>24</v>
      </c>
      <c r="C460" s="28">
        <v>1.3</v>
      </c>
      <c r="D460" s="28">
        <v>32.6</v>
      </c>
      <c r="E460" s="28">
        <v>0.8</v>
      </c>
      <c r="F460" s="28">
        <v>0.8</v>
      </c>
      <c r="G460" s="28">
        <v>0</v>
      </c>
      <c r="H460" s="28">
        <v>0</v>
      </c>
      <c r="I460" s="28">
        <v>1.6</v>
      </c>
      <c r="J460" s="28">
        <v>35.6</v>
      </c>
      <c r="K460" s="36" t="s">
        <v>22</v>
      </c>
    </row>
    <row r="461" s="20" customFormat="1" ht="16.35" spans="1:11">
      <c r="A461" s="43">
        <v>41002.2933101852</v>
      </c>
      <c r="B461" s="48" t="s">
        <v>24</v>
      </c>
      <c r="C461" s="28">
        <v>1.4</v>
      </c>
      <c r="D461" s="28">
        <v>35.4</v>
      </c>
      <c r="E461" s="28">
        <v>0.8</v>
      </c>
      <c r="F461" s="28">
        <v>0.9</v>
      </c>
      <c r="G461" s="28">
        <v>0</v>
      </c>
      <c r="H461" s="28">
        <v>0</v>
      </c>
      <c r="I461" s="28">
        <v>1.7</v>
      </c>
      <c r="J461" s="28">
        <v>38.5</v>
      </c>
      <c r="K461" s="36" t="s">
        <v>22</v>
      </c>
    </row>
    <row r="462" s="20" customFormat="1" ht="16.35" spans="1:11">
      <c r="A462" s="43">
        <v>41001.2935763889</v>
      </c>
      <c r="B462" s="48" t="s">
        <v>24</v>
      </c>
      <c r="C462" s="28">
        <v>1.3</v>
      </c>
      <c r="D462" s="28">
        <v>34.2</v>
      </c>
      <c r="E462" s="28">
        <v>0.8</v>
      </c>
      <c r="F462" s="28">
        <v>0.8</v>
      </c>
      <c r="G462" s="28">
        <v>0</v>
      </c>
      <c r="H462" s="28">
        <v>0</v>
      </c>
      <c r="I462" s="28">
        <v>1.6</v>
      </c>
      <c r="J462" s="28">
        <v>37.1</v>
      </c>
      <c r="K462" s="36" t="s">
        <v>22</v>
      </c>
    </row>
    <row r="463" s="20" customFormat="1" ht="16.35" spans="1:11">
      <c r="A463" s="44">
        <v>41000.2941435185</v>
      </c>
      <c r="B463" s="49" t="s">
        <v>24</v>
      </c>
      <c r="C463" s="30">
        <v>1.3</v>
      </c>
      <c r="D463" s="30">
        <v>31.7</v>
      </c>
      <c r="E463" s="30">
        <v>0.7</v>
      </c>
      <c r="F463" s="30">
        <v>0.7</v>
      </c>
      <c r="G463" s="30">
        <v>0</v>
      </c>
      <c r="H463" s="30">
        <v>0</v>
      </c>
      <c r="I463" s="30">
        <v>1.5</v>
      </c>
      <c r="J463" s="50"/>
      <c r="K463" s="37"/>
    </row>
    <row r="464" s="20" customFormat="1" spans="1:1">
      <c r="A464" s="22"/>
    </row>
    <row r="465" s="20" customFormat="1" spans="1:8">
      <c r="A465" s="22"/>
      <c r="C465" s="20">
        <f t="shared" ref="C465:H465" si="39">AVERAGE(C458:C463)</f>
        <v>1.33333333333333</v>
      </c>
      <c r="D465" s="20">
        <f t="shared" si="39"/>
        <v>32.0166666666667</v>
      </c>
      <c r="E465" s="20">
        <f t="shared" si="39"/>
        <v>0.816666666666667</v>
      </c>
      <c r="F465" s="20">
        <f t="shared" si="39"/>
        <v>0.85</v>
      </c>
      <c r="G465" s="20">
        <f t="shared" si="39"/>
        <v>0</v>
      </c>
      <c r="H465" s="20">
        <f t="shared" si="39"/>
        <v>0</v>
      </c>
    </row>
    <row r="466" s="20" customFormat="1" spans="1:1">
      <c r="A466" s="22"/>
    </row>
    <row r="467" s="20" customFormat="1" spans="1:8">
      <c r="A467" s="22"/>
      <c r="C467" s="20">
        <f t="shared" ref="C467:H467" si="40">(C465-C454)/C454</f>
        <v>0.308411214953271</v>
      </c>
      <c r="D467" s="20">
        <f t="shared" si="40"/>
        <v>1.0899906745415</v>
      </c>
      <c r="E467" s="20">
        <f t="shared" si="40"/>
        <v>0.824468085106383</v>
      </c>
      <c r="F467" s="20">
        <f t="shared" si="40"/>
        <v>0.940217391304347</v>
      </c>
      <c r="G467" s="20" t="e">
        <f t="shared" si="40"/>
        <v>#DIV/0!</v>
      </c>
      <c r="H467" s="20" t="e">
        <f t="shared" si="40"/>
        <v>#DIV/0!</v>
      </c>
    </row>
    <row r="468" s="20" customFormat="1" ht="16.35" spans="1:1">
      <c r="A468" s="22"/>
    </row>
    <row r="469" s="20" customFormat="1" ht="16.35" spans="1:11">
      <c r="A469" s="42">
        <v>41012.2946296296</v>
      </c>
      <c r="B469" s="47" t="s">
        <v>24</v>
      </c>
      <c r="C469" s="26">
        <v>1.6</v>
      </c>
      <c r="D469" s="26">
        <v>30.1</v>
      </c>
      <c r="E469" s="26">
        <v>1.1</v>
      </c>
      <c r="F469" s="26">
        <v>1.5</v>
      </c>
      <c r="G469" s="26">
        <v>0</v>
      </c>
      <c r="H469" s="26">
        <v>0</v>
      </c>
      <c r="I469" s="26">
        <v>2.6</v>
      </c>
      <c r="J469" s="26">
        <v>34.4</v>
      </c>
      <c r="K469" s="35" t="s">
        <v>22</v>
      </c>
    </row>
    <row r="470" s="20" customFormat="1" ht="16.35" spans="1:11">
      <c r="A470" s="43">
        <v>41011.2934375</v>
      </c>
      <c r="B470" s="48" t="s">
        <v>24</v>
      </c>
      <c r="C470" s="28">
        <v>1.7</v>
      </c>
      <c r="D470" s="28">
        <v>31.9</v>
      </c>
      <c r="E470" s="28">
        <v>1.2</v>
      </c>
      <c r="F470" s="28">
        <v>1.6</v>
      </c>
      <c r="G470" s="28">
        <v>0</v>
      </c>
      <c r="H470" s="28">
        <v>0</v>
      </c>
      <c r="I470" s="28">
        <v>2.8</v>
      </c>
      <c r="J470" s="28">
        <v>36.3</v>
      </c>
      <c r="K470" s="36" t="s">
        <v>22</v>
      </c>
    </row>
    <row r="471" s="20" customFormat="1" ht="16.35" spans="1:11">
      <c r="A471" s="43">
        <v>41010.2936805556</v>
      </c>
      <c r="B471" s="48" t="s">
        <v>24</v>
      </c>
      <c r="C471" s="28">
        <v>1.7</v>
      </c>
      <c r="D471" s="28">
        <v>30.2</v>
      </c>
      <c r="E471" s="28">
        <v>1.2</v>
      </c>
      <c r="F471" s="28">
        <v>1.6</v>
      </c>
      <c r="G471" s="28">
        <v>0</v>
      </c>
      <c r="H471" s="28">
        <v>0</v>
      </c>
      <c r="I471" s="28">
        <v>2.7</v>
      </c>
      <c r="J471" s="28">
        <v>34.7</v>
      </c>
      <c r="K471" s="36" t="s">
        <v>22</v>
      </c>
    </row>
    <row r="472" s="20" customFormat="1" ht="16.35" spans="1:11">
      <c r="A472" s="43">
        <v>41009.2937037037</v>
      </c>
      <c r="B472" s="48" t="s">
        <v>24</v>
      </c>
      <c r="C472" s="28">
        <v>1.6</v>
      </c>
      <c r="D472" s="28">
        <v>27.6</v>
      </c>
      <c r="E472" s="28">
        <v>1.1</v>
      </c>
      <c r="F472" s="28">
        <v>1.4</v>
      </c>
      <c r="G472" s="28">
        <v>0</v>
      </c>
      <c r="H472" s="28">
        <v>0</v>
      </c>
      <c r="I472" s="28">
        <v>2.5</v>
      </c>
      <c r="J472" s="28">
        <v>31.7</v>
      </c>
      <c r="K472" s="36" t="s">
        <v>22</v>
      </c>
    </row>
    <row r="473" s="20" customFormat="1" ht="16.35" spans="1:11">
      <c r="A473" s="43">
        <v>41008.2938194444</v>
      </c>
      <c r="B473" s="48" t="s">
        <v>24</v>
      </c>
      <c r="C473" s="28">
        <v>1.6</v>
      </c>
      <c r="D473" s="28">
        <v>27.2</v>
      </c>
      <c r="E473" s="28">
        <v>1.1</v>
      </c>
      <c r="F473" s="28">
        <v>1.5</v>
      </c>
      <c r="G473" s="28">
        <v>0</v>
      </c>
      <c r="H473" s="28">
        <v>0</v>
      </c>
      <c r="I473" s="28">
        <v>2.6</v>
      </c>
      <c r="J473" s="28">
        <v>31.4</v>
      </c>
      <c r="K473" s="36" t="s">
        <v>22</v>
      </c>
    </row>
    <row r="474" s="20" customFormat="1" ht="16.35" spans="1:11">
      <c r="A474" s="43">
        <v>41007.2935300926</v>
      </c>
      <c r="B474" s="48" t="s">
        <v>24</v>
      </c>
      <c r="C474" s="28">
        <v>1.6</v>
      </c>
      <c r="D474" s="28">
        <v>26.1</v>
      </c>
      <c r="E474" s="28">
        <v>1</v>
      </c>
      <c r="F474" s="28">
        <v>1.2</v>
      </c>
      <c r="G474" s="28">
        <v>0</v>
      </c>
      <c r="H474" s="28">
        <v>0</v>
      </c>
      <c r="I474" s="28">
        <v>2.3</v>
      </c>
      <c r="J474" s="28">
        <v>29.9</v>
      </c>
      <c r="K474" s="36" t="s">
        <v>22</v>
      </c>
    </row>
    <row r="475" s="20" customFormat="1" ht="16.35" spans="1:11">
      <c r="A475" s="44">
        <v>41006.2936226852</v>
      </c>
      <c r="B475" s="49" t="s">
        <v>24</v>
      </c>
      <c r="C475" s="30">
        <v>1.5</v>
      </c>
      <c r="D475" s="30">
        <v>25</v>
      </c>
      <c r="E475" s="30">
        <v>1</v>
      </c>
      <c r="F475" s="30">
        <v>1.3</v>
      </c>
      <c r="G475" s="30">
        <v>0</v>
      </c>
      <c r="H475" s="30">
        <v>0</v>
      </c>
      <c r="I475" s="30">
        <v>2.3</v>
      </c>
      <c r="J475" s="50"/>
      <c r="K475" s="37"/>
    </row>
    <row r="476" s="20" customFormat="1" spans="1:1">
      <c r="A476" s="22"/>
    </row>
    <row r="477" s="20" customFormat="1" spans="1:8">
      <c r="A477" s="22"/>
      <c r="C477" s="20">
        <f>AVERAGE(C469:C475)</f>
        <v>1.61428571428571</v>
      </c>
      <c r="D477" s="20">
        <v>30</v>
      </c>
      <c r="E477" s="20">
        <f t="shared" ref="E477:H477" si="41">AVERAGE(E470:E475)</f>
        <v>1.1</v>
      </c>
      <c r="F477" s="20">
        <v>1</v>
      </c>
      <c r="G477" s="20">
        <f t="shared" si="41"/>
        <v>0</v>
      </c>
      <c r="H477" s="20">
        <f t="shared" si="41"/>
        <v>0</v>
      </c>
    </row>
    <row r="478" s="20" customFormat="1" spans="1:1">
      <c r="A478" s="22"/>
    </row>
    <row r="479" s="20" customFormat="1" spans="1:8">
      <c r="A479" s="22"/>
      <c r="C479" s="20">
        <f t="shared" ref="C479:H479" si="42">(C477-C465)/C465</f>
        <v>0.210714285714286</v>
      </c>
      <c r="D479" s="20">
        <f t="shared" si="42"/>
        <v>-0.0629880270692345</v>
      </c>
      <c r="E479" s="20">
        <f t="shared" si="42"/>
        <v>0.346938775510204</v>
      </c>
      <c r="F479" s="20">
        <f t="shared" si="42"/>
        <v>0.176470588235294</v>
      </c>
      <c r="G479" s="20" t="e">
        <f t="shared" si="42"/>
        <v>#DIV/0!</v>
      </c>
      <c r="H479" s="20" t="e">
        <f t="shared" si="42"/>
        <v>#DIV/0!</v>
      </c>
    </row>
    <row r="480" s="20" customFormat="1" ht="16.35" spans="1:1">
      <c r="A480" s="22"/>
    </row>
    <row r="481" s="20" customFormat="1" ht="16.35" spans="1:11">
      <c r="A481" s="42">
        <v>41025.2935763889</v>
      </c>
      <c r="B481" s="47" t="s">
        <v>24</v>
      </c>
      <c r="C481" s="26">
        <v>1.9</v>
      </c>
      <c r="D481" s="26">
        <v>36.4</v>
      </c>
      <c r="E481" s="26">
        <v>1.4</v>
      </c>
      <c r="F481" s="26">
        <v>1.8</v>
      </c>
      <c r="G481" s="26">
        <v>0</v>
      </c>
      <c r="H481" s="26">
        <v>0</v>
      </c>
      <c r="I481" s="26">
        <v>3.2</v>
      </c>
      <c r="J481" s="26">
        <v>41.5</v>
      </c>
      <c r="K481" s="35" t="s">
        <v>22</v>
      </c>
    </row>
    <row r="482" s="20" customFormat="1" ht="16.35" spans="1:11">
      <c r="A482" s="43">
        <v>41024.2934953704</v>
      </c>
      <c r="B482" s="48" t="s">
        <v>24</v>
      </c>
      <c r="C482" s="28">
        <v>1.9</v>
      </c>
      <c r="D482" s="28">
        <v>37.7</v>
      </c>
      <c r="E482" s="28">
        <v>1.4</v>
      </c>
      <c r="F482" s="28">
        <v>1.9</v>
      </c>
      <c r="G482" s="28">
        <v>0</v>
      </c>
      <c r="H482" s="28">
        <v>0</v>
      </c>
      <c r="I482" s="28">
        <v>3.3</v>
      </c>
      <c r="J482" s="28">
        <v>42.9</v>
      </c>
      <c r="K482" s="36" t="s">
        <v>22</v>
      </c>
    </row>
    <row r="483" s="20" customFormat="1" ht="16.35" spans="1:11">
      <c r="A483" s="43">
        <v>41023.2929166667</v>
      </c>
      <c r="B483" s="48" t="s">
        <v>24</v>
      </c>
      <c r="C483" s="28">
        <v>1.9</v>
      </c>
      <c r="D483" s="28">
        <v>34.5</v>
      </c>
      <c r="E483" s="28">
        <v>1.3</v>
      </c>
      <c r="F483" s="28">
        <v>1.8</v>
      </c>
      <c r="G483" s="28">
        <v>0</v>
      </c>
      <c r="H483" s="28">
        <v>0</v>
      </c>
      <c r="I483" s="28">
        <v>3.2</v>
      </c>
      <c r="J483" s="28">
        <v>39.5</v>
      </c>
      <c r="K483" s="36" t="s">
        <v>22</v>
      </c>
    </row>
    <row r="484" s="20" customFormat="1" ht="16.35" spans="1:11">
      <c r="A484" s="43">
        <v>41022.2930671296</v>
      </c>
      <c r="B484" s="48" t="s">
        <v>24</v>
      </c>
      <c r="C484" s="28">
        <v>1.8</v>
      </c>
      <c r="D484" s="28">
        <v>32.8</v>
      </c>
      <c r="E484" s="28">
        <v>1.3</v>
      </c>
      <c r="F484" s="28">
        <v>1.7</v>
      </c>
      <c r="G484" s="28">
        <v>0</v>
      </c>
      <c r="H484" s="28">
        <v>0</v>
      </c>
      <c r="I484" s="28">
        <v>3</v>
      </c>
      <c r="J484" s="28">
        <v>37.6</v>
      </c>
      <c r="K484" s="36" t="s">
        <v>22</v>
      </c>
    </row>
    <row r="485" s="20" customFormat="1" ht="16.35" spans="1:11">
      <c r="A485" s="43">
        <v>41021.2931944444</v>
      </c>
      <c r="B485" s="48" t="s">
        <v>24</v>
      </c>
      <c r="C485" s="28">
        <v>1.7</v>
      </c>
      <c r="D485" s="28">
        <v>30.3</v>
      </c>
      <c r="E485" s="28">
        <v>1.2</v>
      </c>
      <c r="F485" s="28">
        <v>1.6</v>
      </c>
      <c r="G485" s="28">
        <v>0</v>
      </c>
      <c r="H485" s="28">
        <v>0</v>
      </c>
      <c r="I485" s="28">
        <v>2.8</v>
      </c>
      <c r="J485" s="28">
        <v>34.8</v>
      </c>
      <c r="K485" s="36" t="s">
        <v>22</v>
      </c>
    </row>
    <row r="486" s="20" customFormat="1" ht="16.35" spans="1:11">
      <c r="A486" s="44">
        <v>41020.2941319444</v>
      </c>
      <c r="B486" s="49" t="s">
        <v>24</v>
      </c>
      <c r="C486" s="30">
        <v>1.6</v>
      </c>
      <c r="D486" s="30">
        <v>29.4</v>
      </c>
      <c r="E486" s="30">
        <v>1.1</v>
      </c>
      <c r="F486" s="30">
        <v>1.5</v>
      </c>
      <c r="G486" s="30">
        <v>0</v>
      </c>
      <c r="H486" s="30">
        <v>0</v>
      </c>
      <c r="I486" s="30">
        <v>2.6</v>
      </c>
      <c r="J486" s="30">
        <v>33.6</v>
      </c>
      <c r="K486" s="38" t="s">
        <v>22</v>
      </c>
    </row>
    <row r="487" s="20" customFormat="1" spans="1:1">
      <c r="A487" s="22"/>
    </row>
    <row r="488" s="20" customFormat="1" spans="1:8">
      <c r="A488" s="22"/>
      <c r="C488" s="20">
        <f>AVERAGE(C480:C486)</f>
        <v>1.8</v>
      </c>
      <c r="D488" s="20">
        <f t="shared" ref="D488:H488" si="43">AVERAGE(D481:D486)</f>
        <v>33.5166666666667</v>
      </c>
      <c r="E488" s="20">
        <v>1</v>
      </c>
      <c r="F488" s="20">
        <v>2</v>
      </c>
      <c r="G488" s="20">
        <f t="shared" si="43"/>
        <v>0</v>
      </c>
      <c r="H488" s="20">
        <f t="shared" si="43"/>
        <v>0</v>
      </c>
    </row>
    <row r="489" s="20" customFormat="1" spans="1:1">
      <c r="A489" s="22"/>
    </row>
    <row r="490" s="20" customFormat="1" spans="1:9">
      <c r="A490" s="22"/>
      <c r="C490" s="20">
        <f t="shared" ref="C490:I490" si="44">(C488-C477)/C477</f>
        <v>0.115044247787611</v>
      </c>
      <c r="D490" s="20">
        <f t="shared" si="44"/>
        <v>0.117222222222222</v>
      </c>
      <c r="E490" s="20">
        <f t="shared" si="44"/>
        <v>-0.0909090909090908</v>
      </c>
      <c r="F490" s="20">
        <f t="shared" si="44"/>
        <v>1</v>
      </c>
      <c r="G490" s="20" t="e">
        <f t="shared" si="44"/>
        <v>#DIV/0!</v>
      </c>
      <c r="H490" s="20" t="e">
        <f t="shared" si="44"/>
        <v>#DIV/0!</v>
      </c>
      <c r="I490" s="20" t="e">
        <f t="shared" si="44"/>
        <v>#DIV/0!</v>
      </c>
    </row>
    <row r="491" s="20" customFormat="1" spans="1:1">
      <c r="A491" s="22"/>
    </row>
    <row r="492" s="20" customFormat="1" ht="16.35" spans="1:11">
      <c r="A492" s="43">
        <v>41033.2933217593</v>
      </c>
      <c r="B492" s="48" t="s">
        <v>24</v>
      </c>
      <c r="C492" s="28">
        <v>1.9</v>
      </c>
      <c r="D492" s="28">
        <v>42</v>
      </c>
      <c r="E492" s="28">
        <v>1.5</v>
      </c>
      <c r="F492" s="28">
        <v>2.1</v>
      </c>
      <c r="G492" s="28">
        <v>0</v>
      </c>
      <c r="H492" s="28">
        <v>0</v>
      </c>
      <c r="I492" s="28">
        <v>3.6</v>
      </c>
      <c r="J492" s="28">
        <v>47.5</v>
      </c>
      <c r="K492" s="36" t="s">
        <v>22</v>
      </c>
    </row>
    <row r="493" s="20" customFormat="1" ht="16.35" spans="1:11">
      <c r="A493" s="43">
        <v>41032.2930787037</v>
      </c>
      <c r="B493" s="48" t="s">
        <v>24</v>
      </c>
      <c r="C493" s="28">
        <v>2</v>
      </c>
      <c r="D493" s="28">
        <v>44.2</v>
      </c>
      <c r="E493" s="28">
        <v>1.5</v>
      </c>
      <c r="F493" s="28">
        <v>2.3</v>
      </c>
      <c r="G493" s="28">
        <v>0</v>
      </c>
      <c r="H493" s="28">
        <v>0</v>
      </c>
      <c r="I493" s="28">
        <v>3.8</v>
      </c>
      <c r="J493" s="28">
        <v>49.9</v>
      </c>
      <c r="K493" s="36" t="s">
        <v>22</v>
      </c>
    </row>
    <row r="494" s="20" customFormat="1" ht="16.35" spans="1:11">
      <c r="A494" s="43">
        <v>41031.2935069444</v>
      </c>
      <c r="B494" s="48" t="s">
        <v>24</v>
      </c>
      <c r="C494" s="28">
        <v>1.9</v>
      </c>
      <c r="D494" s="28">
        <v>42.3</v>
      </c>
      <c r="E494" s="28">
        <v>1.5</v>
      </c>
      <c r="F494" s="28">
        <v>2.1</v>
      </c>
      <c r="G494" s="28">
        <v>0</v>
      </c>
      <c r="H494" s="28">
        <v>0</v>
      </c>
      <c r="I494" s="28">
        <v>3.6</v>
      </c>
      <c r="J494" s="28">
        <v>47.9</v>
      </c>
      <c r="K494" s="36" t="s">
        <v>22</v>
      </c>
    </row>
    <row r="495" s="20" customFormat="1" ht="16.35" spans="1:11">
      <c r="A495" s="43">
        <v>41030.2935532407</v>
      </c>
      <c r="B495" s="48" t="s">
        <v>24</v>
      </c>
      <c r="C495" s="28">
        <v>1.9</v>
      </c>
      <c r="D495" s="28">
        <v>39.7</v>
      </c>
      <c r="E495" s="28">
        <v>1.4</v>
      </c>
      <c r="F495" s="28">
        <v>2</v>
      </c>
      <c r="G495" s="28">
        <v>0</v>
      </c>
      <c r="H495" s="28">
        <v>0</v>
      </c>
      <c r="I495" s="28">
        <v>3.4</v>
      </c>
      <c r="J495" s="28">
        <v>45</v>
      </c>
      <c r="K495" s="36" t="s">
        <v>22</v>
      </c>
    </row>
    <row r="496" s="20" customFormat="1" ht="16.35" spans="1:11">
      <c r="A496" s="43">
        <v>41029.2930555556</v>
      </c>
      <c r="B496" s="48" t="s">
        <v>24</v>
      </c>
      <c r="C496" s="28">
        <v>1.9</v>
      </c>
      <c r="D496" s="28">
        <v>41.5</v>
      </c>
      <c r="E496" s="28">
        <v>1.5</v>
      </c>
      <c r="F496" s="28">
        <v>2.3</v>
      </c>
      <c r="G496" s="28">
        <v>0</v>
      </c>
      <c r="H496" s="28">
        <v>0</v>
      </c>
      <c r="I496" s="28">
        <v>3.7</v>
      </c>
      <c r="J496" s="28">
        <v>47.1</v>
      </c>
      <c r="K496" s="36" t="s">
        <v>22</v>
      </c>
    </row>
    <row r="497" s="20" customFormat="1" ht="16.35" spans="1:11">
      <c r="A497" s="44">
        <v>41028.8535763889</v>
      </c>
      <c r="B497" s="49" t="s">
        <v>24</v>
      </c>
      <c r="C497" s="30">
        <v>2</v>
      </c>
      <c r="D497" s="30">
        <v>54.7</v>
      </c>
      <c r="E497" s="30">
        <v>1.5</v>
      </c>
      <c r="F497" s="30">
        <v>2.2</v>
      </c>
      <c r="G497" s="30">
        <v>0</v>
      </c>
      <c r="H497" s="30">
        <v>0</v>
      </c>
      <c r="I497" s="30">
        <v>3.7</v>
      </c>
      <c r="J497" s="30">
        <v>60.4</v>
      </c>
      <c r="K497" s="37"/>
    </row>
    <row r="498" s="20" customFormat="1" spans="1:1">
      <c r="A498" s="22"/>
    </row>
    <row r="499" s="20" customFormat="1" spans="1:8">
      <c r="A499" s="22"/>
      <c r="C499" s="20">
        <f>AVERAGE(C491:C497)</f>
        <v>1.93333333333333</v>
      </c>
      <c r="D499" s="20">
        <f t="shared" ref="D499:H499" si="45">AVERAGE(D492:D497)</f>
        <v>44.0666666666667</v>
      </c>
      <c r="E499" s="20">
        <v>1</v>
      </c>
      <c r="F499" s="20">
        <v>2</v>
      </c>
      <c r="G499" s="20">
        <f t="shared" si="45"/>
        <v>0</v>
      </c>
      <c r="H499" s="20">
        <f t="shared" si="45"/>
        <v>0</v>
      </c>
    </row>
    <row r="500" s="20" customFormat="1" spans="1:1">
      <c r="A500" s="22"/>
    </row>
    <row r="501" s="20" customFormat="1" spans="1:9">
      <c r="A501" s="22"/>
      <c r="C501" s="20">
        <f t="shared" ref="C501:I501" si="46">(C499-C488)/C488</f>
        <v>0.0740740740740742</v>
      </c>
      <c r="D501" s="20">
        <f t="shared" si="46"/>
        <v>0.314768771755346</v>
      </c>
      <c r="E501" s="20">
        <f t="shared" si="46"/>
        <v>0</v>
      </c>
      <c r="F501" s="20">
        <f t="shared" si="46"/>
        <v>0</v>
      </c>
      <c r="G501" s="20" t="e">
        <f t="shared" si="46"/>
        <v>#DIV/0!</v>
      </c>
      <c r="H501" s="20" t="e">
        <f t="shared" si="46"/>
        <v>#DIV/0!</v>
      </c>
      <c r="I501" s="20" t="e">
        <f t="shared" si="46"/>
        <v>#DIV/0!</v>
      </c>
    </row>
    <row r="502" s="20" customFormat="1" ht="16.35" spans="1:1">
      <c r="A502" s="22"/>
    </row>
    <row r="503" s="20" customFormat="1" ht="16.35" spans="1:11">
      <c r="A503" s="42">
        <v>41040.2922453704</v>
      </c>
      <c r="B503" s="47" t="s">
        <v>24</v>
      </c>
      <c r="C503" s="26">
        <v>2.5</v>
      </c>
      <c r="D503" s="26">
        <v>55.9</v>
      </c>
      <c r="E503" s="26">
        <v>1.8</v>
      </c>
      <c r="F503" s="26">
        <v>3.1</v>
      </c>
      <c r="G503" s="26">
        <v>0</v>
      </c>
      <c r="H503" s="26">
        <v>0</v>
      </c>
      <c r="I503" s="26">
        <v>4.8</v>
      </c>
      <c r="J503" s="26">
        <v>63.2</v>
      </c>
      <c r="K503" s="35" t="s">
        <v>22</v>
      </c>
    </row>
    <row r="504" s="20" customFormat="1" ht="16.35" spans="1:11">
      <c r="A504" s="43">
        <v>41039.2921180556</v>
      </c>
      <c r="B504" s="48" t="s">
        <v>24</v>
      </c>
      <c r="C504" s="28">
        <v>2.4</v>
      </c>
      <c r="D504" s="28">
        <v>54.5</v>
      </c>
      <c r="E504" s="28">
        <v>1.7</v>
      </c>
      <c r="F504" s="28">
        <v>2.9</v>
      </c>
      <c r="G504" s="28">
        <v>0</v>
      </c>
      <c r="H504" s="28">
        <v>0</v>
      </c>
      <c r="I504" s="28">
        <v>4.6</v>
      </c>
      <c r="J504" s="28">
        <v>61.4</v>
      </c>
      <c r="K504" s="36" t="s">
        <v>22</v>
      </c>
    </row>
    <row r="505" s="20" customFormat="1" ht="16.35" spans="1:11">
      <c r="A505" s="43">
        <v>41038.2924537037</v>
      </c>
      <c r="B505" s="48" t="s">
        <v>24</v>
      </c>
      <c r="C505" s="28">
        <v>2.1</v>
      </c>
      <c r="D505" s="28">
        <v>45.9</v>
      </c>
      <c r="E505" s="28">
        <v>1.5</v>
      </c>
      <c r="F505" s="28">
        <v>2.6</v>
      </c>
      <c r="G505" s="28">
        <v>0</v>
      </c>
      <c r="H505" s="28">
        <v>0</v>
      </c>
      <c r="I505" s="28">
        <v>4.1</v>
      </c>
      <c r="J505" s="28">
        <v>52.2</v>
      </c>
      <c r="K505" s="36" t="s">
        <v>22</v>
      </c>
    </row>
    <row r="506" s="20" customFormat="1" ht="16.35" spans="1:11">
      <c r="A506" s="43">
        <v>41037.2922800926</v>
      </c>
      <c r="B506" s="48" t="s">
        <v>24</v>
      </c>
      <c r="C506" s="28">
        <v>2.4</v>
      </c>
      <c r="D506" s="28">
        <v>52.7</v>
      </c>
      <c r="E506" s="28">
        <v>1.8</v>
      </c>
      <c r="F506" s="28">
        <v>2.9</v>
      </c>
      <c r="G506" s="28">
        <v>0</v>
      </c>
      <c r="H506" s="28">
        <v>0</v>
      </c>
      <c r="I506" s="28">
        <v>4.6</v>
      </c>
      <c r="J506" s="28">
        <v>59.8</v>
      </c>
      <c r="K506" s="36" t="s">
        <v>22</v>
      </c>
    </row>
    <row r="507" s="20" customFormat="1" ht="16.35" spans="1:11">
      <c r="A507" s="43">
        <v>41036.2920833333</v>
      </c>
      <c r="B507" s="48" t="s">
        <v>24</v>
      </c>
      <c r="C507" s="28">
        <v>2.4</v>
      </c>
      <c r="D507" s="28">
        <v>52.4</v>
      </c>
      <c r="E507" s="28">
        <v>1.8</v>
      </c>
      <c r="F507" s="28">
        <v>3</v>
      </c>
      <c r="G507" s="28">
        <v>0</v>
      </c>
      <c r="H507" s="28">
        <v>0</v>
      </c>
      <c r="I507" s="28">
        <v>4.7</v>
      </c>
      <c r="J507" s="28">
        <v>59.5</v>
      </c>
      <c r="K507" s="36" t="s">
        <v>22</v>
      </c>
    </row>
    <row r="508" s="20" customFormat="1" ht="16.35" spans="1:11">
      <c r="A508" s="43">
        <v>41035.2925115741</v>
      </c>
      <c r="B508" s="48" t="s">
        <v>24</v>
      </c>
      <c r="C508" s="28">
        <v>2.2</v>
      </c>
      <c r="D508" s="28">
        <v>48.2</v>
      </c>
      <c r="E508" s="28">
        <v>1.6</v>
      </c>
      <c r="F508" s="28">
        <v>2.5</v>
      </c>
      <c r="G508" s="28">
        <v>0</v>
      </c>
      <c r="H508" s="28">
        <v>0</v>
      </c>
      <c r="I508" s="28">
        <v>4.1</v>
      </c>
      <c r="J508" s="28">
        <v>54.5</v>
      </c>
      <c r="K508" s="36" t="s">
        <v>22</v>
      </c>
    </row>
    <row r="509" s="20" customFormat="1" ht="16.35" spans="1:11">
      <c r="A509" s="43">
        <v>41034.2928240741</v>
      </c>
      <c r="B509" s="48" t="s">
        <v>24</v>
      </c>
      <c r="C509" s="28">
        <v>2.1</v>
      </c>
      <c r="D509" s="28">
        <v>45.4</v>
      </c>
      <c r="E509" s="28">
        <v>1.6</v>
      </c>
      <c r="F509" s="28">
        <v>2.2</v>
      </c>
      <c r="G509" s="28">
        <v>0</v>
      </c>
      <c r="H509" s="28">
        <v>0</v>
      </c>
      <c r="I509" s="28">
        <v>3.8</v>
      </c>
      <c r="J509" s="28">
        <v>51.3</v>
      </c>
      <c r="K509" s="36" t="s">
        <v>22</v>
      </c>
    </row>
    <row r="510" s="20" customFormat="1" spans="1:1">
      <c r="A510" s="22"/>
    </row>
    <row r="511" s="20" customFormat="1" spans="1:8">
      <c r="A511" s="22"/>
      <c r="C511" s="20">
        <f>AVERAGE(C503:C509)</f>
        <v>2.3</v>
      </c>
      <c r="D511" s="20">
        <f t="shared" ref="D511:H511" si="47">AVERAGE(D504:D509)</f>
        <v>49.85</v>
      </c>
      <c r="E511" s="20">
        <v>1</v>
      </c>
      <c r="F511" s="20">
        <v>2</v>
      </c>
      <c r="G511" s="20">
        <f t="shared" si="47"/>
        <v>0</v>
      </c>
      <c r="H511" s="20">
        <f t="shared" si="47"/>
        <v>0</v>
      </c>
    </row>
    <row r="512" s="20" customFormat="1" spans="1:1">
      <c r="A512" s="22"/>
    </row>
    <row r="513" s="20" customFormat="1" spans="1:9">
      <c r="A513" s="22"/>
      <c r="C513" s="20">
        <f t="shared" ref="C513:I513" si="48">(C511-C499)/C499</f>
        <v>0.189655172413793</v>
      </c>
      <c r="D513" s="20">
        <f t="shared" si="48"/>
        <v>0.13124054462935</v>
      </c>
      <c r="E513" s="20">
        <f t="shared" si="48"/>
        <v>0</v>
      </c>
      <c r="F513" s="20">
        <f t="shared" si="48"/>
        <v>0</v>
      </c>
      <c r="G513" s="20" t="e">
        <f t="shared" si="48"/>
        <v>#DIV/0!</v>
      </c>
      <c r="H513" s="20" t="e">
        <f t="shared" si="48"/>
        <v>#DIV/0!</v>
      </c>
      <c r="I513" s="20" t="e">
        <f t="shared" si="48"/>
        <v>#DIV/0!</v>
      </c>
    </row>
    <row r="514" s="20" customFormat="1" ht="16.35" spans="1:1">
      <c r="A514" s="22"/>
    </row>
    <row r="515" s="20" customFormat="1" ht="16.35" spans="1:11">
      <c r="A515" s="42">
        <v>41047.2922222222</v>
      </c>
      <c r="B515" s="47" t="s">
        <v>24</v>
      </c>
      <c r="C515" s="26">
        <v>2.5</v>
      </c>
      <c r="D515" s="26">
        <v>56</v>
      </c>
      <c r="E515" s="26">
        <v>1.7</v>
      </c>
      <c r="F515" s="26">
        <v>3.3</v>
      </c>
      <c r="G515" s="26">
        <v>0</v>
      </c>
      <c r="H515" s="26">
        <v>0</v>
      </c>
      <c r="I515" s="26">
        <v>5</v>
      </c>
      <c r="J515" s="26">
        <v>63.5</v>
      </c>
      <c r="K515" s="35" t="s">
        <v>22</v>
      </c>
    </row>
    <row r="516" s="20" customFormat="1" ht="16.35" spans="1:11">
      <c r="A516" s="43">
        <v>41046.2924421296</v>
      </c>
      <c r="B516" s="48" t="s">
        <v>24</v>
      </c>
      <c r="C516" s="28">
        <v>2.8</v>
      </c>
      <c r="D516" s="28">
        <v>64.6</v>
      </c>
      <c r="E516" s="28">
        <v>2</v>
      </c>
      <c r="F516" s="28">
        <v>3.6</v>
      </c>
      <c r="G516" s="28">
        <v>0</v>
      </c>
      <c r="H516" s="28">
        <v>0</v>
      </c>
      <c r="I516" s="28">
        <v>5.6</v>
      </c>
      <c r="J516" s="28">
        <v>73</v>
      </c>
      <c r="K516" s="36" t="s">
        <v>22</v>
      </c>
    </row>
    <row r="517" s="20" customFormat="1" ht="16.35" spans="1:11">
      <c r="A517" s="43">
        <v>41045.292974537</v>
      </c>
      <c r="B517" s="48" t="s">
        <v>24</v>
      </c>
      <c r="C517" s="28">
        <v>2.7</v>
      </c>
      <c r="D517" s="28">
        <v>61.9</v>
      </c>
      <c r="E517" s="28">
        <v>1.9</v>
      </c>
      <c r="F517" s="28">
        <v>3.4</v>
      </c>
      <c r="G517" s="28">
        <v>0</v>
      </c>
      <c r="H517" s="28">
        <v>0</v>
      </c>
      <c r="I517" s="28">
        <v>5.2</v>
      </c>
      <c r="J517" s="28">
        <v>69.8</v>
      </c>
      <c r="K517" s="36" t="s">
        <v>22</v>
      </c>
    </row>
    <row r="518" s="20" customFormat="1" ht="16.35" spans="1:11">
      <c r="A518" s="43">
        <v>41044.2935069444</v>
      </c>
      <c r="B518" s="48" t="s">
        <v>24</v>
      </c>
      <c r="C518" s="28">
        <v>2.3</v>
      </c>
      <c r="D518" s="28">
        <v>53</v>
      </c>
      <c r="E518" s="28">
        <v>1.6</v>
      </c>
      <c r="F518" s="28">
        <v>2.9</v>
      </c>
      <c r="G518" s="28">
        <v>0</v>
      </c>
      <c r="H518" s="28">
        <v>0</v>
      </c>
      <c r="I518" s="28">
        <v>4.5</v>
      </c>
      <c r="J518" s="28">
        <v>59.9</v>
      </c>
      <c r="K518" s="36" t="s">
        <v>22</v>
      </c>
    </row>
    <row r="519" s="20" customFormat="1" ht="16.35" spans="1:11">
      <c r="A519" s="43">
        <v>41043.2936689815</v>
      </c>
      <c r="B519" s="48" t="s">
        <v>24</v>
      </c>
      <c r="C519" s="28">
        <v>2.5</v>
      </c>
      <c r="D519" s="28">
        <v>57.6</v>
      </c>
      <c r="E519" s="28">
        <v>1.7</v>
      </c>
      <c r="F519" s="28">
        <v>3.1</v>
      </c>
      <c r="G519" s="28">
        <v>0</v>
      </c>
      <c r="H519" s="28">
        <v>0</v>
      </c>
      <c r="I519" s="28">
        <v>4.9</v>
      </c>
      <c r="J519" s="28">
        <v>65</v>
      </c>
      <c r="K519" s="36" t="s">
        <v>22</v>
      </c>
    </row>
    <row r="520" s="20" customFormat="1" ht="16.35" spans="1:11">
      <c r="A520" s="43">
        <v>41042.2930208333</v>
      </c>
      <c r="B520" s="48" t="s">
        <v>24</v>
      </c>
      <c r="C520" s="28">
        <v>2.2</v>
      </c>
      <c r="D520" s="28">
        <v>50.3</v>
      </c>
      <c r="E520" s="28">
        <v>1.5</v>
      </c>
      <c r="F520" s="28">
        <v>2.8</v>
      </c>
      <c r="G520" s="28">
        <v>0</v>
      </c>
      <c r="H520" s="28">
        <v>0</v>
      </c>
      <c r="I520" s="28">
        <v>4.3</v>
      </c>
      <c r="J520" s="28">
        <v>56.9</v>
      </c>
      <c r="K520" s="36" t="s">
        <v>22</v>
      </c>
    </row>
    <row r="521" s="20" customFormat="1" ht="16.35" spans="1:11">
      <c r="A521" s="43">
        <v>41041.2922569444</v>
      </c>
      <c r="B521" s="48" t="s">
        <v>24</v>
      </c>
      <c r="C521" s="28">
        <v>2.3</v>
      </c>
      <c r="D521" s="28">
        <v>51.5</v>
      </c>
      <c r="E521" s="28">
        <v>1.6</v>
      </c>
      <c r="F521" s="28">
        <v>3</v>
      </c>
      <c r="G521" s="28">
        <v>0</v>
      </c>
      <c r="H521" s="28">
        <v>0</v>
      </c>
      <c r="I521" s="28">
        <v>4.6</v>
      </c>
      <c r="J521" s="28">
        <v>58.4</v>
      </c>
      <c r="K521" s="36" t="s">
        <v>22</v>
      </c>
    </row>
    <row r="522" s="20" customFormat="1" ht="16.35" spans="1:11">
      <c r="A522" s="44">
        <v>41040.2922453704</v>
      </c>
      <c r="B522" s="49" t="s">
        <v>24</v>
      </c>
      <c r="C522" s="30">
        <v>2.5</v>
      </c>
      <c r="D522" s="30">
        <v>55.9</v>
      </c>
      <c r="E522" s="30">
        <v>1.8</v>
      </c>
      <c r="F522" s="30">
        <v>3.1</v>
      </c>
      <c r="G522" s="30">
        <v>0</v>
      </c>
      <c r="H522" s="30">
        <v>0</v>
      </c>
      <c r="I522" s="30">
        <v>4.8</v>
      </c>
      <c r="J522" s="50"/>
      <c r="K522" s="37"/>
    </row>
    <row r="523" s="20" customFormat="1" spans="1:1">
      <c r="A523" s="22"/>
    </row>
    <row r="524" s="20" customFormat="1" spans="1:8">
      <c r="A524" s="22"/>
      <c r="C524" s="20">
        <f>AVERAGE(C516:C522)</f>
        <v>2.47142857142857</v>
      </c>
      <c r="D524" s="20">
        <f t="shared" ref="D524:H524" si="49">AVERAGE(D517:D522)</f>
        <v>55.0333333333333</v>
      </c>
      <c r="E524" s="20">
        <v>1</v>
      </c>
      <c r="F524" s="20">
        <v>2</v>
      </c>
      <c r="G524" s="20">
        <f t="shared" si="49"/>
        <v>0</v>
      </c>
      <c r="H524" s="20">
        <f t="shared" si="49"/>
        <v>0</v>
      </c>
    </row>
    <row r="525" s="20" customFormat="1" spans="1:1">
      <c r="A525" s="22"/>
    </row>
    <row r="526" s="20" customFormat="1" spans="1:9">
      <c r="A526" s="22"/>
      <c r="C526" s="20">
        <f t="shared" ref="C526:I526" si="50">(C524-C511)/C511</f>
        <v>0.0745341614906831</v>
      </c>
      <c r="D526" s="20">
        <f t="shared" si="50"/>
        <v>0.103978602474089</v>
      </c>
      <c r="E526" s="20">
        <f t="shared" si="50"/>
        <v>0</v>
      </c>
      <c r="F526" s="20">
        <f t="shared" si="50"/>
        <v>0</v>
      </c>
      <c r="G526" s="20" t="e">
        <f t="shared" si="50"/>
        <v>#DIV/0!</v>
      </c>
      <c r="H526" s="20" t="e">
        <f t="shared" si="50"/>
        <v>#DIV/0!</v>
      </c>
      <c r="I526" s="20" t="e">
        <f t="shared" si="50"/>
        <v>#DIV/0!</v>
      </c>
    </row>
    <row r="527" s="20" customFormat="1" ht="16.35" spans="1:1">
      <c r="A527" s="22"/>
    </row>
    <row r="528" s="20" customFormat="1" ht="16.35" spans="1:11">
      <c r="A528" s="42">
        <v>41054.2931944444</v>
      </c>
      <c r="B528" s="47" t="s">
        <v>24</v>
      </c>
      <c r="C528" s="26">
        <v>2.7</v>
      </c>
      <c r="D528" s="26">
        <v>66.3</v>
      </c>
      <c r="E528" s="26">
        <v>1.8</v>
      </c>
      <c r="F528" s="26">
        <v>3.8</v>
      </c>
      <c r="G528" s="26">
        <v>0</v>
      </c>
      <c r="H528" s="26">
        <v>0</v>
      </c>
      <c r="I528" s="26">
        <v>5.6</v>
      </c>
      <c r="J528" s="26">
        <v>74.6</v>
      </c>
      <c r="K528" s="35" t="s">
        <v>22</v>
      </c>
    </row>
    <row r="529" s="20" customFormat="1" ht="16.35" spans="1:11">
      <c r="A529" s="43">
        <v>41053.2931828704</v>
      </c>
      <c r="B529" s="48" t="s">
        <v>24</v>
      </c>
      <c r="C529" s="28">
        <v>3.1</v>
      </c>
      <c r="D529" s="28">
        <v>73.7</v>
      </c>
      <c r="E529" s="28">
        <v>2.1</v>
      </c>
      <c r="F529" s="28">
        <v>4</v>
      </c>
      <c r="G529" s="28">
        <v>0</v>
      </c>
      <c r="H529" s="28">
        <v>0</v>
      </c>
      <c r="I529" s="28">
        <v>6.1</v>
      </c>
      <c r="J529" s="28">
        <v>82.9</v>
      </c>
      <c r="K529" s="36" t="s">
        <v>22</v>
      </c>
    </row>
    <row r="530" s="20" customFormat="1" ht="16.35" spans="1:11">
      <c r="A530" s="43">
        <v>41052.2927314815</v>
      </c>
      <c r="B530" s="48" t="s">
        <v>24</v>
      </c>
      <c r="C530" s="28">
        <v>3.1</v>
      </c>
      <c r="D530" s="28">
        <v>72.7</v>
      </c>
      <c r="E530" s="28">
        <v>2</v>
      </c>
      <c r="F530" s="28">
        <v>3.9</v>
      </c>
      <c r="G530" s="28">
        <v>0</v>
      </c>
      <c r="H530" s="28">
        <v>0</v>
      </c>
      <c r="I530" s="28">
        <v>6</v>
      </c>
      <c r="J530" s="28">
        <v>81.8</v>
      </c>
      <c r="K530" s="36" t="s">
        <v>22</v>
      </c>
    </row>
    <row r="531" s="20" customFormat="1" ht="16.35" spans="1:11">
      <c r="A531" s="43">
        <v>41051.2919212963</v>
      </c>
      <c r="B531" s="48" t="s">
        <v>24</v>
      </c>
      <c r="C531" s="28">
        <v>2.9</v>
      </c>
      <c r="D531" s="28">
        <v>66.7</v>
      </c>
      <c r="E531" s="28">
        <v>2</v>
      </c>
      <c r="F531" s="28">
        <v>4</v>
      </c>
      <c r="G531" s="28">
        <v>0</v>
      </c>
      <c r="H531" s="28">
        <v>0</v>
      </c>
      <c r="I531" s="28">
        <v>6</v>
      </c>
      <c r="J531" s="28">
        <v>75.6</v>
      </c>
      <c r="K531" s="36" t="s">
        <v>22</v>
      </c>
    </row>
    <row r="532" s="20" customFormat="1" ht="16.35" spans="1:11">
      <c r="A532" s="43">
        <v>41050.2921180556</v>
      </c>
      <c r="B532" s="48" t="s">
        <v>24</v>
      </c>
      <c r="C532" s="28">
        <v>2.9</v>
      </c>
      <c r="D532" s="28">
        <v>66.1</v>
      </c>
      <c r="E532" s="28">
        <v>1.9</v>
      </c>
      <c r="F532" s="28">
        <v>3.7</v>
      </c>
      <c r="G532" s="28">
        <v>0</v>
      </c>
      <c r="H532" s="28">
        <v>0</v>
      </c>
      <c r="I532" s="28">
        <v>5.7</v>
      </c>
      <c r="J532" s="28">
        <v>74.7</v>
      </c>
      <c r="K532" s="36" t="s">
        <v>22</v>
      </c>
    </row>
    <row r="533" s="20" customFormat="1" ht="16.35" spans="1:11">
      <c r="A533" s="43">
        <v>41049.2924421296</v>
      </c>
      <c r="B533" s="48" t="s">
        <v>24</v>
      </c>
      <c r="C533" s="28">
        <v>2.6</v>
      </c>
      <c r="D533" s="28">
        <v>61.2</v>
      </c>
      <c r="E533" s="28">
        <v>1.8</v>
      </c>
      <c r="F533" s="28">
        <v>3.5</v>
      </c>
      <c r="G533" s="28">
        <v>0</v>
      </c>
      <c r="H533" s="28">
        <v>0</v>
      </c>
      <c r="I533" s="28">
        <v>5.4</v>
      </c>
      <c r="J533" s="28">
        <v>69.1</v>
      </c>
      <c r="K533" s="36" t="s">
        <v>22</v>
      </c>
    </row>
    <row r="534" s="20" customFormat="1" ht="16.35" spans="1:11">
      <c r="A534" s="43">
        <v>41048.293287037</v>
      </c>
      <c r="B534" s="48" t="s">
        <v>24</v>
      </c>
      <c r="C534" s="28">
        <v>2.6</v>
      </c>
      <c r="D534" s="28">
        <v>57.8</v>
      </c>
      <c r="E534" s="28">
        <v>1.8</v>
      </c>
      <c r="F534" s="28">
        <v>3.2</v>
      </c>
      <c r="G534" s="28">
        <v>0</v>
      </c>
      <c r="H534" s="28">
        <v>0</v>
      </c>
      <c r="I534" s="28">
        <v>4.9</v>
      </c>
      <c r="J534" s="28">
        <v>65.4</v>
      </c>
      <c r="K534" s="36" t="s">
        <v>22</v>
      </c>
    </row>
    <row r="535" s="20" customFormat="1" ht="16.35" spans="1:11">
      <c r="A535" s="44">
        <v>41047.2922222222</v>
      </c>
      <c r="B535" s="49" t="s">
        <v>24</v>
      </c>
      <c r="C535" s="30">
        <v>2.5</v>
      </c>
      <c r="D535" s="30">
        <v>56</v>
      </c>
      <c r="E535" s="30">
        <v>1.7</v>
      </c>
      <c r="F535" s="30">
        <v>3.3</v>
      </c>
      <c r="G535" s="30">
        <v>0</v>
      </c>
      <c r="H535" s="30">
        <v>0</v>
      </c>
      <c r="I535" s="30">
        <v>5</v>
      </c>
      <c r="J535" s="30">
        <v>63.5</v>
      </c>
      <c r="K535" s="38" t="s">
        <v>22</v>
      </c>
    </row>
    <row r="536" s="20" customFormat="1" spans="1:1">
      <c r="A536" s="22"/>
    </row>
    <row r="537" s="20" customFormat="1" spans="1:8">
      <c r="A537" s="22"/>
      <c r="C537" s="20">
        <f>AVERAGE(C529:C535)</f>
        <v>2.81428571428571</v>
      </c>
      <c r="D537" s="20">
        <f t="shared" ref="D537:H537" si="51">AVERAGE(D530:D535)</f>
        <v>63.4166666666667</v>
      </c>
      <c r="E537" s="20">
        <v>1</v>
      </c>
      <c r="F537" s="20">
        <v>2</v>
      </c>
      <c r="G537" s="20">
        <f t="shared" si="51"/>
        <v>0</v>
      </c>
      <c r="H537" s="20">
        <f t="shared" si="51"/>
        <v>0</v>
      </c>
    </row>
    <row r="538" s="20" customFormat="1" spans="1:1">
      <c r="A538" s="22"/>
    </row>
    <row r="539" s="20" customFormat="1" spans="1:9">
      <c r="A539" s="22"/>
      <c r="C539" s="20">
        <f t="shared" ref="C539:I539" si="52">(C537-C524)/C524</f>
        <v>0.138728323699422</v>
      </c>
      <c r="D539" s="20">
        <f t="shared" si="52"/>
        <v>0.152331920048455</v>
      </c>
      <c r="E539" s="20">
        <f t="shared" si="52"/>
        <v>0</v>
      </c>
      <c r="F539" s="20">
        <f t="shared" si="52"/>
        <v>0</v>
      </c>
      <c r="G539" s="20" t="e">
        <f t="shared" si="52"/>
        <v>#DIV/0!</v>
      </c>
      <c r="H539" s="20" t="e">
        <f t="shared" si="52"/>
        <v>#DIV/0!</v>
      </c>
      <c r="I539" s="20" t="e">
        <f t="shared" si="52"/>
        <v>#DIV/0!</v>
      </c>
    </row>
    <row r="540" s="20" customFormat="1" ht="16.35" spans="1:1">
      <c r="A540" s="22"/>
    </row>
    <row r="541" s="20" customFormat="1" ht="16.35" spans="1:11">
      <c r="A541" s="42">
        <v>41060.2919791667</v>
      </c>
      <c r="B541" s="47" t="s">
        <v>24</v>
      </c>
      <c r="C541" s="26">
        <v>3.9</v>
      </c>
      <c r="D541" s="26">
        <v>111.5</v>
      </c>
      <c r="E541" s="26">
        <v>2.6</v>
      </c>
      <c r="F541" s="26">
        <v>5.4</v>
      </c>
      <c r="G541" s="26">
        <v>0</v>
      </c>
      <c r="H541" s="26">
        <v>0.1</v>
      </c>
      <c r="I541" s="26">
        <v>8.1</v>
      </c>
      <c r="J541" s="26">
        <v>123.5</v>
      </c>
      <c r="K541" s="35" t="s">
        <v>22</v>
      </c>
    </row>
    <row r="542" s="20" customFormat="1" ht="16.35" spans="1:11">
      <c r="A542" s="43">
        <v>41059.292650463</v>
      </c>
      <c r="B542" s="48" t="s">
        <v>24</v>
      </c>
      <c r="C542" s="28">
        <v>3.6</v>
      </c>
      <c r="D542" s="28">
        <v>101.8</v>
      </c>
      <c r="E542" s="28">
        <v>2.8</v>
      </c>
      <c r="F542" s="28">
        <v>4.8</v>
      </c>
      <c r="G542" s="28">
        <v>0</v>
      </c>
      <c r="H542" s="28">
        <v>0</v>
      </c>
      <c r="I542" s="28">
        <v>7.5</v>
      </c>
      <c r="J542" s="28">
        <v>112.9</v>
      </c>
      <c r="K542" s="36" t="s">
        <v>22</v>
      </c>
    </row>
    <row r="543" s="20" customFormat="1" ht="16.35" spans="1:11">
      <c r="A543" s="43">
        <v>41058.2926967593</v>
      </c>
      <c r="B543" s="48" t="s">
        <v>24</v>
      </c>
      <c r="C543" s="28">
        <v>3.5</v>
      </c>
      <c r="D543" s="28">
        <v>93.5</v>
      </c>
      <c r="E543" s="28">
        <v>2.3</v>
      </c>
      <c r="F543" s="28">
        <v>4.7</v>
      </c>
      <c r="G543" s="28">
        <v>0</v>
      </c>
      <c r="H543" s="28">
        <v>0</v>
      </c>
      <c r="I543" s="28">
        <v>7</v>
      </c>
      <c r="J543" s="28">
        <v>104</v>
      </c>
      <c r="K543" s="36" t="s">
        <v>22</v>
      </c>
    </row>
    <row r="544" s="20" customFormat="1" ht="16.35" spans="1:11">
      <c r="A544" s="43">
        <v>41057.2920717593</v>
      </c>
      <c r="B544" s="48" t="s">
        <v>24</v>
      </c>
      <c r="C544" s="28">
        <v>3.6</v>
      </c>
      <c r="D544" s="28">
        <v>94.1</v>
      </c>
      <c r="E544" s="28">
        <v>2.4</v>
      </c>
      <c r="F544" s="28">
        <v>4.8</v>
      </c>
      <c r="G544" s="28">
        <v>0</v>
      </c>
      <c r="H544" s="28">
        <v>0</v>
      </c>
      <c r="I544" s="28">
        <v>7.2</v>
      </c>
      <c r="J544" s="28">
        <v>104.8</v>
      </c>
      <c r="K544" s="36" t="s">
        <v>22</v>
      </c>
    </row>
    <row r="545" s="20" customFormat="1" ht="16.35" spans="1:11">
      <c r="A545" s="43">
        <v>41056.2922106481</v>
      </c>
      <c r="B545" s="48" t="s">
        <v>24</v>
      </c>
      <c r="C545" s="28">
        <v>3.7</v>
      </c>
      <c r="D545" s="28">
        <v>95.4</v>
      </c>
      <c r="E545" s="28">
        <v>2.4</v>
      </c>
      <c r="F545" s="28">
        <v>4.8</v>
      </c>
      <c r="G545" s="28">
        <v>0</v>
      </c>
      <c r="H545" s="28">
        <v>0.1</v>
      </c>
      <c r="I545" s="28">
        <v>7.3</v>
      </c>
      <c r="J545" s="28">
        <v>106.3</v>
      </c>
      <c r="K545" s="36" t="s">
        <v>22</v>
      </c>
    </row>
    <row r="546" s="20" customFormat="1" ht="16.35" spans="1:11">
      <c r="A546" s="43">
        <v>41055.2929282407</v>
      </c>
      <c r="B546" s="48" t="s">
        <v>24</v>
      </c>
      <c r="C546" s="28">
        <v>3.3</v>
      </c>
      <c r="D546" s="28">
        <v>82.5</v>
      </c>
      <c r="E546" s="28">
        <v>2.1</v>
      </c>
      <c r="F546" s="28">
        <v>4.2</v>
      </c>
      <c r="G546" s="28">
        <v>0</v>
      </c>
      <c r="H546" s="28">
        <v>0</v>
      </c>
      <c r="I546" s="28">
        <v>6.3</v>
      </c>
      <c r="J546" s="28">
        <v>92.2</v>
      </c>
      <c r="K546" s="36" t="s">
        <v>22</v>
      </c>
    </row>
    <row r="547" s="20" customFormat="1" spans="1:1">
      <c r="A547" s="22"/>
    </row>
    <row r="548" s="20" customFormat="1" spans="1:8">
      <c r="A548" s="22"/>
      <c r="C548" s="20">
        <f>AVERAGE(C540:C546)</f>
        <v>3.6</v>
      </c>
      <c r="D548" s="20">
        <f t="shared" ref="D548:H548" si="53">AVERAGE(D541:D546)</f>
        <v>96.4666666666667</v>
      </c>
      <c r="E548" s="20">
        <v>1</v>
      </c>
      <c r="F548" s="20">
        <v>2</v>
      </c>
      <c r="G548" s="20">
        <f t="shared" si="53"/>
        <v>0</v>
      </c>
      <c r="H548" s="20">
        <f t="shared" si="53"/>
        <v>0.0333333333333333</v>
      </c>
    </row>
    <row r="549" s="20" customFormat="1" spans="1:1">
      <c r="A549" s="22"/>
    </row>
    <row r="550" s="20" customFormat="1" spans="1:9">
      <c r="A550" s="22"/>
      <c r="C550" s="20">
        <f t="shared" ref="C550:I550" si="54">(C548-C535)/C535</f>
        <v>0.44</v>
      </c>
      <c r="D550" s="20">
        <f t="shared" si="54"/>
        <v>0.722619047619047</v>
      </c>
      <c r="E550" s="20">
        <f t="shared" si="54"/>
        <v>-0.411764705882353</v>
      </c>
      <c r="F550" s="20">
        <f t="shared" si="54"/>
        <v>-0.393939393939394</v>
      </c>
      <c r="G550" s="20" t="e">
        <f t="shared" si="54"/>
        <v>#DIV/0!</v>
      </c>
      <c r="H550" s="20" t="e">
        <f t="shared" si="54"/>
        <v>#DIV/0!</v>
      </c>
      <c r="I550" s="20">
        <f t="shared" si="54"/>
        <v>-1</v>
      </c>
    </row>
    <row r="551" s="20" customFormat="1" ht="16.35" spans="1:1">
      <c r="A551" s="22"/>
    </row>
    <row r="552" s="20" customFormat="1" ht="16.35" spans="1:11">
      <c r="A552" s="42">
        <v>41075.2916550926</v>
      </c>
      <c r="B552" s="47" t="s">
        <v>24</v>
      </c>
      <c r="C552" s="26">
        <v>5.3</v>
      </c>
      <c r="D552" s="26">
        <v>160.5</v>
      </c>
      <c r="E552" s="26">
        <v>3.5</v>
      </c>
      <c r="F552" s="26">
        <v>6.8</v>
      </c>
      <c r="G552" s="26">
        <v>0</v>
      </c>
      <c r="H552" s="26">
        <v>0.1</v>
      </c>
      <c r="I552" s="26">
        <v>10.4</v>
      </c>
      <c r="J552" s="26">
        <v>176.2</v>
      </c>
      <c r="K552" s="35" t="s">
        <v>22</v>
      </c>
    </row>
    <row r="553" s="20" customFormat="1" ht="16.35" spans="1:11">
      <c r="A553" s="43">
        <v>41074.2914351852</v>
      </c>
      <c r="B553" s="48" t="s">
        <v>24</v>
      </c>
      <c r="C553" s="28">
        <v>5.3</v>
      </c>
      <c r="D553" s="28">
        <v>157</v>
      </c>
      <c r="E553" s="28">
        <v>3.6</v>
      </c>
      <c r="F553" s="28">
        <v>6.7</v>
      </c>
      <c r="G553" s="28">
        <v>0</v>
      </c>
      <c r="H553" s="28">
        <v>0.1</v>
      </c>
      <c r="I553" s="28">
        <v>10.4</v>
      </c>
      <c r="J553" s="28">
        <v>172.7</v>
      </c>
      <c r="K553" s="36" t="s">
        <v>22</v>
      </c>
    </row>
    <row r="554" s="20" customFormat="1" ht="16.35" spans="1:11">
      <c r="A554" s="43">
        <v>41073.2913541667</v>
      </c>
      <c r="B554" s="48" t="s">
        <v>24</v>
      </c>
      <c r="C554" s="28">
        <v>5.2</v>
      </c>
      <c r="D554" s="28">
        <v>156.7</v>
      </c>
      <c r="E554" s="28">
        <v>3.4</v>
      </c>
      <c r="F554" s="28">
        <v>6.6</v>
      </c>
      <c r="G554" s="28">
        <v>0</v>
      </c>
      <c r="H554" s="28">
        <v>0.1</v>
      </c>
      <c r="I554" s="28">
        <v>10.2</v>
      </c>
      <c r="J554" s="28">
        <v>172</v>
      </c>
      <c r="K554" s="36" t="s">
        <v>22</v>
      </c>
    </row>
    <row r="555" s="20" customFormat="1" ht="16.35" spans="1:11">
      <c r="A555" s="43">
        <v>41072.2916550926</v>
      </c>
      <c r="B555" s="48" t="s">
        <v>24</v>
      </c>
      <c r="C555" s="28">
        <v>5.1</v>
      </c>
      <c r="D555" s="28">
        <v>161.3</v>
      </c>
      <c r="E555" s="28">
        <v>3.6</v>
      </c>
      <c r="F555" s="28">
        <v>6.7</v>
      </c>
      <c r="G555" s="28">
        <v>0</v>
      </c>
      <c r="H555" s="28">
        <v>0</v>
      </c>
      <c r="I555" s="28">
        <v>10.2</v>
      </c>
      <c r="J555" s="28">
        <v>176.7</v>
      </c>
      <c r="K555" s="36" t="s">
        <v>22</v>
      </c>
    </row>
    <row r="556" s="20" customFormat="1" ht="16.35" spans="1:11">
      <c r="A556" s="43">
        <v>41071.2920138889</v>
      </c>
      <c r="B556" s="48" t="s">
        <v>24</v>
      </c>
      <c r="C556" s="28">
        <v>4.8</v>
      </c>
      <c r="D556" s="28">
        <v>145.1</v>
      </c>
      <c r="E556" s="28">
        <v>3.4</v>
      </c>
      <c r="F556" s="28">
        <v>6.2</v>
      </c>
      <c r="G556" s="28">
        <v>0</v>
      </c>
      <c r="H556" s="28">
        <v>0.1</v>
      </c>
      <c r="I556" s="28">
        <v>9.7</v>
      </c>
      <c r="J556" s="28">
        <v>159.6</v>
      </c>
      <c r="K556" s="36" t="s">
        <v>22</v>
      </c>
    </row>
    <row r="557" s="20" customFormat="1" ht="16.35" spans="1:11">
      <c r="A557" s="43">
        <v>41070.2911458333</v>
      </c>
      <c r="B557" s="48" t="s">
        <v>24</v>
      </c>
      <c r="C557" s="28">
        <v>5</v>
      </c>
      <c r="D557" s="28">
        <v>147.4</v>
      </c>
      <c r="E557" s="28">
        <v>3.4</v>
      </c>
      <c r="F557" s="28">
        <v>6.6</v>
      </c>
      <c r="G557" s="28">
        <v>0</v>
      </c>
      <c r="H557" s="28">
        <v>0.1</v>
      </c>
      <c r="I557" s="28">
        <v>10</v>
      </c>
      <c r="J557" s="28">
        <v>162.5</v>
      </c>
      <c r="K557" s="36" t="s">
        <v>22</v>
      </c>
    </row>
    <row r="558" s="20" customFormat="1" ht="16.35" spans="1:11">
      <c r="A558" s="44">
        <v>41069.2912384259</v>
      </c>
      <c r="B558" s="49" t="s">
        <v>24</v>
      </c>
      <c r="C558" s="30">
        <v>4.7</v>
      </c>
      <c r="D558" s="30">
        <v>140.2</v>
      </c>
      <c r="E558" s="30">
        <v>3.4</v>
      </c>
      <c r="F558" s="30">
        <v>6.2</v>
      </c>
      <c r="G558" s="30">
        <v>0</v>
      </c>
      <c r="H558" s="30">
        <v>0</v>
      </c>
      <c r="I558" s="30">
        <v>9.6</v>
      </c>
      <c r="J558" s="30">
        <v>154.6</v>
      </c>
      <c r="K558" s="38" t="s">
        <v>22</v>
      </c>
    </row>
    <row r="559" s="20" customFormat="1" spans="1:1">
      <c r="A559" s="22"/>
    </row>
    <row r="560" s="20" customFormat="1" spans="1:8">
      <c r="A560" s="22"/>
      <c r="C560" s="20">
        <f>AVERAGE(C552:C558)</f>
        <v>5.05714285714286</v>
      </c>
      <c r="D560" s="20">
        <f t="shared" ref="D560:H560" si="55">AVERAGE(D553:D558)</f>
        <v>151.283333333333</v>
      </c>
      <c r="E560" s="20">
        <v>1</v>
      </c>
      <c r="F560" s="20">
        <v>2</v>
      </c>
      <c r="G560" s="20">
        <f t="shared" si="55"/>
        <v>0</v>
      </c>
      <c r="H560" s="20">
        <f t="shared" si="55"/>
        <v>0.0666666666666667</v>
      </c>
    </row>
    <row r="561" s="20" customFormat="1" spans="1:1">
      <c r="A561" s="22"/>
    </row>
    <row r="562" s="20" customFormat="1" spans="1:8">
      <c r="A562" s="22"/>
      <c r="C562" s="20">
        <f t="shared" ref="C562:H562" si="56">(C560-C548)/C548</f>
        <v>0.404761904761905</v>
      </c>
      <c r="D562" s="20">
        <f t="shared" si="56"/>
        <v>0.568244644091223</v>
      </c>
      <c r="E562" s="20">
        <f t="shared" si="56"/>
        <v>0</v>
      </c>
      <c r="F562" s="20">
        <f t="shared" si="56"/>
        <v>0</v>
      </c>
      <c r="G562" s="20" t="e">
        <f t="shared" si="56"/>
        <v>#DIV/0!</v>
      </c>
      <c r="H562" s="20">
        <f t="shared" si="56"/>
        <v>1</v>
      </c>
    </row>
    <row r="563" s="20" customFormat="1" spans="1:1">
      <c r="A563" s="22"/>
    </row>
    <row r="564" s="20" customFormat="1" ht="16.35" spans="1:1">
      <c r="A564" s="22"/>
    </row>
    <row r="565" s="20" customFormat="1" ht="16.35" spans="1:11">
      <c r="A565" s="42">
        <v>41081.2913078704</v>
      </c>
      <c r="B565" s="47" t="s">
        <v>24</v>
      </c>
      <c r="C565" s="26">
        <v>5.1</v>
      </c>
      <c r="D565" s="26">
        <v>147.7</v>
      </c>
      <c r="E565" s="26">
        <v>3.4</v>
      </c>
      <c r="F565" s="26">
        <v>6.7</v>
      </c>
      <c r="G565" s="26">
        <v>0</v>
      </c>
      <c r="H565" s="26">
        <v>0.1</v>
      </c>
      <c r="I565" s="26">
        <v>10.2</v>
      </c>
      <c r="J565" s="26">
        <v>163</v>
      </c>
      <c r="K565" s="35" t="s">
        <v>22</v>
      </c>
    </row>
    <row r="566" s="20" customFormat="1" ht="16.35" spans="1:11">
      <c r="A566" s="43">
        <v>41080.29125</v>
      </c>
      <c r="B566" s="48" t="s">
        <v>24</v>
      </c>
      <c r="C566" s="28">
        <v>5.2</v>
      </c>
      <c r="D566" s="28">
        <v>148.9</v>
      </c>
      <c r="E566" s="28">
        <v>3</v>
      </c>
      <c r="F566" s="28">
        <v>6.8</v>
      </c>
      <c r="G566" s="28">
        <v>0</v>
      </c>
      <c r="H566" s="28">
        <v>0.1</v>
      </c>
      <c r="I566" s="28">
        <v>10</v>
      </c>
      <c r="J566" s="28">
        <v>164</v>
      </c>
      <c r="K566" s="36" t="s">
        <v>22</v>
      </c>
    </row>
    <row r="567" s="20" customFormat="1" ht="16.35" spans="1:11">
      <c r="A567" s="43">
        <v>41079.2914467593</v>
      </c>
      <c r="B567" s="48" t="s">
        <v>24</v>
      </c>
      <c r="C567" s="28">
        <v>5.2</v>
      </c>
      <c r="D567" s="28">
        <v>172.4</v>
      </c>
      <c r="E567" s="28">
        <v>3.5</v>
      </c>
      <c r="F567" s="28">
        <v>6.4</v>
      </c>
      <c r="G567" s="28">
        <v>0</v>
      </c>
      <c r="H567" s="28">
        <v>0.1</v>
      </c>
      <c r="I567" s="28">
        <v>10</v>
      </c>
      <c r="J567" s="28">
        <v>187.6</v>
      </c>
      <c r="K567" s="36" t="s">
        <v>22</v>
      </c>
    </row>
    <row r="568" s="20" customFormat="1" ht="16.35" spans="1:11">
      <c r="A568" s="43"/>
      <c r="B568" s="48"/>
      <c r="C568" s="28"/>
      <c r="D568" s="28"/>
      <c r="E568" s="28"/>
      <c r="F568" s="28"/>
      <c r="G568" s="28"/>
      <c r="H568" s="28"/>
      <c r="I568" s="28"/>
      <c r="J568" s="28"/>
      <c r="K568" s="36"/>
    </row>
    <row r="569" s="20" customFormat="1" ht="16.35" spans="1:11">
      <c r="A569" s="43">
        <v>41076.291400463</v>
      </c>
      <c r="B569" s="48" t="s">
        <v>24</v>
      </c>
      <c r="C569" s="28">
        <v>5.2</v>
      </c>
      <c r="D569" s="28">
        <v>158.6</v>
      </c>
      <c r="E569" s="28">
        <v>3.4</v>
      </c>
      <c r="F569" s="28">
        <v>6.7</v>
      </c>
      <c r="G569" s="28">
        <v>0</v>
      </c>
      <c r="H569" s="28">
        <v>0.1</v>
      </c>
      <c r="I569" s="28">
        <v>10.3</v>
      </c>
      <c r="J569" s="28">
        <v>174.1</v>
      </c>
      <c r="K569" s="36" t="s">
        <v>22</v>
      </c>
    </row>
    <row r="570" s="20" customFormat="1" ht="16.35" spans="1:11">
      <c r="A570" s="44">
        <v>41075.2916550926</v>
      </c>
      <c r="B570" s="49" t="s">
        <v>24</v>
      </c>
      <c r="C570" s="30">
        <v>5.3</v>
      </c>
      <c r="D570" s="30">
        <v>160.5</v>
      </c>
      <c r="E570" s="30">
        <v>3.5</v>
      </c>
      <c r="F570" s="30">
        <v>6.8</v>
      </c>
      <c r="G570" s="30">
        <v>0</v>
      </c>
      <c r="H570" s="30">
        <v>0.1</v>
      </c>
      <c r="I570" s="30">
        <v>10.4</v>
      </c>
      <c r="J570" s="50"/>
      <c r="K570" s="37"/>
    </row>
    <row r="571" s="20" customFormat="1" spans="1:1">
      <c r="A571" s="22"/>
    </row>
    <row r="572" s="20" customFormat="1" spans="1:1">
      <c r="A572" s="22"/>
    </row>
    <row r="573" s="20" customFormat="1" spans="1:9">
      <c r="A573" s="22"/>
      <c r="C573" s="20">
        <f t="shared" ref="C573:I573" si="57">AVERAGE(C565:C571)</f>
        <v>5.2</v>
      </c>
      <c r="D573" s="20">
        <f t="shared" si="57"/>
        <v>157.62</v>
      </c>
      <c r="E573" s="20">
        <f t="shared" si="57"/>
        <v>3.36</v>
      </c>
      <c r="F573" s="20">
        <f t="shared" si="57"/>
        <v>6.68</v>
      </c>
      <c r="G573" s="20">
        <f t="shared" si="57"/>
        <v>0</v>
      </c>
      <c r="H573" s="20">
        <f t="shared" si="57"/>
        <v>0.1</v>
      </c>
      <c r="I573" s="20">
        <f t="shared" si="57"/>
        <v>10.18</v>
      </c>
    </row>
    <row r="574" s="20" customFormat="1" spans="1:1">
      <c r="A574" s="22"/>
    </row>
    <row r="575" s="20" customFormat="1" spans="1:9">
      <c r="A575" s="22"/>
      <c r="C575" s="20">
        <f t="shared" ref="C575:I575" si="58">(C573-C560)/C560</f>
        <v>0.0282485875706215</v>
      </c>
      <c r="D575" s="20">
        <f t="shared" si="58"/>
        <v>0.0418860857111381</v>
      </c>
      <c r="E575" s="20">
        <f t="shared" si="58"/>
        <v>2.36</v>
      </c>
      <c r="F575" s="20">
        <f t="shared" si="58"/>
        <v>2.34</v>
      </c>
      <c r="G575" s="20" t="e">
        <f t="shared" si="58"/>
        <v>#DIV/0!</v>
      </c>
      <c r="H575" s="20">
        <f t="shared" si="58"/>
        <v>0.5</v>
      </c>
      <c r="I575" s="20" t="e">
        <f t="shared" si="58"/>
        <v>#DIV/0!</v>
      </c>
    </row>
    <row r="576" s="20" customFormat="1" ht="16.35" spans="1:1">
      <c r="A576" s="22"/>
    </row>
    <row r="577" s="20" customFormat="1" ht="16.35" spans="1:11">
      <c r="A577" s="42">
        <v>41089.2918171296</v>
      </c>
      <c r="B577" s="47" t="s">
        <v>24</v>
      </c>
      <c r="C577" s="26">
        <v>5.1</v>
      </c>
      <c r="D577" s="26">
        <v>171.6</v>
      </c>
      <c r="E577" s="26">
        <v>3.4</v>
      </c>
      <c r="F577" s="26">
        <v>6.8</v>
      </c>
      <c r="G577" s="26">
        <v>0</v>
      </c>
      <c r="H577" s="26">
        <v>0</v>
      </c>
      <c r="I577" s="26">
        <v>10.2</v>
      </c>
      <c r="J577" s="26">
        <v>186.9</v>
      </c>
      <c r="K577" s="35" t="s">
        <v>22</v>
      </c>
    </row>
    <row r="578" s="20" customFormat="1" ht="16.35" spans="1:11">
      <c r="A578" s="43">
        <v>41088.2922337963</v>
      </c>
      <c r="B578" s="48" t="s">
        <v>24</v>
      </c>
      <c r="C578" s="28">
        <v>5.4</v>
      </c>
      <c r="D578" s="28">
        <v>187.7</v>
      </c>
      <c r="E578" s="28">
        <v>3.6</v>
      </c>
      <c r="F578" s="28">
        <v>7.3</v>
      </c>
      <c r="G578" s="28">
        <v>0</v>
      </c>
      <c r="H578" s="28">
        <v>0</v>
      </c>
      <c r="I578" s="28">
        <v>10.8</v>
      </c>
      <c r="J578" s="28">
        <v>203.9</v>
      </c>
      <c r="K578" s="36" t="s">
        <v>22</v>
      </c>
    </row>
    <row r="579" s="20" customFormat="1" ht="16.35" spans="1:11">
      <c r="A579" s="43">
        <v>41087.2921064815</v>
      </c>
      <c r="B579" s="48" t="s">
        <v>24</v>
      </c>
      <c r="C579" s="28">
        <v>5.5</v>
      </c>
      <c r="D579" s="28">
        <v>187.8</v>
      </c>
      <c r="E579" s="28">
        <v>3.6</v>
      </c>
      <c r="F579" s="28">
        <v>7.5</v>
      </c>
      <c r="G579" s="28">
        <v>0</v>
      </c>
      <c r="H579" s="28">
        <v>0.1</v>
      </c>
      <c r="I579" s="28">
        <v>11.2</v>
      </c>
      <c r="J579" s="28">
        <v>204.4</v>
      </c>
      <c r="K579" s="36" t="s">
        <v>22</v>
      </c>
    </row>
    <row r="580" s="20" customFormat="1" ht="16.35" spans="1:11">
      <c r="A580" s="43">
        <v>41086.2914583333</v>
      </c>
      <c r="B580" s="48" t="s">
        <v>24</v>
      </c>
      <c r="C580" s="28">
        <v>5.5</v>
      </c>
      <c r="D580" s="28">
        <v>180.4</v>
      </c>
      <c r="E580" s="28">
        <v>3.7</v>
      </c>
      <c r="F580" s="28">
        <v>7.4</v>
      </c>
      <c r="G580" s="28">
        <v>0</v>
      </c>
      <c r="H580" s="28">
        <v>0.1</v>
      </c>
      <c r="I580" s="28">
        <v>11.3</v>
      </c>
      <c r="J580" s="28">
        <v>197.2</v>
      </c>
      <c r="K580" s="36" t="s">
        <v>22</v>
      </c>
    </row>
    <row r="581" s="20" customFormat="1" ht="16.35" spans="1:11">
      <c r="A581" s="43">
        <v>41085.2912731481</v>
      </c>
      <c r="B581" s="48" t="s">
        <v>24</v>
      </c>
      <c r="C581" s="28">
        <v>5.1</v>
      </c>
      <c r="D581" s="28">
        <v>161.3</v>
      </c>
      <c r="E581" s="28">
        <v>3.5</v>
      </c>
      <c r="F581" s="28">
        <v>7</v>
      </c>
      <c r="G581" s="28">
        <v>0</v>
      </c>
      <c r="H581" s="28">
        <v>0.1</v>
      </c>
      <c r="I581" s="28">
        <v>10.6</v>
      </c>
      <c r="J581" s="28">
        <v>176.9</v>
      </c>
      <c r="K581" s="36" t="s">
        <v>22</v>
      </c>
    </row>
    <row r="582" s="20" customFormat="1" ht="16.35" spans="1:11">
      <c r="A582" s="43">
        <v>41084.2912962963</v>
      </c>
      <c r="B582" s="48" t="s">
        <v>24</v>
      </c>
      <c r="C582" s="28">
        <v>5.2</v>
      </c>
      <c r="D582" s="28">
        <v>164.9</v>
      </c>
      <c r="E582" s="28">
        <v>3.7</v>
      </c>
      <c r="F582" s="28">
        <v>7</v>
      </c>
      <c r="G582" s="28">
        <v>0</v>
      </c>
      <c r="H582" s="28">
        <v>0.1</v>
      </c>
      <c r="I582" s="28">
        <v>10.8</v>
      </c>
      <c r="J582" s="28">
        <v>180.9</v>
      </c>
      <c r="K582" s="36" t="s">
        <v>22</v>
      </c>
    </row>
    <row r="583" s="20" customFormat="1" ht="16.35" spans="1:11">
      <c r="A583" s="43">
        <v>41083.2914236111</v>
      </c>
      <c r="B583" s="48" t="s">
        <v>24</v>
      </c>
      <c r="C583" s="28">
        <v>5.1</v>
      </c>
      <c r="D583" s="28">
        <v>156.9</v>
      </c>
      <c r="E583" s="28">
        <v>3.5</v>
      </c>
      <c r="F583" s="28">
        <v>6.8</v>
      </c>
      <c r="G583" s="28">
        <v>0</v>
      </c>
      <c r="H583" s="28">
        <v>0</v>
      </c>
      <c r="I583" s="28">
        <v>10.3</v>
      </c>
      <c r="J583" s="28">
        <v>172.3</v>
      </c>
      <c r="K583" s="36" t="s">
        <v>22</v>
      </c>
    </row>
    <row r="584" s="20" customFormat="1" ht="16.35" spans="1:11">
      <c r="A584" s="44">
        <v>41082.2915740741</v>
      </c>
      <c r="B584" s="49" t="s">
        <v>24</v>
      </c>
      <c r="C584" s="30">
        <v>5.1</v>
      </c>
      <c r="D584" s="30">
        <v>150.2</v>
      </c>
      <c r="E584" s="30">
        <v>3</v>
      </c>
      <c r="F584" s="30">
        <v>6.8</v>
      </c>
      <c r="G584" s="30">
        <v>0</v>
      </c>
      <c r="H584" s="30">
        <v>0.1</v>
      </c>
      <c r="I584" s="30">
        <v>9.9</v>
      </c>
      <c r="J584" s="30">
        <v>165.3</v>
      </c>
      <c r="K584" s="38" t="s">
        <v>22</v>
      </c>
    </row>
    <row r="585" s="20" customFormat="1" spans="1:1">
      <c r="A585" s="22"/>
    </row>
    <row r="586" s="20" customFormat="1" spans="1:8">
      <c r="A586" s="22"/>
      <c r="C586" s="20">
        <f t="shared" ref="C586:H586" si="59">AVERAGE(C577:C584)</f>
        <v>5.25</v>
      </c>
      <c r="D586" s="20">
        <f t="shared" si="59"/>
        <v>170.1</v>
      </c>
      <c r="E586" s="20">
        <f t="shared" si="59"/>
        <v>3.5</v>
      </c>
      <c r="F586" s="20">
        <f t="shared" si="59"/>
        <v>7.075</v>
      </c>
      <c r="G586" s="20">
        <f t="shared" si="59"/>
        <v>0</v>
      </c>
      <c r="H586" s="20">
        <f t="shared" si="59"/>
        <v>0.0625</v>
      </c>
    </row>
    <row r="587" s="20" customFormat="1" spans="1:1">
      <c r="A587" s="22"/>
    </row>
    <row r="588" s="20" customFormat="1" spans="1:9">
      <c r="A588" s="22"/>
      <c r="C588" s="20">
        <f t="shared" ref="C588:I588" si="60">(C586-C573)/C573</f>
        <v>0.00961538461538458</v>
      </c>
      <c r="D588" s="20">
        <f t="shared" si="60"/>
        <v>0.0791777693186145</v>
      </c>
      <c r="E588" s="20">
        <f t="shared" si="60"/>
        <v>0.0416666666666666</v>
      </c>
      <c r="F588" s="20">
        <f t="shared" si="60"/>
        <v>0.059131736526946</v>
      </c>
      <c r="G588" s="20" t="e">
        <f t="shared" si="60"/>
        <v>#DIV/0!</v>
      </c>
      <c r="H588" s="20">
        <f t="shared" si="60"/>
        <v>-0.375</v>
      </c>
      <c r="I588" s="20">
        <f t="shared" si="60"/>
        <v>-1</v>
      </c>
    </row>
    <row r="589" s="20" customFormat="1" ht="16.35" spans="1:1">
      <c r="A589" s="22"/>
    </row>
    <row r="590" s="20" customFormat="1" ht="16.35" spans="1:11">
      <c r="A590" s="42">
        <v>41096.2914814815</v>
      </c>
      <c r="B590" s="47" t="s">
        <v>24</v>
      </c>
      <c r="C590" s="26">
        <v>6.1</v>
      </c>
      <c r="D590" s="26">
        <v>224.6</v>
      </c>
      <c r="E590" s="26">
        <v>3.9</v>
      </c>
      <c r="F590" s="26">
        <v>8.6</v>
      </c>
      <c r="G590" s="26">
        <v>0</v>
      </c>
      <c r="H590" s="26">
        <v>0.1</v>
      </c>
      <c r="I590" s="26">
        <v>12.6</v>
      </c>
      <c r="J590" s="26">
        <v>243.4</v>
      </c>
      <c r="K590" s="35" t="s">
        <v>22</v>
      </c>
    </row>
    <row r="591" s="20" customFormat="1" ht="16.35" spans="1:11">
      <c r="A591" s="43">
        <v>41095.2912268518</v>
      </c>
      <c r="B591" s="48" t="s">
        <v>24</v>
      </c>
      <c r="C591" s="28">
        <v>6.4</v>
      </c>
      <c r="D591" s="28">
        <v>229.5</v>
      </c>
      <c r="E591" s="28">
        <v>4.1</v>
      </c>
      <c r="F591" s="28">
        <v>8.7</v>
      </c>
      <c r="G591" s="28">
        <v>0</v>
      </c>
      <c r="H591" s="28">
        <v>0.1</v>
      </c>
      <c r="I591" s="28">
        <v>12.9</v>
      </c>
      <c r="J591" s="28">
        <v>248.7</v>
      </c>
      <c r="K591" s="36" t="s">
        <v>22</v>
      </c>
    </row>
    <row r="592" s="20" customFormat="1" ht="16.35" spans="1:11">
      <c r="A592" s="43">
        <v>41094.2915393518</v>
      </c>
      <c r="B592" s="48" t="s">
        <v>24</v>
      </c>
      <c r="C592" s="28">
        <v>6.2</v>
      </c>
      <c r="D592" s="28">
        <v>223.7</v>
      </c>
      <c r="E592" s="28">
        <v>4</v>
      </c>
      <c r="F592" s="28">
        <v>8.6</v>
      </c>
      <c r="G592" s="28">
        <v>0</v>
      </c>
      <c r="H592" s="28">
        <v>0.1</v>
      </c>
      <c r="I592" s="28">
        <v>12.7</v>
      </c>
      <c r="J592" s="28">
        <v>242.6</v>
      </c>
      <c r="K592" s="36" t="s">
        <v>22</v>
      </c>
    </row>
    <row r="593" s="20" customFormat="1" ht="16.35" spans="1:11">
      <c r="A593" s="43">
        <v>41093.2909606481</v>
      </c>
      <c r="B593" s="48" t="s">
        <v>24</v>
      </c>
      <c r="C593" s="28">
        <v>6.3</v>
      </c>
      <c r="D593" s="28">
        <v>223.6</v>
      </c>
      <c r="E593" s="28">
        <v>3.9</v>
      </c>
      <c r="F593" s="28">
        <v>8.6</v>
      </c>
      <c r="G593" s="28">
        <v>0</v>
      </c>
      <c r="H593" s="28">
        <v>0.1</v>
      </c>
      <c r="I593" s="28">
        <v>12.7</v>
      </c>
      <c r="J593" s="28">
        <v>242.6</v>
      </c>
      <c r="K593" s="36" t="s">
        <v>22</v>
      </c>
    </row>
    <row r="594" s="20" customFormat="1" ht="16.35" spans="1:11">
      <c r="A594" s="43">
        <v>41092.2916203704</v>
      </c>
      <c r="B594" s="48" t="s">
        <v>24</v>
      </c>
      <c r="C594" s="28">
        <v>5.9</v>
      </c>
      <c r="D594" s="28">
        <v>210.9</v>
      </c>
      <c r="E594" s="28">
        <v>3.8</v>
      </c>
      <c r="F594" s="28">
        <v>8.1</v>
      </c>
      <c r="G594" s="28">
        <v>0</v>
      </c>
      <c r="H594" s="28">
        <v>0.2</v>
      </c>
      <c r="I594" s="28">
        <v>12.1</v>
      </c>
      <c r="J594" s="28">
        <v>228.9</v>
      </c>
      <c r="K594" s="36" t="s">
        <v>22</v>
      </c>
    </row>
    <row r="595" s="20" customFormat="1" ht="16.35" spans="1:11">
      <c r="A595" s="43">
        <v>41091.2914467593</v>
      </c>
      <c r="B595" s="48" t="s">
        <v>24</v>
      </c>
      <c r="C595" s="28">
        <v>6.1</v>
      </c>
      <c r="D595" s="28">
        <v>215.6</v>
      </c>
      <c r="E595" s="28">
        <v>3.9</v>
      </c>
      <c r="F595" s="28">
        <v>8.3</v>
      </c>
      <c r="G595" s="28">
        <v>0</v>
      </c>
      <c r="H595" s="28">
        <v>0.1</v>
      </c>
      <c r="I595" s="28">
        <v>12.2</v>
      </c>
      <c r="J595" s="28">
        <v>233.9</v>
      </c>
      <c r="K595" s="36" t="s">
        <v>22</v>
      </c>
    </row>
    <row r="596" s="20" customFormat="1" ht="16.35" spans="1:11">
      <c r="A596" s="44">
        <v>41090.2914351852</v>
      </c>
      <c r="B596" s="49" t="s">
        <v>24</v>
      </c>
      <c r="C596" s="30">
        <v>5.6</v>
      </c>
      <c r="D596" s="30">
        <v>192.1</v>
      </c>
      <c r="E596" s="30">
        <v>3.6</v>
      </c>
      <c r="F596" s="30">
        <v>7.5</v>
      </c>
      <c r="G596" s="30">
        <v>0</v>
      </c>
      <c r="H596" s="30">
        <v>0.1</v>
      </c>
      <c r="I596" s="30">
        <v>11.1</v>
      </c>
      <c r="J596" s="50"/>
      <c r="K596" s="37"/>
    </row>
    <row r="597" s="20" customFormat="1" spans="1:1">
      <c r="A597" s="22"/>
    </row>
    <row r="598" s="20" customFormat="1" spans="1:8">
      <c r="A598" s="22"/>
      <c r="C598" s="20">
        <f t="shared" ref="C598:H598" si="61">AVERAGE(C589:C596)</f>
        <v>6.08571428571429</v>
      </c>
      <c r="D598" s="20">
        <f t="shared" si="61"/>
        <v>217.142857142857</v>
      </c>
      <c r="E598" s="20">
        <f t="shared" si="61"/>
        <v>3.88571428571429</v>
      </c>
      <c r="F598" s="20">
        <f t="shared" si="61"/>
        <v>8.34285714285714</v>
      </c>
      <c r="G598" s="20">
        <f t="shared" si="61"/>
        <v>0</v>
      </c>
      <c r="H598" s="20">
        <f t="shared" si="61"/>
        <v>0.114285714285714</v>
      </c>
    </row>
    <row r="599" s="20" customFormat="1" spans="1:1">
      <c r="A599" s="22"/>
    </row>
    <row r="600" s="20" customFormat="1" spans="1:9">
      <c r="A600" s="22"/>
      <c r="C600" s="20">
        <f t="shared" ref="C600:I600" si="62">(C598-C586)/C586</f>
        <v>0.159183673469388</v>
      </c>
      <c r="D600" s="20">
        <f t="shared" si="62"/>
        <v>0.276560006718737</v>
      </c>
      <c r="E600" s="20">
        <f t="shared" si="62"/>
        <v>0.110204081632653</v>
      </c>
      <c r="F600" s="20">
        <f t="shared" si="62"/>
        <v>0.179202423018678</v>
      </c>
      <c r="G600" s="20" t="e">
        <f t="shared" si="62"/>
        <v>#DIV/0!</v>
      </c>
      <c r="H600" s="20">
        <f t="shared" si="62"/>
        <v>0.828571428571429</v>
      </c>
      <c r="I600" s="20" t="e">
        <f t="shared" si="62"/>
        <v>#DIV/0!</v>
      </c>
    </row>
    <row r="601" s="20" customFormat="1" ht="16.35" spans="1:1">
      <c r="A601" s="22"/>
    </row>
    <row r="602" s="20" customFormat="1" ht="16.35" spans="1:11">
      <c r="A602" s="42">
        <v>41103.2918171296</v>
      </c>
      <c r="B602" s="47" t="s">
        <v>24</v>
      </c>
      <c r="C602" s="26">
        <v>7.1</v>
      </c>
      <c r="D602" s="26">
        <v>256.1</v>
      </c>
      <c r="E602" s="26">
        <v>4.3</v>
      </c>
      <c r="F602" s="26">
        <v>9.8</v>
      </c>
      <c r="G602" s="26">
        <v>0</v>
      </c>
      <c r="H602" s="26">
        <v>0.2</v>
      </c>
      <c r="I602" s="26">
        <v>14.4</v>
      </c>
      <c r="J602" s="26">
        <v>277.6</v>
      </c>
      <c r="K602" s="35" t="s">
        <v>22</v>
      </c>
    </row>
    <row r="603" s="20" customFormat="1" ht="16.35" spans="1:11">
      <c r="A603" s="43">
        <v>41102.2911689815</v>
      </c>
      <c r="B603" s="48" t="s">
        <v>24</v>
      </c>
      <c r="C603" s="28">
        <v>6.8</v>
      </c>
      <c r="D603" s="28">
        <v>247.5</v>
      </c>
      <c r="E603" s="28">
        <v>4.2</v>
      </c>
      <c r="F603" s="28">
        <v>9.7</v>
      </c>
      <c r="G603" s="28">
        <v>0</v>
      </c>
      <c r="H603" s="28">
        <v>0.2</v>
      </c>
      <c r="I603" s="28">
        <v>14</v>
      </c>
      <c r="J603" s="28">
        <v>268.3</v>
      </c>
      <c r="K603" s="36" t="s">
        <v>22</v>
      </c>
    </row>
    <row r="604" s="20" customFormat="1" ht="16.35" spans="1:11">
      <c r="A604" s="43">
        <v>41101.2909722222</v>
      </c>
      <c r="B604" s="48" t="s">
        <v>24</v>
      </c>
      <c r="C604" s="28">
        <v>6.1</v>
      </c>
      <c r="D604" s="28">
        <v>218.2</v>
      </c>
      <c r="E604" s="28">
        <v>3.8</v>
      </c>
      <c r="F604" s="28">
        <v>8.5</v>
      </c>
      <c r="G604" s="28">
        <v>0</v>
      </c>
      <c r="H604" s="28">
        <v>0.1</v>
      </c>
      <c r="I604" s="28">
        <v>12.5</v>
      </c>
      <c r="J604" s="28">
        <v>236.7</v>
      </c>
      <c r="K604" s="36" t="s">
        <v>22</v>
      </c>
    </row>
    <row r="605" s="20" customFormat="1" ht="16.35" spans="1:11">
      <c r="A605" s="43">
        <v>41100.291099537</v>
      </c>
      <c r="B605" s="48" t="s">
        <v>24</v>
      </c>
      <c r="C605" s="28">
        <v>6.1</v>
      </c>
      <c r="D605" s="28">
        <v>216.9</v>
      </c>
      <c r="E605" s="28">
        <v>3.9</v>
      </c>
      <c r="F605" s="28">
        <v>8.5</v>
      </c>
      <c r="G605" s="28">
        <v>0</v>
      </c>
      <c r="H605" s="28">
        <v>0.2</v>
      </c>
      <c r="I605" s="28">
        <v>12.6</v>
      </c>
      <c r="J605" s="28">
        <v>235.6</v>
      </c>
      <c r="K605" s="36" t="s">
        <v>22</v>
      </c>
    </row>
    <row r="606" s="20" customFormat="1" ht="16.35" spans="1:11">
      <c r="A606" s="43">
        <v>41099.2911689815</v>
      </c>
      <c r="B606" s="48" t="s">
        <v>24</v>
      </c>
      <c r="C606" s="28">
        <v>6.2</v>
      </c>
      <c r="D606" s="28">
        <v>215.8</v>
      </c>
      <c r="E606" s="28">
        <v>3.8</v>
      </c>
      <c r="F606" s="28">
        <v>8.5</v>
      </c>
      <c r="G606" s="28">
        <v>0</v>
      </c>
      <c r="H606" s="28">
        <v>0.1</v>
      </c>
      <c r="I606" s="28">
        <v>12.5</v>
      </c>
      <c r="J606" s="28">
        <v>234.4</v>
      </c>
      <c r="K606" s="36" t="s">
        <v>22</v>
      </c>
    </row>
    <row r="607" s="20" customFormat="1" ht="16.35" spans="1:11">
      <c r="A607" s="43">
        <v>41098.2909953704</v>
      </c>
      <c r="B607" s="48" t="s">
        <v>24</v>
      </c>
      <c r="C607" s="28">
        <v>6.4</v>
      </c>
      <c r="D607" s="28">
        <v>227.2</v>
      </c>
      <c r="E607" s="28">
        <v>4.1</v>
      </c>
      <c r="F607" s="28">
        <v>8.9</v>
      </c>
      <c r="G607" s="28">
        <v>0</v>
      </c>
      <c r="H607" s="28">
        <v>0.2</v>
      </c>
      <c r="I607" s="28">
        <v>13.2</v>
      </c>
      <c r="J607" s="28">
        <v>246.7</v>
      </c>
      <c r="K607" s="36" t="s">
        <v>22</v>
      </c>
    </row>
    <row r="608" s="20" customFormat="1" ht="16.35" spans="1:11">
      <c r="A608" s="44">
        <v>41097.2914583333</v>
      </c>
      <c r="B608" s="49" t="s">
        <v>24</v>
      </c>
      <c r="C608" s="30">
        <v>6.3</v>
      </c>
      <c r="D608" s="30">
        <v>231.9</v>
      </c>
      <c r="E608" s="30">
        <v>4</v>
      </c>
      <c r="F608" s="30">
        <v>8.9</v>
      </c>
      <c r="G608" s="30">
        <v>0</v>
      </c>
      <c r="H608" s="30">
        <v>0.2</v>
      </c>
      <c r="I608" s="30">
        <v>13</v>
      </c>
      <c r="J608" s="50"/>
      <c r="K608" s="37"/>
    </row>
    <row r="609" s="20" customFormat="1" spans="1:1">
      <c r="A609" s="22"/>
    </row>
    <row r="610" s="20" customFormat="1" spans="1:8">
      <c r="A610" s="22"/>
      <c r="C610" s="20">
        <v>6</v>
      </c>
      <c r="D610" s="20">
        <f t="shared" ref="D610:H610" si="63">AVERAGE(D601:D608)</f>
        <v>230.514285714286</v>
      </c>
      <c r="E610" s="20">
        <f t="shared" si="63"/>
        <v>4.01428571428571</v>
      </c>
      <c r="F610" s="20">
        <f t="shared" si="63"/>
        <v>8.97142857142857</v>
      </c>
      <c r="G610" s="20">
        <f t="shared" si="63"/>
        <v>0</v>
      </c>
      <c r="H610" s="20">
        <f t="shared" si="63"/>
        <v>0.171428571428571</v>
      </c>
    </row>
    <row r="611" s="20" customFormat="1" spans="1:1">
      <c r="A611" s="22"/>
    </row>
    <row r="612" s="20" customFormat="1" spans="1:8">
      <c r="A612" s="22"/>
      <c r="C612" s="20">
        <f t="shared" ref="C612:H612" si="64">(C610-C598)/C598</f>
        <v>-0.0140845070422536</v>
      </c>
      <c r="D612" s="20">
        <f t="shared" si="64"/>
        <v>0.0615789473684213</v>
      </c>
      <c r="E612" s="20">
        <f t="shared" si="64"/>
        <v>0.0330882352941176</v>
      </c>
      <c r="F612" s="20">
        <f t="shared" si="64"/>
        <v>0.0753424657534246</v>
      </c>
      <c r="G612" s="20" t="e">
        <f t="shared" si="64"/>
        <v>#DIV/0!</v>
      </c>
      <c r="H612" s="20">
        <f t="shared" si="64"/>
        <v>0.5</v>
      </c>
    </row>
    <row r="613" s="20" customFormat="1" ht="16.35" spans="1:1">
      <c r="A613" s="22"/>
    </row>
    <row r="614" s="20" customFormat="1" ht="16.35" spans="1:11">
      <c r="A614" s="42">
        <v>41110.2914351852</v>
      </c>
      <c r="B614" s="47" t="s">
        <v>24</v>
      </c>
      <c r="C614" s="26">
        <v>8</v>
      </c>
      <c r="D614" s="26">
        <v>278.3</v>
      </c>
      <c r="E614" s="26">
        <v>4.8</v>
      </c>
      <c r="F614" s="26">
        <v>10.9</v>
      </c>
      <c r="G614" s="26">
        <v>0</v>
      </c>
      <c r="H614" s="26">
        <v>0.1</v>
      </c>
      <c r="I614" s="26">
        <v>15.9</v>
      </c>
      <c r="J614" s="26">
        <v>302.1</v>
      </c>
      <c r="K614" s="35" t="s">
        <v>22</v>
      </c>
    </row>
    <row r="615" s="20" customFormat="1" ht="16.35" spans="1:11">
      <c r="A615" s="43">
        <v>41109.2913657407</v>
      </c>
      <c r="B615" s="48" t="s">
        <v>24</v>
      </c>
      <c r="C615" s="28">
        <v>7.8</v>
      </c>
      <c r="D615" s="28">
        <v>272.2</v>
      </c>
      <c r="E615" s="28">
        <v>4.6</v>
      </c>
      <c r="F615" s="28">
        <v>10.9</v>
      </c>
      <c r="G615" s="28">
        <v>0</v>
      </c>
      <c r="H615" s="28">
        <v>0.2</v>
      </c>
      <c r="I615" s="28">
        <v>15.7</v>
      </c>
      <c r="J615" s="28">
        <v>295.7</v>
      </c>
      <c r="K615" s="36" t="s">
        <v>22</v>
      </c>
    </row>
    <row r="616" s="20" customFormat="1" ht="16.35" spans="1:11">
      <c r="A616" s="43">
        <v>41108.2916319444</v>
      </c>
      <c r="B616" s="48" t="s">
        <v>24</v>
      </c>
      <c r="C616" s="28">
        <v>7.7</v>
      </c>
      <c r="D616" s="28">
        <v>265.3</v>
      </c>
      <c r="E616" s="28">
        <v>4.5</v>
      </c>
      <c r="F616" s="28">
        <v>10.4</v>
      </c>
      <c r="G616" s="28">
        <v>0</v>
      </c>
      <c r="H616" s="28">
        <v>0.2</v>
      </c>
      <c r="I616" s="28">
        <v>15.1</v>
      </c>
      <c r="J616" s="28">
        <v>288.1</v>
      </c>
      <c r="K616" s="36" t="s">
        <v>22</v>
      </c>
    </row>
    <row r="617" s="20" customFormat="1" ht="16.35" spans="1:11">
      <c r="A617" s="43">
        <v>41107.2913541667</v>
      </c>
      <c r="B617" s="48" t="s">
        <v>24</v>
      </c>
      <c r="C617" s="28">
        <v>6.2</v>
      </c>
      <c r="D617" s="28">
        <v>221</v>
      </c>
      <c r="E617" s="28">
        <v>3.8</v>
      </c>
      <c r="F617" s="28">
        <v>8.7</v>
      </c>
      <c r="G617" s="28">
        <v>0</v>
      </c>
      <c r="H617" s="28">
        <v>0.2</v>
      </c>
      <c r="I617" s="28">
        <v>12.6</v>
      </c>
      <c r="J617" s="28">
        <v>239.8</v>
      </c>
      <c r="K617" s="36" t="s">
        <v>22</v>
      </c>
    </row>
    <row r="618" s="20" customFormat="1" ht="16.35" spans="1:11">
      <c r="A618" s="43">
        <v>41106.2915046296</v>
      </c>
      <c r="B618" s="48" t="s">
        <v>24</v>
      </c>
      <c r="C618" s="28">
        <v>6.1</v>
      </c>
      <c r="D618" s="28">
        <v>222.6</v>
      </c>
      <c r="E618" s="28">
        <v>3.8</v>
      </c>
      <c r="F618" s="28">
        <v>8.7</v>
      </c>
      <c r="G618" s="28">
        <v>0</v>
      </c>
      <c r="H618" s="28">
        <v>0.1</v>
      </c>
      <c r="I618" s="28">
        <v>12.6</v>
      </c>
      <c r="J618" s="28">
        <v>241.3</v>
      </c>
      <c r="K618" s="36" t="s">
        <v>22</v>
      </c>
    </row>
    <row r="619" s="20" customFormat="1" ht="16.35" spans="1:11">
      <c r="A619" s="43">
        <v>41105.2912152778</v>
      </c>
      <c r="B619" s="48" t="s">
        <v>24</v>
      </c>
      <c r="C619" s="28">
        <v>6.5</v>
      </c>
      <c r="D619" s="28">
        <v>239.8</v>
      </c>
      <c r="E619" s="28">
        <v>4.1</v>
      </c>
      <c r="F619" s="28">
        <v>9.2</v>
      </c>
      <c r="G619" s="28">
        <v>0</v>
      </c>
      <c r="H619" s="28">
        <v>0.2</v>
      </c>
      <c r="I619" s="28">
        <v>13.5</v>
      </c>
      <c r="J619" s="28">
        <v>259.8</v>
      </c>
      <c r="K619" s="36" t="s">
        <v>22</v>
      </c>
    </row>
    <row r="620" s="20" customFormat="1" ht="16.35" spans="1:11">
      <c r="A620" s="44">
        <v>41104.2920717593</v>
      </c>
      <c r="B620" s="49" t="s">
        <v>24</v>
      </c>
      <c r="C620" s="30">
        <v>6.8</v>
      </c>
      <c r="D620" s="30">
        <v>252.7</v>
      </c>
      <c r="E620" s="30">
        <v>4.4</v>
      </c>
      <c r="F620" s="30">
        <v>9.8</v>
      </c>
      <c r="G620" s="30">
        <v>0</v>
      </c>
      <c r="H620" s="30">
        <v>0.1</v>
      </c>
      <c r="I620" s="30">
        <v>14.3</v>
      </c>
      <c r="J620" s="30">
        <v>273.8</v>
      </c>
      <c r="K620" s="38" t="s">
        <v>22</v>
      </c>
    </row>
    <row r="621" s="20" customFormat="1" spans="1:1">
      <c r="A621" s="22"/>
    </row>
    <row r="622" s="20" customFormat="1" spans="1:8">
      <c r="A622" s="22"/>
      <c r="C622" s="20">
        <f t="shared" ref="C622:H622" si="65">AVERAGE(C613:C620)</f>
        <v>7.01428571428571</v>
      </c>
      <c r="D622" s="20">
        <f t="shared" si="65"/>
        <v>250.271428571429</v>
      </c>
      <c r="E622" s="20">
        <f t="shared" si="65"/>
        <v>4.28571428571429</v>
      </c>
      <c r="F622" s="20">
        <f t="shared" si="65"/>
        <v>9.8</v>
      </c>
      <c r="G622" s="20">
        <f t="shared" si="65"/>
        <v>0</v>
      </c>
      <c r="H622" s="20">
        <f t="shared" si="65"/>
        <v>0.157142857142857</v>
      </c>
    </row>
    <row r="623" s="20" customFormat="1" spans="1:1">
      <c r="A623" s="22"/>
    </row>
    <row r="624" s="20" customFormat="1" spans="1:8">
      <c r="A624" s="22"/>
      <c r="C624" s="20">
        <f t="shared" ref="C624:H624" si="66">(C622-C610)/C610</f>
        <v>0.169047619047619</v>
      </c>
      <c r="D624" s="20">
        <f t="shared" si="66"/>
        <v>0.0857089737233513</v>
      </c>
      <c r="E624" s="20">
        <f t="shared" si="66"/>
        <v>0.0676156583629893</v>
      </c>
      <c r="F624" s="20">
        <f t="shared" si="66"/>
        <v>0.0923566878980892</v>
      </c>
      <c r="G624" s="20" t="e">
        <f t="shared" si="66"/>
        <v>#DIV/0!</v>
      </c>
      <c r="H624" s="20">
        <f t="shared" si="66"/>
        <v>-0.0833333333333332</v>
      </c>
    </row>
    <row r="625" s="20" customFormat="1" ht="16.35" spans="1:1">
      <c r="A625" s="22"/>
    </row>
    <row r="626" s="20" customFormat="1" ht="16.35" spans="1:11">
      <c r="A626" s="42"/>
      <c r="B626" s="47"/>
      <c r="C626" s="26"/>
      <c r="D626" s="26"/>
      <c r="E626" s="26"/>
      <c r="F626" s="26"/>
      <c r="G626" s="26"/>
      <c r="H626" s="26"/>
      <c r="I626" s="26"/>
      <c r="J626" s="26"/>
      <c r="K626" s="35"/>
    </row>
    <row r="627" s="20" customFormat="1" ht="16.35" spans="1:11">
      <c r="A627" s="43">
        <v>41116.291087963</v>
      </c>
      <c r="B627" s="48" t="s">
        <v>24</v>
      </c>
      <c r="C627" s="28">
        <v>8.1</v>
      </c>
      <c r="D627" s="28">
        <v>284.1</v>
      </c>
      <c r="E627" s="28">
        <v>4.7</v>
      </c>
      <c r="F627" s="28">
        <v>11.2</v>
      </c>
      <c r="G627" s="28">
        <v>0</v>
      </c>
      <c r="H627" s="28">
        <v>0.1</v>
      </c>
      <c r="I627" s="28">
        <v>16</v>
      </c>
      <c r="J627" s="28">
        <v>308.2</v>
      </c>
      <c r="K627" s="36" t="s">
        <v>22</v>
      </c>
    </row>
    <row r="628" s="20" customFormat="1" ht="16.35" spans="1:11">
      <c r="A628" s="43">
        <v>41115.2911805556</v>
      </c>
      <c r="B628" s="48" t="s">
        <v>24</v>
      </c>
      <c r="C628" s="28">
        <v>7.8</v>
      </c>
      <c r="D628" s="28">
        <v>280.8</v>
      </c>
      <c r="E628" s="28">
        <v>4.6</v>
      </c>
      <c r="F628" s="28">
        <v>11</v>
      </c>
      <c r="G628" s="28">
        <v>0</v>
      </c>
      <c r="H628" s="28">
        <v>0.2</v>
      </c>
      <c r="I628" s="28">
        <v>15.9</v>
      </c>
      <c r="J628" s="28">
        <v>304.4</v>
      </c>
      <c r="K628" s="36" t="s">
        <v>22</v>
      </c>
    </row>
    <row r="629" s="20" customFormat="1" ht="16.35" spans="1:11">
      <c r="A629" s="43">
        <v>41114.291412037</v>
      </c>
      <c r="B629" s="48" t="s">
        <v>24</v>
      </c>
      <c r="C629" s="28">
        <v>7.9</v>
      </c>
      <c r="D629" s="28">
        <v>279.7</v>
      </c>
      <c r="E629" s="28">
        <v>4.6</v>
      </c>
      <c r="F629" s="28">
        <v>11</v>
      </c>
      <c r="G629" s="28">
        <v>0</v>
      </c>
      <c r="H629" s="28">
        <v>0.2</v>
      </c>
      <c r="I629" s="28">
        <v>15.8</v>
      </c>
      <c r="J629" s="28">
        <v>303.4</v>
      </c>
      <c r="K629" s="36" t="s">
        <v>22</v>
      </c>
    </row>
    <row r="630" s="20" customFormat="1" ht="16.35" spans="1:11">
      <c r="A630" s="43">
        <v>41113.2914467593</v>
      </c>
      <c r="B630" s="48" t="s">
        <v>24</v>
      </c>
      <c r="C630" s="28">
        <v>8</v>
      </c>
      <c r="D630" s="28">
        <v>282.2</v>
      </c>
      <c r="E630" s="28">
        <v>4.6</v>
      </c>
      <c r="F630" s="28">
        <v>11</v>
      </c>
      <c r="G630" s="28">
        <v>0</v>
      </c>
      <c r="H630" s="28">
        <v>0.2</v>
      </c>
      <c r="I630" s="28">
        <v>15.8</v>
      </c>
      <c r="J630" s="28">
        <v>306</v>
      </c>
      <c r="K630" s="36" t="s">
        <v>22</v>
      </c>
    </row>
    <row r="631" s="20" customFormat="1" ht="16.35" spans="1:11">
      <c r="A631" s="43">
        <v>41112.2912731481</v>
      </c>
      <c r="B631" s="48" t="s">
        <v>24</v>
      </c>
      <c r="C631" s="28">
        <v>7.8</v>
      </c>
      <c r="D631" s="28">
        <v>276.4</v>
      </c>
      <c r="E631" s="28">
        <v>4.7</v>
      </c>
      <c r="F631" s="28">
        <v>11.1</v>
      </c>
      <c r="G631" s="28">
        <v>0</v>
      </c>
      <c r="H631" s="28">
        <v>0.2</v>
      </c>
      <c r="I631" s="28">
        <v>15.9</v>
      </c>
      <c r="J631" s="28">
        <v>300.1</v>
      </c>
      <c r="K631" s="36" t="s">
        <v>22</v>
      </c>
    </row>
    <row r="632" s="20" customFormat="1" ht="16.35" spans="1:11">
      <c r="A632" s="44">
        <v>41111.2914583333</v>
      </c>
      <c r="B632" s="49" t="s">
        <v>24</v>
      </c>
      <c r="C632" s="30">
        <v>7.6</v>
      </c>
      <c r="D632" s="30">
        <v>266.6</v>
      </c>
      <c r="E632" s="30">
        <v>4.6</v>
      </c>
      <c r="F632" s="30">
        <v>10.6</v>
      </c>
      <c r="G632" s="30">
        <v>0</v>
      </c>
      <c r="H632" s="30">
        <v>0.2</v>
      </c>
      <c r="I632" s="30">
        <v>15.3</v>
      </c>
      <c r="J632" s="30">
        <v>289.5</v>
      </c>
      <c r="K632" s="38" t="s">
        <v>22</v>
      </c>
    </row>
    <row r="633" s="20" customFormat="1" spans="1:1">
      <c r="A633" s="22"/>
    </row>
    <row r="634" s="20" customFormat="1" spans="1:8">
      <c r="A634" s="22"/>
      <c r="C634" s="20">
        <f t="shared" ref="C634:H634" si="67">AVERAGE(C625:C632)</f>
        <v>7.86666666666667</v>
      </c>
      <c r="D634" s="20">
        <f t="shared" si="67"/>
        <v>278.3</v>
      </c>
      <c r="E634" s="20">
        <f t="shared" si="67"/>
        <v>4.63333333333333</v>
      </c>
      <c r="F634" s="20">
        <f t="shared" si="67"/>
        <v>10.9833333333333</v>
      </c>
      <c r="G634" s="20">
        <f t="shared" si="67"/>
        <v>0</v>
      </c>
      <c r="H634" s="20">
        <f t="shared" si="67"/>
        <v>0.183333333333333</v>
      </c>
    </row>
    <row r="635" s="20" customFormat="1" spans="1:1">
      <c r="A635" s="22"/>
    </row>
    <row r="636" s="20" customFormat="1" spans="1:8">
      <c r="A636" s="22"/>
      <c r="C636" s="20">
        <f t="shared" ref="C636:H636" si="68">(C634-C622)/C622</f>
        <v>0.121520706042091</v>
      </c>
      <c r="D636" s="20">
        <f t="shared" si="68"/>
        <v>0.111992693646898</v>
      </c>
      <c r="E636" s="20">
        <f t="shared" si="68"/>
        <v>0.081111111111111</v>
      </c>
      <c r="F636" s="20">
        <f t="shared" si="68"/>
        <v>0.120748299319728</v>
      </c>
      <c r="G636" s="20" t="e">
        <f t="shared" si="68"/>
        <v>#DIV/0!</v>
      </c>
      <c r="H636" s="20">
        <f t="shared" si="68"/>
        <v>0.166666666666666</v>
      </c>
    </row>
    <row r="637" s="20" customFormat="1" ht="16.35" spans="1:1">
      <c r="A637" s="22"/>
    </row>
    <row r="638" s="20" customFormat="1" ht="16.35" spans="1:11">
      <c r="A638" s="42">
        <v>41124.2914236111</v>
      </c>
      <c r="B638" s="47" t="s">
        <v>24</v>
      </c>
      <c r="C638" s="26">
        <v>7.8</v>
      </c>
      <c r="D638" s="26">
        <v>278.3</v>
      </c>
      <c r="E638" s="26">
        <v>4.7</v>
      </c>
      <c r="F638" s="26">
        <v>11.7</v>
      </c>
      <c r="G638" s="26">
        <v>0</v>
      </c>
      <c r="H638" s="26">
        <v>0.1</v>
      </c>
      <c r="I638" s="26">
        <v>16.5</v>
      </c>
      <c r="J638" s="26">
        <v>302.5</v>
      </c>
      <c r="K638" s="35" t="s">
        <v>22</v>
      </c>
    </row>
    <row r="639" s="20" customFormat="1" ht="16.35" spans="1:11">
      <c r="A639" s="43">
        <v>41123.2912037037</v>
      </c>
      <c r="B639" s="48" t="s">
        <v>24</v>
      </c>
      <c r="C639" s="28">
        <v>7.5</v>
      </c>
      <c r="D639" s="28">
        <v>280</v>
      </c>
      <c r="E639" s="28">
        <v>4.5</v>
      </c>
      <c r="F639" s="28">
        <v>11.3</v>
      </c>
      <c r="G639" s="28">
        <v>0</v>
      </c>
      <c r="H639" s="28">
        <v>0.2</v>
      </c>
      <c r="I639" s="28">
        <v>16</v>
      </c>
      <c r="J639" s="28">
        <v>303.5</v>
      </c>
      <c r="K639" s="36" t="s">
        <v>22</v>
      </c>
    </row>
    <row r="640" s="20" customFormat="1" ht="16.35" spans="1:11">
      <c r="A640" s="43">
        <v>41122.2911689815</v>
      </c>
      <c r="B640" s="48" t="s">
        <v>24</v>
      </c>
      <c r="C640" s="28">
        <v>8</v>
      </c>
      <c r="D640" s="28">
        <v>290.5</v>
      </c>
      <c r="E640" s="28">
        <v>4.6</v>
      </c>
      <c r="F640" s="28">
        <v>11.8</v>
      </c>
      <c r="G640" s="28">
        <v>0</v>
      </c>
      <c r="H640" s="28">
        <v>0.2</v>
      </c>
      <c r="I640" s="28">
        <v>16.6</v>
      </c>
      <c r="J640" s="28">
        <v>315.1</v>
      </c>
      <c r="K640" s="36" t="s">
        <v>22</v>
      </c>
    </row>
    <row r="641" s="20" customFormat="1" ht="16.35" spans="1:11">
      <c r="A641" s="43">
        <v>41121.29125</v>
      </c>
      <c r="B641" s="48" t="s">
        <v>24</v>
      </c>
      <c r="C641" s="28">
        <v>8.2</v>
      </c>
      <c r="D641" s="28">
        <v>303.4</v>
      </c>
      <c r="E641" s="28">
        <v>4.9</v>
      </c>
      <c r="F641" s="28">
        <v>12.1</v>
      </c>
      <c r="G641" s="28">
        <v>0</v>
      </c>
      <c r="H641" s="28">
        <v>0.1</v>
      </c>
      <c r="I641" s="28">
        <v>17.1</v>
      </c>
      <c r="J641" s="28">
        <v>328.8</v>
      </c>
      <c r="K641" s="36" t="s">
        <v>22</v>
      </c>
    </row>
    <row r="642" s="20" customFormat="1" ht="16.35" spans="1:11">
      <c r="A642" s="43">
        <v>41120.2910763889</v>
      </c>
      <c r="B642" s="48" t="s">
        <v>24</v>
      </c>
      <c r="C642" s="28">
        <v>7.9</v>
      </c>
      <c r="D642" s="28">
        <v>286.5</v>
      </c>
      <c r="E642" s="28">
        <v>4.9</v>
      </c>
      <c r="F642" s="28">
        <v>11.8</v>
      </c>
      <c r="G642" s="28">
        <v>0</v>
      </c>
      <c r="H642" s="28">
        <v>0.1</v>
      </c>
      <c r="I642" s="28">
        <v>16.9</v>
      </c>
      <c r="J642" s="28">
        <v>311.4</v>
      </c>
      <c r="K642" s="36" t="s">
        <v>22</v>
      </c>
    </row>
    <row r="643" s="20" customFormat="1" ht="16.35" spans="1:11">
      <c r="A643" s="43">
        <v>41119.2909375</v>
      </c>
      <c r="B643" s="48" t="s">
        <v>24</v>
      </c>
      <c r="C643" s="28">
        <v>7.9</v>
      </c>
      <c r="D643" s="28">
        <v>278.7</v>
      </c>
      <c r="E643" s="28">
        <v>4.7</v>
      </c>
      <c r="F643" s="28">
        <v>11.5</v>
      </c>
      <c r="G643" s="28">
        <v>0</v>
      </c>
      <c r="H643" s="28">
        <v>0.2</v>
      </c>
      <c r="I643" s="28">
        <v>16.4</v>
      </c>
      <c r="J643" s="28">
        <v>303</v>
      </c>
      <c r="K643" s="36" t="s">
        <v>22</v>
      </c>
    </row>
    <row r="644" s="20" customFormat="1" ht="16.35" spans="1:11">
      <c r="A644" s="44">
        <v>41118.2909606481</v>
      </c>
      <c r="B644" s="49" t="s">
        <v>24</v>
      </c>
      <c r="C644" s="30">
        <v>7.2</v>
      </c>
      <c r="D644" s="30">
        <v>256.2</v>
      </c>
      <c r="E644" s="30">
        <v>4.6</v>
      </c>
      <c r="F644" s="30">
        <v>11.9</v>
      </c>
      <c r="G644" s="30">
        <v>0</v>
      </c>
      <c r="H644" s="30">
        <v>0.2</v>
      </c>
      <c r="I644" s="30">
        <v>16.7</v>
      </c>
      <c r="J644" s="30">
        <v>280.1</v>
      </c>
      <c r="K644" s="38" t="s">
        <v>23</v>
      </c>
    </row>
    <row r="645" s="20" customFormat="1" spans="1:1">
      <c r="A645" s="22"/>
    </row>
    <row r="646" s="20" customFormat="1" spans="1:8">
      <c r="A646" s="22"/>
      <c r="C646" s="20">
        <f t="shared" ref="C646:H646" si="69">AVERAGE(C637:C644)</f>
        <v>7.78571428571429</v>
      </c>
      <c r="D646" s="20">
        <f t="shared" si="69"/>
        <v>281.942857142857</v>
      </c>
      <c r="E646" s="20">
        <f t="shared" si="69"/>
        <v>4.7</v>
      </c>
      <c r="F646" s="20">
        <f t="shared" si="69"/>
        <v>11.7285714285714</v>
      </c>
      <c r="G646" s="20">
        <f t="shared" si="69"/>
        <v>0</v>
      </c>
      <c r="H646" s="20">
        <f t="shared" si="69"/>
        <v>0.157142857142857</v>
      </c>
    </row>
    <row r="647" s="20" customFormat="1" spans="1:1">
      <c r="A647" s="22"/>
    </row>
    <row r="648" s="20" customFormat="1" spans="1:8">
      <c r="A648" s="22"/>
      <c r="C648" s="20">
        <f t="shared" ref="C648:H648" si="70">(C646-C634)/C634</f>
        <v>-0.0102905569007264</v>
      </c>
      <c r="D648" s="20">
        <f t="shared" si="70"/>
        <v>0.0130896771212976</v>
      </c>
      <c r="E648" s="20">
        <f t="shared" si="70"/>
        <v>0.0143884892086332</v>
      </c>
      <c r="F648" s="20">
        <f t="shared" si="70"/>
        <v>0.0678517233904184</v>
      </c>
      <c r="G648" s="20" t="e">
        <f t="shared" si="70"/>
        <v>#DIV/0!</v>
      </c>
      <c r="H648" s="20">
        <f t="shared" si="70"/>
        <v>-0.142857142857143</v>
      </c>
    </row>
    <row r="649" s="20" customFormat="1" ht="16.35" spans="1:1">
      <c r="A649" s="22"/>
    </row>
    <row r="650" s="20" customFormat="1" ht="16.35" spans="1:11">
      <c r="A650" s="42">
        <v>41131.2909490741</v>
      </c>
      <c r="B650" s="47" t="s">
        <v>24</v>
      </c>
      <c r="C650" s="26">
        <v>9</v>
      </c>
      <c r="D650" s="26">
        <v>308.7</v>
      </c>
      <c r="E650" s="26">
        <v>5.1</v>
      </c>
      <c r="F650" s="26">
        <v>13.2</v>
      </c>
      <c r="G650" s="26">
        <v>0</v>
      </c>
      <c r="H650" s="26">
        <v>0.2</v>
      </c>
      <c r="I650" s="26">
        <v>18.5</v>
      </c>
      <c r="J650" s="26">
        <v>336.1</v>
      </c>
      <c r="K650" s="35" t="s">
        <v>22</v>
      </c>
    </row>
    <row r="651" s="20" customFormat="1" ht="16.35" spans="1:11">
      <c r="A651" s="43">
        <v>41130.2909606481</v>
      </c>
      <c r="B651" s="48" t="s">
        <v>24</v>
      </c>
      <c r="C651" s="28">
        <v>8.7</v>
      </c>
      <c r="D651" s="28">
        <v>305.6</v>
      </c>
      <c r="E651" s="28">
        <v>4.8</v>
      </c>
      <c r="F651" s="28">
        <v>13</v>
      </c>
      <c r="G651" s="28">
        <v>0</v>
      </c>
      <c r="H651" s="28">
        <v>0.2</v>
      </c>
      <c r="I651" s="28">
        <v>18</v>
      </c>
      <c r="J651" s="28">
        <v>332.3</v>
      </c>
      <c r="K651" s="36" t="s">
        <v>22</v>
      </c>
    </row>
    <row r="652" s="20" customFormat="1" ht="16.35" spans="1:11">
      <c r="A652" s="43">
        <v>41129.2912152778</v>
      </c>
      <c r="B652" s="48" t="s">
        <v>24</v>
      </c>
      <c r="C652" s="28">
        <v>8.4</v>
      </c>
      <c r="D652" s="28">
        <v>300.2</v>
      </c>
      <c r="E652" s="28">
        <v>4.8</v>
      </c>
      <c r="F652" s="28">
        <v>12.3</v>
      </c>
      <c r="G652" s="28">
        <v>0</v>
      </c>
      <c r="H652" s="28">
        <v>0.2</v>
      </c>
      <c r="I652" s="28">
        <v>17.3</v>
      </c>
      <c r="J652" s="28">
        <v>325.8</v>
      </c>
      <c r="K652" s="36" t="s">
        <v>22</v>
      </c>
    </row>
    <row r="653" s="20" customFormat="1" ht="16.35" spans="1:11">
      <c r="A653" s="43">
        <v>41128.2916666667</v>
      </c>
      <c r="B653" s="48" t="s">
        <v>24</v>
      </c>
      <c r="C653" s="28">
        <v>7.5</v>
      </c>
      <c r="D653" s="28">
        <v>287.9</v>
      </c>
      <c r="E653" s="28">
        <v>4.5</v>
      </c>
      <c r="F653" s="28">
        <v>11.7</v>
      </c>
      <c r="G653" s="28">
        <v>0</v>
      </c>
      <c r="H653" s="28">
        <v>0.2</v>
      </c>
      <c r="I653" s="28">
        <v>16.4</v>
      </c>
      <c r="J653" s="28">
        <v>311.7</v>
      </c>
      <c r="K653" s="36" t="s">
        <v>22</v>
      </c>
    </row>
    <row r="654" s="20" customFormat="1" ht="16.35" spans="1:11">
      <c r="A654" s="43">
        <v>41127.2915277778</v>
      </c>
      <c r="B654" s="48" t="s">
        <v>24</v>
      </c>
      <c r="C654" s="28">
        <v>8.1</v>
      </c>
      <c r="D654" s="28">
        <v>309.1</v>
      </c>
      <c r="E654" s="28">
        <v>4.7</v>
      </c>
      <c r="F654" s="28">
        <v>12.3</v>
      </c>
      <c r="G654" s="28">
        <v>0</v>
      </c>
      <c r="H654" s="28">
        <v>0.2</v>
      </c>
      <c r="I654" s="28">
        <v>17.2</v>
      </c>
      <c r="J654" s="28">
        <v>334.4</v>
      </c>
      <c r="K654" s="36" t="s">
        <v>22</v>
      </c>
    </row>
    <row r="655" s="20" customFormat="1" ht="16.35" spans="1:11">
      <c r="A655" s="43">
        <v>41126.291400463</v>
      </c>
      <c r="B655" s="48" t="s">
        <v>24</v>
      </c>
      <c r="C655" s="28">
        <v>8.6</v>
      </c>
      <c r="D655" s="28">
        <v>304.7</v>
      </c>
      <c r="E655" s="28">
        <v>5.1</v>
      </c>
      <c r="F655" s="28">
        <v>12.6</v>
      </c>
      <c r="G655" s="28">
        <v>0</v>
      </c>
      <c r="H655" s="28">
        <v>0.2</v>
      </c>
      <c r="I655" s="28">
        <v>17.9</v>
      </c>
      <c r="J655" s="28">
        <v>331.2</v>
      </c>
      <c r="K655" s="36" t="s">
        <v>22</v>
      </c>
    </row>
    <row r="656" s="20" customFormat="1" ht="16.35" spans="1:11">
      <c r="A656" s="44">
        <v>41125.2912037037</v>
      </c>
      <c r="B656" s="49" t="s">
        <v>24</v>
      </c>
      <c r="C656" s="30">
        <v>8.2</v>
      </c>
      <c r="D656" s="30">
        <v>290.6</v>
      </c>
      <c r="E656" s="30">
        <v>4.8</v>
      </c>
      <c r="F656" s="30">
        <v>12.1</v>
      </c>
      <c r="G656" s="30">
        <v>0</v>
      </c>
      <c r="H656" s="30">
        <v>0.1</v>
      </c>
      <c r="I656" s="30">
        <v>17</v>
      </c>
      <c r="J656" s="30">
        <v>315.8</v>
      </c>
      <c r="K656" s="38" t="s">
        <v>22</v>
      </c>
    </row>
    <row r="657" s="20" customFormat="1" spans="1:1">
      <c r="A657" s="22"/>
    </row>
    <row r="658" s="20" customFormat="1" spans="1:8">
      <c r="A658" s="22"/>
      <c r="C658" s="20">
        <v>7</v>
      </c>
      <c r="D658" s="20">
        <f t="shared" ref="D658:H658" si="71">AVERAGE(D649:D656)</f>
        <v>300.971428571429</v>
      </c>
      <c r="E658" s="20">
        <f t="shared" si="71"/>
        <v>4.82857142857143</v>
      </c>
      <c r="F658" s="20">
        <f t="shared" si="71"/>
        <v>12.4571428571429</v>
      </c>
      <c r="G658" s="20">
        <f t="shared" si="71"/>
        <v>0</v>
      </c>
      <c r="H658" s="20">
        <f t="shared" si="71"/>
        <v>0.185714285714286</v>
      </c>
    </row>
    <row r="659" s="20" customFormat="1" spans="1:1">
      <c r="A659" s="22"/>
    </row>
    <row r="660" s="20" customFormat="1" spans="1:8">
      <c r="A660" s="22"/>
      <c r="C660" s="20">
        <f t="shared" ref="C660:H660" si="72">(C658-C646)/C646</f>
        <v>-0.100917431192661</v>
      </c>
      <c r="D660" s="20">
        <f t="shared" si="72"/>
        <v>0.0674908796108635</v>
      </c>
      <c r="E660" s="20">
        <f t="shared" si="72"/>
        <v>0.0273556231003039</v>
      </c>
      <c r="F660" s="20">
        <f t="shared" si="72"/>
        <v>0.0621193666260655</v>
      </c>
      <c r="G660" s="20" t="e">
        <f t="shared" si="72"/>
        <v>#DIV/0!</v>
      </c>
      <c r="H660" s="20">
        <f t="shared" si="72"/>
        <v>0.181818181818182</v>
      </c>
    </row>
    <row r="661" s="20" customFormat="1" ht="16.35" spans="1:1">
      <c r="A661" s="22"/>
    </row>
    <row r="662" s="20" customFormat="1" ht="16.35" spans="1:11">
      <c r="A662" s="69">
        <v>41138.2910300926</v>
      </c>
      <c r="B662" s="70" t="s">
        <v>24</v>
      </c>
      <c r="C662" s="71">
        <v>9.5</v>
      </c>
      <c r="D662" s="71">
        <v>353.3</v>
      </c>
      <c r="E662" s="71">
        <v>5.3</v>
      </c>
      <c r="F662" s="71">
        <v>14.4</v>
      </c>
      <c r="G662" s="71">
        <v>0</v>
      </c>
      <c r="H662" s="71">
        <v>0.2</v>
      </c>
      <c r="I662" s="71">
        <v>19.9</v>
      </c>
      <c r="J662" s="71">
        <v>382.6</v>
      </c>
      <c r="K662" s="80" t="s">
        <v>22</v>
      </c>
    </row>
    <row r="663" s="20" customFormat="1" ht="16.35" spans="1:11">
      <c r="A663" s="72">
        <v>41137.2911805556</v>
      </c>
      <c r="B663" s="73" t="s">
        <v>24</v>
      </c>
      <c r="C663" s="74">
        <v>8.9</v>
      </c>
      <c r="D663" s="74">
        <v>337.7</v>
      </c>
      <c r="E663" s="74">
        <v>5.1</v>
      </c>
      <c r="F663" s="74">
        <v>13.5</v>
      </c>
      <c r="G663" s="74">
        <v>0</v>
      </c>
      <c r="H663" s="74">
        <v>0.2</v>
      </c>
      <c r="I663" s="74">
        <v>18.8</v>
      </c>
      <c r="J663" s="74">
        <v>365.5</v>
      </c>
      <c r="K663" s="81" t="s">
        <v>22</v>
      </c>
    </row>
    <row r="664" s="20" customFormat="1" ht="16.35" spans="1:11">
      <c r="A664" s="72">
        <v>41136.2908449074</v>
      </c>
      <c r="B664" s="73" t="s">
        <v>24</v>
      </c>
      <c r="C664" s="74">
        <v>9.2</v>
      </c>
      <c r="D664" s="74">
        <v>348.3</v>
      </c>
      <c r="E664" s="74">
        <v>5</v>
      </c>
      <c r="F664" s="74">
        <v>14</v>
      </c>
      <c r="G664" s="74">
        <v>0</v>
      </c>
      <c r="H664" s="74">
        <v>0.2</v>
      </c>
      <c r="I664" s="74">
        <v>19.2</v>
      </c>
      <c r="J664" s="74">
        <v>376.7</v>
      </c>
      <c r="K664" s="81" t="s">
        <v>22</v>
      </c>
    </row>
    <row r="665" s="20" customFormat="1" ht="16.35" spans="1:11">
      <c r="A665" s="72">
        <v>41135.2914351852</v>
      </c>
      <c r="B665" s="73" t="s">
        <v>24</v>
      </c>
      <c r="C665" s="74">
        <v>9</v>
      </c>
      <c r="D665" s="74">
        <v>336.6</v>
      </c>
      <c r="E665" s="74">
        <v>4.9</v>
      </c>
      <c r="F665" s="74">
        <v>13.8</v>
      </c>
      <c r="G665" s="74">
        <v>0</v>
      </c>
      <c r="H665" s="74">
        <v>0.2</v>
      </c>
      <c r="I665" s="74">
        <v>18.9</v>
      </c>
      <c r="J665" s="74">
        <v>364.4</v>
      </c>
      <c r="K665" s="81" t="s">
        <v>22</v>
      </c>
    </row>
    <row r="666" s="20" customFormat="1" ht="16.35" spans="1:11">
      <c r="A666" s="72">
        <v>41134.2910185185</v>
      </c>
      <c r="B666" s="73" t="s">
        <v>24</v>
      </c>
      <c r="C666" s="74">
        <v>8.7</v>
      </c>
      <c r="D666" s="74">
        <v>317</v>
      </c>
      <c r="E666" s="74">
        <v>4.8</v>
      </c>
      <c r="F666" s="74">
        <v>13.4</v>
      </c>
      <c r="G666" s="74">
        <v>0</v>
      </c>
      <c r="H666" s="74">
        <v>0.2</v>
      </c>
      <c r="I666" s="74">
        <v>18.4</v>
      </c>
      <c r="J666" s="74">
        <v>344.1</v>
      </c>
      <c r="K666" s="81" t="s">
        <v>22</v>
      </c>
    </row>
    <row r="667" s="20" customFormat="1" ht="16.35" spans="1:11">
      <c r="A667" s="72">
        <v>41133.2911226852</v>
      </c>
      <c r="B667" s="73" t="s">
        <v>24</v>
      </c>
      <c r="C667" s="74">
        <v>9</v>
      </c>
      <c r="D667" s="74">
        <v>316.9</v>
      </c>
      <c r="E667" s="74">
        <v>5</v>
      </c>
      <c r="F667" s="74">
        <v>13.7</v>
      </c>
      <c r="G667" s="74">
        <v>0</v>
      </c>
      <c r="H667" s="74">
        <v>0.1</v>
      </c>
      <c r="I667" s="74">
        <v>18.9</v>
      </c>
      <c r="J667" s="74">
        <v>344.8</v>
      </c>
      <c r="K667" s="81" t="s">
        <v>22</v>
      </c>
    </row>
    <row r="668" s="20" customFormat="1" ht="16.35" spans="1:11">
      <c r="A668" s="75">
        <v>41132.2909375</v>
      </c>
      <c r="B668" s="76" t="s">
        <v>24</v>
      </c>
      <c r="C668" s="77">
        <v>8.9</v>
      </c>
      <c r="D668" s="77">
        <v>303.8</v>
      </c>
      <c r="E668" s="77">
        <v>5</v>
      </c>
      <c r="F668" s="77">
        <v>13.1</v>
      </c>
      <c r="G668" s="77">
        <v>0</v>
      </c>
      <c r="H668" s="77">
        <v>0.1</v>
      </c>
      <c r="I668" s="77">
        <v>18.2</v>
      </c>
      <c r="J668" s="77">
        <v>331</v>
      </c>
      <c r="K668" s="82" t="s">
        <v>22</v>
      </c>
    </row>
    <row r="669" s="20" customFormat="1" ht="16.35" spans="1:1">
      <c r="A669" s="22"/>
    </row>
    <row r="670" s="20" customFormat="1" ht="16.35" spans="1:8">
      <c r="A670" s="22"/>
      <c r="C670" s="78">
        <v>9</v>
      </c>
      <c r="D670" s="79">
        <v>303</v>
      </c>
      <c r="E670" s="79">
        <v>0</v>
      </c>
      <c r="F670" s="79">
        <v>4</v>
      </c>
      <c r="G670" s="79">
        <v>12</v>
      </c>
      <c r="H670" s="79">
        <v>0.1</v>
      </c>
    </row>
    <row r="671" s="20" customFormat="1" spans="1:1">
      <c r="A671" s="22"/>
    </row>
    <row r="672" s="20" customFormat="1" spans="1:8">
      <c r="A672" s="22"/>
      <c r="C672" s="20">
        <f t="shared" ref="C672:H672" si="73">(C670-C658)/C658</f>
        <v>0.285714285714286</v>
      </c>
      <c r="D672" s="20">
        <f t="shared" si="73"/>
        <v>0.00674007974178843</v>
      </c>
      <c r="E672" s="20">
        <f t="shared" si="73"/>
        <v>-1</v>
      </c>
      <c r="F672" s="20">
        <f t="shared" si="73"/>
        <v>-0.678899082568807</v>
      </c>
      <c r="G672" s="20" t="e">
        <f t="shared" si="73"/>
        <v>#DIV/0!</v>
      </c>
      <c r="H672" s="20">
        <f t="shared" si="73"/>
        <v>-0.461538461538462</v>
      </c>
    </row>
    <row r="673" s="20" customFormat="1" ht="16.35" spans="1:1">
      <c r="A673" s="22"/>
    </row>
    <row r="674" s="20" customFormat="1" ht="16.35" spans="1:11">
      <c r="A674" s="69">
        <v>41159.2913773148</v>
      </c>
      <c r="B674" s="70" t="s">
        <v>24</v>
      </c>
      <c r="C674" s="71">
        <v>10.3</v>
      </c>
      <c r="D674" s="71">
        <v>370.4</v>
      </c>
      <c r="E674" s="71">
        <v>5.4</v>
      </c>
      <c r="F674" s="71">
        <v>16.9</v>
      </c>
      <c r="G674" s="71">
        <v>0</v>
      </c>
      <c r="H674" s="71">
        <v>0.2</v>
      </c>
      <c r="I674" s="71">
        <v>22.6</v>
      </c>
      <c r="J674" s="71">
        <v>403.2</v>
      </c>
      <c r="K674" s="80" t="s">
        <v>22</v>
      </c>
    </row>
    <row r="675" s="20" customFormat="1" ht="16.35" spans="1:11">
      <c r="A675" s="72">
        <v>41158.2915277778</v>
      </c>
      <c r="B675" s="73" t="s">
        <v>24</v>
      </c>
      <c r="C675" s="74">
        <v>10.4</v>
      </c>
      <c r="D675" s="74">
        <v>371.8</v>
      </c>
      <c r="E675" s="74">
        <v>5.6</v>
      </c>
      <c r="F675" s="74">
        <v>17.2</v>
      </c>
      <c r="G675" s="74">
        <v>0</v>
      </c>
      <c r="H675" s="74">
        <v>0.2</v>
      </c>
      <c r="I675" s="74">
        <v>23</v>
      </c>
      <c r="J675" s="74">
        <v>405.1</v>
      </c>
      <c r="K675" s="81" t="s">
        <v>22</v>
      </c>
    </row>
    <row r="676" s="20" customFormat="1" ht="16.35" spans="1:11">
      <c r="A676" s="72">
        <v>41157.2917592593</v>
      </c>
      <c r="B676" s="73" t="s">
        <v>24</v>
      </c>
      <c r="C676" s="74">
        <v>11</v>
      </c>
      <c r="D676" s="74">
        <v>395.4</v>
      </c>
      <c r="E676" s="74">
        <v>5.7</v>
      </c>
      <c r="F676" s="74">
        <v>17.7</v>
      </c>
      <c r="G676" s="74">
        <v>0</v>
      </c>
      <c r="H676" s="74">
        <v>0.2</v>
      </c>
      <c r="I676" s="74">
        <v>23.6</v>
      </c>
      <c r="J676" s="74">
        <v>430</v>
      </c>
      <c r="K676" s="81" t="s">
        <v>22</v>
      </c>
    </row>
    <row r="677" s="20" customFormat="1" ht="16.35" spans="1:11">
      <c r="A677" s="72">
        <v>41156.2918055556</v>
      </c>
      <c r="B677" s="73" t="s">
        <v>24</v>
      </c>
      <c r="C677" s="74">
        <v>11.3</v>
      </c>
      <c r="D677" s="74">
        <v>422.2</v>
      </c>
      <c r="E677" s="74">
        <v>5.9</v>
      </c>
      <c r="F677" s="74">
        <v>18.2</v>
      </c>
      <c r="G677" s="74">
        <v>0</v>
      </c>
      <c r="H677" s="74">
        <v>0.2</v>
      </c>
      <c r="I677" s="74">
        <v>24.4</v>
      </c>
      <c r="J677" s="74">
        <v>457.9</v>
      </c>
      <c r="K677" s="81" t="s">
        <v>22</v>
      </c>
    </row>
    <row r="678" s="20" customFormat="1" ht="16.35" spans="1:11">
      <c r="A678" s="72">
        <v>41155.2918055556</v>
      </c>
      <c r="B678" s="73" t="s">
        <v>24</v>
      </c>
      <c r="C678" s="74">
        <v>10.2</v>
      </c>
      <c r="D678" s="74">
        <v>408.3</v>
      </c>
      <c r="E678" s="74">
        <v>5.5</v>
      </c>
      <c r="F678" s="74">
        <v>16.7</v>
      </c>
      <c r="G678" s="74">
        <v>0</v>
      </c>
      <c r="H678" s="74">
        <v>0.2</v>
      </c>
      <c r="I678" s="74">
        <v>22.4</v>
      </c>
      <c r="J678" s="74">
        <v>441</v>
      </c>
      <c r="K678" s="81" t="s">
        <v>22</v>
      </c>
    </row>
    <row r="679" s="20" customFormat="1" ht="16.35" spans="1:11">
      <c r="A679" s="72">
        <v>41154.2913657407</v>
      </c>
      <c r="B679" s="73" t="s">
        <v>24</v>
      </c>
      <c r="C679" s="74">
        <v>9.6</v>
      </c>
      <c r="D679" s="74">
        <v>391.9</v>
      </c>
      <c r="E679" s="74">
        <v>5.2</v>
      </c>
      <c r="F679" s="74">
        <v>16</v>
      </c>
      <c r="G679" s="74">
        <v>0</v>
      </c>
      <c r="H679" s="74">
        <v>0.2</v>
      </c>
      <c r="I679" s="74">
        <v>21.4</v>
      </c>
      <c r="J679" s="74">
        <v>423</v>
      </c>
      <c r="K679" s="81" t="s">
        <v>22</v>
      </c>
    </row>
    <row r="680" s="20" customFormat="1" ht="16.35" spans="1:11">
      <c r="A680" s="75">
        <v>41153.2914583333</v>
      </c>
      <c r="B680" s="76" t="s">
        <v>24</v>
      </c>
      <c r="C680" s="77">
        <v>10.9</v>
      </c>
      <c r="D680" s="77">
        <v>417.2</v>
      </c>
      <c r="E680" s="77">
        <v>5.7</v>
      </c>
      <c r="F680" s="77">
        <v>17.7</v>
      </c>
      <c r="G680" s="77">
        <v>0</v>
      </c>
      <c r="H680" s="77">
        <v>0.2</v>
      </c>
      <c r="I680" s="77">
        <v>23.6</v>
      </c>
      <c r="J680" s="83"/>
      <c r="K680" s="84"/>
    </row>
    <row r="681" s="20" customFormat="1" ht="16.35" spans="1:11">
      <c r="A681" s="69">
        <v>41173.2917592593</v>
      </c>
      <c r="B681" s="70" t="s">
        <v>24</v>
      </c>
      <c r="C681" s="71">
        <v>11.9</v>
      </c>
      <c r="D681" s="71">
        <v>423.9</v>
      </c>
      <c r="E681" s="71">
        <v>6.1</v>
      </c>
      <c r="F681" s="71">
        <v>20</v>
      </c>
      <c r="G681" s="71">
        <v>0</v>
      </c>
      <c r="H681" s="71">
        <v>0.3</v>
      </c>
      <c r="I681" s="71">
        <v>26.4</v>
      </c>
      <c r="J681" s="71">
        <v>462.2</v>
      </c>
      <c r="K681" s="80" t="s">
        <v>22</v>
      </c>
    </row>
    <row r="682" s="20" customFormat="1" ht="16.35" spans="1:11">
      <c r="A682" s="72">
        <v>41172.2917361111</v>
      </c>
      <c r="B682" s="73" t="s">
        <v>24</v>
      </c>
      <c r="C682" s="74">
        <v>11.5</v>
      </c>
      <c r="D682" s="74">
        <v>360.7</v>
      </c>
      <c r="E682" s="74">
        <v>6</v>
      </c>
      <c r="F682" s="74">
        <v>19.6</v>
      </c>
      <c r="G682" s="74">
        <v>0</v>
      </c>
      <c r="H682" s="74">
        <v>0.2</v>
      </c>
      <c r="I682" s="74">
        <v>25.8</v>
      </c>
      <c r="J682" s="74">
        <v>398</v>
      </c>
      <c r="K682" s="81" t="s">
        <v>22</v>
      </c>
    </row>
    <row r="683" s="20" customFormat="1" ht="16.35" spans="1:11">
      <c r="A683" s="72">
        <v>41171.7740509259</v>
      </c>
      <c r="B683" s="73" t="s">
        <v>24</v>
      </c>
      <c r="C683" s="74">
        <v>11.9</v>
      </c>
      <c r="D683" s="74">
        <v>382.4</v>
      </c>
      <c r="E683" s="74">
        <v>6</v>
      </c>
      <c r="F683" s="74">
        <v>19.9</v>
      </c>
      <c r="G683" s="74">
        <v>0</v>
      </c>
      <c r="H683" s="74">
        <v>0.3</v>
      </c>
      <c r="I683" s="74">
        <v>26.2</v>
      </c>
      <c r="J683" s="74">
        <v>420.4</v>
      </c>
      <c r="K683" s="81" t="s">
        <v>22</v>
      </c>
    </row>
    <row r="684" s="20" customFormat="1" ht="16.35" spans="1:11">
      <c r="A684" s="72">
        <v>41171.2921064815</v>
      </c>
      <c r="B684" s="73" t="s">
        <v>24</v>
      </c>
      <c r="C684" s="74">
        <v>10.9</v>
      </c>
      <c r="D684" s="74">
        <v>383</v>
      </c>
      <c r="E684" s="74">
        <v>5.6</v>
      </c>
      <c r="F684" s="74">
        <v>18.3</v>
      </c>
      <c r="G684" s="74">
        <v>0</v>
      </c>
      <c r="H684" s="74">
        <v>0.2</v>
      </c>
      <c r="I684" s="74">
        <v>24.1</v>
      </c>
      <c r="J684" s="74">
        <v>418</v>
      </c>
      <c r="K684" s="81" t="s">
        <v>22</v>
      </c>
    </row>
    <row r="685" s="20" customFormat="1" ht="16.35" spans="1:11">
      <c r="A685" s="72">
        <v>41170.2921759259</v>
      </c>
      <c r="B685" s="73" t="s">
        <v>24</v>
      </c>
      <c r="C685" s="74">
        <v>11</v>
      </c>
      <c r="D685" s="74">
        <v>383.3</v>
      </c>
      <c r="E685" s="74">
        <v>5.7</v>
      </c>
      <c r="F685" s="74">
        <v>18.5</v>
      </c>
      <c r="G685" s="74">
        <v>0</v>
      </c>
      <c r="H685" s="74">
        <v>0.3</v>
      </c>
      <c r="I685" s="74">
        <v>24.5</v>
      </c>
      <c r="J685" s="74">
        <v>418.8</v>
      </c>
      <c r="K685" s="81" t="s">
        <v>22</v>
      </c>
    </row>
    <row r="686" s="20" customFormat="1" ht="16.35" spans="1:11">
      <c r="A686" s="72">
        <v>41169.2934606482</v>
      </c>
      <c r="B686" s="73" t="s">
        <v>24</v>
      </c>
      <c r="C686" s="74">
        <v>13.3</v>
      </c>
      <c r="D686" s="74">
        <v>450.6</v>
      </c>
      <c r="E686" s="74">
        <v>6.8</v>
      </c>
      <c r="F686" s="74">
        <v>21.5</v>
      </c>
      <c r="G686" s="74">
        <v>0</v>
      </c>
      <c r="H686" s="74">
        <v>0.2</v>
      </c>
      <c r="I686" s="74">
        <v>28.5</v>
      </c>
      <c r="J686" s="74">
        <v>492.5</v>
      </c>
      <c r="K686" s="81" t="s">
        <v>22</v>
      </c>
    </row>
    <row r="687" s="20" customFormat="1" ht="16.35" spans="1:11">
      <c r="A687" s="72">
        <v>41168.2922569444</v>
      </c>
      <c r="B687" s="73" t="s">
        <v>24</v>
      </c>
      <c r="C687" s="74">
        <v>10.4</v>
      </c>
      <c r="D687" s="74">
        <v>359.3</v>
      </c>
      <c r="E687" s="74">
        <v>5.3</v>
      </c>
      <c r="F687" s="74">
        <v>16.4</v>
      </c>
      <c r="G687" s="74">
        <v>0</v>
      </c>
      <c r="H687" s="74">
        <v>0.2</v>
      </c>
      <c r="I687" s="74">
        <v>21.9</v>
      </c>
      <c r="J687" s="74">
        <v>391.6</v>
      </c>
      <c r="K687" s="81" t="s">
        <v>22</v>
      </c>
    </row>
    <row r="688" s="20" customFormat="1" ht="16.35" spans="1:11">
      <c r="A688" s="75">
        <v>41167.2925578704</v>
      </c>
      <c r="B688" s="76" t="s">
        <v>24</v>
      </c>
      <c r="C688" s="77">
        <v>10.5</v>
      </c>
      <c r="D688" s="77">
        <v>377.1</v>
      </c>
      <c r="E688" s="77">
        <v>5.5</v>
      </c>
      <c r="F688" s="77">
        <v>17.6</v>
      </c>
      <c r="G688" s="77">
        <v>0</v>
      </c>
      <c r="H688" s="77">
        <v>0.2</v>
      </c>
      <c r="I688" s="77">
        <v>23.4</v>
      </c>
      <c r="J688" s="83"/>
      <c r="K688" s="84"/>
    </row>
    <row r="689" s="20" customFormat="1" spans="1:1">
      <c r="A689" s="22"/>
    </row>
    <row r="690" s="20" customFormat="1" spans="1:1">
      <c r="A690" s="22"/>
    </row>
    <row r="691" s="20" customFormat="1" spans="1:8">
      <c r="A691" s="22"/>
      <c r="C691" s="20">
        <f t="shared" ref="C691:H691" si="74">AVERAGE(C674:C689)</f>
        <v>11.0066666666667</v>
      </c>
      <c r="D691" s="20">
        <v>385</v>
      </c>
      <c r="E691" s="20">
        <f t="shared" si="74"/>
        <v>5.73333333333333</v>
      </c>
      <c r="F691" s="20">
        <f t="shared" si="74"/>
        <v>18.1466666666667</v>
      </c>
      <c r="G691" s="20">
        <f t="shared" si="74"/>
        <v>0</v>
      </c>
      <c r="H691" s="20">
        <f t="shared" si="74"/>
        <v>0.22</v>
      </c>
    </row>
    <row r="692" s="20" customFormat="1" spans="1:1">
      <c r="A692" s="22"/>
    </row>
    <row r="693" s="20" customFormat="1" spans="1:8">
      <c r="A693" s="22"/>
      <c r="C693" s="20" t="e">
        <f>(C691-#REF!)/#REF!</f>
        <v>#REF!</v>
      </c>
      <c r="D693" s="20" t="e">
        <f>(D691-#REF!)/#REF!</f>
        <v>#REF!</v>
      </c>
      <c r="E693" s="20" t="e">
        <f>(E691-#REF!)/#REF!</f>
        <v>#REF!</v>
      </c>
      <c r="F693" s="20" t="e">
        <f>(F691-#REF!)/#REF!</f>
        <v>#REF!</v>
      </c>
      <c r="G693" s="20" t="e">
        <f>(G691-#REF!)/#REF!</f>
        <v>#REF!</v>
      </c>
      <c r="H693" s="20" t="e">
        <f>(H691-#REF!)/#REF!</f>
        <v>#REF!</v>
      </c>
    </row>
    <row r="694" s="20" customFormat="1" ht="16.35" spans="1:1">
      <c r="A694" s="22"/>
    </row>
    <row r="695" s="20" customFormat="1" ht="16.35" spans="1:11">
      <c r="A695" s="69">
        <v>41180.2918865741</v>
      </c>
      <c r="B695" s="70" t="s">
        <v>24</v>
      </c>
      <c r="C695" s="71">
        <v>11.7</v>
      </c>
      <c r="D695" s="71">
        <v>443.5</v>
      </c>
      <c r="E695" s="71">
        <v>6</v>
      </c>
      <c r="F695" s="71">
        <v>20.4</v>
      </c>
      <c r="G695" s="71">
        <v>0</v>
      </c>
      <c r="H695" s="71">
        <v>0.3</v>
      </c>
      <c r="I695" s="71">
        <v>26.7</v>
      </c>
      <c r="J695" s="71">
        <v>481.8</v>
      </c>
      <c r="K695" s="80" t="s">
        <v>22</v>
      </c>
    </row>
    <row r="696" s="20" customFormat="1" ht="16.35" spans="1:11">
      <c r="A696" s="72">
        <v>41179.2922800926</v>
      </c>
      <c r="B696" s="73" t="s">
        <v>24</v>
      </c>
      <c r="C696" s="74">
        <v>11.7</v>
      </c>
      <c r="D696" s="74">
        <v>456.6</v>
      </c>
      <c r="E696" s="74">
        <v>6</v>
      </c>
      <c r="F696" s="74">
        <v>20.5</v>
      </c>
      <c r="G696" s="74">
        <v>0</v>
      </c>
      <c r="H696" s="74">
        <v>0.2</v>
      </c>
      <c r="I696" s="74">
        <v>26.7</v>
      </c>
      <c r="J696" s="74">
        <v>495.1</v>
      </c>
      <c r="K696" s="81" t="s">
        <v>22</v>
      </c>
    </row>
    <row r="697" s="20" customFormat="1" ht="16.35" spans="1:11">
      <c r="A697" s="72">
        <v>41178.2921759259</v>
      </c>
      <c r="B697" s="73" t="s">
        <v>24</v>
      </c>
      <c r="C697" s="74">
        <v>11.8</v>
      </c>
      <c r="D697" s="74">
        <v>451.2</v>
      </c>
      <c r="E697" s="74">
        <v>6.1</v>
      </c>
      <c r="F697" s="74">
        <v>20.2</v>
      </c>
      <c r="G697" s="74">
        <v>0</v>
      </c>
      <c r="H697" s="74">
        <v>0.2</v>
      </c>
      <c r="I697" s="74">
        <v>26.5</v>
      </c>
      <c r="J697" s="74">
        <v>489.4</v>
      </c>
      <c r="K697" s="81" t="s">
        <v>22</v>
      </c>
    </row>
    <row r="698" s="20" customFormat="1" ht="16.35" spans="1:11">
      <c r="A698" s="72">
        <v>41177.2916782407</v>
      </c>
      <c r="B698" s="73" t="s">
        <v>24</v>
      </c>
      <c r="C698" s="74">
        <v>11.2</v>
      </c>
      <c r="D698" s="74">
        <v>424.2</v>
      </c>
      <c r="E698" s="74">
        <v>5.9</v>
      </c>
      <c r="F698" s="74">
        <v>19.2</v>
      </c>
      <c r="G698" s="74">
        <v>0</v>
      </c>
      <c r="H698" s="74">
        <v>0.2</v>
      </c>
      <c r="I698" s="74">
        <v>25.3</v>
      </c>
      <c r="J698" s="74">
        <v>460.7</v>
      </c>
      <c r="K698" s="81" t="s">
        <v>22</v>
      </c>
    </row>
    <row r="699" s="20" customFormat="1" ht="16.35" spans="1:11">
      <c r="A699" s="72">
        <v>41176.2921412037</v>
      </c>
      <c r="B699" s="73" t="s">
        <v>24</v>
      </c>
      <c r="C699" s="74">
        <v>10.8</v>
      </c>
      <c r="D699" s="74">
        <v>415.7</v>
      </c>
      <c r="E699" s="74">
        <v>5.6</v>
      </c>
      <c r="F699" s="74">
        <v>18.6</v>
      </c>
      <c r="G699" s="74">
        <v>0</v>
      </c>
      <c r="H699" s="74">
        <v>0.3</v>
      </c>
      <c r="I699" s="74">
        <v>24.5</v>
      </c>
      <c r="J699" s="74">
        <v>451.1</v>
      </c>
      <c r="K699" s="81" t="s">
        <v>22</v>
      </c>
    </row>
    <row r="700" s="20" customFormat="1" ht="16.35" spans="1:11">
      <c r="A700" s="72">
        <v>41175.2919212963</v>
      </c>
      <c r="B700" s="73" t="s">
        <v>24</v>
      </c>
      <c r="C700" s="74">
        <v>11.8</v>
      </c>
      <c r="D700" s="74">
        <v>448.9</v>
      </c>
      <c r="E700" s="74">
        <v>6.1</v>
      </c>
      <c r="F700" s="74">
        <v>20.4</v>
      </c>
      <c r="G700" s="74">
        <v>0</v>
      </c>
      <c r="H700" s="74">
        <v>0.2</v>
      </c>
      <c r="I700" s="74">
        <v>26.7</v>
      </c>
      <c r="J700" s="74">
        <v>487.4</v>
      </c>
      <c r="K700" s="81" t="s">
        <v>22</v>
      </c>
    </row>
    <row r="701" s="20" customFormat="1" ht="16.35" spans="1:11">
      <c r="A701" s="75">
        <v>41174.2921759259</v>
      </c>
      <c r="B701" s="76" t="s">
        <v>24</v>
      </c>
      <c r="C701" s="77">
        <v>11.6</v>
      </c>
      <c r="D701" s="77">
        <v>431.7</v>
      </c>
      <c r="E701" s="77">
        <v>6</v>
      </c>
      <c r="F701" s="77">
        <v>19.5</v>
      </c>
      <c r="G701" s="77">
        <v>0</v>
      </c>
      <c r="H701" s="77">
        <v>0.3</v>
      </c>
      <c r="I701" s="77">
        <v>25.7</v>
      </c>
      <c r="J701" s="83"/>
      <c r="K701" s="84"/>
    </row>
    <row r="702" s="20" customFormat="1" spans="1:1">
      <c r="A702" s="22"/>
    </row>
    <row r="703" s="20" customFormat="1" spans="1:8">
      <c r="A703" s="22"/>
      <c r="C703" s="20">
        <f t="shared" ref="C703:H703" si="75">AVERAGE(C695:C701)</f>
        <v>11.5142857142857</v>
      </c>
      <c r="D703" s="20">
        <f t="shared" si="75"/>
        <v>438.828571428571</v>
      </c>
      <c r="E703" s="20">
        <f t="shared" si="75"/>
        <v>5.95714285714286</v>
      </c>
      <c r="F703" s="20">
        <f t="shared" si="75"/>
        <v>19.8285714285714</v>
      </c>
      <c r="G703" s="20">
        <f t="shared" si="75"/>
        <v>0</v>
      </c>
      <c r="H703" s="20">
        <f t="shared" si="75"/>
        <v>0.242857142857143</v>
      </c>
    </row>
    <row r="704" s="20" customFormat="1" spans="1:1">
      <c r="A704" s="22"/>
    </row>
    <row r="705" s="20" customFormat="1" spans="1:8">
      <c r="A705" s="22"/>
      <c r="C705" s="20">
        <f t="shared" ref="C705:H705" si="76">(C703-C691)/C691</f>
        <v>0.0461192350956128</v>
      </c>
      <c r="D705" s="20">
        <f t="shared" si="76"/>
        <v>0.139814471243042</v>
      </c>
      <c r="E705" s="20">
        <f t="shared" si="76"/>
        <v>0.0390365448504984</v>
      </c>
      <c r="F705" s="20">
        <f t="shared" si="76"/>
        <v>0.0926839508764563</v>
      </c>
      <c r="G705" s="20" t="e">
        <f t="shared" si="76"/>
        <v>#DIV/0!</v>
      </c>
      <c r="H705" s="20">
        <f t="shared" si="76"/>
        <v>0.103896103896104</v>
      </c>
    </row>
    <row r="706" s="20" customFormat="1" ht="16.35" spans="1:1">
      <c r="A706" s="22"/>
    </row>
    <row r="707" s="20" customFormat="1" ht="16.35" spans="1:11">
      <c r="A707" s="69">
        <v>41209.2939351852</v>
      </c>
      <c r="B707" s="70" t="s">
        <v>24</v>
      </c>
      <c r="C707" s="71">
        <v>10.3</v>
      </c>
      <c r="D707" s="71">
        <v>401.4</v>
      </c>
      <c r="E707" s="71">
        <v>5.6</v>
      </c>
      <c r="F707" s="71">
        <v>19.7</v>
      </c>
      <c r="G707" s="71">
        <v>0</v>
      </c>
      <c r="H707" s="71">
        <v>0.3</v>
      </c>
      <c r="I707" s="71">
        <v>25.5</v>
      </c>
      <c r="J707" s="71">
        <v>437.2</v>
      </c>
      <c r="K707" s="80" t="s">
        <v>22</v>
      </c>
    </row>
    <row r="708" s="20" customFormat="1" ht="16.35" spans="1:11">
      <c r="A708" s="72">
        <v>41208.2937615741</v>
      </c>
      <c r="B708" s="73" t="s">
        <v>24</v>
      </c>
      <c r="C708" s="74">
        <v>10.2</v>
      </c>
      <c r="D708" s="74">
        <v>387</v>
      </c>
      <c r="E708" s="74">
        <v>5.5</v>
      </c>
      <c r="F708" s="74">
        <v>19.5</v>
      </c>
      <c r="G708" s="74">
        <v>0</v>
      </c>
      <c r="H708" s="74">
        <v>0.3</v>
      </c>
      <c r="I708" s="74">
        <v>25.3</v>
      </c>
      <c r="J708" s="74">
        <v>422.5</v>
      </c>
      <c r="K708" s="81" t="s">
        <v>22</v>
      </c>
    </row>
    <row r="709" s="20" customFormat="1" ht="16.35" spans="1:11">
      <c r="A709" s="72">
        <v>41207.2940740741</v>
      </c>
      <c r="B709" s="73" t="s">
        <v>24</v>
      </c>
      <c r="C709" s="74">
        <v>10.3</v>
      </c>
      <c r="D709" s="74">
        <v>383.2</v>
      </c>
      <c r="E709" s="74">
        <v>5.5</v>
      </c>
      <c r="F709" s="74">
        <v>19.5</v>
      </c>
      <c r="G709" s="74">
        <v>0</v>
      </c>
      <c r="H709" s="74">
        <v>0.2</v>
      </c>
      <c r="I709" s="74">
        <v>25.3</v>
      </c>
      <c r="J709" s="74">
        <v>418.7</v>
      </c>
      <c r="K709" s="81" t="s">
        <v>22</v>
      </c>
    </row>
    <row r="710" s="20" customFormat="1" ht="16.35" spans="1:11">
      <c r="A710" s="72">
        <v>41206.2938773148</v>
      </c>
      <c r="B710" s="73" t="s">
        <v>24</v>
      </c>
      <c r="C710" s="74">
        <v>10.7</v>
      </c>
      <c r="D710" s="74">
        <v>400.2</v>
      </c>
      <c r="E710" s="74">
        <v>5.8</v>
      </c>
      <c r="F710" s="74">
        <v>20.5</v>
      </c>
      <c r="G710" s="74">
        <v>0</v>
      </c>
      <c r="H710" s="74">
        <v>0.2</v>
      </c>
      <c r="I710" s="74">
        <v>26.5</v>
      </c>
      <c r="J710" s="74">
        <v>437.4</v>
      </c>
      <c r="K710" s="81" t="s">
        <v>22</v>
      </c>
    </row>
    <row r="711" s="20" customFormat="1" ht="16.35" spans="1:11">
      <c r="A711" s="72">
        <v>41205.2938194444</v>
      </c>
      <c r="B711" s="73" t="s">
        <v>24</v>
      </c>
      <c r="C711" s="74">
        <v>10</v>
      </c>
      <c r="D711" s="74">
        <v>390.5</v>
      </c>
      <c r="E711" s="74">
        <v>5.4</v>
      </c>
      <c r="F711" s="74">
        <v>18.4</v>
      </c>
      <c r="G711" s="74">
        <v>0</v>
      </c>
      <c r="H711" s="74">
        <v>0.2</v>
      </c>
      <c r="I711" s="74">
        <v>24</v>
      </c>
      <c r="J711" s="74">
        <v>424.5</v>
      </c>
      <c r="K711" s="81" t="s">
        <v>22</v>
      </c>
    </row>
    <row r="712" s="20" customFormat="1" ht="16.35" spans="1:11">
      <c r="A712" s="72">
        <v>41204.2928819444</v>
      </c>
      <c r="B712" s="73" t="s">
        <v>24</v>
      </c>
      <c r="C712" s="74">
        <v>11.3</v>
      </c>
      <c r="D712" s="74">
        <v>444.2</v>
      </c>
      <c r="E712" s="74">
        <v>6</v>
      </c>
      <c r="F712" s="74">
        <v>21.7</v>
      </c>
      <c r="G712" s="74">
        <v>0</v>
      </c>
      <c r="H712" s="74">
        <v>0.3</v>
      </c>
      <c r="I712" s="74">
        <v>27.9</v>
      </c>
      <c r="J712" s="74">
        <v>483.5</v>
      </c>
      <c r="K712" s="81" t="s">
        <v>22</v>
      </c>
    </row>
    <row r="713" s="20" customFormat="1" ht="16.35" spans="1:11">
      <c r="A713" s="75">
        <v>41203.2927430556</v>
      </c>
      <c r="B713" s="76" t="s">
        <v>24</v>
      </c>
      <c r="C713" s="77">
        <v>11.5</v>
      </c>
      <c r="D713" s="77">
        <v>437.4</v>
      </c>
      <c r="E713" s="77">
        <v>6.1</v>
      </c>
      <c r="F713" s="77">
        <v>22.1</v>
      </c>
      <c r="G713" s="77">
        <v>0</v>
      </c>
      <c r="H713" s="77">
        <v>0.3</v>
      </c>
      <c r="I713" s="77">
        <v>28.5</v>
      </c>
      <c r="J713" s="83"/>
      <c r="K713" s="84"/>
    </row>
    <row r="714" s="20" customFormat="1" spans="1:1">
      <c r="A714" s="22"/>
    </row>
    <row r="715" s="20" customFormat="1" spans="1:8">
      <c r="A715" s="22"/>
      <c r="C715" s="20">
        <f t="shared" ref="C715:H715" si="77">AVERAGE(C707:C713)</f>
        <v>10.6142857142857</v>
      </c>
      <c r="D715" s="20">
        <f t="shared" si="77"/>
        <v>406.271428571429</v>
      </c>
      <c r="E715" s="20">
        <f t="shared" si="77"/>
        <v>5.7</v>
      </c>
      <c r="F715" s="20">
        <f t="shared" si="77"/>
        <v>20.2</v>
      </c>
      <c r="G715" s="20">
        <f t="shared" si="77"/>
        <v>0</v>
      </c>
      <c r="H715" s="20">
        <f t="shared" si="77"/>
        <v>0.257142857142857</v>
      </c>
    </row>
    <row r="716" s="20" customFormat="1" spans="1:1">
      <c r="A716" s="22"/>
    </row>
    <row r="717" s="20" customFormat="1" spans="1:8">
      <c r="A717" s="22"/>
      <c r="C717" s="20">
        <f t="shared" ref="C717:H717" si="78">(C715-C703)/C703</f>
        <v>-0.0781637717121588</v>
      </c>
      <c r="D717" s="20">
        <f t="shared" si="78"/>
        <v>-0.0741910280617226</v>
      </c>
      <c r="E717" s="20">
        <f t="shared" si="78"/>
        <v>-0.0431654676258991</v>
      </c>
      <c r="F717" s="20">
        <f t="shared" si="78"/>
        <v>0.0187319884726224</v>
      </c>
      <c r="G717" s="20" t="e">
        <f t="shared" si="78"/>
        <v>#DIV/0!</v>
      </c>
      <c r="H717" s="20">
        <f t="shared" si="78"/>
        <v>0.0588235294117648</v>
      </c>
    </row>
    <row r="718" s="20" customFormat="1" ht="16.35" spans="1:1">
      <c r="A718" s="22"/>
    </row>
    <row r="719" s="20" customFormat="1" ht="16.35" spans="1:11">
      <c r="A719" s="69"/>
      <c r="B719" s="70"/>
      <c r="C719" s="71"/>
      <c r="D719" s="71"/>
      <c r="E719" s="71"/>
      <c r="F719" s="71"/>
      <c r="G719" s="71"/>
      <c r="H719" s="71"/>
      <c r="I719" s="71"/>
      <c r="J719" s="71"/>
      <c r="K719" s="80"/>
    </row>
    <row r="720" s="20" customFormat="1" ht="16.35" spans="1:11">
      <c r="A720" s="72">
        <v>41215.2939583333</v>
      </c>
      <c r="B720" s="73" t="s">
        <v>24</v>
      </c>
      <c r="C720" s="74">
        <v>10.1</v>
      </c>
      <c r="D720" s="74">
        <v>409.9</v>
      </c>
      <c r="E720" s="74">
        <v>5.7</v>
      </c>
      <c r="F720" s="74">
        <v>20.5</v>
      </c>
      <c r="G720" s="74">
        <v>0</v>
      </c>
      <c r="H720" s="74">
        <v>0</v>
      </c>
      <c r="I720" s="74">
        <v>26.3</v>
      </c>
      <c r="J720" s="74">
        <v>446.3</v>
      </c>
      <c r="K720" s="81" t="s">
        <v>22</v>
      </c>
    </row>
    <row r="721" s="20" customFormat="1" ht="16.35" spans="1:11">
      <c r="A721" s="72">
        <v>41214.2939814815</v>
      </c>
      <c r="B721" s="73" t="s">
        <v>24</v>
      </c>
      <c r="C721" s="74">
        <v>10.4</v>
      </c>
      <c r="D721" s="74">
        <v>409.4</v>
      </c>
      <c r="E721" s="74">
        <v>5.7</v>
      </c>
      <c r="F721" s="74">
        <v>20.2</v>
      </c>
      <c r="G721" s="74">
        <v>0</v>
      </c>
      <c r="H721" s="74">
        <v>0.3</v>
      </c>
      <c r="I721" s="74">
        <v>26.2</v>
      </c>
      <c r="J721" s="74">
        <v>445.9</v>
      </c>
      <c r="K721" s="81" t="s">
        <v>22</v>
      </c>
    </row>
    <row r="722" s="20" customFormat="1" ht="16.35" spans="1:11">
      <c r="A722" s="72">
        <v>41213.2940393519</v>
      </c>
      <c r="B722" s="73" t="s">
        <v>24</v>
      </c>
      <c r="C722" s="74">
        <v>10</v>
      </c>
      <c r="D722" s="74">
        <v>400.3</v>
      </c>
      <c r="E722" s="74">
        <v>5.4</v>
      </c>
      <c r="F722" s="74">
        <v>19.9</v>
      </c>
      <c r="G722" s="74">
        <v>0</v>
      </c>
      <c r="H722" s="74">
        <v>0.2</v>
      </c>
      <c r="I722" s="74">
        <v>25.5</v>
      </c>
      <c r="J722" s="74">
        <v>435.9</v>
      </c>
      <c r="K722" s="81" t="s">
        <v>22</v>
      </c>
    </row>
    <row r="723" s="20" customFormat="1" ht="16.35" spans="1:11">
      <c r="A723" s="72">
        <v>41212.293912037</v>
      </c>
      <c r="B723" s="73" t="s">
        <v>24</v>
      </c>
      <c r="C723" s="74">
        <v>10.2</v>
      </c>
      <c r="D723" s="74">
        <v>408.3</v>
      </c>
      <c r="E723" s="74">
        <v>5.6</v>
      </c>
      <c r="F723" s="74">
        <v>20</v>
      </c>
      <c r="G723" s="74">
        <v>0</v>
      </c>
      <c r="H723" s="74">
        <v>0.2</v>
      </c>
      <c r="I723" s="74">
        <v>25.8</v>
      </c>
      <c r="J723" s="74">
        <v>444.3</v>
      </c>
      <c r="K723" s="81" t="s">
        <v>22</v>
      </c>
    </row>
    <row r="724" s="20" customFormat="1" ht="16.35" spans="1:11">
      <c r="A724" s="72">
        <v>41211.2931712963</v>
      </c>
      <c r="B724" s="73" t="s">
        <v>24</v>
      </c>
      <c r="C724" s="74">
        <v>10.7</v>
      </c>
      <c r="D724" s="74">
        <v>418.4</v>
      </c>
      <c r="E724" s="74">
        <v>5.7</v>
      </c>
      <c r="F724" s="74">
        <v>20.6</v>
      </c>
      <c r="G724" s="74">
        <v>0</v>
      </c>
      <c r="H724" s="74">
        <v>0.3</v>
      </c>
      <c r="I724" s="74">
        <v>26.6</v>
      </c>
      <c r="J724" s="74">
        <v>455.6</v>
      </c>
      <c r="K724" s="81" t="s">
        <v>22</v>
      </c>
    </row>
    <row r="725" s="20" customFormat="1" ht="16.35" spans="1:11">
      <c r="A725" s="75">
        <v>41210.293287037</v>
      </c>
      <c r="B725" s="76" t="s">
        <v>24</v>
      </c>
      <c r="C725" s="77">
        <v>10.9</v>
      </c>
      <c r="D725" s="77">
        <v>430.4</v>
      </c>
      <c r="E725" s="77">
        <v>5.9</v>
      </c>
      <c r="F725" s="77">
        <v>21.2</v>
      </c>
      <c r="G725" s="77">
        <v>0</v>
      </c>
      <c r="H725" s="77">
        <v>0.3</v>
      </c>
      <c r="I725" s="77">
        <v>27.4</v>
      </c>
      <c r="J725" s="83"/>
      <c r="K725" s="84"/>
    </row>
    <row r="726" s="20" customFormat="1" spans="1:1">
      <c r="A726" s="22"/>
    </row>
    <row r="727" s="20" customFormat="1" spans="1:8">
      <c r="A727" s="22"/>
      <c r="C727" s="20">
        <f t="shared" ref="C727:H727" si="79">AVERAGE(C719:C725)</f>
        <v>10.3833333333333</v>
      </c>
      <c r="D727" s="20">
        <f t="shared" si="79"/>
        <v>412.783333333333</v>
      </c>
      <c r="E727" s="20">
        <f t="shared" si="79"/>
        <v>5.66666666666667</v>
      </c>
      <c r="F727" s="20">
        <f t="shared" si="79"/>
        <v>20.4</v>
      </c>
      <c r="G727" s="20">
        <f t="shared" si="79"/>
        <v>0</v>
      </c>
      <c r="H727" s="20">
        <f t="shared" si="79"/>
        <v>0.216666666666667</v>
      </c>
    </row>
    <row r="728" s="20" customFormat="1" spans="1:1">
      <c r="A728" s="22"/>
    </row>
    <row r="729" s="20" customFormat="1" spans="1:8">
      <c r="A729" s="22"/>
      <c r="C729" s="20">
        <f t="shared" ref="C729:H729" si="80">(C727-C715)/C715</f>
        <v>-0.0217586361597127</v>
      </c>
      <c r="D729" s="20">
        <f t="shared" si="80"/>
        <v>0.0160284585721484</v>
      </c>
      <c r="E729" s="20">
        <f t="shared" si="80"/>
        <v>-0.0058479532163744</v>
      </c>
      <c r="F729" s="20">
        <f t="shared" si="80"/>
        <v>0.00990099009900987</v>
      </c>
      <c r="G729" s="20" t="e">
        <f t="shared" si="80"/>
        <v>#DIV/0!</v>
      </c>
      <c r="H729" s="20">
        <f t="shared" si="80"/>
        <v>-0.157407407407407</v>
      </c>
    </row>
    <row r="730" s="20" customFormat="1" ht="16.35" spans="1:1">
      <c r="A730" s="22"/>
    </row>
    <row r="731" s="20" customFormat="1" ht="16.35" spans="1:11">
      <c r="A731" s="69">
        <v>41225.2954050926</v>
      </c>
      <c r="B731" s="70" t="s">
        <v>24</v>
      </c>
      <c r="C731" s="71">
        <v>8.7</v>
      </c>
      <c r="D731" s="71">
        <v>330.1</v>
      </c>
      <c r="E731" s="71">
        <v>5</v>
      </c>
      <c r="F731" s="71">
        <v>17</v>
      </c>
      <c r="G731" s="71">
        <v>0</v>
      </c>
      <c r="H731" s="71">
        <v>0.2</v>
      </c>
      <c r="I731" s="71">
        <v>22.3</v>
      </c>
      <c r="J731" s="71">
        <v>361.1</v>
      </c>
      <c r="K731" s="80" t="s">
        <v>22</v>
      </c>
    </row>
    <row r="732" s="20" customFormat="1" ht="16.35" spans="1:11">
      <c r="A732" s="72">
        <v>41224.2944444444</v>
      </c>
      <c r="B732" s="73" t="s">
        <v>24</v>
      </c>
      <c r="C732" s="74">
        <v>9.1</v>
      </c>
      <c r="D732" s="74">
        <v>344.5</v>
      </c>
      <c r="E732" s="74">
        <v>5.2</v>
      </c>
      <c r="F732" s="74">
        <v>17.9</v>
      </c>
      <c r="G732" s="74">
        <v>0</v>
      </c>
      <c r="H732" s="74">
        <v>0.2</v>
      </c>
      <c r="I732" s="74">
        <v>23.3</v>
      </c>
      <c r="J732" s="74">
        <v>376.9</v>
      </c>
      <c r="K732" s="81" t="s">
        <v>22</v>
      </c>
    </row>
    <row r="733" s="20" customFormat="1" ht="16.35" spans="1:11">
      <c r="A733" s="72">
        <v>41223.3308333333</v>
      </c>
      <c r="B733" s="73" t="s">
        <v>24</v>
      </c>
      <c r="C733" s="74">
        <v>10.4</v>
      </c>
      <c r="D733" s="74">
        <v>376.2</v>
      </c>
      <c r="E733" s="74">
        <v>5.7</v>
      </c>
      <c r="F733" s="74">
        <v>20.1</v>
      </c>
      <c r="G733" s="74">
        <v>0</v>
      </c>
      <c r="H733" s="74">
        <v>0.2</v>
      </c>
      <c r="I733" s="74">
        <v>26.1</v>
      </c>
      <c r="J733" s="74">
        <v>412.7</v>
      </c>
      <c r="K733" s="81" t="s">
        <v>22</v>
      </c>
    </row>
    <row r="734" s="20" customFormat="1" ht="16.35" spans="1:11">
      <c r="A734" s="72">
        <v>41222.2948148148</v>
      </c>
      <c r="B734" s="73" t="s">
        <v>24</v>
      </c>
      <c r="C734" s="74">
        <v>9.4</v>
      </c>
      <c r="D734" s="74">
        <v>363.8</v>
      </c>
      <c r="E734" s="74">
        <v>5.3</v>
      </c>
      <c r="F734" s="74">
        <v>18.9</v>
      </c>
      <c r="G734" s="74">
        <v>0</v>
      </c>
      <c r="H734" s="74">
        <v>0.2</v>
      </c>
      <c r="I734" s="74">
        <v>24.4</v>
      </c>
      <c r="J734" s="74">
        <v>397.6</v>
      </c>
      <c r="K734" s="81" t="s">
        <v>22</v>
      </c>
    </row>
    <row r="735" s="20" customFormat="1" ht="16.35" spans="1:11">
      <c r="A735" s="72">
        <v>41221.2952314815</v>
      </c>
      <c r="B735" s="73" t="s">
        <v>24</v>
      </c>
      <c r="C735" s="74">
        <v>9.4</v>
      </c>
      <c r="D735" s="74">
        <v>357.5</v>
      </c>
      <c r="E735" s="74">
        <v>5.3</v>
      </c>
      <c r="F735" s="74">
        <v>19</v>
      </c>
      <c r="G735" s="74">
        <v>0</v>
      </c>
      <c r="H735" s="74">
        <v>0.2</v>
      </c>
      <c r="I735" s="74">
        <v>24.5</v>
      </c>
      <c r="J735" s="74">
        <v>391.4</v>
      </c>
      <c r="K735" s="81" t="s">
        <v>22</v>
      </c>
    </row>
    <row r="736" s="20" customFormat="1" ht="16.35" spans="1:11">
      <c r="A736" s="72">
        <v>41220.2943518519</v>
      </c>
      <c r="B736" s="73" t="s">
        <v>24</v>
      </c>
      <c r="C736" s="74">
        <v>9.6</v>
      </c>
      <c r="D736" s="74">
        <v>377.6</v>
      </c>
      <c r="E736" s="74">
        <v>5.4</v>
      </c>
      <c r="F736" s="74">
        <v>18.8</v>
      </c>
      <c r="G736" s="74">
        <v>0</v>
      </c>
      <c r="H736" s="74">
        <v>0.2</v>
      </c>
      <c r="I736" s="74">
        <v>24.4</v>
      </c>
      <c r="J736" s="74">
        <v>411.7</v>
      </c>
      <c r="K736" s="81" t="s">
        <v>22</v>
      </c>
    </row>
    <row r="737" s="20" customFormat="1" ht="16.35" spans="1:11">
      <c r="A737" s="72">
        <v>41219.2934837963</v>
      </c>
      <c r="B737" s="73" t="s">
        <v>24</v>
      </c>
      <c r="C737" s="74">
        <v>9.6</v>
      </c>
      <c r="D737" s="74">
        <v>452.9</v>
      </c>
      <c r="E737" s="74">
        <v>5.3</v>
      </c>
      <c r="F737" s="74">
        <v>19.2</v>
      </c>
      <c r="G737" s="74">
        <v>0</v>
      </c>
      <c r="H737" s="74">
        <v>0.3</v>
      </c>
      <c r="I737" s="74">
        <v>24.7</v>
      </c>
      <c r="J737" s="74">
        <v>487.2</v>
      </c>
      <c r="K737" s="81" t="s">
        <v>22</v>
      </c>
    </row>
    <row r="738" s="20" customFormat="1" ht="16.35" spans="1:11">
      <c r="A738" s="75"/>
      <c r="B738" s="76"/>
      <c r="C738" s="77"/>
      <c r="D738" s="77"/>
      <c r="E738" s="77"/>
      <c r="F738" s="77"/>
      <c r="G738" s="77"/>
      <c r="H738" s="77"/>
      <c r="I738" s="77"/>
      <c r="J738" s="77"/>
      <c r="K738" s="82"/>
    </row>
    <row r="739" s="20" customFormat="1" spans="1:1">
      <c r="A739" s="22"/>
    </row>
    <row r="740" s="20" customFormat="1" spans="1:8">
      <c r="A740" s="22"/>
      <c r="C740" s="20">
        <f t="shared" ref="C740:H740" si="81">AVERAGE(C732:C738)</f>
        <v>9.58333333333333</v>
      </c>
      <c r="D740" s="20">
        <f t="shared" si="81"/>
        <v>378.75</v>
      </c>
      <c r="E740" s="20">
        <f t="shared" si="81"/>
        <v>5.36666666666667</v>
      </c>
      <c r="F740" s="20">
        <f t="shared" si="81"/>
        <v>18.9833333333333</v>
      </c>
      <c r="G740" s="20">
        <f t="shared" si="81"/>
        <v>0</v>
      </c>
      <c r="H740" s="20">
        <f t="shared" si="81"/>
        <v>0.216666666666667</v>
      </c>
    </row>
    <row r="741" s="20" customFormat="1" spans="1:1">
      <c r="A741" s="22"/>
    </row>
    <row r="742" s="20" customFormat="1" spans="1:8">
      <c r="A742" s="22"/>
      <c r="C742" s="20">
        <f t="shared" ref="C742:H742" si="82">(C740-C727)/C727</f>
        <v>-0.0770465489566614</v>
      </c>
      <c r="D742" s="20">
        <f t="shared" si="82"/>
        <v>-0.0824484192675737</v>
      </c>
      <c r="E742" s="20">
        <f t="shared" si="82"/>
        <v>-0.0529411764705884</v>
      </c>
      <c r="F742" s="20">
        <f t="shared" si="82"/>
        <v>-0.0694444444444443</v>
      </c>
      <c r="G742" s="20" t="e">
        <f t="shared" si="82"/>
        <v>#DIV/0!</v>
      </c>
      <c r="H742" s="20">
        <f t="shared" si="82"/>
        <v>0</v>
      </c>
    </row>
    <row r="743" s="20" customFormat="1" ht="16.35" spans="1:1">
      <c r="A743" s="22"/>
    </row>
    <row r="744" s="20" customFormat="1" ht="16.35" spans="1:11">
      <c r="A744" s="69">
        <v>41229.2958101852</v>
      </c>
      <c r="B744" s="70" t="s">
        <v>24</v>
      </c>
      <c r="C744" s="71">
        <v>8.8</v>
      </c>
      <c r="D744" s="71">
        <v>337.3</v>
      </c>
      <c r="E744" s="71">
        <v>5.1</v>
      </c>
      <c r="F744" s="71">
        <v>17.4</v>
      </c>
      <c r="G744" s="71">
        <v>0</v>
      </c>
      <c r="H744" s="71">
        <v>0.2</v>
      </c>
      <c r="I744" s="71">
        <v>22.7</v>
      </c>
      <c r="J744" s="71">
        <v>368.8</v>
      </c>
      <c r="K744" s="80" t="s">
        <v>22</v>
      </c>
    </row>
    <row r="745" s="20" customFormat="1" ht="16.35" spans="1:11">
      <c r="A745" s="72">
        <v>41228.2942013889</v>
      </c>
      <c r="B745" s="73" t="s">
        <v>24</v>
      </c>
      <c r="C745" s="74">
        <v>9.6</v>
      </c>
      <c r="D745" s="74">
        <v>368.6</v>
      </c>
      <c r="E745" s="74">
        <v>5.5</v>
      </c>
      <c r="F745" s="74">
        <v>19.3</v>
      </c>
      <c r="G745" s="74">
        <v>0</v>
      </c>
      <c r="H745" s="74">
        <v>0.2</v>
      </c>
      <c r="I745" s="74">
        <v>25.1</v>
      </c>
      <c r="J745" s="74">
        <v>403.3</v>
      </c>
      <c r="K745" s="81" t="s">
        <v>22</v>
      </c>
    </row>
    <row r="746" s="20" customFormat="1" ht="16.35" spans="1:11">
      <c r="A746" s="72">
        <v>41227.2942939815</v>
      </c>
      <c r="B746" s="73" t="s">
        <v>24</v>
      </c>
      <c r="C746" s="74">
        <v>9.6</v>
      </c>
      <c r="D746" s="74">
        <v>368.7</v>
      </c>
      <c r="E746" s="74">
        <v>5.4</v>
      </c>
      <c r="F746" s="74">
        <v>19.4</v>
      </c>
      <c r="G746" s="74">
        <v>0</v>
      </c>
      <c r="H746" s="74">
        <v>0.2</v>
      </c>
      <c r="I746" s="74">
        <v>25.1</v>
      </c>
      <c r="J746" s="74">
        <v>403.4</v>
      </c>
      <c r="K746" s="81" t="s">
        <v>22</v>
      </c>
    </row>
    <row r="747" s="20" customFormat="1" ht="16.35" spans="1:11">
      <c r="A747" s="72">
        <v>41226.2951736111</v>
      </c>
      <c r="B747" s="73" t="s">
        <v>24</v>
      </c>
      <c r="C747" s="74">
        <v>9.2</v>
      </c>
      <c r="D747" s="74">
        <v>342.3</v>
      </c>
      <c r="E747" s="74">
        <v>5.2</v>
      </c>
      <c r="F747" s="74">
        <v>18.4</v>
      </c>
      <c r="G747" s="74">
        <v>0</v>
      </c>
      <c r="H747" s="74">
        <v>0.2</v>
      </c>
      <c r="I747" s="74">
        <v>23.8</v>
      </c>
      <c r="J747" s="74">
        <v>375.3</v>
      </c>
      <c r="K747" s="81" t="s">
        <v>22</v>
      </c>
    </row>
    <row r="748" s="20" customFormat="1" ht="16.35" spans="1:11">
      <c r="A748" s="72">
        <v>41225.2954050926</v>
      </c>
      <c r="B748" s="73" t="s">
        <v>24</v>
      </c>
      <c r="C748" s="74">
        <v>8.7</v>
      </c>
      <c r="D748" s="74">
        <v>330.1</v>
      </c>
      <c r="E748" s="74">
        <v>5</v>
      </c>
      <c r="F748" s="74">
        <v>17</v>
      </c>
      <c r="G748" s="74">
        <v>0</v>
      </c>
      <c r="H748" s="74">
        <v>0.2</v>
      </c>
      <c r="I748" s="74">
        <v>22.3</v>
      </c>
      <c r="J748" s="74">
        <v>361.1</v>
      </c>
      <c r="K748" s="81" t="s">
        <v>22</v>
      </c>
    </row>
    <row r="749" s="20" customFormat="1" ht="16.35" spans="1:11">
      <c r="A749" s="72">
        <v>41224.2944444444</v>
      </c>
      <c r="B749" s="73" t="s">
        <v>24</v>
      </c>
      <c r="C749" s="74">
        <v>9.1</v>
      </c>
      <c r="D749" s="74">
        <v>344.5</v>
      </c>
      <c r="E749" s="74">
        <v>5.2</v>
      </c>
      <c r="F749" s="74">
        <v>17.9</v>
      </c>
      <c r="G749" s="74">
        <v>0</v>
      </c>
      <c r="H749" s="74">
        <v>0.2</v>
      </c>
      <c r="I749" s="74">
        <v>23.3</v>
      </c>
      <c r="J749" s="74">
        <v>376.9</v>
      </c>
      <c r="K749" s="81" t="s">
        <v>22</v>
      </c>
    </row>
    <row r="750" s="20" customFormat="1" ht="16.35" spans="1:11">
      <c r="A750" s="75">
        <v>41223.3308333333</v>
      </c>
      <c r="B750" s="76" t="s">
        <v>24</v>
      </c>
      <c r="C750" s="77">
        <v>10.4</v>
      </c>
      <c r="D750" s="77">
        <v>376.2</v>
      </c>
      <c r="E750" s="77">
        <v>5.7</v>
      </c>
      <c r="F750" s="77">
        <v>20.1</v>
      </c>
      <c r="G750" s="77">
        <v>0</v>
      </c>
      <c r="H750" s="77">
        <v>0.2</v>
      </c>
      <c r="I750" s="77">
        <v>26.1</v>
      </c>
      <c r="J750" s="83"/>
      <c r="K750" s="84"/>
    </row>
    <row r="751" s="20" customFormat="1" spans="1:1">
      <c r="A751" s="22"/>
    </row>
    <row r="752" s="20" customFormat="1" spans="1:1">
      <c r="A752" s="22"/>
    </row>
    <row r="753" s="20" customFormat="1" spans="1:8">
      <c r="A753" s="22"/>
      <c r="C753" s="20">
        <f t="shared" ref="C753:H753" si="83">AVERAGE(C745:C751)</f>
        <v>9.43333333333333</v>
      </c>
      <c r="D753" s="20">
        <f t="shared" si="83"/>
        <v>355.066666666667</v>
      </c>
      <c r="E753" s="20">
        <f t="shared" si="83"/>
        <v>5.33333333333333</v>
      </c>
      <c r="F753" s="20">
        <f t="shared" si="83"/>
        <v>18.6833333333333</v>
      </c>
      <c r="G753" s="20">
        <f t="shared" si="83"/>
        <v>0</v>
      </c>
      <c r="H753" s="20">
        <f t="shared" si="83"/>
        <v>0.2</v>
      </c>
    </row>
    <row r="754" s="20" customFormat="1" spans="1:1">
      <c r="A754" s="22"/>
    </row>
    <row r="755" s="20" customFormat="1" spans="1:8">
      <c r="A755" s="22"/>
      <c r="C755" s="20">
        <f t="shared" ref="C755:H755" si="84">(C753-C740)/C740</f>
        <v>-0.0156521739130437</v>
      </c>
      <c r="D755" s="20">
        <f t="shared" si="84"/>
        <v>-0.0625302530253027</v>
      </c>
      <c r="E755" s="20">
        <f t="shared" si="84"/>
        <v>-0.00621118012422358</v>
      </c>
      <c r="F755" s="20">
        <f t="shared" si="84"/>
        <v>-0.0158033362598771</v>
      </c>
      <c r="G755" s="20" t="e">
        <f t="shared" si="84"/>
        <v>#DIV/0!</v>
      </c>
      <c r="H755" s="20">
        <f t="shared" si="84"/>
        <v>-0.076923076923077</v>
      </c>
    </row>
    <row r="756" s="20" customFormat="1" ht="16.35" spans="1:1">
      <c r="A756" s="22"/>
    </row>
    <row r="757" s="20" customFormat="1" ht="16.35" spans="1:11">
      <c r="A757" s="69">
        <v>41236.2907175926</v>
      </c>
      <c r="B757" s="70" t="s">
        <v>24</v>
      </c>
      <c r="C757" s="71">
        <v>9.7</v>
      </c>
      <c r="D757" s="71">
        <v>380.2</v>
      </c>
      <c r="E757" s="71">
        <v>5.4</v>
      </c>
      <c r="F757" s="71">
        <v>19.7</v>
      </c>
      <c r="G757" s="71">
        <v>0</v>
      </c>
      <c r="H757" s="71">
        <v>0.2</v>
      </c>
      <c r="I757" s="71">
        <v>25.3</v>
      </c>
      <c r="J757" s="71">
        <v>415.2</v>
      </c>
      <c r="K757" s="80" t="s">
        <v>22</v>
      </c>
    </row>
    <row r="758" s="20" customFormat="1" ht="16.35" spans="1:11">
      <c r="A758" s="72">
        <v>41235.2907407407</v>
      </c>
      <c r="B758" s="73" t="s">
        <v>24</v>
      </c>
      <c r="C758" s="74">
        <v>9.6</v>
      </c>
      <c r="D758" s="74">
        <v>360.6</v>
      </c>
      <c r="E758" s="74">
        <v>5.4</v>
      </c>
      <c r="F758" s="74">
        <v>19.2</v>
      </c>
      <c r="G758" s="74">
        <v>0</v>
      </c>
      <c r="H758" s="74">
        <v>0.2</v>
      </c>
      <c r="I758" s="74">
        <v>24.8</v>
      </c>
      <c r="J758" s="74">
        <v>394.9</v>
      </c>
      <c r="K758" s="81" t="s">
        <v>22</v>
      </c>
    </row>
    <row r="759" s="20" customFormat="1" ht="16.35" spans="1:11">
      <c r="A759" s="72">
        <v>41234.2907291667</v>
      </c>
      <c r="B759" s="73" t="s">
        <v>24</v>
      </c>
      <c r="C759" s="74">
        <v>9</v>
      </c>
      <c r="D759" s="74">
        <v>296.4</v>
      </c>
      <c r="E759" s="74">
        <v>5.2</v>
      </c>
      <c r="F759" s="74">
        <v>17.6</v>
      </c>
      <c r="G759" s="74">
        <v>0</v>
      </c>
      <c r="H759" s="74">
        <v>0.2</v>
      </c>
      <c r="I759" s="74">
        <v>23</v>
      </c>
      <c r="J759" s="74">
        <v>328.4</v>
      </c>
      <c r="K759" s="81" t="s">
        <v>22</v>
      </c>
    </row>
    <row r="760" s="20" customFormat="1" ht="16.35" spans="1:11">
      <c r="A760" s="72">
        <v>41233.5248032407</v>
      </c>
      <c r="B760" s="73" t="s">
        <v>24</v>
      </c>
      <c r="C760" s="74">
        <v>11.3</v>
      </c>
      <c r="D760" s="74">
        <v>330.3</v>
      </c>
      <c r="E760" s="74">
        <v>6.3</v>
      </c>
      <c r="F760" s="74">
        <v>22.8</v>
      </c>
      <c r="G760" s="74">
        <v>0</v>
      </c>
      <c r="H760" s="74">
        <v>0.3</v>
      </c>
      <c r="I760" s="74">
        <v>29.4</v>
      </c>
      <c r="J760" s="74">
        <v>371</v>
      </c>
      <c r="K760" s="81" t="s">
        <v>22</v>
      </c>
    </row>
    <row r="761" s="20" customFormat="1" ht="16.35" spans="1:11">
      <c r="A761" s="72">
        <v>41232.295162037</v>
      </c>
      <c r="B761" s="73" t="s">
        <v>24</v>
      </c>
      <c r="C761" s="74">
        <v>9.5</v>
      </c>
      <c r="D761" s="74">
        <v>365.9</v>
      </c>
      <c r="E761" s="74">
        <v>5.4</v>
      </c>
      <c r="F761" s="74">
        <v>19.2</v>
      </c>
      <c r="G761" s="74">
        <v>0</v>
      </c>
      <c r="H761" s="74">
        <v>0.2</v>
      </c>
      <c r="I761" s="74">
        <v>24.9</v>
      </c>
      <c r="J761" s="74">
        <v>400.2</v>
      </c>
      <c r="K761" s="81" t="s">
        <v>22</v>
      </c>
    </row>
    <row r="762" s="20" customFormat="1" ht="16.35" spans="1:11">
      <c r="A762" s="72">
        <v>41231.2948958333</v>
      </c>
      <c r="B762" s="73" t="s">
        <v>24</v>
      </c>
      <c r="C762" s="74">
        <v>9.6</v>
      </c>
      <c r="D762" s="74">
        <v>364.1</v>
      </c>
      <c r="E762" s="74">
        <v>5.4</v>
      </c>
      <c r="F762" s="74">
        <v>19.4</v>
      </c>
      <c r="G762" s="74">
        <v>0</v>
      </c>
      <c r="H762" s="74">
        <v>0.2</v>
      </c>
      <c r="I762" s="74">
        <v>25.1</v>
      </c>
      <c r="J762" s="74">
        <v>398.8</v>
      </c>
      <c r="K762" s="81" t="s">
        <v>22</v>
      </c>
    </row>
    <row r="763" s="20" customFormat="1" ht="16.35" spans="1:11">
      <c r="A763" s="75">
        <v>41230.2952314815</v>
      </c>
      <c r="B763" s="76" t="s">
        <v>24</v>
      </c>
      <c r="C763" s="77">
        <v>9.1</v>
      </c>
      <c r="D763" s="77">
        <v>348</v>
      </c>
      <c r="E763" s="77">
        <v>5.2</v>
      </c>
      <c r="F763" s="77">
        <v>18.4</v>
      </c>
      <c r="G763" s="77">
        <v>0</v>
      </c>
      <c r="H763" s="77">
        <v>0.2</v>
      </c>
      <c r="I763" s="83"/>
      <c r="J763" s="83"/>
      <c r="K763" s="84"/>
    </row>
    <row r="764" s="20" customFormat="1" spans="1:1">
      <c r="A764" s="22"/>
    </row>
    <row r="765" s="20" customFormat="1" spans="1:1">
      <c r="A765" s="22"/>
    </row>
    <row r="766" s="20" customFormat="1" spans="1:8">
      <c r="A766" s="22"/>
      <c r="C766" s="20">
        <f t="shared" ref="C766:H766" si="85">AVERAGE(C758:C764)</f>
        <v>9.68333333333334</v>
      </c>
      <c r="D766" s="20">
        <f t="shared" si="85"/>
        <v>344.216666666667</v>
      </c>
      <c r="E766" s="20">
        <f t="shared" si="85"/>
        <v>5.48333333333333</v>
      </c>
      <c r="F766" s="20">
        <f t="shared" si="85"/>
        <v>19.4333333333333</v>
      </c>
      <c r="G766" s="20">
        <f t="shared" si="85"/>
        <v>0</v>
      </c>
      <c r="H766" s="20">
        <f t="shared" si="85"/>
        <v>0.216666666666667</v>
      </c>
    </row>
    <row r="767" s="20" customFormat="1" spans="1:1">
      <c r="A767" s="22"/>
    </row>
    <row r="768" s="20" customFormat="1" spans="1:8">
      <c r="A768" s="22"/>
      <c r="C768" s="20">
        <f t="shared" ref="C768:H768" si="86">(C766-C753)/C753</f>
        <v>0.0265017667844527</v>
      </c>
      <c r="D768" s="20">
        <f t="shared" si="86"/>
        <v>-0.0305576417574164</v>
      </c>
      <c r="E768" s="20">
        <f t="shared" si="86"/>
        <v>0.0281250000000002</v>
      </c>
      <c r="F768" s="20">
        <f t="shared" si="86"/>
        <v>0.04014272970562</v>
      </c>
      <c r="G768" s="20" t="e">
        <f t="shared" si="86"/>
        <v>#DIV/0!</v>
      </c>
      <c r="H768" s="20">
        <f t="shared" si="86"/>
        <v>0.0833333333333333</v>
      </c>
    </row>
    <row r="769" s="20" customFormat="1" ht="16.35" spans="1:1">
      <c r="A769" s="22"/>
    </row>
    <row r="770" s="20" customFormat="1" ht="16.35" spans="1:11">
      <c r="A770" s="69">
        <v>41251.2907291667</v>
      </c>
      <c r="B770" s="70" t="s">
        <v>24</v>
      </c>
      <c r="C770" s="71">
        <v>8.4</v>
      </c>
      <c r="D770" s="71">
        <v>353.1</v>
      </c>
      <c r="E770" s="71">
        <v>5</v>
      </c>
      <c r="F770" s="71">
        <v>18.6</v>
      </c>
      <c r="G770" s="71">
        <v>0</v>
      </c>
      <c r="H770" s="71">
        <v>0.2</v>
      </c>
      <c r="I770" s="71">
        <v>23.8</v>
      </c>
      <c r="J770" s="71">
        <v>385.2</v>
      </c>
      <c r="K770" s="80" t="s">
        <v>22</v>
      </c>
    </row>
    <row r="771" s="20" customFormat="1" ht="16.35" spans="1:11">
      <c r="A771" s="72">
        <v>41250.2907175926</v>
      </c>
      <c r="B771" s="73" t="s">
        <v>24</v>
      </c>
      <c r="C771" s="74">
        <v>8.2</v>
      </c>
      <c r="D771" s="74">
        <v>334.6</v>
      </c>
      <c r="E771" s="74">
        <v>4.8</v>
      </c>
      <c r="F771" s="74">
        <v>17.8</v>
      </c>
      <c r="G771" s="74">
        <v>0</v>
      </c>
      <c r="H771" s="74">
        <v>0.2</v>
      </c>
      <c r="I771" s="74">
        <v>22.8</v>
      </c>
      <c r="J771" s="74">
        <v>365.6</v>
      </c>
      <c r="K771" s="81" t="s">
        <v>22</v>
      </c>
    </row>
    <row r="772" s="20" customFormat="1" ht="16.35" spans="1:11">
      <c r="A772" s="72">
        <v>41249.2907175926</v>
      </c>
      <c r="B772" s="73" t="s">
        <v>24</v>
      </c>
      <c r="C772" s="74">
        <v>8.5</v>
      </c>
      <c r="D772" s="74">
        <v>357.1</v>
      </c>
      <c r="E772" s="74">
        <v>5</v>
      </c>
      <c r="F772" s="74">
        <v>18.3</v>
      </c>
      <c r="G772" s="74">
        <v>0</v>
      </c>
      <c r="H772" s="74">
        <v>0.2</v>
      </c>
      <c r="I772" s="74">
        <v>23.5</v>
      </c>
      <c r="J772" s="74">
        <v>389.1</v>
      </c>
      <c r="K772" s="81" t="s">
        <v>22</v>
      </c>
    </row>
    <row r="773" s="20" customFormat="1" ht="16.35" spans="1:11">
      <c r="A773" s="72">
        <v>41248.2907060185</v>
      </c>
      <c r="B773" s="73" t="s">
        <v>24</v>
      </c>
      <c r="C773" s="74">
        <v>8.7</v>
      </c>
      <c r="D773" s="74">
        <v>348.2</v>
      </c>
      <c r="E773" s="74">
        <v>5.1</v>
      </c>
      <c r="F773" s="74">
        <v>18.4</v>
      </c>
      <c r="G773" s="74">
        <v>0</v>
      </c>
      <c r="H773" s="74">
        <v>0.2</v>
      </c>
      <c r="I773" s="74">
        <v>23.7</v>
      </c>
      <c r="J773" s="74">
        <v>380.7</v>
      </c>
      <c r="K773" s="81" t="s">
        <v>22</v>
      </c>
    </row>
    <row r="774" s="20" customFormat="1" ht="16.35" spans="1:11">
      <c r="A774" s="72">
        <v>41247.2907060185</v>
      </c>
      <c r="B774" s="73" t="s">
        <v>24</v>
      </c>
      <c r="C774" s="74">
        <v>8.5</v>
      </c>
      <c r="D774" s="74">
        <v>356.7</v>
      </c>
      <c r="E774" s="74">
        <v>5.1</v>
      </c>
      <c r="F774" s="74">
        <v>18.1</v>
      </c>
      <c r="G774" s="74">
        <v>0</v>
      </c>
      <c r="H774" s="74">
        <v>0.2</v>
      </c>
      <c r="I774" s="74">
        <v>23.4</v>
      </c>
      <c r="J774" s="74">
        <v>388.6</v>
      </c>
      <c r="K774" s="81" t="s">
        <v>22</v>
      </c>
    </row>
    <row r="775" s="20" customFormat="1" ht="16.35" spans="1:11">
      <c r="A775" s="72">
        <v>41246.2907175926</v>
      </c>
      <c r="B775" s="73" t="s">
        <v>24</v>
      </c>
      <c r="C775" s="74">
        <v>8.2</v>
      </c>
      <c r="D775" s="74">
        <v>328.7</v>
      </c>
      <c r="E775" s="74">
        <v>4.9</v>
      </c>
      <c r="F775" s="74">
        <v>17.7</v>
      </c>
      <c r="G775" s="74">
        <v>0</v>
      </c>
      <c r="H775" s="74">
        <v>0.2</v>
      </c>
      <c r="I775" s="74">
        <v>22.8</v>
      </c>
      <c r="J775" s="74">
        <v>359.8</v>
      </c>
      <c r="K775" s="81" t="s">
        <v>22</v>
      </c>
    </row>
    <row r="776" s="20" customFormat="1" ht="16.35" spans="1:11">
      <c r="A776" s="75">
        <v>41245.2907060185</v>
      </c>
      <c r="B776" s="76" t="s">
        <v>24</v>
      </c>
      <c r="C776" s="77">
        <v>8.2</v>
      </c>
      <c r="D776" s="77">
        <v>329.1</v>
      </c>
      <c r="E776" s="77">
        <v>4.8</v>
      </c>
      <c r="F776" s="77">
        <v>17.4</v>
      </c>
      <c r="G776" s="77">
        <v>0</v>
      </c>
      <c r="H776" s="77">
        <v>0.2</v>
      </c>
      <c r="I776" s="77">
        <v>22.4</v>
      </c>
      <c r="J776" s="83"/>
      <c r="K776" s="84"/>
    </row>
    <row r="777" s="20" customFormat="1" spans="1:1">
      <c r="A777" s="22"/>
    </row>
    <row r="778" s="20" customFormat="1" spans="1:1">
      <c r="A778" s="22"/>
    </row>
    <row r="779" s="20" customFormat="1" spans="1:8">
      <c r="A779" s="22"/>
      <c r="C779" s="20">
        <f t="shared" ref="C779:H779" si="87">AVERAGE(C771:C777)</f>
        <v>8.38333333333333</v>
      </c>
      <c r="D779" s="20">
        <f t="shared" si="87"/>
        <v>342.4</v>
      </c>
      <c r="E779" s="20">
        <f t="shared" si="87"/>
        <v>4.95</v>
      </c>
      <c r="F779" s="20">
        <f t="shared" si="87"/>
        <v>17.95</v>
      </c>
      <c r="G779" s="20">
        <f t="shared" si="87"/>
        <v>0</v>
      </c>
      <c r="H779" s="20">
        <f t="shared" si="87"/>
        <v>0.2</v>
      </c>
    </row>
    <row r="780" s="20" customFormat="1" spans="1:1">
      <c r="A780" s="22"/>
    </row>
    <row r="781" s="20" customFormat="1" spans="1:8">
      <c r="A781" s="22"/>
      <c r="C781" s="20">
        <f t="shared" ref="C781:H781" si="88">(C779-C766)/C766</f>
        <v>-0.134251290877797</v>
      </c>
      <c r="D781" s="20">
        <f t="shared" si="88"/>
        <v>-0.00527768362949675</v>
      </c>
      <c r="E781" s="20">
        <f t="shared" si="88"/>
        <v>-0.0972644376899697</v>
      </c>
      <c r="F781" s="20">
        <f t="shared" si="88"/>
        <v>-0.0763293310463122</v>
      </c>
      <c r="G781" s="20" t="e">
        <f t="shared" si="88"/>
        <v>#DIV/0!</v>
      </c>
      <c r="H781" s="20">
        <f t="shared" si="88"/>
        <v>-0.0769230769230769</v>
      </c>
    </row>
    <row r="782" s="20" customFormat="1" ht="16.35" spans="1:1">
      <c r="A782" s="22"/>
    </row>
    <row r="783" s="20" customFormat="1" ht="16.35" spans="1:11">
      <c r="A783" s="69">
        <v>41278.2906828704</v>
      </c>
      <c r="B783" s="70" t="s">
        <v>24</v>
      </c>
      <c r="C783" s="71">
        <v>6.9</v>
      </c>
      <c r="D783" s="71">
        <v>270.4</v>
      </c>
      <c r="E783" s="71">
        <v>4.4</v>
      </c>
      <c r="F783" s="71">
        <v>16.8</v>
      </c>
      <c r="G783" s="71">
        <v>0</v>
      </c>
      <c r="H783" s="71">
        <v>0.1</v>
      </c>
      <c r="I783" s="71">
        <v>21.4</v>
      </c>
      <c r="J783" s="71">
        <v>298.7</v>
      </c>
      <c r="K783" s="80" t="s">
        <v>22</v>
      </c>
    </row>
    <row r="784" s="20" customFormat="1" ht="16.35" spans="1:11">
      <c r="A784" s="72">
        <v>41277.2906944444</v>
      </c>
      <c r="B784" s="73" t="s">
        <v>24</v>
      </c>
      <c r="C784" s="74">
        <v>7.5</v>
      </c>
      <c r="D784" s="74">
        <v>302.3</v>
      </c>
      <c r="E784" s="74">
        <v>4.7</v>
      </c>
      <c r="F784" s="74">
        <v>17.8</v>
      </c>
      <c r="G784" s="74">
        <v>0</v>
      </c>
      <c r="H784" s="74">
        <v>0.2</v>
      </c>
      <c r="I784" s="74">
        <v>22.7</v>
      </c>
      <c r="J784" s="74">
        <v>332.5</v>
      </c>
      <c r="K784" s="81" t="s">
        <v>22</v>
      </c>
    </row>
    <row r="785" s="20" customFormat="1" ht="16.35" spans="1:11">
      <c r="A785" s="72">
        <v>41276.2907060185</v>
      </c>
      <c r="B785" s="73" t="s">
        <v>24</v>
      </c>
      <c r="C785" s="74">
        <v>7.6</v>
      </c>
      <c r="D785" s="74">
        <v>320.6</v>
      </c>
      <c r="E785" s="74">
        <v>4.8</v>
      </c>
      <c r="F785" s="74">
        <v>18.1</v>
      </c>
      <c r="G785" s="74">
        <v>0</v>
      </c>
      <c r="H785" s="74">
        <v>0.2</v>
      </c>
      <c r="I785" s="74">
        <v>23.1</v>
      </c>
      <c r="J785" s="74">
        <v>351.3</v>
      </c>
      <c r="K785" s="81" t="s">
        <v>22</v>
      </c>
    </row>
    <row r="786" s="20" customFormat="1" ht="16.35" spans="1:11">
      <c r="A786" s="72">
        <v>41275.2907060185</v>
      </c>
      <c r="B786" s="73" t="s">
        <v>24</v>
      </c>
      <c r="C786" s="74">
        <v>7.6</v>
      </c>
      <c r="D786" s="74">
        <v>314</v>
      </c>
      <c r="E786" s="74">
        <v>4.7</v>
      </c>
      <c r="F786" s="74">
        <v>17.7</v>
      </c>
      <c r="G786" s="74">
        <v>0</v>
      </c>
      <c r="H786" s="74">
        <v>0.2</v>
      </c>
      <c r="I786" s="74">
        <v>22.6</v>
      </c>
      <c r="J786" s="74">
        <v>344.2</v>
      </c>
      <c r="K786" s="81" t="s">
        <v>22</v>
      </c>
    </row>
    <row r="787" s="20" customFormat="1" ht="16.35" spans="1:11">
      <c r="A787" s="72">
        <v>41274.2906944444</v>
      </c>
      <c r="B787" s="73" t="s">
        <v>24</v>
      </c>
      <c r="C787" s="74">
        <v>7.4</v>
      </c>
      <c r="D787" s="74">
        <v>299.2</v>
      </c>
      <c r="E787" s="74">
        <v>4.6</v>
      </c>
      <c r="F787" s="74">
        <v>17.1</v>
      </c>
      <c r="G787" s="74">
        <v>0</v>
      </c>
      <c r="H787" s="74">
        <v>0.2</v>
      </c>
      <c r="I787" s="74">
        <v>21.9</v>
      </c>
      <c r="J787" s="74">
        <v>328.4</v>
      </c>
      <c r="K787" s="81" t="s">
        <v>22</v>
      </c>
    </row>
    <row r="788" s="20" customFormat="1" ht="16.35" spans="1:11">
      <c r="A788" s="72">
        <v>41273.2906944444</v>
      </c>
      <c r="B788" s="73" t="s">
        <v>24</v>
      </c>
      <c r="C788" s="74">
        <v>7.4</v>
      </c>
      <c r="D788" s="74">
        <v>289.2</v>
      </c>
      <c r="E788" s="74">
        <v>4.8</v>
      </c>
      <c r="F788" s="74">
        <v>16.9</v>
      </c>
      <c r="G788" s="74">
        <v>0</v>
      </c>
      <c r="H788" s="74">
        <v>0.2</v>
      </c>
      <c r="I788" s="74">
        <v>21.9</v>
      </c>
      <c r="J788" s="74">
        <v>318.5</v>
      </c>
      <c r="K788" s="81" t="s">
        <v>22</v>
      </c>
    </row>
    <row r="789" s="20" customFormat="1" ht="16.35" spans="1:11">
      <c r="A789" s="75">
        <v>41272.3264351852</v>
      </c>
      <c r="B789" s="76" t="s">
        <v>24</v>
      </c>
      <c r="C789" s="77">
        <v>8.3</v>
      </c>
      <c r="D789" s="77">
        <v>296.7</v>
      </c>
      <c r="E789" s="77">
        <v>5.1</v>
      </c>
      <c r="F789" s="77">
        <v>19.3</v>
      </c>
      <c r="G789" s="77">
        <v>0</v>
      </c>
      <c r="H789" s="77">
        <v>0.2</v>
      </c>
      <c r="I789" s="77">
        <v>24.6</v>
      </c>
      <c r="J789" s="77">
        <v>329.6</v>
      </c>
      <c r="K789" s="84"/>
    </row>
    <row r="790" s="20" customFormat="1" spans="1:1">
      <c r="A790" s="22"/>
    </row>
    <row r="791" s="20" customFormat="1" spans="1:1">
      <c r="A791" s="22"/>
    </row>
    <row r="792" s="20" customFormat="1" spans="1:8">
      <c r="A792" s="22"/>
      <c r="C792" s="20">
        <f t="shared" ref="C792:H792" si="89">AVERAGE(C784:C790)</f>
        <v>7.63333333333333</v>
      </c>
      <c r="D792" s="20">
        <f t="shared" si="89"/>
        <v>303.666666666667</v>
      </c>
      <c r="E792" s="20">
        <f t="shared" si="89"/>
        <v>4.78333333333333</v>
      </c>
      <c r="F792" s="20">
        <f t="shared" si="89"/>
        <v>17.8166666666667</v>
      </c>
      <c r="G792" s="20">
        <f t="shared" si="89"/>
        <v>0</v>
      </c>
      <c r="H792" s="20">
        <f t="shared" si="89"/>
        <v>0.2</v>
      </c>
    </row>
    <row r="793" s="20" customFormat="1" spans="1:1">
      <c r="A793" s="22"/>
    </row>
    <row r="794" s="20" customFormat="1" spans="1:8">
      <c r="A794" s="22"/>
      <c r="C794" s="20">
        <f t="shared" ref="C794:H794" si="90">(C792-C779)/C779</f>
        <v>-0.0894632206759443</v>
      </c>
      <c r="D794" s="20">
        <f t="shared" si="90"/>
        <v>-0.113123052959502</v>
      </c>
      <c r="E794" s="20">
        <f t="shared" si="90"/>
        <v>-0.0336700336700339</v>
      </c>
      <c r="F794" s="20">
        <f t="shared" si="90"/>
        <v>-0.00742804085422447</v>
      </c>
      <c r="G794" s="20" t="e">
        <f t="shared" si="90"/>
        <v>#DIV/0!</v>
      </c>
      <c r="H794" s="20">
        <f t="shared" si="90"/>
        <v>0</v>
      </c>
    </row>
    <row r="795" s="20" customFormat="1" ht="16.35" spans="1:1">
      <c r="A795" s="22"/>
    </row>
    <row r="796" s="20" customFormat="1" ht="16.35" spans="1:11">
      <c r="A796" s="69">
        <v>41285.2907291667</v>
      </c>
      <c r="B796" s="70" t="s">
        <v>24</v>
      </c>
      <c r="C796" s="71">
        <v>7.2</v>
      </c>
      <c r="D796" s="71">
        <v>282</v>
      </c>
      <c r="E796" s="71">
        <v>4.9</v>
      </c>
      <c r="F796" s="71">
        <v>17.7</v>
      </c>
      <c r="G796" s="71">
        <v>0</v>
      </c>
      <c r="H796" s="71">
        <v>0.2</v>
      </c>
      <c r="I796" s="71">
        <v>22.8</v>
      </c>
      <c r="J796" s="71">
        <v>312</v>
      </c>
      <c r="K796" s="80" t="s">
        <v>22</v>
      </c>
    </row>
    <row r="797" s="20" customFormat="1" ht="16.35" spans="1:11">
      <c r="A797" s="72">
        <v>41284.2907060185</v>
      </c>
      <c r="B797" s="73" t="s">
        <v>24</v>
      </c>
      <c r="C797" s="74">
        <v>6.9</v>
      </c>
      <c r="D797" s="74">
        <v>278.9</v>
      </c>
      <c r="E797" s="74">
        <v>4.5</v>
      </c>
      <c r="F797" s="74">
        <v>16.9</v>
      </c>
      <c r="G797" s="74">
        <v>0</v>
      </c>
      <c r="H797" s="74">
        <v>0.2</v>
      </c>
      <c r="I797" s="74">
        <v>21.6</v>
      </c>
      <c r="J797" s="74">
        <v>307.4</v>
      </c>
      <c r="K797" s="81" t="s">
        <v>22</v>
      </c>
    </row>
    <row r="798" s="20" customFormat="1" ht="16.35" spans="1:11">
      <c r="A798" s="72">
        <v>41283.2907060185</v>
      </c>
      <c r="B798" s="73" t="s">
        <v>24</v>
      </c>
      <c r="C798" s="74">
        <v>7.2</v>
      </c>
      <c r="D798" s="74">
        <v>281.3</v>
      </c>
      <c r="E798" s="74">
        <v>4.6</v>
      </c>
      <c r="F798" s="74">
        <v>18</v>
      </c>
      <c r="G798" s="74">
        <v>0</v>
      </c>
      <c r="H798" s="74">
        <v>0.2</v>
      </c>
      <c r="I798" s="74">
        <v>22.8</v>
      </c>
      <c r="J798" s="74">
        <v>311.3</v>
      </c>
      <c r="K798" s="81" t="s">
        <v>22</v>
      </c>
    </row>
    <row r="799" s="20" customFormat="1" ht="16.35" spans="1:11">
      <c r="A799" s="72">
        <v>41282.2906828704</v>
      </c>
      <c r="B799" s="73" t="s">
        <v>24</v>
      </c>
      <c r="C799" s="74">
        <v>6.8</v>
      </c>
      <c r="D799" s="74">
        <v>269.7</v>
      </c>
      <c r="E799" s="74">
        <v>4.5</v>
      </c>
      <c r="F799" s="74">
        <v>16.3</v>
      </c>
      <c r="G799" s="74">
        <v>0</v>
      </c>
      <c r="H799" s="74">
        <v>0.1</v>
      </c>
      <c r="I799" s="74">
        <v>20.9</v>
      </c>
      <c r="J799" s="74">
        <v>297.4</v>
      </c>
      <c r="K799" s="81" t="s">
        <v>22</v>
      </c>
    </row>
    <row r="800" s="20" customFormat="1" ht="16.35" spans="1:11">
      <c r="A800" s="72">
        <v>41281.2906944444</v>
      </c>
      <c r="B800" s="73" t="s">
        <v>24</v>
      </c>
      <c r="C800" s="74">
        <v>7.2</v>
      </c>
      <c r="D800" s="74">
        <v>279</v>
      </c>
      <c r="E800" s="74">
        <v>4.7</v>
      </c>
      <c r="F800" s="74">
        <v>17.5</v>
      </c>
      <c r="G800" s="74">
        <v>0</v>
      </c>
      <c r="H800" s="74">
        <v>0.2</v>
      </c>
      <c r="I800" s="74">
        <v>22.4</v>
      </c>
      <c r="J800" s="74">
        <v>308.6</v>
      </c>
      <c r="K800" s="81" t="s">
        <v>22</v>
      </c>
    </row>
    <row r="801" s="20" customFormat="1" ht="16.35" spans="1:11">
      <c r="A801" s="72">
        <v>41280.2906828704</v>
      </c>
      <c r="B801" s="73" t="s">
        <v>24</v>
      </c>
      <c r="C801" s="74">
        <v>7.1</v>
      </c>
      <c r="D801" s="74">
        <v>263.6</v>
      </c>
      <c r="E801" s="74">
        <v>4.5</v>
      </c>
      <c r="F801" s="74">
        <v>17</v>
      </c>
      <c r="G801" s="74">
        <v>0</v>
      </c>
      <c r="H801" s="74">
        <v>0.2</v>
      </c>
      <c r="I801" s="74">
        <v>21.7</v>
      </c>
      <c r="J801" s="74">
        <v>292.4</v>
      </c>
      <c r="K801" s="81" t="s">
        <v>22</v>
      </c>
    </row>
    <row r="802" s="20" customFormat="1" ht="16.35" spans="1:11">
      <c r="A802" s="72">
        <v>41279.2906944444</v>
      </c>
      <c r="B802" s="73" t="s">
        <v>24</v>
      </c>
      <c r="C802" s="74">
        <v>7.1</v>
      </c>
      <c r="D802" s="74">
        <v>268.7</v>
      </c>
      <c r="E802" s="74">
        <v>4.6</v>
      </c>
      <c r="F802" s="74">
        <v>16.6</v>
      </c>
      <c r="G802" s="74">
        <v>0</v>
      </c>
      <c r="H802" s="74">
        <v>0.2</v>
      </c>
      <c r="I802" s="74">
        <v>21.4</v>
      </c>
      <c r="J802" s="74">
        <v>297.2</v>
      </c>
      <c r="K802" s="81" t="s">
        <v>22</v>
      </c>
    </row>
    <row r="803" s="20" customFormat="1" ht="16.35" spans="1:11">
      <c r="A803" s="75"/>
      <c r="B803" s="76"/>
      <c r="C803" s="77"/>
      <c r="D803" s="77"/>
      <c r="E803" s="77"/>
      <c r="F803" s="77"/>
      <c r="G803" s="77"/>
      <c r="H803" s="77"/>
      <c r="I803" s="77"/>
      <c r="J803" s="77"/>
      <c r="K803" s="82"/>
    </row>
    <row r="804" s="20" customFormat="1" spans="1:1">
      <c r="A804" s="22"/>
    </row>
    <row r="805" s="20" customFormat="1" spans="1:8">
      <c r="A805" s="22"/>
      <c r="C805" s="20">
        <f t="shared" ref="C805:H805" si="91">AVERAGE(C797:C803)</f>
        <v>7.05</v>
      </c>
      <c r="D805" s="20">
        <f t="shared" si="91"/>
        <v>273.533333333333</v>
      </c>
      <c r="E805" s="20">
        <v>6</v>
      </c>
      <c r="F805" s="20">
        <f t="shared" si="91"/>
        <v>17.05</v>
      </c>
      <c r="G805" s="20">
        <f t="shared" si="91"/>
        <v>0</v>
      </c>
      <c r="H805" s="20">
        <f t="shared" si="91"/>
        <v>0.183333333333333</v>
      </c>
    </row>
    <row r="806" s="20" customFormat="1" spans="1:1">
      <c r="A806" s="22"/>
    </row>
    <row r="807" s="20" customFormat="1" spans="1:8">
      <c r="A807" s="22"/>
      <c r="C807" s="20">
        <f t="shared" ref="C807:H807" si="92">(C805-C792)/C792</f>
        <v>-0.076419213973799</v>
      </c>
      <c r="D807" s="20">
        <f t="shared" si="92"/>
        <v>-0.099231613611416</v>
      </c>
      <c r="E807" s="20">
        <f t="shared" si="92"/>
        <v>0.254355400696864</v>
      </c>
      <c r="F807" s="20">
        <f t="shared" si="92"/>
        <v>-0.0430308699719365</v>
      </c>
      <c r="G807" s="20" t="e">
        <f t="shared" si="92"/>
        <v>#DIV/0!</v>
      </c>
      <c r="H807" s="20">
        <f t="shared" si="92"/>
        <v>-0.0833333333333333</v>
      </c>
    </row>
    <row r="808" s="20" customFormat="1" ht="16.35" spans="1:1">
      <c r="A808" s="22"/>
    </row>
    <row r="809" s="20" customFormat="1" ht="16.35" spans="1:11">
      <c r="A809" s="69">
        <v>41292.2906828704</v>
      </c>
      <c r="B809" s="70" t="s">
        <v>24</v>
      </c>
      <c r="C809" s="71">
        <v>7.8</v>
      </c>
      <c r="D809" s="71">
        <v>328.8</v>
      </c>
      <c r="E809" s="71">
        <v>5</v>
      </c>
      <c r="F809" s="71">
        <v>20.1</v>
      </c>
      <c r="G809" s="71">
        <v>0</v>
      </c>
      <c r="H809" s="71">
        <v>0.2</v>
      </c>
      <c r="I809" s="71">
        <v>25.3</v>
      </c>
      <c r="J809" s="71">
        <v>361.9</v>
      </c>
      <c r="K809" s="80" t="s">
        <v>22</v>
      </c>
    </row>
    <row r="810" s="20" customFormat="1" ht="16.35" spans="1:11">
      <c r="A810" s="72">
        <v>41291.2907291667</v>
      </c>
      <c r="B810" s="73" t="s">
        <v>24</v>
      </c>
      <c r="C810" s="74">
        <v>8.1</v>
      </c>
      <c r="D810" s="74">
        <v>339.4</v>
      </c>
      <c r="E810" s="74">
        <v>5</v>
      </c>
      <c r="F810" s="74">
        <v>20.3</v>
      </c>
      <c r="G810" s="74">
        <v>0</v>
      </c>
      <c r="H810" s="74">
        <v>0.2</v>
      </c>
      <c r="I810" s="74">
        <v>25.6</v>
      </c>
      <c r="J810" s="74">
        <v>373</v>
      </c>
      <c r="K810" s="81" t="s">
        <v>22</v>
      </c>
    </row>
    <row r="811" s="20" customFormat="1" ht="16.35" spans="1:11">
      <c r="A811" s="72">
        <v>41290.2907291667</v>
      </c>
      <c r="B811" s="73" t="s">
        <v>24</v>
      </c>
      <c r="C811" s="74">
        <v>8.3</v>
      </c>
      <c r="D811" s="74">
        <v>344.1</v>
      </c>
      <c r="E811" s="74">
        <v>5.1</v>
      </c>
      <c r="F811" s="74">
        <v>20.8</v>
      </c>
      <c r="G811" s="74">
        <v>0</v>
      </c>
      <c r="H811" s="74">
        <v>0.2</v>
      </c>
      <c r="I811" s="74">
        <v>26.1</v>
      </c>
      <c r="J811" s="74">
        <v>378.5</v>
      </c>
      <c r="K811" s="81" t="s">
        <v>22</v>
      </c>
    </row>
    <row r="812" s="20" customFormat="1" ht="16.35" spans="1:11">
      <c r="A812" s="72">
        <v>41289.290775463</v>
      </c>
      <c r="B812" s="73" t="s">
        <v>24</v>
      </c>
      <c r="C812" s="74">
        <v>9.9</v>
      </c>
      <c r="D812" s="74">
        <v>400.4</v>
      </c>
      <c r="E812" s="74">
        <v>6</v>
      </c>
      <c r="F812" s="74">
        <v>24.2</v>
      </c>
      <c r="G812" s="74">
        <v>0</v>
      </c>
      <c r="H812" s="74">
        <v>0.3</v>
      </c>
      <c r="I812" s="74">
        <v>30.5</v>
      </c>
      <c r="J812" s="74">
        <v>440.7</v>
      </c>
      <c r="K812" s="81" t="s">
        <v>22</v>
      </c>
    </row>
    <row r="813" s="20" customFormat="1" ht="16.35" spans="1:11">
      <c r="A813" s="72">
        <v>41288.2907175926</v>
      </c>
      <c r="B813" s="73" t="s">
        <v>24</v>
      </c>
      <c r="C813" s="74">
        <v>7.4</v>
      </c>
      <c r="D813" s="74">
        <v>314.1</v>
      </c>
      <c r="E813" s="74">
        <v>4.8</v>
      </c>
      <c r="F813" s="74">
        <v>18.7</v>
      </c>
      <c r="G813" s="74">
        <v>0</v>
      </c>
      <c r="H813" s="74">
        <v>0.2</v>
      </c>
      <c r="I813" s="74">
        <v>23.6</v>
      </c>
      <c r="J813" s="74">
        <v>345.1</v>
      </c>
      <c r="K813" s="81" t="s">
        <v>22</v>
      </c>
    </row>
    <row r="814" s="20" customFormat="1" ht="16.35" spans="1:11">
      <c r="A814" s="72">
        <v>41287.2907175926</v>
      </c>
      <c r="B814" s="73" t="s">
        <v>24</v>
      </c>
      <c r="C814" s="74">
        <v>7.2</v>
      </c>
      <c r="D814" s="74">
        <v>305.7</v>
      </c>
      <c r="E814" s="74">
        <v>4.6</v>
      </c>
      <c r="F814" s="74">
        <v>18</v>
      </c>
      <c r="G814" s="74">
        <v>0</v>
      </c>
      <c r="H814" s="74">
        <v>0.2</v>
      </c>
      <c r="I814" s="74">
        <v>22.8</v>
      </c>
      <c r="J814" s="74">
        <v>335.7</v>
      </c>
      <c r="K814" s="81" t="s">
        <v>22</v>
      </c>
    </row>
    <row r="815" s="20" customFormat="1" ht="16.35" spans="1:11">
      <c r="A815" s="75">
        <v>41286.2907175926</v>
      </c>
      <c r="B815" s="76" t="s">
        <v>24</v>
      </c>
      <c r="C815" s="77">
        <v>7.2</v>
      </c>
      <c r="D815" s="77">
        <v>301.6</v>
      </c>
      <c r="E815" s="77">
        <v>4.7</v>
      </c>
      <c r="F815" s="77">
        <v>17.9</v>
      </c>
      <c r="G815" s="77">
        <v>0</v>
      </c>
      <c r="H815" s="77">
        <v>0.2</v>
      </c>
      <c r="I815" s="77">
        <v>22.8</v>
      </c>
      <c r="J815" s="77">
        <v>331.6</v>
      </c>
      <c r="K815" s="82" t="s">
        <v>22</v>
      </c>
    </row>
    <row r="816" s="20" customFormat="1" spans="1:1">
      <c r="A816" s="22"/>
    </row>
    <row r="817" s="20" customFormat="1" spans="1:8">
      <c r="A817" s="22"/>
      <c r="C817" s="20">
        <f t="shared" ref="C817:H817" si="93">AVERAGE(C809:C815)</f>
        <v>7.98571428571429</v>
      </c>
      <c r="D817" s="20">
        <f t="shared" si="93"/>
        <v>333.442857142857</v>
      </c>
      <c r="E817" s="20">
        <f t="shared" si="93"/>
        <v>5.02857142857143</v>
      </c>
      <c r="F817" s="20">
        <f t="shared" si="93"/>
        <v>20</v>
      </c>
      <c r="G817" s="20">
        <f t="shared" si="93"/>
        <v>0</v>
      </c>
      <c r="H817" s="20">
        <f t="shared" si="93"/>
        <v>0.214285714285714</v>
      </c>
    </row>
    <row r="818" s="20" customFormat="1" spans="1:1">
      <c r="A818" s="22"/>
    </row>
    <row r="819" s="20" customFormat="1" spans="1:9">
      <c r="A819" s="22"/>
      <c r="C819" s="20">
        <f t="shared" ref="C819:I819" si="94">(C817-C805)/C805</f>
        <v>0.132725430597771</v>
      </c>
      <c r="D819" s="20">
        <f t="shared" si="94"/>
        <v>0.219020925455242</v>
      </c>
      <c r="E819" s="20">
        <f t="shared" si="94"/>
        <v>-0.161904761904762</v>
      </c>
      <c r="F819" s="20">
        <f t="shared" si="94"/>
        <v>0.173020527859237</v>
      </c>
      <c r="G819" s="20" t="e">
        <f t="shared" si="94"/>
        <v>#DIV/0!</v>
      </c>
      <c r="H819" s="20">
        <f t="shared" si="94"/>
        <v>0.168831168831169</v>
      </c>
      <c r="I819" s="20" t="e">
        <f t="shared" si="94"/>
        <v>#DIV/0!</v>
      </c>
    </row>
    <row r="820" s="20" customFormat="1" ht="16.35" spans="1:1">
      <c r="A820" s="22"/>
    </row>
    <row r="821" s="20" customFormat="1" ht="16.35" spans="1:11">
      <c r="A821" s="69">
        <v>41299.2907060185</v>
      </c>
      <c r="B821" s="70" t="s">
        <v>24</v>
      </c>
      <c r="C821" s="71">
        <v>7.8</v>
      </c>
      <c r="D821" s="71">
        <v>357</v>
      </c>
      <c r="E821" s="71">
        <v>5</v>
      </c>
      <c r="F821" s="71">
        <v>19.8</v>
      </c>
      <c r="G821" s="71">
        <v>0</v>
      </c>
      <c r="H821" s="71">
        <v>0.2</v>
      </c>
      <c r="I821" s="71">
        <v>25</v>
      </c>
      <c r="J821" s="71">
        <v>389.8</v>
      </c>
      <c r="K821" s="80" t="s">
        <v>22</v>
      </c>
    </row>
    <row r="822" s="20" customFormat="1" ht="16.35" spans="1:11">
      <c r="A822" s="72">
        <v>41298.2906828704</v>
      </c>
      <c r="B822" s="73" t="s">
        <v>24</v>
      </c>
      <c r="C822" s="74">
        <v>8.4</v>
      </c>
      <c r="D822" s="74">
        <v>360.7</v>
      </c>
      <c r="E822" s="74">
        <v>5.3</v>
      </c>
      <c r="F822" s="74">
        <v>21.7</v>
      </c>
      <c r="G822" s="74">
        <v>0</v>
      </c>
      <c r="H822" s="74">
        <v>0.2</v>
      </c>
      <c r="I822" s="74">
        <v>27.3</v>
      </c>
      <c r="J822" s="74">
        <v>396.4</v>
      </c>
      <c r="K822" s="81" t="s">
        <v>22</v>
      </c>
    </row>
    <row r="823" s="20" customFormat="1" ht="16.35" spans="1:11">
      <c r="A823" s="72">
        <v>41297.2907060185</v>
      </c>
      <c r="B823" s="73" t="s">
        <v>24</v>
      </c>
      <c r="C823" s="74">
        <v>8.2</v>
      </c>
      <c r="D823" s="74">
        <v>347.5</v>
      </c>
      <c r="E823" s="74">
        <v>5.1</v>
      </c>
      <c r="F823" s="74">
        <v>20.6</v>
      </c>
      <c r="G823" s="74">
        <v>0</v>
      </c>
      <c r="H823" s="74">
        <v>0.2</v>
      </c>
      <c r="I823" s="74">
        <v>25.8</v>
      </c>
      <c r="J823" s="74">
        <v>381.5</v>
      </c>
      <c r="K823" s="81" t="s">
        <v>22</v>
      </c>
    </row>
    <row r="824" s="20" customFormat="1" ht="16.35" spans="1:11">
      <c r="A824" s="72">
        <v>41296.2907060185</v>
      </c>
      <c r="B824" s="73" t="s">
        <v>24</v>
      </c>
      <c r="C824" s="74">
        <v>8</v>
      </c>
      <c r="D824" s="74">
        <v>335</v>
      </c>
      <c r="E824" s="74">
        <v>5.1</v>
      </c>
      <c r="F824" s="74">
        <v>20.1</v>
      </c>
      <c r="G824" s="74">
        <v>0</v>
      </c>
      <c r="H824" s="74">
        <v>0.2</v>
      </c>
      <c r="I824" s="74">
        <v>25.3</v>
      </c>
      <c r="J824" s="74">
        <v>368.3</v>
      </c>
      <c r="K824" s="81" t="s">
        <v>22</v>
      </c>
    </row>
    <row r="825" s="20" customFormat="1" ht="16.35" spans="1:11">
      <c r="A825" s="72">
        <v>41295.2907060185</v>
      </c>
      <c r="B825" s="73" t="s">
        <v>24</v>
      </c>
      <c r="C825" s="74">
        <v>7.9</v>
      </c>
      <c r="D825" s="74">
        <v>329.1</v>
      </c>
      <c r="E825" s="74">
        <v>5</v>
      </c>
      <c r="F825" s="74">
        <v>20.1</v>
      </c>
      <c r="G825" s="74">
        <v>0</v>
      </c>
      <c r="H825" s="74">
        <v>0.2</v>
      </c>
      <c r="I825" s="74">
        <v>25.3</v>
      </c>
      <c r="J825" s="74">
        <v>362.4</v>
      </c>
      <c r="K825" s="81" t="s">
        <v>22</v>
      </c>
    </row>
    <row r="826" s="20" customFormat="1" ht="16.35" spans="1:11">
      <c r="A826" s="72">
        <v>41294.2907060185</v>
      </c>
      <c r="B826" s="73" t="s">
        <v>24</v>
      </c>
      <c r="C826" s="74">
        <v>7.8</v>
      </c>
      <c r="D826" s="74">
        <v>312.1</v>
      </c>
      <c r="E826" s="74">
        <v>5</v>
      </c>
      <c r="F826" s="74">
        <v>19.5</v>
      </c>
      <c r="G826" s="74">
        <v>0</v>
      </c>
      <c r="H826" s="74">
        <v>0.2</v>
      </c>
      <c r="I826" s="74">
        <v>24.6</v>
      </c>
      <c r="J826" s="74">
        <v>344.6</v>
      </c>
      <c r="K826" s="81" t="s">
        <v>22</v>
      </c>
    </row>
    <row r="827" s="20" customFormat="1" ht="16.35" spans="1:11">
      <c r="A827" s="75">
        <v>41293.2906944444</v>
      </c>
      <c r="B827" s="76" t="s">
        <v>24</v>
      </c>
      <c r="C827" s="77">
        <v>7.7</v>
      </c>
      <c r="D827" s="77">
        <v>315.7</v>
      </c>
      <c r="E827" s="77">
        <v>5</v>
      </c>
      <c r="F827" s="77">
        <v>19.8</v>
      </c>
      <c r="G827" s="77">
        <v>0</v>
      </c>
      <c r="H827" s="77">
        <v>0.2</v>
      </c>
      <c r="I827" s="77">
        <v>25</v>
      </c>
      <c r="J827" s="83"/>
      <c r="K827" s="84"/>
    </row>
    <row r="828" s="20" customFormat="1" spans="1:1">
      <c r="A828" s="22"/>
    </row>
    <row r="829" s="20" customFormat="1" spans="1:8">
      <c r="A829" s="22"/>
      <c r="C829" s="20">
        <f t="shared" ref="C829:H829" si="95">AVERAGE(C821:C827)</f>
        <v>7.97142857142857</v>
      </c>
      <c r="D829" s="20">
        <f t="shared" si="95"/>
        <v>336.728571428571</v>
      </c>
      <c r="E829" s="20">
        <f t="shared" si="95"/>
        <v>5.07142857142857</v>
      </c>
      <c r="F829" s="20">
        <f t="shared" si="95"/>
        <v>20.2285714285714</v>
      </c>
      <c r="G829" s="20">
        <f t="shared" si="95"/>
        <v>0</v>
      </c>
      <c r="H829" s="20">
        <f t="shared" si="95"/>
        <v>0.2</v>
      </c>
    </row>
    <row r="830" s="20" customFormat="1" spans="1:1">
      <c r="A830" s="22"/>
    </row>
    <row r="831" s="20" customFormat="1" spans="1:9">
      <c r="A831" s="22"/>
      <c r="C831" s="20">
        <f t="shared" ref="C831:I831" si="96">(C829-C817)/C817</f>
        <v>-0.00178890876565317</v>
      </c>
      <c r="D831" s="20">
        <f t="shared" si="96"/>
        <v>0.00985390514545201</v>
      </c>
      <c r="E831" s="20">
        <f t="shared" si="96"/>
        <v>0.00852272727272706</v>
      </c>
      <c r="F831" s="20">
        <f t="shared" si="96"/>
        <v>0.0114285714285716</v>
      </c>
      <c r="G831" s="20" t="e">
        <f t="shared" si="96"/>
        <v>#DIV/0!</v>
      </c>
      <c r="H831" s="20">
        <f t="shared" si="96"/>
        <v>-0.0666666666666667</v>
      </c>
      <c r="I831" s="20" t="e">
        <f t="shared" si="96"/>
        <v>#DIV/0!</v>
      </c>
    </row>
    <row r="832" s="20" customFormat="1" ht="16.35" spans="1:1">
      <c r="A832" s="22"/>
    </row>
    <row r="833" s="20" customFormat="1" ht="16.35" spans="1:11">
      <c r="A833" s="69">
        <v>41306.2907407407</v>
      </c>
      <c r="B833" s="70" t="s">
        <v>24</v>
      </c>
      <c r="C833" s="71">
        <v>9.2</v>
      </c>
      <c r="D833" s="71">
        <v>415.8</v>
      </c>
      <c r="E833" s="71">
        <v>5.6</v>
      </c>
      <c r="F833" s="71">
        <v>23.7</v>
      </c>
      <c r="G833" s="71">
        <v>0</v>
      </c>
      <c r="H833" s="71">
        <v>0.2</v>
      </c>
      <c r="I833" s="71">
        <v>29.5</v>
      </c>
      <c r="J833" s="71">
        <v>454.6</v>
      </c>
      <c r="K833" s="80" t="s">
        <v>22</v>
      </c>
    </row>
    <row r="834" s="20" customFormat="1" ht="16.35" spans="1:11">
      <c r="A834" s="72">
        <v>41305.2907407407</v>
      </c>
      <c r="B834" s="73" t="s">
        <v>24</v>
      </c>
      <c r="C834" s="74">
        <v>9.5</v>
      </c>
      <c r="D834" s="74">
        <v>426.2</v>
      </c>
      <c r="E834" s="74">
        <v>5.8</v>
      </c>
      <c r="F834" s="74">
        <v>24</v>
      </c>
      <c r="G834" s="74">
        <v>0</v>
      </c>
      <c r="H834" s="74">
        <v>0.3</v>
      </c>
      <c r="I834" s="74">
        <v>30.1</v>
      </c>
      <c r="J834" s="74">
        <v>465.8</v>
      </c>
      <c r="K834" s="81" t="s">
        <v>22</v>
      </c>
    </row>
    <row r="835" s="20" customFormat="1" ht="16.35" spans="1:11">
      <c r="A835" s="72">
        <v>41304.2907407407</v>
      </c>
      <c r="B835" s="73" t="s">
        <v>24</v>
      </c>
      <c r="C835" s="74">
        <v>9.4</v>
      </c>
      <c r="D835" s="74">
        <v>423.7</v>
      </c>
      <c r="E835" s="74">
        <v>5.7</v>
      </c>
      <c r="F835" s="74">
        <v>23.8</v>
      </c>
      <c r="G835" s="74">
        <v>0</v>
      </c>
      <c r="H835" s="74">
        <v>0.3</v>
      </c>
      <c r="I835" s="74">
        <v>29.8</v>
      </c>
      <c r="J835" s="74">
        <v>462.9</v>
      </c>
      <c r="K835" s="81" t="s">
        <v>22</v>
      </c>
    </row>
    <row r="836" s="20" customFormat="1" ht="16.35" spans="1:11">
      <c r="A836" s="72">
        <v>41303.2906597222</v>
      </c>
      <c r="B836" s="73" t="s">
        <v>24</v>
      </c>
      <c r="C836" s="74">
        <v>8.7</v>
      </c>
      <c r="D836" s="74">
        <v>385.6</v>
      </c>
      <c r="E836" s="74">
        <v>5.3</v>
      </c>
      <c r="F836" s="74">
        <v>22.4</v>
      </c>
      <c r="G836" s="74">
        <v>0</v>
      </c>
      <c r="H836" s="74">
        <v>0.2</v>
      </c>
      <c r="I836" s="74">
        <v>27.9</v>
      </c>
      <c r="J836" s="74">
        <v>422.2</v>
      </c>
      <c r="K836" s="81" t="s">
        <v>22</v>
      </c>
    </row>
    <row r="837" s="20" customFormat="1" ht="16.35" spans="1:11">
      <c r="A837" s="72">
        <v>41302.2907291667</v>
      </c>
      <c r="B837" s="73" t="s">
        <v>24</v>
      </c>
      <c r="C837" s="74">
        <v>9.1</v>
      </c>
      <c r="D837" s="74">
        <v>404.8</v>
      </c>
      <c r="E837" s="74">
        <v>5.6</v>
      </c>
      <c r="F837" s="74">
        <v>23.6</v>
      </c>
      <c r="G837" s="74">
        <v>0</v>
      </c>
      <c r="H837" s="74">
        <v>0.2</v>
      </c>
      <c r="I837" s="74">
        <v>29.5</v>
      </c>
      <c r="J837" s="74">
        <v>443.3</v>
      </c>
      <c r="K837" s="81" t="s">
        <v>22</v>
      </c>
    </row>
    <row r="838" s="20" customFormat="1" ht="16.35" spans="1:11">
      <c r="A838" s="72">
        <v>41301.2907175926</v>
      </c>
      <c r="B838" s="73" t="s">
        <v>24</v>
      </c>
      <c r="C838" s="74">
        <v>9.2</v>
      </c>
      <c r="D838" s="74">
        <v>416.1</v>
      </c>
      <c r="E838" s="74">
        <v>5.6</v>
      </c>
      <c r="F838" s="74">
        <v>23.3</v>
      </c>
      <c r="G838" s="74">
        <v>0</v>
      </c>
      <c r="H838" s="74">
        <v>0.3</v>
      </c>
      <c r="I838" s="74">
        <v>29.2</v>
      </c>
      <c r="J838" s="74">
        <v>454.5</v>
      </c>
      <c r="K838" s="81" t="s">
        <v>22</v>
      </c>
    </row>
    <row r="839" s="20" customFormat="1" ht="16.35" spans="1:11">
      <c r="A839" s="75">
        <v>41300.2907291667</v>
      </c>
      <c r="B839" s="76" t="s">
        <v>24</v>
      </c>
      <c r="C839" s="77">
        <v>8.8</v>
      </c>
      <c r="D839" s="77">
        <v>391.5</v>
      </c>
      <c r="E839" s="77">
        <v>5.5</v>
      </c>
      <c r="F839" s="77">
        <v>22.9</v>
      </c>
      <c r="G839" s="77">
        <v>0</v>
      </c>
      <c r="H839" s="77">
        <v>0.2</v>
      </c>
      <c r="I839" s="77">
        <v>28.6</v>
      </c>
      <c r="J839" s="83"/>
      <c r="K839" s="84"/>
    </row>
    <row r="840" s="20" customFormat="1" spans="1:1">
      <c r="A840" s="22"/>
    </row>
    <row r="841" s="20" customFormat="1" spans="1:8">
      <c r="A841" s="22"/>
      <c r="C841" s="20">
        <f t="shared" ref="C841:H841" si="97">AVERAGE(C833:C839)</f>
        <v>9.12857142857143</v>
      </c>
      <c r="D841" s="20">
        <f t="shared" si="97"/>
        <v>409.1</v>
      </c>
      <c r="E841" s="20">
        <f t="shared" si="97"/>
        <v>5.58571428571429</v>
      </c>
      <c r="F841" s="20">
        <f t="shared" si="97"/>
        <v>23.3857142857143</v>
      </c>
      <c r="G841" s="20">
        <f t="shared" si="97"/>
        <v>0</v>
      </c>
      <c r="H841" s="20">
        <f t="shared" si="97"/>
        <v>0.242857142857143</v>
      </c>
    </row>
    <row r="842" s="20" customFormat="1" spans="1:1">
      <c r="A842" s="22"/>
    </row>
    <row r="843" s="20" customFormat="1" spans="1:9">
      <c r="A843" s="22"/>
      <c r="C843" s="20">
        <f t="shared" ref="C843:I843" si="98">(C841-C829)/C829</f>
        <v>0.145161290322581</v>
      </c>
      <c r="D843" s="20">
        <f t="shared" si="98"/>
        <v>0.214925119850664</v>
      </c>
      <c r="E843" s="20">
        <f t="shared" si="98"/>
        <v>0.101408450704226</v>
      </c>
      <c r="F843" s="20">
        <f t="shared" si="98"/>
        <v>0.156073446327684</v>
      </c>
      <c r="G843" s="20" t="e">
        <f t="shared" si="98"/>
        <v>#DIV/0!</v>
      </c>
      <c r="H843" s="20">
        <f t="shared" si="98"/>
        <v>0.214285714285714</v>
      </c>
      <c r="I843" s="20" t="e">
        <f t="shared" si="98"/>
        <v>#DIV/0!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workbookViewId="0">
      <selection activeCell="A2" sqref="A2:E33"/>
    </sheetView>
  </sheetViews>
  <sheetFormatPr defaultColWidth="9" defaultRowHeight="14.4" outlineLevelCol="4"/>
  <cols>
    <col min="1" max="1" width="20.25" style="17" customWidth="1"/>
    <col min="2" max="16384" width="9" style="17"/>
  </cols>
  <sheetData>
    <row r="1" spans="1:3">
      <c r="A1" s="17" t="s">
        <v>26</v>
      </c>
      <c r="B1" s="17" t="s">
        <v>14</v>
      </c>
      <c r="C1" s="17" t="s">
        <v>17</v>
      </c>
    </row>
    <row r="2" ht="15.6" spans="1:5">
      <c r="A2" s="18">
        <v>40732.5</v>
      </c>
      <c r="B2" s="19">
        <v>9</v>
      </c>
      <c r="C2" s="19">
        <v>0</v>
      </c>
      <c r="D2" s="19">
        <v>26</v>
      </c>
      <c r="E2" s="19">
        <v>1.9</v>
      </c>
    </row>
    <row r="3" ht="15.6" spans="1:5">
      <c r="A3" s="18">
        <v>40732.75</v>
      </c>
      <c r="B3" s="19">
        <v>9</v>
      </c>
      <c r="C3" s="19">
        <v>0</v>
      </c>
      <c r="D3" s="19">
        <v>27</v>
      </c>
      <c r="E3" s="19">
        <v>2.2</v>
      </c>
    </row>
    <row r="4" ht="15.6" spans="1:5">
      <c r="A4" s="18">
        <v>40733</v>
      </c>
      <c r="B4" s="19">
        <v>9</v>
      </c>
      <c r="C4" s="19">
        <v>0</v>
      </c>
      <c r="D4" s="19">
        <v>27</v>
      </c>
      <c r="E4" s="19">
        <v>2.3</v>
      </c>
    </row>
    <row r="5" ht="15.6" spans="1:5">
      <c r="A5" s="18">
        <v>40733.25</v>
      </c>
      <c r="B5" s="19">
        <v>9</v>
      </c>
      <c r="C5" s="19">
        <v>0</v>
      </c>
      <c r="D5" s="19">
        <v>27</v>
      </c>
      <c r="E5" s="19">
        <v>2.1</v>
      </c>
    </row>
    <row r="6" ht="15.6" spans="1:5">
      <c r="A6" s="18">
        <v>40733.5</v>
      </c>
      <c r="B6" s="19">
        <v>15</v>
      </c>
      <c r="C6" s="19">
        <v>1</v>
      </c>
      <c r="D6" s="19">
        <v>19</v>
      </c>
      <c r="E6" s="19">
        <v>1.9</v>
      </c>
    </row>
    <row r="7" ht="15.6" spans="1:5">
      <c r="A7" s="18">
        <v>40733.75</v>
      </c>
      <c r="B7" s="19">
        <v>29</v>
      </c>
      <c r="C7" s="19">
        <v>7</v>
      </c>
      <c r="D7" s="19">
        <v>14</v>
      </c>
      <c r="E7" s="19">
        <v>2.2</v>
      </c>
    </row>
    <row r="8" ht="15.6" spans="1:5">
      <c r="A8" s="18">
        <v>40734</v>
      </c>
      <c r="B8" s="19">
        <v>30</v>
      </c>
      <c r="C8" s="19">
        <v>8</v>
      </c>
      <c r="D8" s="19">
        <v>14</v>
      </c>
      <c r="E8" s="19">
        <v>2.3</v>
      </c>
    </row>
    <row r="9" ht="15.6" spans="1:5">
      <c r="A9" s="18">
        <v>40736.75</v>
      </c>
      <c r="B9" s="19">
        <v>26</v>
      </c>
      <c r="C9" s="19">
        <v>8</v>
      </c>
      <c r="D9" s="19">
        <v>21</v>
      </c>
      <c r="E9" s="19">
        <v>2.3</v>
      </c>
    </row>
    <row r="10" ht="15.6" spans="1:5">
      <c r="A10" s="18">
        <v>40741.25</v>
      </c>
      <c r="B10" s="19">
        <v>30</v>
      </c>
      <c r="C10" s="19">
        <v>7</v>
      </c>
      <c r="D10" s="19">
        <v>15</v>
      </c>
      <c r="E10" s="19">
        <v>2.1</v>
      </c>
    </row>
    <row r="11" ht="15.6" spans="1:5">
      <c r="A11" s="18">
        <v>40754.75</v>
      </c>
      <c r="B11" s="19">
        <v>32</v>
      </c>
      <c r="C11" s="19">
        <v>6</v>
      </c>
      <c r="D11" s="19">
        <v>22</v>
      </c>
      <c r="E11" s="19">
        <v>2.5</v>
      </c>
    </row>
    <row r="12" ht="15.6" spans="1:5">
      <c r="A12" s="18">
        <v>40768.6708333333</v>
      </c>
      <c r="B12" s="19">
        <v>29</v>
      </c>
      <c r="C12" s="19">
        <v>4</v>
      </c>
      <c r="D12" s="19">
        <v>27</v>
      </c>
      <c r="E12" s="19">
        <v>2.1</v>
      </c>
    </row>
    <row r="13" ht="15.6" spans="1:5">
      <c r="A13" s="18">
        <v>40779.25</v>
      </c>
      <c r="B13" s="19">
        <v>46</v>
      </c>
      <c r="C13" s="19">
        <v>3.1</v>
      </c>
      <c r="D13" s="19">
        <v>47</v>
      </c>
      <c r="E13" s="19">
        <v>1.7</v>
      </c>
    </row>
    <row r="14" ht="15.6" spans="1:5">
      <c r="A14" s="18">
        <v>40779.5</v>
      </c>
      <c r="B14" s="19">
        <v>47</v>
      </c>
      <c r="C14" s="19">
        <v>3.2</v>
      </c>
      <c r="D14" s="19">
        <v>46</v>
      </c>
      <c r="E14" s="19">
        <v>1.6</v>
      </c>
    </row>
    <row r="15" ht="15.6" spans="1:5">
      <c r="A15" s="18">
        <v>40781.7500115741</v>
      </c>
      <c r="B15" s="19">
        <v>43</v>
      </c>
      <c r="C15" s="19">
        <v>3.1</v>
      </c>
      <c r="D15" s="19">
        <v>47</v>
      </c>
      <c r="E15" s="19">
        <v>1.8</v>
      </c>
    </row>
    <row r="16" ht="15.6" spans="1:5">
      <c r="A16" s="18">
        <v>40793</v>
      </c>
      <c r="B16" s="19">
        <v>44</v>
      </c>
      <c r="C16" s="19">
        <v>2.4</v>
      </c>
      <c r="D16" s="19">
        <v>49</v>
      </c>
      <c r="E16" s="19">
        <v>1.7</v>
      </c>
    </row>
    <row r="17" ht="15.6" spans="1:5">
      <c r="A17" s="18">
        <v>40795.25</v>
      </c>
      <c r="B17" s="19">
        <v>46</v>
      </c>
      <c r="C17" s="19">
        <v>2.3</v>
      </c>
      <c r="D17" s="19">
        <v>49</v>
      </c>
      <c r="E17" s="19">
        <v>1.6</v>
      </c>
    </row>
    <row r="18" ht="15.6" spans="1:5">
      <c r="A18" s="18">
        <v>40848.25</v>
      </c>
      <c r="B18" s="19">
        <v>45</v>
      </c>
      <c r="C18" s="19">
        <v>1</v>
      </c>
      <c r="D18" s="19">
        <v>55</v>
      </c>
      <c r="E18" s="19">
        <v>1.7</v>
      </c>
    </row>
    <row r="19" ht="15.6" spans="1:5">
      <c r="A19" s="18">
        <v>40848.5</v>
      </c>
      <c r="B19" s="19">
        <v>45</v>
      </c>
      <c r="C19" s="19">
        <v>1</v>
      </c>
      <c r="D19" s="19">
        <v>56</v>
      </c>
      <c r="E19" s="19">
        <v>1.6</v>
      </c>
    </row>
    <row r="20" ht="15.6" spans="1:5">
      <c r="A20" s="18">
        <v>40856.500474537</v>
      </c>
      <c r="B20" s="19">
        <v>44</v>
      </c>
      <c r="C20" s="19">
        <v>1.2</v>
      </c>
      <c r="D20" s="19">
        <v>56</v>
      </c>
      <c r="E20" s="19">
        <v>1.8</v>
      </c>
    </row>
    <row r="21" ht="15.6" spans="1:5">
      <c r="A21" s="18">
        <v>40856.75</v>
      </c>
      <c r="B21" s="19">
        <v>44</v>
      </c>
      <c r="C21" s="19">
        <v>1</v>
      </c>
      <c r="D21" s="19">
        <v>56</v>
      </c>
      <c r="E21" s="19">
        <v>1.9</v>
      </c>
    </row>
    <row r="22" ht="15.6" spans="1:5">
      <c r="A22" s="18">
        <v>40857</v>
      </c>
      <c r="B22" s="19">
        <v>44</v>
      </c>
      <c r="C22" s="19">
        <v>0.9</v>
      </c>
      <c r="D22" s="19">
        <v>56</v>
      </c>
      <c r="E22" s="19">
        <v>1.8</v>
      </c>
    </row>
    <row r="23" ht="15.6" spans="1:5">
      <c r="A23" s="18">
        <v>40857.25</v>
      </c>
      <c r="B23" s="19">
        <v>46</v>
      </c>
      <c r="C23" s="19">
        <v>0.5</v>
      </c>
      <c r="D23" s="19">
        <v>56</v>
      </c>
      <c r="E23" s="19">
        <v>1.6</v>
      </c>
    </row>
    <row r="24" ht="15.6" spans="1:5">
      <c r="A24" s="18">
        <v>40857.5000115741</v>
      </c>
      <c r="B24" s="19">
        <v>46</v>
      </c>
      <c r="C24" s="19">
        <v>0.4</v>
      </c>
      <c r="D24" s="19">
        <v>56</v>
      </c>
      <c r="E24" s="19">
        <v>1.6</v>
      </c>
    </row>
    <row r="25" ht="15.6" spans="1:5">
      <c r="A25" s="18">
        <v>40860</v>
      </c>
      <c r="B25" s="19">
        <v>45</v>
      </c>
      <c r="C25" s="19">
        <v>0.4</v>
      </c>
      <c r="D25" s="19">
        <v>57</v>
      </c>
      <c r="E25" s="19">
        <v>1.8</v>
      </c>
    </row>
    <row r="26" ht="15.6" spans="1:5">
      <c r="A26" s="18">
        <v>40860.75</v>
      </c>
      <c r="B26" s="19">
        <v>45</v>
      </c>
      <c r="C26" s="19">
        <v>0.6</v>
      </c>
      <c r="D26" s="19">
        <v>57</v>
      </c>
      <c r="E26" s="19">
        <v>1.6</v>
      </c>
    </row>
    <row r="27" ht="15.6" spans="1:5">
      <c r="A27" s="18">
        <v>40861</v>
      </c>
      <c r="B27" s="19">
        <v>45</v>
      </c>
      <c r="C27" s="19">
        <v>0.5</v>
      </c>
      <c r="D27" s="19">
        <v>57</v>
      </c>
      <c r="E27" s="19">
        <v>1.7</v>
      </c>
    </row>
    <row r="28" ht="15.6" spans="1:5">
      <c r="A28" s="18">
        <v>40862</v>
      </c>
      <c r="B28" s="19">
        <v>44</v>
      </c>
      <c r="C28" s="19">
        <v>0.1</v>
      </c>
      <c r="D28" s="19">
        <v>58</v>
      </c>
      <c r="E28" s="19">
        <v>1.7</v>
      </c>
    </row>
    <row r="29" ht="15.6" spans="1:5">
      <c r="A29" s="18">
        <v>40863</v>
      </c>
      <c r="B29" s="19">
        <v>45</v>
      </c>
      <c r="C29" s="19">
        <v>0</v>
      </c>
      <c r="D29" s="19">
        <v>58</v>
      </c>
      <c r="E29" s="19">
        <v>1.7</v>
      </c>
    </row>
    <row r="30" ht="15.6" spans="1:5">
      <c r="A30" s="18">
        <v>40863.25</v>
      </c>
      <c r="B30" s="19">
        <v>46</v>
      </c>
      <c r="C30" s="19">
        <v>0.1</v>
      </c>
      <c r="D30" s="19">
        <v>57</v>
      </c>
      <c r="E30" s="19">
        <v>1.6</v>
      </c>
    </row>
    <row r="31" ht="15.6" spans="1:5">
      <c r="A31" s="18">
        <v>40863.5</v>
      </c>
      <c r="B31" s="19">
        <v>46</v>
      </c>
      <c r="C31" s="19">
        <v>0</v>
      </c>
      <c r="D31" s="19">
        <v>57</v>
      </c>
      <c r="E31" s="19">
        <v>1.5</v>
      </c>
    </row>
    <row r="32" ht="15.6" spans="1:5">
      <c r="A32" s="18">
        <v>40863.75</v>
      </c>
      <c r="B32" s="19">
        <v>45</v>
      </c>
      <c r="C32" s="19">
        <v>0</v>
      </c>
      <c r="D32" s="19">
        <v>57</v>
      </c>
      <c r="E32" s="19">
        <v>1.5</v>
      </c>
    </row>
    <row r="33" ht="15.6" spans="1:5">
      <c r="A33" s="18">
        <v>40864</v>
      </c>
      <c r="B33" s="19">
        <v>45</v>
      </c>
      <c r="C33" s="19">
        <v>0</v>
      </c>
      <c r="D33" s="19">
        <v>57</v>
      </c>
      <c r="E33" s="19">
        <v>1.5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2"/>
  <sheetViews>
    <sheetView workbookViewId="0">
      <selection activeCell="K14" sqref="K14"/>
    </sheetView>
  </sheetViews>
  <sheetFormatPr defaultColWidth="9" defaultRowHeight="14.4"/>
  <cols>
    <col min="1" max="1" width="15.4444444444444" style="1" customWidth="1"/>
    <col min="2" max="16384" width="9" style="1"/>
  </cols>
  <sheetData>
    <row r="1" s="1" customFormat="1" spans="1:9">
      <c r="A1" s="3" t="s">
        <v>27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="1" customFormat="1" spans="1:9">
      <c r="A2" s="3">
        <v>37909</v>
      </c>
      <c r="B2" s="4">
        <v>74</v>
      </c>
      <c r="C2" s="4">
        <v>60</v>
      </c>
      <c r="D2" s="4">
        <v>59</v>
      </c>
      <c r="E2" s="4">
        <v>9</v>
      </c>
      <c r="F2" s="4">
        <v>0</v>
      </c>
      <c r="G2" s="4">
        <v>59</v>
      </c>
      <c r="H2" s="4">
        <v>1064</v>
      </c>
      <c r="I2" s="4">
        <v>128</v>
      </c>
    </row>
    <row r="3" s="1" customFormat="1" spans="1:9">
      <c r="A3" s="3">
        <v>38093</v>
      </c>
      <c r="B3" s="4">
        <v>79</v>
      </c>
      <c r="C3" s="4">
        <v>67</v>
      </c>
      <c r="D3" s="4">
        <v>69</v>
      </c>
      <c r="E3" s="4">
        <v>10</v>
      </c>
      <c r="F3" s="4">
        <v>0</v>
      </c>
      <c r="G3" s="4">
        <v>60</v>
      </c>
      <c r="H3" s="4">
        <v>789</v>
      </c>
      <c r="I3" s="4">
        <v>146</v>
      </c>
    </row>
    <row r="4" s="1" customFormat="1" spans="1:9">
      <c r="A4" s="5">
        <v>38140</v>
      </c>
      <c r="B4" s="6">
        <v>81</v>
      </c>
      <c r="C4" s="6">
        <v>61</v>
      </c>
      <c r="D4" s="6">
        <v>65</v>
      </c>
      <c r="E4" s="6">
        <v>9</v>
      </c>
      <c r="F4" s="6">
        <v>0</v>
      </c>
      <c r="G4" s="6">
        <v>60</v>
      </c>
      <c r="H4" s="6">
        <v>1008</v>
      </c>
      <c r="I4" s="6">
        <v>135</v>
      </c>
    </row>
    <row r="5" s="1" customFormat="1" spans="1:9">
      <c r="A5" s="5">
        <v>38259</v>
      </c>
      <c r="B5" s="6">
        <v>79</v>
      </c>
      <c r="C5" s="6">
        <v>67</v>
      </c>
      <c r="D5" s="6">
        <v>71</v>
      </c>
      <c r="E5" s="6">
        <v>10</v>
      </c>
      <c r="F5" s="6">
        <v>0</v>
      </c>
      <c r="G5" s="6">
        <v>63</v>
      </c>
      <c r="H5" s="6">
        <v>1237</v>
      </c>
      <c r="I5" s="6">
        <v>148</v>
      </c>
    </row>
    <row r="6" s="1" customFormat="1" spans="1:9">
      <c r="A6" s="3">
        <v>38350</v>
      </c>
      <c r="B6" s="4">
        <v>68</v>
      </c>
      <c r="C6" s="4">
        <v>61</v>
      </c>
      <c r="D6" s="4">
        <v>62</v>
      </c>
      <c r="E6" s="4">
        <v>8</v>
      </c>
      <c r="F6" s="4">
        <v>0</v>
      </c>
      <c r="G6" s="4">
        <v>55</v>
      </c>
      <c r="H6" s="4">
        <v>733</v>
      </c>
      <c r="I6" s="4">
        <v>131</v>
      </c>
    </row>
    <row r="7" s="1" customFormat="1" spans="1:10">
      <c r="A7" s="3">
        <v>38412</v>
      </c>
      <c r="B7" s="4">
        <v>67</v>
      </c>
      <c r="C7" s="4">
        <v>61</v>
      </c>
      <c r="D7" s="4">
        <v>63</v>
      </c>
      <c r="E7" s="4">
        <v>8</v>
      </c>
      <c r="F7" s="4">
        <v>0</v>
      </c>
      <c r="G7" s="4">
        <v>52</v>
      </c>
      <c r="H7" s="4">
        <v>608</v>
      </c>
      <c r="I7" s="4">
        <v>132</v>
      </c>
      <c r="J7" s="12"/>
    </row>
    <row r="8" s="1" customFormat="1" spans="1:10">
      <c r="A8" s="3">
        <v>38434</v>
      </c>
      <c r="B8" s="4" t="s">
        <v>28</v>
      </c>
      <c r="C8" s="4">
        <v>64</v>
      </c>
      <c r="D8" s="4">
        <v>57</v>
      </c>
      <c r="E8" s="4">
        <v>8</v>
      </c>
      <c r="F8" s="4">
        <v>0</v>
      </c>
      <c r="G8" s="4">
        <v>56</v>
      </c>
      <c r="H8" s="4">
        <v>588</v>
      </c>
      <c r="I8" s="4">
        <v>129</v>
      </c>
      <c r="J8" s="12"/>
    </row>
    <row r="9" s="1" customFormat="1" spans="1:10">
      <c r="A9" s="5">
        <v>38504</v>
      </c>
      <c r="B9" s="6">
        <v>74</v>
      </c>
      <c r="C9" s="6">
        <v>67</v>
      </c>
      <c r="D9" s="6">
        <v>71</v>
      </c>
      <c r="E9" s="6">
        <v>10</v>
      </c>
      <c r="F9" s="6">
        <v>0</v>
      </c>
      <c r="G9" s="6">
        <v>64</v>
      </c>
      <c r="H9" s="6">
        <v>1056</v>
      </c>
      <c r="I9" s="6">
        <v>148</v>
      </c>
      <c r="J9" s="12"/>
    </row>
    <row r="10" s="1" customFormat="1" spans="1:10">
      <c r="A10" s="5">
        <v>38602</v>
      </c>
      <c r="B10" s="6">
        <v>68</v>
      </c>
      <c r="C10" s="6">
        <v>64</v>
      </c>
      <c r="D10" s="6">
        <v>70</v>
      </c>
      <c r="E10" s="6">
        <v>9</v>
      </c>
      <c r="F10" s="6">
        <v>0</v>
      </c>
      <c r="G10" s="6">
        <v>60</v>
      </c>
      <c r="H10" s="6">
        <v>1092</v>
      </c>
      <c r="I10" s="6">
        <v>143</v>
      </c>
      <c r="J10" s="12"/>
    </row>
    <row r="11" s="1" customFormat="1" spans="1:10">
      <c r="A11" s="3">
        <v>38708</v>
      </c>
      <c r="B11" s="4">
        <v>63</v>
      </c>
      <c r="C11" s="4">
        <v>62</v>
      </c>
      <c r="D11" s="4">
        <v>68</v>
      </c>
      <c r="E11" s="4">
        <v>8</v>
      </c>
      <c r="F11" s="4">
        <v>0</v>
      </c>
      <c r="G11" s="4">
        <v>54</v>
      </c>
      <c r="H11" s="4">
        <v>820</v>
      </c>
      <c r="I11" s="4">
        <v>138</v>
      </c>
      <c r="J11" s="12"/>
    </row>
    <row r="12" s="1" customFormat="1" spans="1:10">
      <c r="A12" s="3">
        <v>38785</v>
      </c>
      <c r="B12" s="4">
        <v>66</v>
      </c>
      <c r="C12" s="4">
        <v>63</v>
      </c>
      <c r="D12" s="4">
        <v>53</v>
      </c>
      <c r="E12" s="4">
        <v>8</v>
      </c>
      <c r="F12" s="4">
        <v>0</v>
      </c>
      <c r="G12" s="4">
        <v>55</v>
      </c>
      <c r="H12" s="4">
        <v>774</v>
      </c>
      <c r="I12" s="4">
        <v>124</v>
      </c>
      <c r="J12" s="12"/>
    </row>
    <row r="13" s="1" customFormat="1" spans="1:10">
      <c r="A13" s="5">
        <v>38814</v>
      </c>
      <c r="B13" s="6">
        <v>67</v>
      </c>
      <c r="C13" s="6">
        <v>63</v>
      </c>
      <c r="D13" s="6">
        <v>66</v>
      </c>
      <c r="E13" s="6">
        <v>8</v>
      </c>
      <c r="F13" s="6">
        <v>0</v>
      </c>
      <c r="G13" s="6">
        <v>54</v>
      </c>
      <c r="H13" s="6">
        <v>724</v>
      </c>
      <c r="I13" s="6">
        <v>137</v>
      </c>
      <c r="J13" s="12"/>
    </row>
    <row r="14" s="1" customFormat="1" spans="1:10">
      <c r="A14" s="5">
        <v>38972</v>
      </c>
      <c r="B14" s="6">
        <v>67</v>
      </c>
      <c r="C14" s="6">
        <v>63</v>
      </c>
      <c r="D14" s="6">
        <v>63</v>
      </c>
      <c r="E14" s="6">
        <v>8</v>
      </c>
      <c r="F14" s="6">
        <v>0</v>
      </c>
      <c r="G14" s="6">
        <v>55</v>
      </c>
      <c r="H14" s="6">
        <v>1086</v>
      </c>
      <c r="I14" s="6">
        <v>134</v>
      </c>
      <c r="J14" s="12"/>
    </row>
    <row r="15" s="1" customFormat="1" spans="1:9">
      <c r="A15" s="3">
        <v>39070</v>
      </c>
      <c r="B15" s="4">
        <v>66</v>
      </c>
      <c r="C15" s="4">
        <v>70</v>
      </c>
      <c r="D15" s="4">
        <v>63</v>
      </c>
      <c r="E15" s="4">
        <v>9</v>
      </c>
      <c r="F15" s="4">
        <v>0</v>
      </c>
      <c r="G15" s="4">
        <v>57</v>
      </c>
      <c r="H15" s="4">
        <v>790</v>
      </c>
      <c r="I15" s="4">
        <v>142</v>
      </c>
    </row>
    <row r="16" s="1" customFormat="1" spans="1:9">
      <c r="A16" s="3">
        <v>39153</v>
      </c>
      <c r="B16" s="4">
        <v>62</v>
      </c>
      <c r="C16" s="4">
        <v>68</v>
      </c>
      <c r="D16" s="4">
        <v>63</v>
      </c>
      <c r="E16" s="4">
        <v>8</v>
      </c>
      <c r="F16" s="4">
        <v>0</v>
      </c>
      <c r="G16" s="4">
        <v>53</v>
      </c>
      <c r="H16" s="4">
        <v>642</v>
      </c>
      <c r="I16" s="4">
        <v>139</v>
      </c>
    </row>
    <row r="17" s="1" customFormat="1" spans="1:9">
      <c r="A17" s="5">
        <v>39246</v>
      </c>
      <c r="B17" s="6">
        <v>70</v>
      </c>
      <c r="C17" s="6">
        <v>68</v>
      </c>
      <c r="D17" s="6">
        <v>66</v>
      </c>
      <c r="E17" s="6">
        <v>9</v>
      </c>
      <c r="F17" s="6">
        <v>0</v>
      </c>
      <c r="G17" s="6">
        <v>54</v>
      </c>
      <c r="H17" s="6">
        <v>943</v>
      </c>
      <c r="I17" s="6">
        <v>143</v>
      </c>
    </row>
    <row r="18" s="1" customFormat="1" spans="1:9">
      <c r="A18" s="5">
        <v>39331</v>
      </c>
      <c r="B18" s="6">
        <v>60</v>
      </c>
      <c r="C18" s="6">
        <v>68</v>
      </c>
      <c r="D18" s="6">
        <v>65</v>
      </c>
      <c r="E18" s="6">
        <v>8</v>
      </c>
      <c r="F18" s="6">
        <v>0</v>
      </c>
      <c r="G18" s="6">
        <v>51</v>
      </c>
      <c r="H18" s="6">
        <v>1172</v>
      </c>
      <c r="I18" s="6">
        <v>141</v>
      </c>
    </row>
    <row r="19" s="1" customFormat="1" spans="1:9">
      <c r="A19" s="3">
        <v>39450</v>
      </c>
      <c r="B19" s="4">
        <v>66</v>
      </c>
      <c r="C19" s="4">
        <v>66</v>
      </c>
      <c r="D19" s="4">
        <v>65</v>
      </c>
      <c r="E19" s="4">
        <v>8</v>
      </c>
      <c r="F19" s="4">
        <v>0</v>
      </c>
      <c r="G19" s="4">
        <v>53</v>
      </c>
      <c r="H19" s="4">
        <v>773</v>
      </c>
      <c r="I19" s="4">
        <v>139</v>
      </c>
    </row>
    <row r="20" s="1" customFormat="1" spans="1:9">
      <c r="A20" s="3">
        <v>39527</v>
      </c>
      <c r="B20" s="4">
        <v>62</v>
      </c>
      <c r="C20" s="4">
        <v>65</v>
      </c>
      <c r="D20" s="4">
        <v>65</v>
      </c>
      <c r="E20" s="4">
        <v>9</v>
      </c>
      <c r="F20" s="4">
        <v>0</v>
      </c>
      <c r="G20" s="4">
        <v>49</v>
      </c>
      <c r="H20" s="4">
        <v>870</v>
      </c>
      <c r="I20" s="4">
        <v>139</v>
      </c>
    </row>
    <row r="21" s="1" customFormat="1" spans="1:9">
      <c r="A21" s="5">
        <v>39624</v>
      </c>
      <c r="B21" s="6">
        <v>66</v>
      </c>
      <c r="C21" s="6">
        <v>67</v>
      </c>
      <c r="D21" s="6">
        <v>71</v>
      </c>
      <c r="E21" s="6">
        <v>10</v>
      </c>
      <c r="F21" s="6">
        <v>0</v>
      </c>
      <c r="G21" s="6">
        <v>58</v>
      </c>
      <c r="H21" s="7">
        <v>1259</v>
      </c>
      <c r="I21" s="6">
        <v>148</v>
      </c>
    </row>
    <row r="22" s="1" customFormat="1" spans="1:9">
      <c r="A22" s="5">
        <v>39709</v>
      </c>
      <c r="B22" s="6">
        <v>61</v>
      </c>
      <c r="C22" s="6">
        <v>76</v>
      </c>
      <c r="D22" s="6">
        <v>73</v>
      </c>
      <c r="E22" s="6">
        <v>10</v>
      </c>
      <c r="F22" s="6">
        <v>0</v>
      </c>
      <c r="G22" s="6">
        <v>57</v>
      </c>
      <c r="H22" s="7">
        <v>1373</v>
      </c>
      <c r="I22" s="6">
        <v>159</v>
      </c>
    </row>
    <row r="23" s="1" customFormat="1" spans="1:9">
      <c r="A23" s="3">
        <v>39807</v>
      </c>
      <c r="B23" s="4">
        <v>57</v>
      </c>
      <c r="C23" s="4">
        <v>70</v>
      </c>
      <c r="D23" s="4">
        <v>66</v>
      </c>
      <c r="E23" s="4">
        <v>9</v>
      </c>
      <c r="F23" s="4">
        <v>0</v>
      </c>
      <c r="G23" s="4">
        <v>52</v>
      </c>
      <c r="H23" s="4">
        <v>958</v>
      </c>
      <c r="I23" s="4">
        <v>145</v>
      </c>
    </row>
    <row r="24" s="1" customFormat="1" spans="1:9">
      <c r="A24" s="3">
        <v>39890</v>
      </c>
      <c r="B24" s="4">
        <v>70</v>
      </c>
      <c r="C24" s="4">
        <v>70</v>
      </c>
      <c r="D24" s="4">
        <v>55</v>
      </c>
      <c r="E24" s="4">
        <v>8</v>
      </c>
      <c r="F24" s="4">
        <v>0</v>
      </c>
      <c r="G24" s="4">
        <v>61</v>
      </c>
      <c r="H24" s="4">
        <v>967</v>
      </c>
      <c r="I24" s="4">
        <v>133</v>
      </c>
    </row>
    <row r="25" s="1" customFormat="1" spans="1:9">
      <c r="A25" s="5">
        <v>39974</v>
      </c>
      <c r="B25" s="6">
        <v>68</v>
      </c>
      <c r="C25" s="6">
        <v>71</v>
      </c>
      <c r="D25" s="6">
        <v>68</v>
      </c>
      <c r="E25" s="6">
        <v>9</v>
      </c>
      <c r="F25" s="6">
        <v>0</v>
      </c>
      <c r="G25" s="6">
        <v>63</v>
      </c>
      <c r="H25" s="7">
        <v>1273</v>
      </c>
      <c r="I25" s="6">
        <v>148</v>
      </c>
    </row>
    <row r="26" s="1" customFormat="1" ht="15.6" spans="1:9">
      <c r="A26" s="5">
        <v>40017</v>
      </c>
      <c r="B26" s="8">
        <v>64</v>
      </c>
      <c r="C26" s="8">
        <v>71</v>
      </c>
      <c r="D26" s="8">
        <v>71</v>
      </c>
      <c r="E26" s="8">
        <v>9</v>
      </c>
      <c r="F26" s="8">
        <v>0</v>
      </c>
      <c r="G26" s="8">
        <v>62</v>
      </c>
      <c r="H26" s="9">
        <v>1385</v>
      </c>
      <c r="I26" s="8">
        <v>151</v>
      </c>
    </row>
    <row r="27" s="1" customFormat="1" ht="15.6" spans="1:9">
      <c r="A27" s="5">
        <v>40045</v>
      </c>
      <c r="B27" s="8">
        <v>64</v>
      </c>
      <c r="C27" s="8">
        <v>73</v>
      </c>
      <c r="D27" s="8">
        <v>70</v>
      </c>
      <c r="E27" s="8">
        <v>9</v>
      </c>
      <c r="F27" s="8">
        <v>0</v>
      </c>
      <c r="G27" s="8">
        <v>60</v>
      </c>
      <c r="H27" s="9">
        <v>1351</v>
      </c>
      <c r="I27" s="8">
        <v>152</v>
      </c>
    </row>
    <row r="28" s="1" customFormat="1" ht="15.6" spans="1:9">
      <c r="A28" s="5">
        <v>40080</v>
      </c>
      <c r="B28" s="8">
        <v>65</v>
      </c>
      <c r="C28" s="8">
        <v>75</v>
      </c>
      <c r="D28" s="8">
        <v>71</v>
      </c>
      <c r="E28" s="8">
        <v>9</v>
      </c>
      <c r="F28" s="8">
        <v>0</v>
      </c>
      <c r="G28" s="8">
        <v>55</v>
      </c>
      <c r="H28" s="9">
        <v>1182</v>
      </c>
      <c r="I28" s="8">
        <v>155</v>
      </c>
    </row>
    <row r="29" s="1" customFormat="1" spans="1:9">
      <c r="A29" s="3">
        <v>40140</v>
      </c>
      <c r="B29" s="2">
        <v>85</v>
      </c>
      <c r="C29" s="2">
        <v>69</v>
      </c>
      <c r="D29" s="2">
        <v>66</v>
      </c>
      <c r="E29" s="2">
        <v>9</v>
      </c>
      <c r="F29" s="2">
        <v>0</v>
      </c>
      <c r="G29" s="2">
        <v>55</v>
      </c>
      <c r="H29" s="2">
        <v>970</v>
      </c>
      <c r="I29" s="2">
        <v>144</v>
      </c>
    </row>
    <row r="30" s="1" customFormat="1" spans="1:9">
      <c r="A30" s="3">
        <v>40198</v>
      </c>
      <c r="B30" s="2">
        <v>61</v>
      </c>
      <c r="C30" s="2">
        <v>69</v>
      </c>
      <c r="D30" s="2">
        <v>67</v>
      </c>
      <c r="E30" s="2">
        <v>9</v>
      </c>
      <c r="F30" s="2">
        <v>0</v>
      </c>
      <c r="G30" s="2">
        <v>53</v>
      </c>
      <c r="H30" s="2">
        <v>847</v>
      </c>
      <c r="I30" s="2">
        <v>145</v>
      </c>
    </row>
    <row r="31" s="1" customFormat="1" spans="1:9">
      <c r="A31" s="3">
        <v>40263</v>
      </c>
      <c r="B31" s="2">
        <v>68</v>
      </c>
      <c r="C31" s="2">
        <v>71</v>
      </c>
      <c r="D31" s="2">
        <v>61</v>
      </c>
      <c r="E31" s="2">
        <v>8</v>
      </c>
      <c r="F31" s="2">
        <v>0</v>
      </c>
      <c r="G31" s="2">
        <v>55</v>
      </c>
      <c r="H31" s="2">
        <v>791</v>
      </c>
      <c r="I31" s="2">
        <v>140</v>
      </c>
    </row>
    <row r="32" s="1" customFormat="1" spans="1:9">
      <c r="A32" s="3">
        <v>40310</v>
      </c>
      <c r="B32" s="2">
        <v>63</v>
      </c>
      <c r="C32" s="2">
        <v>71.5</v>
      </c>
      <c r="D32" s="2">
        <v>77</v>
      </c>
      <c r="E32" s="2">
        <v>9</v>
      </c>
      <c r="F32" s="2">
        <v>0</v>
      </c>
      <c r="G32" s="2">
        <v>56</v>
      </c>
      <c r="H32" s="10">
        <v>1103</v>
      </c>
      <c r="I32" s="2">
        <v>157.5</v>
      </c>
    </row>
    <row r="33" s="1" customFormat="1" spans="1:9">
      <c r="A33" s="3">
        <v>40317</v>
      </c>
      <c r="B33" s="2">
        <v>73</v>
      </c>
      <c r="C33" s="2">
        <v>76</v>
      </c>
      <c r="D33" s="2">
        <v>76</v>
      </c>
      <c r="E33" s="2">
        <v>9</v>
      </c>
      <c r="F33" s="2">
        <v>0</v>
      </c>
      <c r="G33" s="2">
        <v>63</v>
      </c>
      <c r="H33" s="10">
        <v>1091</v>
      </c>
      <c r="I33" s="2">
        <v>161</v>
      </c>
    </row>
    <row r="34" s="1" customFormat="1" spans="1:9">
      <c r="A34" s="3">
        <v>40329</v>
      </c>
      <c r="B34" s="2">
        <v>51</v>
      </c>
      <c r="C34" s="2">
        <v>73</v>
      </c>
      <c r="D34" s="2">
        <v>74</v>
      </c>
      <c r="E34" s="2">
        <v>9</v>
      </c>
      <c r="F34" s="2">
        <v>0</v>
      </c>
      <c r="G34" s="2">
        <v>58</v>
      </c>
      <c r="H34" s="10">
        <v>1116</v>
      </c>
      <c r="I34" s="2">
        <v>156</v>
      </c>
    </row>
    <row r="35" s="1" customFormat="1" spans="1:9">
      <c r="A35" s="3">
        <v>40338</v>
      </c>
      <c r="B35" s="2">
        <v>65</v>
      </c>
      <c r="C35" s="2">
        <v>73</v>
      </c>
      <c r="D35" s="2">
        <v>75</v>
      </c>
      <c r="E35" s="2">
        <v>9</v>
      </c>
      <c r="F35" s="2">
        <v>0</v>
      </c>
      <c r="G35" s="2">
        <v>59</v>
      </c>
      <c r="H35" s="10">
        <v>1256</v>
      </c>
      <c r="I35" s="2">
        <v>157</v>
      </c>
    </row>
    <row r="36" s="1" customFormat="1" spans="1:9">
      <c r="A36" s="3">
        <v>40347</v>
      </c>
      <c r="B36" s="2">
        <v>73</v>
      </c>
      <c r="C36" s="2">
        <v>77</v>
      </c>
      <c r="D36" s="2">
        <v>77</v>
      </c>
      <c r="E36" s="2">
        <v>10</v>
      </c>
      <c r="F36" s="2">
        <v>0</v>
      </c>
      <c r="G36" s="2">
        <v>61</v>
      </c>
      <c r="H36" s="10">
        <v>1294</v>
      </c>
      <c r="I36" s="2">
        <v>164</v>
      </c>
    </row>
    <row r="37" s="1" customFormat="1" spans="1:9">
      <c r="A37" s="3">
        <v>40349</v>
      </c>
      <c r="B37" s="2">
        <v>69</v>
      </c>
      <c r="C37" s="2">
        <v>76</v>
      </c>
      <c r="D37" s="2">
        <v>82</v>
      </c>
      <c r="E37" s="2">
        <v>10</v>
      </c>
      <c r="F37" s="2">
        <v>0</v>
      </c>
      <c r="G37" s="2">
        <v>61</v>
      </c>
      <c r="H37" s="10">
        <v>1298</v>
      </c>
      <c r="I37" s="2">
        <v>168</v>
      </c>
    </row>
    <row r="38" s="1" customFormat="1" spans="1:9">
      <c r="A38" s="3">
        <v>40359</v>
      </c>
      <c r="B38" s="2">
        <v>73</v>
      </c>
      <c r="C38" s="2">
        <v>77</v>
      </c>
      <c r="D38" s="2">
        <v>74</v>
      </c>
      <c r="E38" s="2">
        <v>9</v>
      </c>
      <c r="F38" s="2">
        <v>0</v>
      </c>
      <c r="G38" s="2">
        <v>65</v>
      </c>
      <c r="H38" s="10">
        <v>1406</v>
      </c>
      <c r="I38" s="2">
        <v>160</v>
      </c>
    </row>
    <row r="39" s="1" customFormat="1" spans="1:9">
      <c r="A39" s="3">
        <v>40368</v>
      </c>
      <c r="B39" s="2">
        <v>64</v>
      </c>
      <c r="C39" s="2">
        <v>74</v>
      </c>
      <c r="D39" s="2">
        <v>76</v>
      </c>
      <c r="E39" s="2">
        <v>9</v>
      </c>
      <c r="F39" s="2">
        <v>0</v>
      </c>
      <c r="G39" s="2">
        <v>61</v>
      </c>
      <c r="H39" s="10">
        <v>1413</v>
      </c>
      <c r="I39" s="2">
        <v>159</v>
      </c>
    </row>
    <row r="40" s="1" customFormat="1" spans="1:9">
      <c r="A40" s="3">
        <v>40379</v>
      </c>
      <c r="B40" s="2">
        <v>69</v>
      </c>
      <c r="C40" s="2">
        <v>76</v>
      </c>
      <c r="D40" s="2">
        <v>76</v>
      </c>
      <c r="E40" s="2">
        <v>10</v>
      </c>
      <c r="F40" s="2">
        <v>0</v>
      </c>
      <c r="G40" s="2">
        <v>62</v>
      </c>
      <c r="H40" s="2">
        <v>640</v>
      </c>
      <c r="I40" s="2">
        <v>162</v>
      </c>
    </row>
    <row r="41" s="1" customFormat="1" spans="1:9">
      <c r="A41" s="3">
        <v>40389</v>
      </c>
      <c r="B41" s="2">
        <v>62</v>
      </c>
      <c r="C41" s="2">
        <v>70</v>
      </c>
      <c r="D41" s="2">
        <v>79</v>
      </c>
      <c r="E41" s="2">
        <v>10</v>
      </c>
      <c r="F41" s="2">
        <v>0</v>
      </c>
      <c r="G41" s="2">
        <v>56</v>
      </c>
      <c r="H41" s="10">
        <v>1334</v>
      </c>
      <c r="I41" s="2">
        <v>159</v>
      </c>
    </row>
    <row r="42" s="1" customFormat="1" spans="1:9">
      <c r="A42" s="3">
        <v>40399</v>
      </c>
      <c r="B42" s="2">
        <v>66</v>
      </c>
      <c r="C42" s="2">
        <v>74</v>
      </c>
      <c r="D42" s="2">
        <v>77</v>
      </c>
      <c r="E42" s="2">
        <v>9</v>
      </c>
      <c r="F42" s="2">
        <v>0</v>
      </c>
      <c r="G42" s="2">
        <v>60</v>
      </c>
      <c r="H42" s="10">
        <v>1524</v>
      </c>
      <c r="I42" s="2">
        <v>160</v>
      </c>
    </row>
    <row r="43" s="1" customFormat="1" spans="1:9">
      <c r="A43" s="3">
        <v>40409</v>
      </c>
      <c r="B43" s="2">
        <v>69</v>
      </c>
      <c r="C43" s="2">
        <v>78</v>
      </c>
      <c r="D43" s="2">
        <v>81</v>
      </c>
      <c r="E43" s="2">
        <v>10</v>
      </c>
      <c r="F43" s="2">
        <v>0</v>
      </c>
      <c r="G43" s="2">
        <v>65</v>
      </c>
      <c r="H43" s="10">
        <v>1542</v>
      </c>
      <c r="I43" s="2">
        <v>169</v>
      </c>
    </row>
    <row r="44" s="1" customFormat="1" spans="1:9">
      <c r="A44" s="3">
        <v>40420</v>
      </c>
      <c r="B44" s="2">
        <v>63</v>
      </c>
      <c r="C44" s="2">
        <v>76</v>
      </c>
      <c r="D44" s="2">
        <v>76</v>
      </c>
      <c r="E44" s="2">
        <v>9.4</v>
      </c>
      <c r="F44" s="2">
        <v>0</v>
      </c>
      <c r="G44" s="2">
        <v>61</v>
      </c>
      <c r="H44" s="10">
        <v>1465</v>
      </c>
      <c r="I44" s="2">
        <v>161.4</v>
      </c>
    </row>
    <row r="45" s="1" customFormat="1" spans="1:9">
      <c r="A45" s="3">
        <v>40429</v>
      </c>
      <c r="B45" s="2">
        <v>66</v>
      </c>
      <c r="C45" s="2">
        <v>82</v>
      </c>
      <c r="D45" s="2">
        <v>76</v>
      </c>
      <c r="E45" s="2">
        <v>9</v>
      </c>
      <c r="F45" s="2">
        <v>0</v>
      </c>
      <c r="G45" s="2">
        <v>62</v>
      </c>
      <c r="H45" s="10">
        <v>1593</v>
      </c>
      <c r="I45" s="2">
        <v>167</v>
      </c>
    </row>
    <row r="46" s="1" customFormat="1" spans="1:9">
      <c r="A46" s="3">
        <v>40450</v>
      </c>
      <c r="B46" s="2">
        <v>56</v>
      </c>
      <c r="C46" s="2">
        <v>75</v>
      </c>
      <c r="D46" s="2">
        <v>78</v>
      </c>
      <c r="E46" s="2">
        <v>9</v>
      </c>
      <c r="F46" s="2">
        <v>0</v>
      </c>
      <c r="G46" s="2">
        <v>57</v>
      </c>
      <c r="H46" s="10">
        <v>1411</v>
      </c>
      <c r="I46" s="2">
        <v>162</v>
      </c>
    </row>
    <row r="47" s="1" customFormat="1" spans="1:9">
      <c r="A47" s="11">
        <v>40462</v>
      </c>
      <c r="B47" s="2">
        <v>60</v>
      </c>
      <c r="C47" s="2">
        <v>77</v>
      </c>
      <c r="D47" s="2">
        <v>76</v>
      </c>
      <c r="E47" s="2">
        <v>9</v>
      </c>
      <c r="F47" s="2">
        <v>0</v>
      </c>
      <c r="G47" s="2">
        <v>59</v>
      </c>
      <c r="H47" s="10">
        <v>1361</v>
      </c>
      <c r="I47" s="2">
        <v>162</v>
      </c>
    </row>
    <row r="48" s="1" customFormat="1" spans="1:9">
      <c r="A48" s="3">
        <v>40472</v>
      </c>
      <c r="B48" s="2">
        <v>57</v>
      </c>
      <c r="C48" s="2">
        <v>75</v>
      </c>
      <c r="D48" s="2">
        <v>75</v>
      </c>
      <c r="E48" s="2">
        <v>9</v>
      </c>
      <c r="F48" s="2">
        <v>0</v>
      </c>
      <c r="G48" s="2">
        <v>57</v>
      </c>
      <c r="H48" s="10">
        <v>1358</v>
      </c>
      <c r="I48" s="2">
        <v>159</v>
      </c>
    </row>
    <row r="49" s="1" customFormat="1" spans="1:9">
      <c r="A49" s="3">
        <v>40484</v>
      </c>
      <c r="B49" s="2">
        <v>55</v>
      </c>
      <c r="C49" s="2">
        <v>74</v>
      </c>
      <c r="D49" s="2">
        <v>75</v>
      </c>
      <c r="E49" s="2">
        <v>9</v>
      </c>
      <c r="F49" s="2">
        <v>0</v>
      </c>
      <c r="G49" s="2">
        <v>55</v>
      </c>
      <c r="H49" s="10">
        <v>1302</v>
      </c>
      <c r="I49" s="2">
        <v>158</v>
      </c>
    </row>
    <row r="50" s="1" customFormat="1" spans="1:9">
      <c r="A50" s="3">
        <v>40505</v>
      </c>
      <c r="B50" s="2">
        <v>60</v>
      </c>
      <c r="C50" s="2">
        <v>76</v>
      </c>
      <c r="D50" s="2">
        <v>66</v>
      </c>
      <c r="E50" s="2">
        <v>8</v>
      </c>
      <c r="F50" s="2">
        <v>0</v>
      </c>
      <c r="G50" s="2">
        <v>57</v>
      </c>
      <c r="H50" s="10">
        <v>1114</v>
      </c>
      <c r="I50" s="2">
        <v>150</v>
      </c>
    </row>
    <row r="51" s="1" customFormat="1" spans="1:9">
      <c r="A51" s="3">
        <v>40515</v>
      </c>
      <c r="B51" s="2">
        <v>61</v>
      </c>
      <c r="C51" s="2">
        <v>76</v>
      </c>
      <c r="D51" s="2">
        <v>76</v>
      </c>
      <c r="E51" s="2">
        <v>9</v>
      </c>
      <c r="F51" s="2">
        <v>0</v>
      </c>
      <c r="G51" s="2">
        <v>58</v>
      </c>
      <c r="H51" s="10">
        <v>1151</v>
      </c>
      <c r="I51" s="2">
        <v>161</v>
      </c>
    </row>
    <row r="52" s="1" customFormat="1" spans="1:9">
      <c r="A52" s="3">
        <v>40533</v>
      </c>
      <c r="B52" s="2">
        <v>65</v>
      </c>
      <c r="C52" s="2">
        <v>79</v>
      </c>
      <c r="D52" s="2">
        <v>69</v>
      </c>
      <c r="E52" s="2">
        <v>9</v>
      </c>
      <c r="F52" s="2">
        <v>0</v>
      </c>
      <c r="G52" s="2">
        <v>60</v>
      </c>
      <c r="H52" s="10">
        <v>1072</v>
      </c>
      <c r="I52" s="2">
        <v>157</v>
      </c>
    </row>
    <row r="53" s="1" customFormat="1" spans="1:9">
      <c r="A53" s="3">
        <v>40542</v>
      </c>
      <c r="B53" s="2">
        <v>65</v>
      </c>
      <c r="C53" s="2">
        <v>79</v>
      </c>
      <c r="D53" s="2">
        <v>69</v>
      </c>
      <c r="E53" s="2">
        <v>9</v>
      </c>
      <c r="F53" s="2">
        <v>0</v>
      </c>
      <c r="G53" s="2">
        <v>60</v>
      </c>
      <c r="H53" s="10">
        <v>1072</v>
      </c>
      <c r="I53" s="2">
        <v>157</v>
      </c>
    </row>
    <row r="54" s="1" customFormat="1" spans="1:9">
      <c r="A54" s="3" t="s">
        <v>29</v>
      </c>
      <c r="B54" s="2"/>
      <c r="C54" s="2"/>
      <c r="D54" s="2"/>
      <c r="E54" s="2"/>
      <c r="F54" s="2"/>
      <c r="G54" s="2"/>
      <c r="H54" s="10"/>
      <c r="I54" s="2"/>
    </row>
    <row r="55" s="1" customFormat="1" spans="1:9">
      <c r="A55" s="3">
        <v>40560</v>
      </c>
      <c r="B55" s="2">
        <v>2</v>
      </c>
      <c r="C55" s="2">
        <v>2</v>
      </c>
      <c r="D55" s="2">
        <v>1</v>
      </c>
      <c r="E55" s="2">
        <v>0.3</v>
      </c>
      <c r="F55" s="2">
        <v>0</v>
      </c>
      <c r="G55" s="2">
        <v>2</v>
      </c>
      <c r="H55" s="2">
        <v>95</v>
      </c>
      <c r="I55" s="2">
        <v>3.3</v>
      </c>
    </row>
    <row r="56" s="1" customFormat="1" spans="1:9">
      <c r="A56" s="3">
        <v>40568</v>
      </c>
      <c r="B56" s="2">
        <v>3</v>
      </c>
      <c r="C56" s="2">
        <v>2</v>
      </c>
      <c r="D56" s="2">
        <v>2</v>
      </c>
      <c r="E56" s="2">
        <v>0.34</v>
      </c>
      <c r="F56" s="2">
        <v>0</v>
      </c>
      <c r="G56" s="2">
        <v>2</v>
      </c>
      <c r="H56" s="2">
        <v>88</v>
      </c>
      <c r="I56" s="2">
        <v>4.34</v>
      </c>
    </row>
    <row r="57" s="1" customFormat="1" spans="1:9">
      <c r="A57" s="3">
        <v>40571</v>
      </c>
      <c r="B57" s="2">
        <v>3.4</v>
      </c>
      <c r="C57" s="2">
        <v>2.5</v>
      </c>
      <c r="D57" s="2">
        <v>1.7</v>
      </c>
      <c r="E57" s="2">
        <v>0.7</v>
      </c>
      <c r="F57" s="2">
        <v>0</v>
      </c>
      <c r="G57" s="2">
        <v>3</v>
      </c>
      <c r="H57" s="2">
        <v>183</v>
      </c>
      <c r="I57" s="2">
        <v>4.9</v>
      </c>
    </row>
    <row r="58" s="1" customFormat="1" spans="1:9">
      <c r="A58" s="3">
        <v>40574</v>
      </c>
      <c r="B58" s="2">
        <v>5</v>
      </c>
      <c r="C58" s="2">
        <v>4</v>
      </c>
      <c r="D58" s="2">
        <v>3</v>
      </c>
      <c r="E58" s="2">
        <v>6</v>
      </c>
      <c r="F58" s="2">
        <v>0</v>
      </c>
      <c r="G58" s="2">
        <v>4</v>
      </c>
      <c r="H58" s="2">
        <v>195</v>
      </c>
      <c r="I58" s="2">
        <v>13</v>
      </c>
    </row>
    <row r="59" s="1" customFormat="1" spans="1:9">
      <c r="A59" s="3">
        <v>40584</v>
      </c>
      <c r="B59" s="2">
        <v>6</v>
      </c>
      <c r="C59" s="2">
        <v>4</v>
      </c>
      <c r="D59" s="2">
        <v>3</v>
      </c>
      <c r="E59" s="2">
        <v>2</v>
      </c>
      <c r="F59" s="2">
        <v>0</v>
      </c>
      <c r="G59" s="2">
        <v>5</v>
      </c>
      <c r="H59" s="2">
        <v>224</v>
      </c>
      <c r="I59" s="2">
        <v>9</v>
      </c>
    </row>
    <row r="60" s="1" customFormat="1" spans="1:9">
      <c r="A60" s="3">
        <v>40617</v>
      </c>
      <c r="B60" s="2">
        <v>7.4</v>
      </c>
      <c r="C60" s="2">
        <v>5</v>
      </c>
      <c r="D60" s="2">
        <v>3.6</v>
      </c>
      <c r="E60" s="2">
        <v>0.7</v>
      </c>
      <c r="F60" s="2">
        <v>0</v>
      </c>
      <c r="G60" s="2">
        <v>6</v>
      </c>
      <c r="H60" s="2">
        <v>299</v>
      </c>
      <c r="I60" s="2">
        <v>9.3</v>
      </c>
    </row>
    <row r="61" s="1" customFormat="1" spans="1:9">
      <c r="A61" s="3">
        <v>40679</v>
      </c>
      <c r="B61" s="2">
        <v>12.4</v>
      </c>
      <c r="C61" s="2">
        <v>7</v>
      </c>
      <c r="D61" s="2">
        <v>5</v>
      </c>
      <c r="E61" s="2">
        <v>1</v>
      </c>
      <c r="F61" s="2">
        <v>0</v>
      </c>
      <c r="G61" s="2">
        <v>9</v>
      </c>
      <c r="H61" s="2">
        <v>512</v>
      </c>
      <c r="I61" s="2">
        <v>13</v>
      </c>
    </row>
    <row r="62" s="1" customFormat="1" spans="1:9">
      <c r="A62" s="3">
        <v>40714</v>
      </c>
      <c r="B62" s="2">
        <v>13</v>
      </c>
      <c r="C62" s="2">
        <v>9</v>
      </c>
      <c r="D62" s="2">
        <v>7</v>
      </c>
      <c r="E62" s="2">
        <v>1</v>
      </c>
      <c r="F62" s="2">
        <v>0</v>
      </c>
      <c r="G62" s="2">
        <v>12</v>
      </c>
      <c r="H62" s="2">
        <v>766</v>
      </c>
      <c r="I62" s="2">
        <v>17</v>
      </c>
    </row>
    <row r="63" s="1" customFormat="1" spans="1:9">
      <c r="A63" s="3">
        <v>40742</v>
      </c>
      <c r="B63" s="2">
        <v>18</v>
      </c>
      <c r="C63" s="2">
        <v>9</v>
      </c>
      <c r="D63" s="2">
        <v>7</v>
      </c>
      <c r="E63" s="2">
        <v>1</v>
      </c>
      <c r="F63" s="2">
        <v>0</v>
      </c>
      <c r="G63" s="2">
        <v>12</v>
      </c>
      <c r="H63" s="2">
        <v>881</v>
      </c>
      <c r="I63" s="2">
        <v>17</v>
      </c>
    </row>
    <row r="64" s="1" customFormat="1" spans="1:9">
      <c r="A64" s="3">
        <v>40765</v>
      </c>
      <c r="B64" s="2">
        <v>21</v>
      </c>
      <c r="C64" s="2">
        <v>10</v>
      </c>
      <c r="D64" s="2">
        <v>6</v>
      </c>
      <c r="E64" s="2">
        <v>2</v>
      </c>
      <c r="F64" s="2">
        <v>0</v>
      </c>
      <c r="G64" s="2">
        <v>14</v>
      </c>
      <c r="H64" s="2">
        <v>905</v>
      </c>
      <c r="I64" s="2">
        <v>18</v>
      </c>
    </row>
    <row r="65" s="1" customFormat="1" spans="1:9">
      <c r="A65" s="3">
        <v>40800</v>
      </c>
      <c r="B65" s="2">
        <v>24</v>
      </c>
      <c r="C65" s="2">
        <v>10</v>
      </c>
      <c r="D65" s="2">
        <v>8</v>
      </c>
      <c r="E65" s="2">
        <v>2</v>
      </c>
      <c r="F65" s="2">
        <v>0</v>
      </c>
      <c r="G65" s="2">
        <v>14</v>
      </c>
      <c r="H65" s="2">
        <v>981</v>
      </c>
      <c r="I65" s="2">
        <v>20</v>
      </c>
    </row>
    <row r="66" s="1" customFormat="1" spans="1:9">
      <c r="A66" s="3">
        <v>40885</v>
      </c>
      <c r="B66" s="2">
        <v>31</v>
      </c>
      <c r="C66" s="2">
        <v>12</v>
      </c>
      <c r="D66" s="2">
        <v>7</v>
      </c>
      <c r="E66" s="2">
        <v>3</v>
      </c>
      <c r="F66" s="2">
        <v>0</v>
      </c>
      <c r="G66" s="2">
        <v>22</v>
      </c>
      <c r="H66" s="10">
        <v>1041</v>
      </c>
      <c r="I66" s="2">
        <v>22</v>
      </c>
    </row>
    <row r="67" s="1" customFormat="1" spans="1:9">
      <c r="A67" s="3">
        <v>40917</v>
      </c>
      <c r="B67" s="2">
        <v>26</v>
      </c>
      <c r="C67" s="2">
        <v>10</v>
      </c>
      <c r="D67" s="2">
        <v>7</v>
      </c>
      <c r="E67" s="2">
        <v>2</v>
      </c>
      <c r="F67" s="2">
        <v>0</v>
      </c>
      <c r="G67" s="2">
        <v>12</v>
      </c>
      <c r="H67" s="2">
        <v>637</v>
      </c>
      <c r="I67" s="2">
        <v>19</v>
      </c>
    </row>
    <row r="68" s="1" customFormat="1" spans="1:9">
      <c r="A68" s="3">
        <v>40981</v>
      </c>
      <c r="B68" s="2">
        <v>37</v>
      </c>
      <c r="C68" s="2">
        <v>12</v>
      </c>
      <c r="D68" s="2">
        <v>6</v>
      </c>
      <c r="E68" s="2">
        <v>2</v>
      </c>
      <c r="F68" s="2">
        <v>0</v>
      </c>
      <c r="G68" s="2">
        <v>26</v>
      </c>
      <c r="H68" s="2">
        <v>912</v>
      </c>
      <c r="I68" s="2">
        <v>20</v>
      </c>
    </row>
    <row r="69" s="2" customFormat="1" spans="1:9">
      <c r="A69" s="13">
        <v>41353</v>
      </c>
      <c r="B69" s="12">
        <v>40</v>
      </c>
      <c r="C69" s="12">
        <v>15</v>
      </c>
      <c r="D69" s="12">
        <v>9</v>
      </c>
      <c r="E69" s="12">
        <v>2</v>
      </c>
      <c r="F69" s="12">
        <v>0</v>
      </c>
      <c r="G69" s="12">
        <v>29</v>
      </c>
      <c r="H69" s="12">
        <v>991</v>
      </c>
      <c r="I69" s="12">
        <v>26</v>
      </c>
    </row>
    <row r="70" s="2" customFormat="1" spans="1:12">
      <c r="A70" s="14">
        <v>41533</v>
      </c>
      <c r="B70" s="12">
        <v>43</v>
      </c>
      <c r="C70" s="12">
        <v>15</v>
      </c>
      <c r="D70" s="12">
        <v>8</v>
      </c>
      <c r="E70" s="12">
        <v>2</v>
      </c>
      <c r="F70" s="12">
        <v>0</v>
      </c>
      <c r="G70" s="12">
        <v>28</v>
      </c>
      <c r="H70" s="12">
        <v>943</v>
      </c>
      <c r="I70" s="12">
        <v>25</v>
      </c>
      <c r="L70" s="16"/>
    </row>
    <row r="71" s="2" customFormat="1" spans="1:12">
      <c r="A71" s="14">
        <v>41619</v>
      </c>
      <c r="B71" s="12">
        <v>44</v>
      </c>
      <c r="C71" s="12">
        <v>14</v>
      </c>
      <c r="D71" s="12">
        <v>7</v>
      </c>
      <c r="E71" s="12">
        <v>2</v>
      </c>
      <c r="F71" s="12">
        <v>0</v>
      </c>
      <c r="G71" s="12">
        <v>25</v>
      </c>
      <c r="H71" s="12">
        <v>767</v>
      </c>
      <c r="I71" s="12">
        <v>23</v>
      </c>
      <c r="L71" s="16"/>
    </row>
    <row r="72" s="1" customFormat="1" spans="1:12">
      <c r="A72" s="15"/>
      <c r="B72" s="12"/>
      <c r="C72" s="12"/>
      <c r="D72" s="12"/>
      <c r="E72" s="12"/>
      <c r="F72" s="12"/>
      <c r="G72" s="12"/>
      <c r="H72" s="12"/>
      <c r="I72" s="12"/>
      <c r="L72" s="1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G2B（实验室）</vt:lpstr>
      <vt:lpstr>G2B（在线数据总）需自行调整时间顺序</vt:lpstr>
      <vt:lpstr>G6B（在线监测）</vt:lpstr>
      <vt:lpstr>G8B（实验室）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肖燕凤</dc:creator>
  <cp:lastModifiedBy>毛业栋</cp:lastModifiedBy>
  <dcterms:created xsi:type="dcterms:W3CDTF">2021-03-09T02:08:00Z</dcterms:created>
  <dcterms:modified xsi:type="dcterms:W3CDTF">2023-02-27T09:45:30Z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