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ing home\Bluetooth_localization\BLE\测试数据\"/>
    </mc:Choice>
  </mc:AlternateContent>
  <xr:revisionPtr revIDLastSave="0" documentId="13_ncr:1_{381F2D76-8CA0-4C70-97C3-37807184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13" i="1"/>
  <c r="G3" i="1"/>
  <c r="G4" i="1"/>
  <c r="G5" i="1"/>
  <c r="G6" i="1"/>
  <c r="G7" i="1"/>
  <c r="G8" i="1"/>
  <c r="G9" i="1"/>
  <c r="G10" i="1"/>
  <c r="G11" i="1"/>
  <c r="G2" i="1"/>
  <c r="F14" i="1"/>
  <c r="F15" i="1"/>
  <c r="F16" i="1"/>
  <c r="F17" i="1"/>
  <c r="F18" i="1"/>
  <c r="F19" i="1"/>
  <c r="F20" i="1"/>
  <c r="F21" i="1"/>
  <c r="F22" i="1"/>
  <c r="F13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<sst xmlns="http://schemas.openxmlformats.org/spreadsheetml/2006/main" count="5" uniqueCount="5">
  <si>
    <t>major</t>
  </si>
  <si>
    <t>minor</t>
  </si>
  <si>
    <t>high</t>
  </si>
  <si>
    <t>distance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</si>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</sst>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34050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General</c:formatCode>
                <c:ptCount val="10"/>
                <c:pt idx="0">
                  <c:v>2.1540659228538019</c:v>
                </c:pt>
                <c:pt idx="1">
                  <c:v>2.5612496949731396</c:v>
                </c:pt>
                <c:pt idx="2">
                  <c:v>3.1240998703626617</c:v>
                </c:pt>
                <c:pt idx="3">
                  <c:v>3.7735924528226419</c:v>
                </c:pt>
                <c:pt idx="4">
                  <c:v>4.4721359549995796</c:v>
                </c:pt>
                <c:pt idx="5">
                  <c:v>5.2</c:v>
                </c:pt>
                <c:pt idx="6">
                  <c:v>5.9464274989274024</c:v>
                </c:pt>
                <c:pt idx="7">
                  <c:v>6.7052218456960846</c:v>
                </c:pt>
                <c:pt idx="8">
                  <c:v>7.4726166769077622</c:v>
                </c:pt>
                <c:pt idx="9">
                  <c:v>8.2462112512353212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-58</c:v>
                </c:pt>
                <c:pt idx="1">
                  <c:v>-62</c:v>
                </c:pt>
                <c:pt idx="2">
                  <c:v>-63</c:v>
                </c:pt>
                <c:pt idx="3">
                  <c:v>-63</c:v>
                </c:pt>
                <c:pt idx="4">
                  <c:v>-68</c:v>
                </c:pt>
                <c:pt idx="5">
                  <c:v>-69</c:v>
                </c:pt>
                <c:pt idx="6">
                  <c:v>-69</c:v>
                </c:pt>
                <c:pt idx="7">
                  <c:v>-71</c:v>
                </c:pt>
                <c:pt idx="8">
                  <c:v>-71</c:v>
                </c:pt>
                <c:pt idx="9">
                  <c:v>-72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E-496E-B367-B44DE15B8EF8}"/>
            </c:ext>
          </c:extLst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34055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General</c:formatCode>
                <c:ptCount val="10"/>
                <c:pt idx="0">
                  <c:v>2.1540659228538019</c:v>
                </c:pt>
                <c:pt idx="1">
                  <c:v>2.5612496949731396</c:v>
                </c:pt>
                <c:pt idx="2">
                  <c:v>3.1240998703626617</c:v>
                </c:pt>
                <c:pt idx="3">
                  <c:v>3.7735924528226419</c:v>
                </c:pt>
                <c:pt idx="4">
                  <c:v>4.4721359549995796</c:v>
                </c:pt>
                <c:pt idx="5">
                  <c:v>5.2</c:v>
                </c:pt>
                <c:pt idx="6">
                  <c:v>5.9464274989274024</c:v>
                </c:pt>
                <c:pt idx="7">
                  <c:v>6.7052218456960846</c:v>
                </c:pt>
                <c:pt idx="8">
                  <c:v>7.4726166769077622</c:v>
                </c:pt>
                <c:pt idx="9">
                  <c:v>8.2462112512353212</c:v>
                </c:pt>
              </c:numCache>
            </c:numRef>
          </c:xVal>
          <c:yVal>
            <c:numRef>
              <c:f>Sheet1!$E$13:$E$22</c:f>
              <c:numCache>
                <c:formatCode>General</c:formatCode>
                <c:ptCount val="10"/>
                <c:pt idx="0">
                  <c:v>-56</c:v>
                </c:pt>
                <c:pt idx="1">
                  <c:v>-64</c:v>
                </c:pt>
                <c:pt idx="2">
                  <c:v>-65</c:v>
                </c:pt>
                <c:pt idx="3">
                  <c:v>-74</c:v>
                </c:pt>
                <c:pt idx="4">
                  <c:v>-70</c:v>
                </c:pt>
                <c:pt idx="5">
                  <c:v>-70</c:v>
                </c:pt>
                <c:pt idx="6">
                  <c:v>-76</c:v>
                </c:pt>
                <c:pt idx="7">
                  <c:v>-85</c:v>
                </c:pt>
                <c:pt idx="8">
                  <c:v>-90</c:v>
                </c:pt>
                <c:pt idx="9">
                  <c:v>-92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E-496E-B367-B44DE15B8EF8}"/>
            </c:ext>
          </c:extLst>
        </c:ser>
        <c:ser>
          <c:idx val="2"/>
          <c:order val="2"/>
          <c:tx>
            <c:v>拟合</c:v>
          </c:tx>
          <c:spPr>
            <a:ln w="381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General</c:formatCode>
                <c:ptCount val="10"/>
                <c:pt idx="0">
                  <c:v>2.1540659228538019</c:v>
                </c:pt>
                <c:pt idx="1">
                  <c:v>2.5612496949731396</c:v>
                </c:pt>
                <c:pt idx="2">
                  <c:v>3.1240998703626617</c:v>
                </c:pt>
                <c:pt idx="3">
                  <c:v>3.7735924528226419</c:v>
                </c:pt>
                <c:pt idx="4">
                  <c:v>4.4721359549995796</c:v>
                </c:pt>
                <c:pt idx="5">
                  <c:v>5.2</c:v>
                </c:pt>
                <c:pt idx="6">
                  <c:v>5.9464274989274024</c:v>
                </c:pt>
                <c:pt idx="7">
                  <c:v>6.7052218456960846</c:v>
                </c:pt>
                <c:pt idx="8">
                  <c:v>7.4726166769077622</c:v>
                </c:pt>
                <c:pt idx="9">
                  <c:v>8.2462112512353212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-53.061799739838875</c:v>
                </c:pt>
                <c:pt idx="1">
                  <c:v>-59.082399653118493</c:v>
                </c:pt>
                <c:pt idx="2">
                  <c:v>-62.60422483423212</c:v>
                </c:pt>
                <c:pt idx="3">
                  <c:v>-65.102999566398125</c:v>
                </c:pt>
                <c:pt idx="4">
                  <c:v>-67.04119982655925</c:v>
                </c:pt>
                <c:pt idx="5">
                  <c:v>-68.624824747511738</c:v>
                </c:pt>
                <c:pt idx="6">
                  <c:v>-69.963760540124014</c:v>
                </c:pt>
                <c:pt idx="7">
                  <c:v>-71.12359947967775</c:v>
                </c:pt>
                <c:pt idx="8">
                  <c:v>-72.146649928625379</c:v>
                </c:pt>
                <c:pt idx="9">
                  <c:v>-73.061799739838875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1E-496E-B367-B44DE15B8EF8}"/>
            </c:ext>
          </c:extLst>
        </c:ser>
        <c:ser>
          <c:idx val="3"/>
          <c:order val="3"/>
          <c:tx>
            <c:v>拟合2</c:v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General</c:formatCode>
                <c:ptCount val="10"/>
                <c:pt idx="0">
                  <c:v>2.340939982143925</c:v>
                </c:pt>
                <c:pt idx="1">
                  <c:v>2.720294101747089</c:v>
                </c:pt>
                <c:pt idx="2">
                  <c:v>3.2557641192199416</c:v>
                </c:pt>
                <c:pt idx="3">
                  <c:v>3.8832975677895201</c:v>
                </c:pt>
                <c:pt idx="4">
                  <c:v>4.5650848842053309</c:v>
                </c:pt>
                <c:pt idx="5">
                  <c:v>5.2801515129776337</c:v>
                </c:pt>
                <c:pt idx="6">
                  <c:v>6.0166435825965294</c:v>
                </c:pt>
                <c:pt idx="7">
                  <c:v>6.7675697262754531</c:v>
                </c:pt>
                <c:pt idx="8">
                  <c:v>7.5286120898874849</c:v>
                </c:pt>
                <c:pt idx="9">
                  <c:v>8.2969874050766155</c:v>
                </c:pt>
              </c:numCache>
            </c:numRef>
          </c:xVal>
          <c:yVal>
            <c:numRef>
              <c:f>Sheet1!$G$13:$G$22</c:f>
              <c:numCache>
                <c:formatCode>General</c:formatCode>
                <c:ptCount val="10"/>
                <c:pt idx="0">
                  <c:v>-52.577249674798587</c:v>
                </c:pt>
                <c:pt idx="1">
                  <c:v>-60.102999566398118</c:v>
                </c:pt>
                <c:pt idx="2">
                  <c:v>-64.505281042790145</c:v>
                </c:pt>
                <c:pt idx="3">
                  <c:v>-67.628749457997657</c:v>
                </c:pt>
                <c:pt idx="4">
                  <c:v>-70.051499783199063</c:v>
                </c:pt>
                <c:pt idx="5">
                  <c:v>-72.031030934389676</c:v>
                </c:pt>
                <c:pt idx="6">
                  <c:v>-73.70470067515501</c:v>
                </c:pt>
                <c:pt idx="7">
                  <c:v>-75.154499349597188</c:v>
                </c:pt>
                <c:pt idx="8">
                  <c:v>-76.43331241078171</c:v>
                </c:pt>
                <c:pt idx="9">
                  <c:v>-77.577249674798594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1E-496E-B367-B44DE15B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656520"/>
        <c:axId val="537656848"/>
      </c:scatterChart>
      <c:valAx>
        <c:axId val="53765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距离</a:t>
                </a:r>
              </a:p>
            </c:rich>
          </c:tx>
          <c:layout>
            <c:manualLayout>
              <c:xMode val="edge"/>
              <c:yMode val="edge"/>
              <c:x val="0.41995013123359576"/>
              <c:y val="0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656848"/>
        <c:crosses val="autoZero"/>
        <c:crossBetween val="midCat"/>
      </c:valAx>
      <c:valAx>
        <c:axId val="537656848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RSSI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65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5</xdr:row>
      <xdr:rowOff>163830</xdr:rowOff>
    </xdr:from>
    <xdr:to>
      <xdr:col>16</xdr:col>
      <xdr:colOff>464820</xdr:colOff>
      <xdr:row>20</xdr:row>
      <xdr:rowOff>163830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FEF3ED-B516-4D75-A18D-6CCE9E32F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4" workbookViewId="0">
      <selection activeCell="H14" sqref="H14"/>
    </sheetView>
  </sheetViews>
  <sheetFormatPr defaultColWidth="9"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10000</v>
      </c>
      <c r="B2">
        <v>34050</v>
      </c>
      <c r="C2">
        <v>2</v>
      </c>
      <c r="D2">
        <v>0.8</v>
      </c>
      <c r="E2">
        <v>-58</v>
      </c>
      <c r="F2">
        <f>SQRT($C$2*$C$2+D2*D2)</f>
        <v>2.1540659228538019</v>
      </c>
      <c r="G2">
        <f>-55-10*2*LOG10(D2)</f>
        <v>-53.061799739838875</v>
      </c>
    </row>
    <row r="3" spans="1:7" x14ac:dyDescent="0.25">
      <c r="D3">
        <v>1.6</v>
      </c>
      <c r="E3">
        <v>-62</v>
      </c>
      <c r="F3">
        <f t="shared" ref="F3:F11" si="0">SQRT($C$2*$C$2+D3*D3)</f>
        <v>2.5612496949731396</v>
      </c>
      <c r="G3">
        <f t="shared" ref="G3:G11" si="1">-55-10*2*LOG10(D3)</f>
        <v>-59.082399653118493</v>
      </c>
    </row>
    <row r="4" spans="1:7" x14ac:dyDescent="0.25">
      <c r="D4">
        <v>2.4</v>
      </c>
      <c r="E4">
        <v>-63</v>
      </c>
      <c r="F4">
        <f t="shared" si="0"/>
        <v>3.1240998703626617</v>
      </c>
      <c r="G4">
        <f t="shared" si="1"/>
        <v>-62.60422483423212</v>
      </c>
    </row>
    <row r="5" spans="1:7" x14ac:dyDescent="0.25">
      <c r="D5">
        <v>3.2</v>
      </c>
      <c r="E5">
        <v>-63</v>
      </c>
      <c r="F5">
        <f t="shared" si="0"/>
        <v>3.7735924528226419</v>
      </c>
      <c r="G5">
        <f t="shared" si="1"/>
        <v>-65.102999566398125</v>
      </c>
    </row>
    <row r="6" spans="1:7" x14ac:dyDescent="0.25">
      <c r="D6">
        <v>4</v>
      </c>
      <c r="E6">
        <v>-68</v>
      </c>
      <c r="F6">
        <f t="shared" si="0"/>
        <v>4.4721359549995796</v>
      </c>
      <c r="G6">
        <f t="shared" si="1"/>
        <v>-67.04119982655925</v>
      </c>
    </row>
    <row r="7" spans="1:7" x14ac:dyDescent="0.25">
      <c r="D7">
        <v>4.8</v>
      </c>
      <c r="E7">
        <v>-69</v>
      </c>
      <c r="F7">
        <f t="shared" si="0"/>
        <v>5.2</v>
      </c>
      <c r="G7">
        <f t="shared" si="1"/>
        <v>-68.624824747511738</v>
      </c>
    </row>
    <row r="8" spans="1:7" x14ac:dyDescent="0.25">
      <c r="D8">
        <v>5.6</v>
      </c>
      <c r="E8">
        <v>-69</v>
      </c>
      <c r="F8">
        <f t="shared" si="0"/>
        <v>5.9464274989274024</v>
      </c>
      <c r="G8">
        <f t="shared" si="1"/>
        <v>-69.963760540124014</v>
      </c>
    </row>
    <row r="9" spans="1:7" x14ac:dyDescent="0.25">
      <c r="D9">
        <v>6.4</v>
      </c>
      <c r="E9">
        <v>-71</v>
      </c>
      <c r="F9">
        <f t="shared" si="0"/>
        <v>6.7052218456960846</v>
      </c>
      <c r="G9">
        <f t="shared" si="1"/>
        <v>-71.12359947967775</v>
      </c>
    </row>
    <row r="10" spans="1:7" x14ac:dyDescent="0.25">
      <c r="D10">
        <v>7.2</v>
      </c>
      <c r="E10">
        <v>-71</v>
      </c>
      <c r="F10">
        <f t="shared" si="0"/>
        <v>7.4726166769077622</v>
      </c>
      <c r="G10">
        <f t="shared" si="1"/>
        <v>-72.146649928625379</v>
      </c>
    </row>
    <row r="11" spans="1:7" x14ac:dyDescent="0.25">
      <c r="D11">
        <v>8</v>
      </c>
      <c r="E11">
        <v>-72</v>
      </c>
      <c r="F11">
        <f t="shared" si="0"/>
        <v>8.2462112512353212</v>
      </c>
      <c r="G11">
        <f t="shared" si="1"/>
        <v>-73.061799739838875</v>
      </c>
    </row>
    <row r="13" spans="1:7" x14ac:dyDescent="0.25">
      <c r="A13">
        <v>10000</v>
      </c>
      <c r="B13">
        <v>34055</v>
      </c>
      <c r="C13">
        <v>2.2000000000000002</v>
      </c>
      <c r="D13">
        <v>0.8</v>
      </c>
      <c r="E13">
        <v>-56</v>
      </c>
      <c r="F13">
        <f>SQRT($C$13*$C$13+D13*D13)</f>
        <v>2.340939982143925</v>
      </c>
      <c r="G13">
        <f>-55-10*2.5*LOG10(D13)</f>
        <v>-52.577249674798587</v>
      </c>
    </row>
    <row r="14" spans="1:7" x14ac:dyDescent="0.25">
      <c r="D14">
        <v>1.6</v>
      </c>
      <c r="E14">
        <v>-64</v>
      </c>
      <c r="F14">
        <f t="shared" ref="F14:F22" si="2">SQRT($C$13*$C$13+D14*D14)</f>
        <v>2.720294101747089</v>
      </c>
      <c r="G14">
        <f t="shared" ref="G14:G22" si="3">-55-10*2.5*LOG10(D14)</f>
        <v>-60.102999566398118</v>
      </c>
    </row>
    <row r="15" spans="1:7" x14ac:dyDescent="0.25">
      <c r="D15">
        <v>2.4</v>
      </c>
      <c r="E15">
        <v>-65</v>
      </c>
      <c r="F15">
        <f t="shared" si="2"/>
        <v>3.2557641192199416</v>
      </c>
      <c r="G15">
        <f t="shared" si="3"/>
        <v>-64.505281042790145</v>
      </c>
    </row>
    <row r="16" spans="1:7" x14ac:dyDescent="0.25">
      <c r="D16">
        <v>3.2</v>
      </c>
      <c r="E16">
        <v>-74</v>
      </c>
      <c r="F16">
        <f t="shared" si="2"/>
        <v>3.8832975677895201</v>
      </c>
      <c r="G16">
        <f t="shared" si="3"/>
        <v>-67.628749457997657</v>
      </c>
    </row>
    <row r="17" spans="4:7" x14ac:dyDescent="0.25">
      <c r="D17">
        <v>4</v>
      </c>
      <c r="E17">
        <v>-70</v>
      </c>
      <c r="F17">
        <f t="shared" si="2"/>
        <v>4.5650848842053309</v>
      </c>
      <c r="G17">
        <f t="shared" si="3"/>
        <v>-70.051499783199063</v>
      </c>
    </row>
    <row r="18" spans="4:7" x14ac:dyDescent="0.25">
      <c r="D18">
        <v>4.8</v>
      </c>
      <c r="E18">
        <v>-70</v>
      </c>
      <c r="F18">
        <f t="shared" si="2"/>
        <v>5.2801515129776337</v>
      </c>
      <c r="G18">
        <f t="shared" si="3"/>
        <v>-72.031030934389676</v>
      </c>
    </row>
    <row r="19" spans="4:7" x14ac:dyDescent="0.25">
      <c r="D19">
        <v>5.6</v>
      </c>
      <c r="E19">
        <v>-76</v>
      </c>
      <c r="F19">
        <f t="shared" si="2"/>
        <v>6.0166435825965294</v>
      </c>
      <c r="G19">
        <f t="shared" si="3"/>
        <v>-73.70470067515501</v>
      </c>
    </row>
    <row r="20" spans="4:7" x14ac:dyDescent="0.25">
      <c r="D20">
        <v>6.4</v>
      </c>
      <c r="E20">
        <v>-85</v>
      </c>
      <c r="F20">
        <f t="shared" si="2"/>
        <v>6.7675697262754531</v>
      </c>
      <c r="G20">
        <f t="shared" si="3"/>
        <v>-75.154499349597188</v>
      </c>
    </row>
    <row r="21" spans="4:7" x14ac:dyDescent="0.25">
      <c r="D21">
        <v>7.2</v>
      </c>
      <c r="E21">
        <v>-90</v>
      </c>
      <c r="F21">
        <f t="shared" si="2"/>
        <v>7.5286120898874849</v>
      </c>
      <c r="G21">
        <f t="shared" si="3"/>
        <v>-76.43331241078171</v>
      </c>
    </row>
    <row r="22" spans="4:7" x14ac:dyDescent="0.25">
      <c r="D22">
        <v>8</v>
      </c>
      <c r="E22">
        <v>-92</v>
      </c>
      <c r="F22">
        <f t="shared" si="2"/>
        <v>8.2969874050766155</v>
      </c>
      <c r="G22">
        <f t="shared" si="3"/>
        <v>-77.577249674798594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snell yin</cp:lastModifiedBy>
  <dcterms:created xsi:type="dcterms:W3CDTF">2021-12-10T01:51:23Z</dcterms:created>
  <dcterms:modified xsi:type="dcterms:W3CDTF">2021-12-10T13:15:50Z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6E15BD033D7C451FB2B0071AB6523A38</vt:lpwstr>
  </property>
  <property fmtid="{D5CDD505-2E9C-101B-9397-08002B2CF9AE}" pid="3" name="KSOProductBuildVer">
    <vt:lpwstr>2052-11.1.0.11115</vt:lpwstr>
  </property>
</Properties>
</file>