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zhishuai/Desktop/code for MRL-ITR/real data analysis/Analysis 1/"/>
    </mc:Choice>
  </mc:AlternateContent>
  <xr:revisionPtr revIDLastSave="0" documentId="13_ncr:1_{C7BB107E-6BDA-C141-83EA-3F9A5A3C3CC9}" xr6:coauthVersionLast="36" xr6:coauthVersionMax="36" xr10:uidLastSave="{00000000-0000-0000-0000-000000000000}"/>
  <bookViews>
    <workbookView xWindow="4240" yWindow="8620" windowWidth="27440" windowHeight="17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2" i="1"/>
  <c r="I3" i="1"/>
  <c r="I4" i="1"/>
  <c r="I5" i="1"/>
  <c r="I6" i="1"/>
  <c r="I2" i="1"/>
  <c r="H3" i="1"/>
  <c r="H4" i="1"/>
  <c r="H5" i="1"/>
  <c r="H6" i="1"/>
  <c r="H7" i="1"/>
  <c r="M2" i="2" l="1"/>
  <c r="N3" i="2"/>
  <c r="M3" i="2" s="1"/>
  <c r="N4" i="2"/>
  <c r="L4" i="2" s="1"/>
  <c r="N5" i="2"/>
  <c r="L5" i="2" s="1"/>
  <c r="N6" i="2"/>
  <c r="L6" i="2" s="1"/>
  <c r="N7" i="2"/>
  <c r="L7" i="2" s="1"/>
  <c r="N2" i="2"/>
  <c r="L2" i="2" s="1"/>
  <c r="M7" i="2" l="1"/>
  <c r="M6" i="2"/>
  <c r="M5" i="2"/>
  <c r="M4" i="2"/>
  <c r="L3" i="2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<sst xmlns="http://schemas.openxmlformats.org/spreadsheetml/2006/main" count="37" uniqueCount="19">
  <si>
    <t>t</t>
    <phoneticPr fontId="1" type="noConversion"/>
  </si>
  <si>
    <t>Estimator</t>
    <phoneticPr fontId="1" type="noConversion"/>
  </si>
  <si>
    <t>IPW</t>
    <phoneticPr fontId="1" type="noConversion"/>
  </si>
  <si>
    <t>SIPW</t>
    <phoneticPr fontId="1" type="noConversion"/>
  </si>
  <si>
    <t>Intercept</t>
    <phoneticPr fontId="1" type="noConversion"/>
  </si>
  <si>
    <t>Karnof</t>
    <phoneticPr fontId="1" type="noConversion"/>
  </si>
  <si>
    <t>$\widehat{MRL}(t,\hat{\eta}_{opt})$</t>
    <phoneticPr fontId="1" type="noConversion"/>
  </si>
  <si>
    <t>sd</t>
    <phoneticPr fontId="1" type="noConversion"/>
  </si>
  <si>
    <t>\hat{MRL}</t>
    <phoneticPr fontId="1" type="noConversion"/>
  </si>
  <si>
    <t>age</t>
    <phoneticPr fontId="1" type="noConversion"/>
  </si>
  <si>
    <t>weight</t>
    <phoneticPr fontId="1" type="noConversion"/>
  </si>
  <si>
    <t>cd40</t>
    <phoneticPr fontId="1" type="noConversion"/>
  </si>
  <si>
    <t>CI</t>
    <phoneticPr fontId="1" type="noConversion"/>
  </si>
  <si>
    <t>(54.214, 91.295)</t>
    <phoneticPr fontId="1" type="noConversion"/>
  </si>
  <si>
    <t>(50.845, 87.851)</t>
    <phoneticPr fontId="1" type="noConversion"/>
  </si>
  <si>
    <t>(34.156, 61.993)</t>
    <phoneticPr fontId="1" type="noConversion"/>
  </si>
  <si>
    <t>(20.817, 43.465)</t>
    <phoneticPr fontId="1" type="noConversion"/>
  </si>
  <si>
    <t>(26.238, 55.127)</t>
    <phoneticPr fontId="1" type="noConversion"/>
  </si>
  <si>
    <t>(17.901, 40.630)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</si>
</sst>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L2" sqref="L2"/>
    </sheetView>
  </sheetViews>
  <sheetFormatPr baseColWidth="10" defaultColWidth="10.83203125" defaultRowHeight="16"/>
  <cols>
    <col min="1" max="4" width="10.83203125" style="1"/>
    <col min="5" max="5" width="45.1640625" style="1" customWidth="1"/>
    <col min="6" max="6" width="18.33203125" customWidth="1"/>
    <col min="8" max="10" width="10.83203125" style="1"/>
    <col min="11" max="11" width="25.83203125" style="1" customWidth="1"/>
    <col min="12" max="16384" width="10.83203125" style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2" t="s">
        <v>12</v>
      </c>
      <c r="K1" s="1" t="s">
        <v>8</v>
      </c>
      <c r="L1" s="1" t="s">
        <v>7</v>
      </c>
    </row>
    <row r="2" spans="1:12" ht="19" customHeight="1">
      <c r="A2" s="8">
        <v>0</v>
      </c>
      <c r="B2" s="1" t="s">
        <v>2</v>
      </c>
      <c r="C2" s="1">
        <v>0.66100000000000003</v>
      </c>
      <c r="D2" s="1">
        <v>-0.75</v>
      </c>
      <c r="E2" s="1">
        <v>667.19399999999996</v>
      </c>
      <c r="H2" s="1">
        <f>J2-L2</f>
        <v>39.356899999999982</v>
      </c>
      <c r="I2" s="1">
        <f>J2+L2</f>
        <v>77.626899999999992</v>
      </c>
      <c r="J2" s="1">
        <f>E2-K2</f>
        <v>58.491899999999987</v>
      </c>
      <c r="K2" s="1">
        <v>608.70209999999997</v>
      </c>
      <c r="L2" s="1">
        <v>19.135000000000002</v>
      </c>
    </row>
    <row r="3" spans="1:12">
      <c r="A3" s="8"/>
      <c r="B3" s="1" t="s">
        <v>3</v>
      </c>
      <c r="C3" s="1">
        <v>0.64700000000000002</v>
      </c>
      <c r="D3" s="1">
        <v>-0.76200000000000001</v>
      </c>
      <c r="E3" s="1">
        <v>667.19399999999996</v>
      </c>
      <c r="H3" s="5">
        <f t="shared" ref="H3:H7" si="0">J3-L3</f>
        <v>39.350899999999989</v>
      </c>
      <c r="I3" s="5">
        <f t="shared" ref="I3:I6" si="1">J3+L3</f>
        <v>77.632899999999978</v>
      </c>
      <c r="J3" s="2">
        <f t="shared" ref="J3:J7" si="2">E3-K3</f>
        <v>58.491899999999987</v>
      </c>
      <c r="K3" s="7">
        <v>608.70209999999997</v>
      </c>
      <c r="L3" s="1">
        <v>19.140999999999998</v>
      </c>
    </row>
    <row r="4" spans="1:12">
      <c r="A4" s="8">
        <v>500</v>
      </c>
      <c r="B4" s="1" t="s">
        <v>2</v>
      </c>
      <c r="C4" s="1">
        <v>0.66100000000000003</v>
      </c>
      <c r="D4" s="1">
        <v>-0.75</v>
      </c>
      <c r="E4" s="1">
        <v>322.767</v>
      </c>
      <c r="H4" s="5">
        <f t="shared" si="0"/>
        <v>21.628800000000009</v>
      </c>
      <c r="I4" s="5">
        <f t="shared" si="1"/>
        <v>51.162800000000004</v>
      </c>
      <c r="J4" s="2">
        <f t="shared" si="2"/>
        <v>36.395800000000008</v>
      </c>
      <c r="K4" s="1">
        <v>286.37119999999999</v>
      </c>
      <c r="L4" s="1">
        <v>14.766999999999999</v>
      </c>
    </row>
    <row r="5" spans="1:12">
      <c r="A5" s="8"/>
      <c r="B5" s="1" t="s">
        <v>3</v>
      </c>
      <c r="C5" s="1">
        <v>0.64800000000000002</v>
      </c>
      <c r="D5" s="1">
        <v>-0.76200000000000001</v>
      </c>
      <c r="E5" s="1">
        <v>322.767</v>
      </c>
      <c r="H5" s="5">
        <f t="shared" si="0"/>
        <v>21.627800000000008</v>
      </c>
      <c r="I5" s="5">
        <f t="shared" si="1"/>
        <v>51.163800000000009</v>
      </c>
      <c r="J5" s="2">
        <f t="shared" si="2"/>
        <v>36.395800000000008</v>
      </c>
      <c r="K5" s="1">
        <v>286.37119999999999</v>
      </c>
      <c r="L5" s="1">
        <v>14.768000000000001</v>
      </c>
    </row>
    <row r="6" spans="1:12">
      <c r="A6" s="8">
        <v>700</v>
      </c>
      <c r="B6" s="1" t="s">
        <v>2</v>
      </c>
      <c r="C6" s="1">
        <v>0.66100000000000003</v>
      </c>
      <c r="D6" s="1">
        <v>-0.75</v>
      </c>
      <c r="E6" s="1">
        <v>202.67599999999999</v>
      </c>
      <c r="H6" s="5">
        <f t="shared" si="0"/>
        <v>13.563099999999999</v>
      </c>
      <c r="I6" s="5">
        <f t="shared" si="1"/>
        <v>37.161099999999998</v>
      </c>
      <c r="J6" s="2">
        <f t="shared" si="2"/>
        <v>25.362099999999998</v>
      </c>
      <c r="K6" s="1">
        <v>177.31389999999999</v>
      </c>
      <c r="L6" s="1">
        <v>11.798999999999999</v>
      </c>
    </row>
    <row r="7" spans="1:12">
      <c r="A7" s="8"/>
      <c r="B7" s="1" t="s">
        <v>3</v>
      </c>
      <c r="C7" s="1">
        <v>0.64700000000000002</v>
      </c>
      <c r="D7" s="1">
        <v>-0.76200000000000001</v>
      </c>
      <c r="E7" s="1">
        <v>202.61099999999999</v>
      </c>
      <c r="H7" s="5">
        <f t="shared" si="0"/>
        <v>13.5001</v>
      </c>
      <c r="I7" s="5">
        <f>J7+L7</f>
        <v>37.094099999999997</v>
      </c>
      <c r="J7" s="2">
        <f t="shared" si="2"/>
        <v>25.2971</v>
      </c>
      <c r="K7" s="1">
        <v>177.31389999999999</v>
      </c>
      <c r="L7" s="1">
        <v>11.797000000000001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tabSelected="1" topLeftCell="B1" workbookViewId="0">
      <selection activeCell="H11" sqref="H11"/>
    </sheetView>
  </sheetViews>
  <sheetFormatPr baseColWidth="10" defaultColWidth="11" defaultRowHeight="16"/>
  <cols>
    <col min="7" max="7" width="12.5" customWidth="1"/>
    <col min="8" max="8" width="35" customWidth="1"/>
    <col min="9" max="9" width="17.1640625" customWidth="1"/>
  </cols>
  <sheetData>
    <row r="1" spans="1:16">
      <c r="A1" s="1" t="s">
        <v>0</v>
      </c>
      <c r="B1" s="1" t="s">
        <v>1</v>
      </c>
      <c r="C1" s="1" t="s">
        <v>4</v>
      </c>
      <c r="D1" s="1" t="s">
        <v>9</v>
      </c>
      <c r="E1" s="1" t="s">
        <v>10</v>
      </c>
      <c r="F1" s="1" t="s">
        <v>5</v>
      </c>
      <c r="G1" s="1" t="s">
        <v>11</v>
      </c>
      <c r="H1" s="1" t="s">
        <v>6</v>
      </c>
      <c r="I1" s="4" t="s">
        <v>12</v>
      </c>
      <c r="O1" s="1" t="s">
        <v>8</v>
      </c>
      <c r="P1" s="1" t="s">
        <v>7</v>
      </c>
    </row>
    <row r="2" spans="1:16">
      <c r="A2" s="8">
        <v>0</v>
      </c>
      <c r="B2" s="1" t="s">
        <v>2</v>
      </c>
      <c r="C2" s="5">
        <v>0.17731730000000001</v>
      </c>
      <c r="D2" s="5">
        <v>0.50325229999999999</v>
      </c>
      <c r="E2" s="5">
        <v>-0.2181765</v>
      </c>
      <c r="F2" s="5">
        <v>-0.64851780000000003</v>
      </c>
      <c r="G2" s="5">
        <v>0.49711100000000003</v>
      </c>
      <c r="H2" s="5">
        <v>681.45650000000001</v>
      </c>
      <c r="I2" t="s">
        <v>13</v>
      </c>
      <c r="L2" s="6">
        <f>N2-P2</f>
        <v>54.21356000000003</v>
      </c>
      <c r="M2" s="6">
        <f>N2+P2</f>
        <v>91.295240000000035</v>
      </c>
      <c r="N2">
        <f>H2-O2</f>
        <v>72.754400000000032</v>
      </c>
      <c r="O2" s="5">
        <v>608.70209999999997</v>
      </c>
      <c r="P2" s="3">
        <v>18.540839999999999</v>
      </c>
    </row>
    <row r="3" spans="1:16">
      <c r="A3" s="8"/>
      <c r="B3" s="1" t="s">
        <v>3</v>
      </c>
      <c r="C3" s="5">
        <v>0.2352699</v>
      </c>
      <c r="D3" s="5">
        <v>0.48377219999999999</v>
      </c>
      <c r="E3" s="5">
        <v>-0.12788169999999999</v>
      </c>
      <c r="F3" s="5">
        <v>-0.71509370000000005</v>
      </c>
      <c r="G3" s="5">
        <v>0.42766779999999999</v>
      </c>
      <c r="H3" s="1">
        <v>678.05</v>
      </c>
      <c r="I3" s="6" t="s">
        <v>14</v>
      </c>
      <c r="L3" s="6">
        <f t="shared" ref="L3:L7" si="0">N3-P3</f>
        <v>50.844639999999984</v>
      </c>
      <c r="M3" s="6">
        <f t="shared" ref="M3:M7" si="1">N3+P3</f>
        <v>87.851159999999979</v>
      </c>
      <c r="N3">
        <f t="shared" ref="N3:N7" si="2">H3-O3</f>
        <v>69.347899999999981</v>
      </c>
      <c r="O3" s="5">
        <v>608.70209999999997</v>
      </c>
      <c r="P3" s="3">
        <v>18.503260000000001</v>
      </c>
    </row>
    <row r="4" spans="1:16">
      <c r="A4" s="8">
        <v>500</v>
      </c>
      <c r="B4" s="1" t="s">
        <v>2</v>
      </c>
      <c r="C4" s="5">
        <v>0.70661059000000004</v>
      </c>
      <c r="D4" s="5">
        <v>-0.14751020000000001</v>
      </c>
      <c r="E4" s="5">
        <v>-5.4366270000000001E-2</v>
      </c>
      <c r="F4" s="5">
        <v>-0.55912636999999998</v>
      </c>
      <c r="G4" s="5">
        <v>-0.40418340000000003</v>
      </c>
      <c r="H4" s="5">
        <v>334.49630000000002</v>
      </c>
      <c r="I4" t="s">
        <v>15</v>
      </c>
      <c r="L4" s="6">
        <f t="shared" si="0"/>
        <v>34.156470000000041</v>
      </c>
      <c r="M4" s="6">
        <f t="shared" si="1"/>
        <v>61.993130000000036</v>
      </c>
      <c r="N4">
        <f t="shared" si="2"/>
        <v>48.074800000000039</v>
      </c>
      <c r="O4" s="5">
        <v>286.42149999999998</v>
      </c>
      <c r="P4" s="3">
        <v>13.918329999999999</v>
      </c>
    </row>
    <row r="5" spans="1:16">
      <c r="A5" s="8"/>
      <c r="B5" s="1" t="s">
        <v>3</v>
      </c>
      <c r="C5" s="5">
        <v>0.70954837999999998</v>
      </c>
      <c r="D5" s="5">
        <v>-3.9947969999999999E-2</v>
      </c>
      <c r="E5" s="5">
        <v>-0.16409562</v>
      </c>
      <c r="F5" s="5">
        <v>-0.64991969000000005</v>
      </c>
      <c r="G5" s="5">
        <v>-0.21359375</v>
      </c>
      <c r="H5" s="5">
        <v>327.10399999999998</v>
      </c>
      <c r="I5" t="s">
        <v>17</v>
      </c>
      <c r="L5" s="6">
        <f t="shared" si="0"/>
        <v>26.237840000000006</v>
      </c>
      <c r="M5" s="6">
        <f t="shared" si="1"/>
        <v>55.127160000000003</v>
      </c>
      <c r="N5">
        <f t="shared" si="2"/>
        <v>40.682500000000005</v>
      </c>
      <c r="O5" s="5">
        <v>286.42149999999998</v>
      </c>
      <c r="P5" s="3">
        <v>14.444660000000001</v>
      </c>
    </row>
    <row r="6" spans="1:16">
      <c r="A6" s="8">
        <v>700</v>
      </c>
      <c r="B6" s="1" t="s">
        <v>2</v>
      </c>
      <c r="C6" s="5">
        <v>0.40749309</v>
      </c>
      <c r="D6" s="5">
        <v>-0.42062224999999998</v>
      </c>
      <c r="E6" s="5">
        <v>0.59117491</v>
      </c>
      <c r="F6" s="5">
        <v>-0.55196601999999995</v>
      </c>
      <c r="G6" s="5">
        <v>-5.3591380000000001E-2</v>
      </c>
      <c r="H6" s="5">
        <v>209.5</v>
      </c>
      <c r="I6" t="s">
        <v>16</v>
      </c>
      <c r="L6" s="6">
        <f t="shared" si="0"/>
        <v>20.816520000000011</v>
      </c>
      <c r="M6" s="6">
        <f t="shared" si="1"/>
        <v>43.464880000000008</v>
      </c>
      <c r="N6">
        <f t="shared" si="2"/>
        <v>32.14070000000001</v>
      </c>
      <c r="O6" s="5">
        <v>177.35929999999999</v>
      </c>
      <c r="P6" s="3">
        <v>11.32418</v>
      </c>
    </row>
    <row r="7" spans="1:16">
      <c r="A7" s="8"/>
      <c r="B7" s="1" t="s">
        <v>3</v>
      </c>
      <c r="C7" s="5">
        <v>0.3880692</v>
      </c>
      <c r="D7" s="5">
        <v>-0.37436570000000002</v>
      </c>
      <c r="E7" s="5">
        <v>0.61344180000000004</v>
      </c>
      <c r="F7" s="5">
        <v>-0.5737932</v>
      </c>
      <c r="G7" s="5">
        <v>-6.08531E-2</v>
      </c>
      <c r="H7" s="5">
        <v>206.62469999999999</v>
      </c>
      <c r="I7" t="s">
        <v>18</v>
      </c>
      <c r="L7" s="6">
        <f t="shared" si="0"/>
        <v>17.900570000000002</v>
      </c>
      <c r="M7" s="6">
        <f t="shared" si="1"/>
        <v>40.630229999999997</v>
      </c>
      <c r="N7">
        <f t="shared" si="2"/>
        <v>29.2654</v>
      </c>
      <c r="O7" s="5">
        <v>177.35929999999999</v>
      </c>
      <c r="P7" s="3">
        <v>11.36483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2021-06-25T05:54:02Z</dcterms:created>
  <dcterms:modified xsi:type="dcterms:W3CDTF">2023-04-13T02:25:04Z</dcterms:modified>
</cp:coreProperties>
</file>