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eron Marshall\Documents\GitHub\LiveProjectsTemplate\documentation\budget\"/>
    </mc:Choice>
  </mc:AlternateContent>
  <xr:revisionPtr revIDLastSave="0" documentId="13_ncr:1_{5C5E5502-F9C7-4032-94F7-24E8F119395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<sst xmlns="http://schemas.openxmlformats.org/spreadsheetml/2006/main" count="315" uniqueCount="50">
  <si>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</si>
  <si>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</si>
  <si>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</si>
  <si>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</si>
  <si>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</si>
  <si>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</si>
  <si>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</si>
  <si>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</si>
  <si>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</si>
  <si>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</si>
  <si>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</si>
  <si>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</si>
  <si>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</si>
  <si>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</si>
  <si>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</si>
  <si>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</si>
  <si>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</si>
  <si>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</si>
  <si>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</si>
  <si>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</si>
  <si>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</si>
  <si>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</si>
  <si>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</si>
  <si>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</si>
  <si>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</si>
  <si>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</si>
  <si>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</si>
  <si>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</si>
  <si>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</si>
  <si>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</si>
  <si>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</si>
  <si>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</si>
  <si>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</si>
  <si>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</si>
  <si>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</si>
  <si>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</si>
  <si>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</si>
  <si>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</si>
  <si>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</si>
  <si>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</si>
  <si>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</si>
  <si>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</si>
  <si>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</si>
  <si>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</si>
  <si>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Akram Mohamed</t>
  </si>
  <si>
    <t>Kieron</t>
  </si>
  <si>
    <t>Asad</t>
  </si>
  <si>
    <t>Sulayman</t>
  </si>
  <si>
    <t>Sobby</t>
  </si>
  <si>
    <t>Show You Care Team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</si>
</sst>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zoomScale="60" zoomScaleNormal="60" workbookViewId="0">
      <selection activeCell="P43" sqref="P43"/>
    </sheetView>
  </sheetViews>
  <sheetFormatPr defaultColWidth="14.25" defaultRowHeight="15.75" x14ac:dyDescent="0.25"/>
  <cols>
    <col min="1" max="28" width="14.25" style="2"/>
    <col min="29" max="32" width="14.25" style="3"/>
    <col min="33" max="16384" width="14.25" style="2"/>
  </cols>
  <sheetData>
    <row r="1" spans="2:33" x14ac:dyDescent="0.25">
      <c r="B1" s="1" t="s">
        <v>6</v>
      </c>
    </row>
    <row r="2" spans="2:33" x14ac:dyDescent="0.25">
      <c r="B2" s="1" t="s">
        <v>18</v>
      </c>
      <c r="C2" s="2">
        <v>7</v>
      </c>
      <c r="D2" s="2" t="s">
        <v>15</v>
      </c>
    </row>
    <row r="3" spans="2:33" x14ac:dyDescent="0.25">
      <c r="B3" s="1" t="s">
        <v>5</v>
      </c>
      <c r="C3" s="2">
        <v>5</v>
      </c>
      <c r="D3" s="2" t="s">
        <v>15</v>
      </c>
    </row>
    <row r="4" spans="2:33" ht="16.5" thickBot="1" x14ac:dyDescent="0.3">
      <c r="B4" s="1" t="s">
        <v>5</v>
      </c>
      <c r="C4" s="2">
        <v>37</v>
      </c>
      <c r="D4" s="2" t="s">
        <v>4</v>
      </c>
    </row>
    <row r="5" spans="2:33" ht="16.5" thickTop="1" x14ac:dyDescent="0.25">
      <c r="B5" s="1" t="s">
        <v>7</v>
      </c>
      <c r="C5" s="10">
        <v>0.25</v>
      </c>
      <c r="D5" s="2" t="s">
        <v>10</v>
      </c>
    </row>
    <row r="6" spans="2:33" x14ac:dyDescent="0.25">
      <c r="B6" s="1" t="s">
        <v>8</v>
      </c>
      <c r="C6" s="11">
        <v>0.55000000000000004</v>
      </c>
      <c r="D6" s="2" t="s">
        <v>9</v>
      </c>
    </row>
    <row r="7" spans="2:33" x14ac:dyDescent="0.25">
      <c r="C7" s="11"/>
    </row>
    <row r="8" spans="2:33" x14ac:dyDescent="0.25">
      <c r="B8" s="1" t="s">
        <v>1</v>
      </c>
      <c r="C8" s="11"/>
      <c r="F8" s="1" t="s">
        <v>16</v>
      </c>
      <c r="I8" s="2" t="s">
        <v>24</v>
      </c>
      <c r="K8" s="2" t="s">
        <v>24</v>
      </c>
      <c r="M8" s="2" t="s">
        <v>24</v>
      </c>
    </row>
    <row r="9" spans="2:33" x14ac:dyDescent="0.25">
      <c r="B9" s="1" t="s">
        <v>11</v>
      </c>
      <c r="C9" s="11"/>
      <c r="F9" s="3">
        <f>$C$4 * $C$5 * $C$6</f>
        <v>5.0875000000000004</v>
      </c>
      <c r="G9" s="2" t="s">
        <v>12</v>
      </c>
      <c r="I9" s="2" t="s">
        <v>11</v>
      </c>
      <c r="K9" s="2" t="s">
        <v>26</v>
      </c>
      <c r="M9" s="2" t="s">
        <v>38</v>
      </c>
      <c r="AG9" s="1"/>
    </row>
    <row r="10" spans="2:33" x14ac:dyDescent="0.25">
      <c r="B10" s="1" t="s">
        <v>2</v>
      </c>
      <c r="C10" s="11">
        <v>1</v>
      </c>
      <c r="D10" s="2" t="s">
        <v>13</v>
      </c>
      <c r="F10" s="3">
        <f>$F$9+(C10*$C$3)</f>
        <v>10.0875</v>
      </c>
      <c r="G10" s="2" t="s">
        <v>12</v>
      </c>
      <c r="I10" s="2" t="s">
        <v>2</v>
      </c>
      <c r="K10" s="2" t="s">
        <v>27</v>
      </c>
      <c r="M10" s="2" t="s">
        <v>39</v>
      </c>
    </row>
    <row r="11" spans="2:33" ht="16.5" thickBot="1" x14ac:dyDescent="0.3">
      <c r="B11" s="1" t="s">
        <v>3</v>
      </c>
      <c r="C11" s="12">
        <v>2</v>
      </c>
      <c r="D11" s="2" t="s">
        <v>14</v>
      </c>
      <c r="F11" s="3">
        <f>$F$9+(C11*$C$3)</f>
        <v>15.0875</v>
      </c>
      <c r="G11" s="2" t="s">
        <v>12</v>
      </c>
      <c r="I11" s="2" t="s">
        <v>3</v>
      </c>
      <c r="M11" s="2" t="s">
        <v>40</v>
      </c>
    </row>
    <row r="12" spans="2:33" ht="16.5" thickTop="1" x14ac:dyDescent="0.25">
      <c r="I12" s="2" t="s">
        <v>30</v>
      </c>
    </row>
    <row r="14" spans="2:33" x14ac:dyDescent="0.25">
      <c r="D14" s="1" t="s">
        <v>21</v>
      </c>
      <c r="E14" s="1" t="s">
        <v>22</v>
      </c>
      <c r="F14" s="1" t="s">
        <v>23</v>
      </c>
    </row>
    <row r="15" spans="2:33" x14ac:dyDescent="0.25">
      <c r="B15" s="1" t="s">
        <v>20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25">
      <c r="E17" s="24" t="s">
        <v>43</v>
      </c>
      <c r="F17" s="24"/>
      <c r="G17" s="24"/>
      <c r="H17" s="24"/>
      <c r="I17" s="24"/>
      <c r="J17" s="24"/>
      <c r="K17" s="24"/>
      <c r="L17" s="28">
        <f>SUM(E35:L37)</f>
        <v>127.1875</v>
      </c>
    </row>
    <row r="18" spans="2:32" x14ac:dyDescent="0.25">
      <c r="E18" s="23" t="s">
        <v>38</v>
      </c>
      <c r="F18" s="23"/>
      <c r="G18" s="23"/>
      <c r="H18" s="27">
        <f>SUM(E35:H37)</f>
        <v>25.4375</v>
      </c>
      <c r="I18" s="23" t="s">
        <v>39</v>
      </c>
      <c r="J18" s="23"/>
      <c r="K18" s="23"/>
      <c r="L18" s="27">
        <f>SUM(I35:L37)</f>
        <v>101.75</v>
      </c>
      <c r="M18" s="21" t="s">
        <v>41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203.5</v>
      </c>
      <c r="W18" s="22" t="s">
        <v>42</v>
      </c>
      <c r="X18" s="22"/>
      <c r="Y18" s="22"/>
      <c r="Z18" s="26">
        <f>SUM(W35:Z37)</f>
        <v>101.75</v>
      </c>
    </row>
    <row r="19" spans="2:32" x14ac:dyDescent="0.25">
      <c r="B19" s="1" t="s">
        <v>0</v>
      </c>
      <c r="C19" s="2" t="s">
        <v>49</v>
      </c>
    </row>
    <row r="20" spans="2:32" x14ac:dyDescent="0.25">
      <c r="E20" s="2" t="s">
        <v>26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26</v>
      </c>
      <c r="K20" s="2" t="s">
        <v>26</v>
      </c>
      <c r="L20" s="2" t="s">
        <v>26</v>
      </c>
      <c r="M20" s="2" t="s">
        <v>27</v>
      </c>
      <c r="N20" s="2" t="s">
        <v>27</v>
      </c>
      <c r="O20" s="2" t="s">
        <v>27</v>
      </c>
      <c r="P20" s="2" t="s">
        <v>27</v>
      </c>
      <c r="Q20" s="2" t="s">
        <v>26</v>
      </c>
      <c r="R20" s="2" t="s">
        <v>26</v>
      </c>
      <c r="S20" s="2" t="s">
        <v>26</v>
      </c>
      <c r="T20" s="2" t="s">
        <v>26</v>
      </c>
      <c r="U20" s="2" t="s">
        <v>26</v>
      </c>
      <c r="V20" s="2" t="s">
        <v>26</v>
      </c>
      <c r="W20" s="2" t="s">
        <v>26</v>
      </c>
      <c r="X20" s="2" t="s">
        <v>26</v>
      </c>
      <c r="Y20" s="2" t="s">
        <v>26</v>
      </c>
      <c r="Z20" s="2" t="s">
        <v>26</v>
      </c>
      <c r="AC20" s="5" t="s">
        <v>4</v>
      </c>
    </row>
    <row r="21" spans="2:32" s="29" customFormat="1" x14ac:dyDescent="0.25">
      <c r="C21" s="30" t="s">
        <v>17</v>
      </c>
      <c r="D21" s="30" t="s">
        <v>18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25">
      <c r="C22" s="32"/>
      <c r="D22" s="32" t="s">
        <v>28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.5" thickBot="1" x14ac:dyDescent="0.3">
      <c r="D23" s="30" t="s">
        <v>19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25</v>
      </c>
    </row>
    <row r="24" spans="2:32" ht="17.25" thickTop="1" thickBot="1" x14ac:dyDescent="0.3">
      <c r="C24" s="1" t="s">
        <v>44</v>
      </c>
      <c r="E24" s="13" t="s">
        <v>30</v>
      </c>
      <c r="F24" s="14" t="s">
        <v>30</v>
      </c>
      <c r="G24" s="14" t="s">
        <v>30</v>
      </c>
      <c r="H24" s="14" t="s">
        <v>11</v>
      </c>
      <c r="I24" s="14" t="s">
        <v>11</v>
      </c>
      <c r="J24" s="14" t="s">
        <v>11</v>
      </c>
      <c r="K24" s="14" t="s">
        <v>11</v>
      </c>
      <c r="L24" s="14" t="s">
        <v>11</v>
      </c>
      <c r="M24" s="14" t="s">
        <v>11</v>
      </c>
      <c r="N24" s="14" t="s">
        <v>30</v>
      </c>
      <c r="O24" s="14" t="s">
        <v>30</v>
      </c>
      <c r="P24" s="14" t="s">
        <v>11</v>
      </c>
      <c r="Q24" s="14" t="s">
        <v>11</v>
      </c>
      <c r="R24" s="14" t="s">
        <v>11</v>
      </c>
      <c r="S24" s="14" t="s">
        <v>11</v>
      </c>
      <c r="T24" s="14" t="s">
        <v>11</v>
      </c>
      <c r="U24" s="14" t="s">
        <v>11</v>
      </c>
      <c r="V24" s="14" t="s">
        <v>11</v>
      </c>
      <c r="W24" s="14" t="s">
        <v>11</v>
      </c>
      <c r="X24" s="14" t="s">
        <v>11</v>
      </c>
      <c r="Y24" s="14" t="s">
        <v>11</v>
      </c>
      <c r="Z24" s="15" t="s">
        <v>11</v>
      </c>
      <c r="AC24" s="3">
        <f t="shared" ref="AC24:AC33" si="2">COUNTIFS($E24:$AB24,$I$9) * $F$9</f>
        <v>86.487500000000011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86.487500000000011</v>
      </c>
    </row>
    <row r="25" spans="2:32" ht="17.25" thickTop="1" thickBot="1" x14ac:dyDescent="0.3">
      <c r="C25" s="1" t="s">
        <v>45</v>
      </c>
      <c r="E25" s="16" t="s">
        <v>30</v>
      </c>
      <c r="F25" s="14" t="s">
        <v>30</v>
      </c>
      <c r="G25" s="14" t="s">
        <v>30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9" t="s">
        <v>11</v>
      </c>
      <c r="N25" s="9" t="s">
        <v>30</v>
      </c>
      <c r="O25" s="9" t="s">
        <v>30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17" t="s">
        <v>11</v>
      </c>
      <c r="AC25" s="3">
        <f t="shared" si="2"/>
        <v>86.487500000000011</v>
      </c>
      <c r="AD25" s="3">
        <f t="shared" si="3"/>
        <v>0</v>
      </c>
      <c r="AE25" s="3">
        <f t="shared" si="4"/>
        <v>0</v>
      </c>
      <c r="AF25" s="3">
        <f t="shared" si="5"/>
        <v>86.487500000000011</v>
      </c>
    </row>
    <row r="26" spans="2:32" ht="17.25" thickTop="1" thickBot="1" x14ac:dyDescent="0.3">
      <c r="C26" s="1" t="s">
        <v>46</v>
      </c>
      <c r="E26" s="16" t="s">
        <v>30</v>
      </c>
      <c r="F26" s="14" t="s">
        <v>30</v>
      </c>
      <c r="G26" s="14" t="s">
        <v>30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9" t="s">
        <v>30</v>
      </c>
      <c r="O26" s="9" t="s">
        <v>30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9" t="s">
        <v>11</v>
      </c>
      <c r="W26" s="9" t="s">
        <v>11</v>
      </c>
      <c r="X26" s="9" t="s">
        <v>11</v>
      </c>
      <c r="Y26" s="9" t="s">
        <v>11</v>
      </c>
      <c r="Z26" s="17" t="s">
        <v>11</v>
      </c>
      <c r="AC26" s="3">
        <f t="shared" si="2"/>
        <v>86.487500000000011</v>
      </c>
      <c r="AD26" s="3">
        <f t="shared" si="3"/>
        <v>0</v>
      </c>
      <c r="AE26" s="3">
        <f t="shared" si="4"/>
        <v>0</v>
      </c>
      <c r="AF26" s="3">
        <f t="shared" si="5"/>
        <v>86.487500000000011</v>
      </c>
    </row>
    <row r="27" spans="2:32" ht="16.5" thickTop="1" x14ac:dyDescent="0.25">
      <c r="C27" s="1" t="s">
        <v>47</v>
      </c>
      <c r="E27" s="16" t="s">
        <v>30</v>
      </c>
      <c r="F27" s="14" t="s">
        <v>30</v>
      </c>
      <c r="G27" s="14" t="s">
        <v>30</v>
      </c>
      <c r="H27" s="9" t="s">
        <v>11</v>
      </c>
      <c r="I27" s="9" t="s">
        <v>11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30</v>
      </c>
      <c r="O27" s="9" t="s">
        <v>30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17" t="s">
        <v>11</v>
      </c>
      <c r="AC27" s="3">
        <f t="shared" si="2"/>
        <v>86.487500000000011</v>
      </c>
      <c r="AD27" s="3">
        <f t="shared" si="3"/>
        <v>0</v>
      </c>
      <c r="AE27" s="3">
        <f t="shared" si="4"/>
        <v>0</v>
      </c>
      <c r="AF27" s="3">
        <f t="shared" si="5"/>
        <v>86.487500000000011</v>
      </c>
    </row>
    <row r="28" spans="2:32" x14ac:dyDescent="0.25">
      <c r="C28" s="1" t="s">
        <v>48</v>
      </c>
      <c r="E28" s="16" t="s">
        <v>30</v>
      </c>
      <c r="F28" s="9" t="s">
        <v>30</v>
      </c>
      <c r="G28" s="9" t="s">
        <v>30</v>
      </c>
      <c r="H28" s="9" t="s">
        <v>11</v>
      </c>
      <c r="I28" s="9" t="s">
        <v>11</v>
      </c>
      <c r="J28" s="9" t="s">
        <v>11</v>
      </c>
      <c r="K28" s="9" t="s">
        <v>11</v>
      </c>
      <c r="L28" s="9" t="s">
        <v>11</v>
      </c>
      <c r="M28" s="9" t="s">
        <v>11</v>
      </c>
      <c r="N28" s="9" t="s">
        <v>30</v>
      </c>
      <c r="O28" s="9" t="s">
        <v>30</v>
      </c>
      <c r="P28" s="9" t="s">
        <v>11</v>
      </c>
      <c r="Q28" s="9" t="s">
        <v>11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9" t="s">
        <v>11</v>
      </c>
      <c r="Z28" s="9" t="s">
        <v>11</v>
      </c>
      <c r="AC28" s="3">
        <f t="shared" si="2"/>
        <v>86.487500000000011</v>
      </c>
      <c r="AD28" s="3">
        <f t="shared" si="3"/>
        <v>0</v>
      </c>
      <c r="AE28" s="3">
        <f t="shared" si="4"/>
        <v>0</v>
      </c>
      <c r="AF28" s="3">
        <f t="shared" si="5"/>
        <v>86.487500000000011</v>
      </c>
    </row>
    <row r="29" spans="2:32" x14ac:dyDescent="0.25">
      <c r="C29" s="1" t="s">
        <v>33</v>
      </c>
      <c r="E29" s="16" t="s">
        <v>30</v>
      </c>
      <c r="F29" s="9" t="s">
        <v>30</v>
      </c>
      <c r="G29" s="9" t="s">
        <v>30</v>
      </c>
      <c r="H29" s="9" t="s">
        <v>30</v>
      </c>
      <c r="I29" s="9" t="s">
        <v>30</v>
      </c>
      <c r="J29" s="9" t="s">
        <v>30</v>
      </c>
      <c r="K29" s="9" t="s">
        <v>30</v>
      </c>
      <c r="L29" s="9" t="s">
        <v>30</v>
      </c>
      <c r="M29" s="9" t="s">
        <v>30</v>
      </c>
      <c r="N29" s="9" t="s">
        <v>30</v>
      </c>
      <c r="O29" s="9" t="s">
        <v>30</v>
      </c>
      <c r="P29" s="9" t="s">
        <v>30</v>
      </c>
      <c r="Q29" s="9" t="s">
        <v>30</v>
      </c>
      <c r="R29" s="9" t="s">
        <v>30</v>
      </c>
      <c r="S29" s="9" t="s">
        <v>30</v>
      </c>
      <c r="T29" s="9" t="s">
        <v>30</v>
      </c>
      <c r="U29" s="9" t="s">
        <v>30</v>
      </c>
      <c r="V29" s="9" t="s">
        <v>30</v>
      </c>
      <c r="W29" s="9" t="s">
        <v>30</v>
      </c>
      <c r="X29" s="9" t="s">
        <v>30</v>
      </c>
      <c r="Y29" s="9" t="s">
        <v>30</v>
      </c>
      <c r="Z29" s="17" t="s">
        <v>30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25">
      <c r="C30" s="1" t="s">
        <v>34</v>
      </c>
      <c r="E30" s="16" t="s">
        <v>30</v>
      </c>
      <c r="F30" s="9" t="s">
        <v>30</v>
      </c>
      <c r="G30" s="9" t="s">
        <v>30</v>
      </c>
      <c r="H30" s="9" t="s">
        <v>30</v>
      </c>
      <c r="I30" s="9" t="s">
        <v>30</v>
      </c>
      <c r="J30" s="9" t="s">
        <v>30</v>
      </c>
      <c r="K30" s="9" t="s">
        <v>30</v>
      </c>
      <c r="L30" s="9" t="s">
        <v>30</v>
      </c>
      <c r="M30" s="9" t="s">
        <v>30</v>
      </c>
      <c r="N30" s="9" t="s">
        <v>30</v>
      </c>
      <c r="O30" s="9" t="s">
        <v>30</v>
      </c>
      <c r="P30" s="9" t="s">
        <v>30</v>
      </c>
      <c r="Q30" s="9" t="s">
        <v>30</v>
      </c>
      <c r="R30" s="9" t="s">
        <v>30</v>
      </c>
      <c r="S30" s="9" t="s">
        <v>30</v>
      </c>
      <c r="T30" s="9" t="s">
        <v>30</v>
      </c>
      <c r="U30" s="9" t="s">
        <v>30</v>
      </c>
      <c r="V30" s="9" t="s">
        <v>30</v>
      </c>
      <c r="W30" s="9" t="s">
        <v>30</v>
      </c>
      <c r="X30" s="9" t="s">
        <v>30</v>
      </c>
      <c r="Y30" s="9" t="s">
        <v>30</v>
      </c>
      <c r="Z30" s="17" t="s">
        <v>30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25">
      <c r="C31" s="1" t="s">
        <v>35</v>
      </c>
      <c r="E31" s="16" t="s">
        <v>30</v>
      </c>
      <c r="F31" s="9" t="s">
        <v>30</v>
      </c>
      <c r="G31" s="9" t="s">
        <v>30</v>
      </c>
      <c r="H31" s="9" t="s">
        <v>30</v>
      </c>
      <c r="I31" s="9" t="s">
        <v>30</v>
      </c>
      <c r="J31" s="9" t="s">
        <v>30</v>
      </c>
      <c r="K31" s="9" t="s">
        <v>30</v>
      </c>
      <c r="L31" s="9" t="s">
        <v>30</v>
      </c>
      <c r="M31" s="9" t="s">
        <v>30</v>
      </c>
      <c r="N31" s="9" t="s">
        <v>30</v>
      </c>
      <c r="O31" s="9" t="s">
        <v>30</v>
      </c>
      <c r="P31" s="9" t="s">
        <v>30</v>
      </c>
      <c r="Q31" s="9" t="s">
        <v>30</v>
      </c>
      <c r="R31" s="9" t="s">
        <v>30</v>
      </c>
      <c r="S31" s="9" t="s">
        <v>30</v>
      </c>
      <c r="T31" s="9" t="s">
        <v>30</v>
      </c>
      <c r="U31" s="9" t="s">
        <v>30</v>
      </c>
      <c r="V31" s="9" t="s">
        <v>30</v>
      </c>
      <c r="W31" s="9" t="s">
        <v>30</v>
      </c>
      <c r="X31" s="9" t="s">
        <v>30</v>
      </c>
      <c r="Y31" s="9" t="s">
        <v>30</v>
      </c>
      <c r="Z31" s="17" t="s">
        <v>30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25">
      <c r="C32" s="1" t="s">
        <v>36</v>
      </c>
      <c r="E32" s="16" t="s">
        <v>30</v>
      </c>
      <c r="F32" s="9" t="s">
        <v>30</v>
      </c>
      <c r="G32" s="9" t="s">
        <v>30</v>
      </c>
      <c r="H32" s="9" t="s">
        <v>30</v>
      </c>
      <c r="I32" s="9" t="s">
        <v>30</v>
      </c>
      <c r="J32" s="9" t="s">
        <v>30</v>
      </c>
      <c r="K32" s="9" t="s">
        <v>30</v>
      </c>
      <c r="L32" s="9" t="s">
        <v>30</v>
      </c>
      <c r="M32" s="9" t="s">
        <v>30</v>
      </c>
      <c r="N32" s="9" t="s">
        <v>30</v>
      </c>
      <c r="O32" s="9" t="s">
        <v>30</v>
      </c>
      <c r="P32" s="9" t="s">
        <v>30</v>
      </c>
      <c r="Q32" s="9" t="s">
        <v>30</v>
      </c>
      <c r="R32" s="9" t="s">
        <v>30</v>
      </c>
      <c r="S32" s="9" t="s">
        <v>30</v>
      </c>
      <c r="T32" s="9" t="s">
        <v>30</v>
      </c>
      <c r="U32" s="9" t="s">
        <v>30</v>
      </c>
      <c r="V32" s="9" t="s">
        <v>30</v>
      </c>
      <c r="W32" s="9" t="s">
        <v>30</v>
      </c>
      <c r="X32" s="9" t="s">
        <v>30</v>
      </c>
      <c r="Y32" s="9" t="s">
        <v>30</v>
      </c>
      <c r="Z32" s="17" t="s">
        <v>30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5" thickBot="1" x14ac:dyDescent="0.3">
      <c r="C33" s="1" t="s">
        <v>37</v>
      </c>
      <c r="E33" s="18" t="s">
        <v>30</v>
      </c>
      <c r="F33" s="19" t="s">
        <v>30</v>
      </c>
      <c r="G33" s="19" t="s">
        <v>30</v>
      </c>
      <c r="H33" s="19" t="s">
        <v>30</v>
      </c>
      <c r="I33" s="19" t="s">
        <v>30</v>
      </c>
      <c r="J33" s="19" t="s">
        <v>30</v>
      </c>
      <c r="K33" s="19" t="s">
        <v>30</v>
      </c>
      <c r="L33" s="19" t="s">
        <v>30</v>
      </c>
      <c r="M33" s="19" t="s">
        <v>30</v>
      </c>
      <c r="N33" s="19" t="s">
        <v>30</v>
      </c>
      <c r="O33" s="19" t="s">
        <v>30</v>
      </c>
      <c r="P33" s="19" t="s">
        <v>30</v>
      </c>
      <c r="Q33" s="19" t="s">
        <v>30</v>
      </c>
      <c r="R33" s="19" t="s">
        <v>30</v>
      </c>
      <c r="S33" s="19" t="s">
        <v>30</v>
      </c>
      <c r="T33" s="19" t="s">
        <v>30</v>
      </c>
      <c r="U33" s="19" t="s">
        <v>30</v>
      </c>
      <c r="V33" s="19" t="s">
        <v>30</v>
      </c>
      <c r="W33" s="19" t="s">
        <v>30</v>
      </c>
      <c r="X33" s="19" t="s">
        <v>30</v>
      </c>
      <c r="Y33" s="19" t="s">
        <v>30</v>
      </c>
      <c r="Z33" s="20" t="s">
        <v>30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5" thickTop="1" x14ac:dyDescent="0.25">
      <c r="C34" s="1"/>
    </row>
    <row r="35" spans="2:33" s="3" customFormat="1" x14ac:dyDescent="0.25">
      <c r="C35" s="5" t="s">
        <v>4</v>
      </c>
      <c r="D35" s="5" t="str">
        <f>$I9</f>
        <v>Minimum</v>
      </c>
      <c r="E35" s="3">
        <f t="shared" ref="E35:Z35" si="6">COUNTIFS(E$24:E$34,$I9) * $F$9</f>
        <v>0</v>
      </c>
      <c r="F35" s="3">
        <f t="shared" si="6"/>
        <v>0</v>
      </c>
      <c r="G35" s="3">
        <f t="shared" si="6"/>
        <v>0</v>
      </c>
      <c r="H35" s="3">
        <f t="shared" si="6"/>
        <v>25.4375</v>
      </c>
      <c r="I35" s="3">
        <f t="shared" si="6"/>
        <v>25.4375</v>
      </c>
      <c r="J35" s="3">
        <f t="shared" si="6"/>
        <v>25.4375</v>
      </c>
      <c r="K35" s="3">
        <f t="shared" si="6"/>
        <v>25.4375</v>
      </c>
      <c r="L35" s="3">
        <f t="shared" si="6"/>
        <v>25.4375</v>
      </c>
      <c r="M35" s="3">
        <f t="shared" si="6"/>
        <v>25.4375</v>
      </c>
      <c r="N35" s="3">
        <f t="shared" si="6"/>
        <v>0</v>
      </c>
      <c r="O35" s="3">
        <f t="shared" si="6"/>
        <v>0</v>
      </c>
      <c r="P35" s="3">
        <f t="shared" si="6"/>
        <v>25.4375</v>
      </c>
      <c r="Q35" s="3">
        <f t="shared" si="6"/>
        <v>25.4375</v>
      </c>
      <c r="R35" s="3">
        <f t="shared" si="6"/>
        <v>25.4375</v>
      </c>
      <c r="S35" s="3">
        <f t="shared" si="6"/>
        <v>25.4375</v>
      </c>
      <c r="T35" s="3">
        <f t="shared" si="6"/>
        <v>25.4375</v>
      </c>
      <c r="U35" s="3">
        <f t="shared" si="6"/>
        <v>25.4375</v>
      </c>
      <c r="V35" s="3">
        <f t="shared" si="6"/>
        <v>25.4375</v>
      </c>
      <c r="W35" s="3">
        <f t="shared" si="6"/>
        <v>25.4375</v>
      </c>
      <c r="X35" s="3">
        <f t="shared" si="6"/>
        <v>25.4375</v>
      </c>
      <c r="Y35" s="3">
        <f t="shared" si="6"/>
        <v>25.4375</v>
      </c>
      <c r="Z35" s="3">
        <f t="shared" si="6"/>
        <v>25.4375</v>
      </c>
    </row>
    <row r="36" spans="2:33" s="3" customFormat="1" x14ac:dyDescent="0.2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16</v>
      </c>
      <c r="AC36" s="5">
        <f>SUM(AC24:AC34)</f>
        <v>432.43750000000006</v>
      </c>
      <c r="AD36" s="5">
        <f>SUM(AD24:AD34)</f>
        <v>0</v>
      </c>
      <c r="AE36" s="5">
        <f>SUM(AE24:AE34)</f>
        <v>0</v>
      </c>
      <c r="AF36" s="5">
        <f>SUM(AF24:AF34)</f>
        <v>432.43750000000006</v>
      </c>
      <c r="AG36" s="5" t="s">
        <v>4</v>
      </c>
    </row>
    <row r="37" spans="2:33" s="3" customFormat="1" x14ac:dyDescent="0.2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25">
      <c r="C38" s="5"/>
      <c r="D38" s="5"/>
    </row>
    <row r="39" spans="2:33" s="3" customFormat="1" x14ac:dyDescent="0.25">
      <c r="C39" s="5"/>
      <c r="D39" s="5"/>
    </row>
    <row r="40" spans="2:33" s="3" customFormat="1" x14ac:dyDescent="0.25">
      <c r="C40" s="5"/>
      <c r="D40" s="5"/>
    </row>
    <row r="41" spans="2:33" s="3" customFormat="1" x14ac:dyDescent="0.25">
      <c r="C41" s="5"/>
      <c r="D41" s="5"/>
    </row>
    <row r="42" spans="2:33" s="3" customFormat="1" x14ac:dyDescent="0.25">
      <c r="C42" s="5" t="s">
        <v>29</v>
      </c>
      <c r="D42" s="5" t="s">
        <v>18</v>
      </c>
      <c r="E42" s="3">
        <f t="shared" ref="E42:Z42" si="9">SUM(E35:E37)</f>
        <v>0</v>
      </c>
      <c r="F42" s="3">
        <f t="shared" si="9"/>
        <v>0</v>
      </c>
      <c r="G42" s="3">
        <f t="shared" si="9"/>
        <v>0</v>
      </c>
      <c r="H42" s="3">
        <f t="shared" si="9"/>
        <v>25.4375</v>
      </c>
      <c r="I42" s="3">
        <f t="shared" si="9"/>
        <v>25.4375</v>
      </c>
      <c r="J42" s="3">
        <f t="shared" si="9"/>
        <v>25.4375</v>
      </c>
      <c r="K42" s="3">
        <f t="shared" si="9"/>
        <v>25.4375</v>
      </c>
      <c r="L42" s="3">
        <f t="shared" si="9"/>
        <v>25.4375</v>
      </c>
      <c r="M42" s="3">
        <f t="shared" si="9"/>
        <v>25.4375</v>
      </c>
      <c r="N42" s="3">
        <f t="shared" si="9"/>
        <v>0</v>
      </c>
      <c r="O42" s="3">
        <f t="shared" si="9"/>
        <v>0</v>
      </c>
      <c r="P42" s="3">
        <f t="shared" si="9"/>
        <v>25.4375</v>
      </c>
      <c r="Q42" s="3">
        <f t="shared" si="9"/>
        <v>25.4375</v>
      </c>
      <c r="R42" s="3">
        <f t="shared" si="9"/>
        <v>25.4375</v>
      </c>
      <c r="S42" s="3">
        <f t="shared" si="9"/>
        <v>25.4375</v>
      </c>
      <c r="T42" s="3">
        <f t="shared" si="9"/>
        <v>25.4375</v>
      </c>
      <c r="U42" s="3">
        <f t="shared" si="9"/>
        <v>25.4375</v>
      </c>
      <c r="V42" s="3">
        <f t="shared" si="9"/>
        <v>25.4375</v>
      </c>
      <c r="W42" s="3">
        <f t="shared" si="9"/>
        <v>25.4375</v>
      </c>
      <c r="X42" s="3">
        <f t="shared" si="9"/>
        <v>25.4375</v>
      </c>
      <c r="Y42" s="3">
        <f t="shared" si="9"/>
        <v>25.4375</v>
      </c>
      <c r="Z42" s="3">
        <f t="shared" si="9"/>
        <v>25.4375</v>
      </c>
      <c r="AB42" s="5" t="s">
        <v>25</v>
      </c>
      <c r="AC42" s="5"/>
      <c r="AD42" s="5"/>
      <c r="AE42" s="5">
        <f>SUM(E42:Z42)</f>
        <v>432.4375</v>
      </c>
      <c r="AF42" s="5"/>
      <c r="AG42" s="5" t="s">
        <v>4</v>
      </c>
    </row>
    <row r="43" spans="2:33" s="3" customFormat="1" x14ac:dyDescent="0.25">
      <c r="C43" s="5" t="s">
        <v>29</v>
      </c>
      <c r="D43" s="5" t="s">
        <v>28</v>
      </c>
      <c r="F43" s="3">
        <f>SUM(E42:F42)</f>
        <v>0</v>
      </c>
      <c r="H43" s="3">
        <f t="shared" ref="H43:Z43" si="10">SUM(G42:H42)</f>
        <v>25.4375</v>
      </c>
      <c r="J43" s="3">
        <f t="shared" si="10"/>
        <v>50.875</v>
      </c>
      <c r="L43" s="3">
        <f t="shared" si="10"/>
        <v>50.875</v>
      </c>
      <c r="N43" s="3">
        <f t="shared" si="10"/>
        <v>25.4375</v>
      </c>
      <c r="P43" s="3">
        <f t="shared" si="10"/>
        <v>25.4375</v>
      </c>
      <c r="R43" s="3">
        <f t="shared" si="10"/>
        <v>50.875</v>
      </c>
      <c r="T43" s="3">
        <f t="shared" si="10"/>
        <v>50.875</v>
      </c>
      <c r="V43" s="3">
        <f t="shared" si="10"/>
        <v>50.875</v>
      </c>
      <c r="X43" s="3">
        <f t="shared" si="10"/>
        <v>50.875</v>
      </c>
      <c r="Z43" s="3">
        <f t="shared" si="10"/>
        <v>50.875</v>
      </c>
      <c r="AB43" s="5" t="s">
        <v>25</v>
      </c>
      <c r="AC43" s="5"/>
      <c r="AD43" s="5"/>
      <c r="AE43" s="5">
        <f>SUM(D43:Z43)</f>
        <v>432.4375</v>
      </c>
      <c r="AG43" s="5" t="s">
        <v>4</v>
      </c>
    </row>
    <row r="47" spans="2:33" s="3" customFormat="1" ht="46.5" x14ac:dyDescent="0.7">
      <c r="B47" s="6" t="s">
        <v>31</v>
      </c>
      <c r="C47" s="7">
        <f>AE43</f>
        <v>432.4375</v>
      </c>
      <c r="D47" s="8" t="s">
        <v>32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Kieron Marshall</cp:lastModifiedBy>
  <dcterms:created xsi:type="dcterms:W3CDTF">2017-10-18T09:09:49Z</dcterms:created>
  <dcterms:modified xsi:type="dcterms:W3CDTF">2019-11-13T13:08:42Z</dcterms:modified>
</cp:coreProperties>
</file>