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nawa8\Documents\GitHub\LiveProjectsTemplate\documentation\budget\"/>
    </mc:Choice>
  </mc:AlternateContent>
  <xr:revisionPtr revIDLastSave="0" documentId="8_{F8377E37-B5EE-4A01-89AB-8DB692B495BD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gqiSsmMlLNGXQOFIHaLZMyMCLrQ=="/>
    </ext>
  </extLst>
</workbook>
</file>

<file path=xl/calcChain.xml><?xml version="1.0" encoding="utf-8"?>
<calcChain xmlns="http://schemas.openxmlformats.org/spreadsheetml/2006/main">
  <c r="D37" i="1" l="1"/>
  <c r="D36" i="1"/>
  <c r="Z35" i="1"/>
  <c r="V35" i="1"/>
  <c r="R35" i="1"/>
  <c r="N35" i="1"/>
  <c r="J35" i="1"/>
  <c r="F35" i="1"/>
  <c r="D35" i="1"/>
  <c r="AE33" i="1"/>
  <c r="AE32" i="1"/>
  <c r="AE31" i="1"/>
  <c r="AE30" i="1"/>
  <c r="AE29" i="1"/>
  <c r="AE28" i="1"/>
  <c r="AE27" i="1"/>
  <c r="AE26" i="1"/>
  <c r="AE25" i="1"/>
  <c r="AE24" i="1"/>
  <c r="AE36" i="1" s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Z37" i="1" s="1"/>
  <c r="F9" i="1"/>
  <c r="X35" i="1" s="1"/>
  <c r="G23" i="1" l="1"/>
  <c r="K23" i="1"/>
  <c r="O23" i="1"/>
  <c r="S23" i="1"/>
  <c r="W23" i="1"/>
  <c r="E35" i="1"/>
  <c r="I35" i="1"/>
  <c r="M35" i="1"/>
  <c r="Q35" i="1"/>
  <c r="U35" i="1"/>
  <c r="Y35" i="1"/>
  <c r="G37" i="1"/>
  <c r="K37" i="1"/>
  <c r="O37" i="1"/>
  <c r="S37" i="1"/>
  <c r="W37" i="1"/>
  <c r="H37" i="1"/>
  <c r="L37" i="1"/>
  <c r="P37" i="1"/>
  <c r="T37" i="1"/>
  <c r="X37" i="1"/>
  <c r="H23" i="1"/>
  <c r="L23" i="1"/>
  <c r="P23" i="1"/>
  <c r="T23" i="1"/>
  <c r="X23" i="1"/>
  <c r="E37" i="1"/>
  <c r="I37" i="1"/>
  <c r="M37" i="1"/>
  <c r="Q37" i="1"/>
  <c r="U37" i="1"/>
  <c r="Y37" i="1"/>
  <c r="E23" i="1"/>
  <c r="I23" i="1"/>
  <c r="M23" i="1"/>
  <c r="Q23" i="1"/>
  <c r="U23" i="1"/>
  <c r="Y23" i="1"/>
  <c r="G35" i="1"/>
  <c r="K35" i="1"/>
  <c r="O35" i="1"/>
  <c r="S35" i="1"/>
  <c r="W35" i="1"/>
  <c r="F10" i="1"/>
  <c r="F23" i="1"/>
  <c r="J23" i="1"/>
  <c r="N23" i="1"/>
  <c r="R23" i="1"/>
  <c r="V23" i="1"/>
  <c r="AC24" i="1"/>
  <c r="AC25" i="1"/>
  <c r="AC26" i="1"/>
  <c r="AC27" i="1"/>
  <c r="AC28" i="1"/>
  <c r="AC29" i="1"/>
  <c r="AC30" i="1"/>
  <c r="AC31" i="1"/>
  <c r="AC32" i="1"/>
  <c r="AC33" i="1"/>
  <c r="H35" i="1"/>
  <c r="L35" i="1"/>
  <c r="P35" i="1"/>
  <c r="T35" i="1"/>
  <c r="F37" i="1"/>
  <c r="J37" i="1"/>
  <c r="N37" i="1"/>
  <c r="R37" i="1"/>
  <c r="V37" i="1"/>
  <c r="AC36" i="1" l="1"/>
  <c r="AF27" i="1"/>
  <c r="O42" i="1"/>
  <c r="AF30" i="1"/>
  <c r="AF26" i="1"/>
  <c r="Y36" i="1"/>
  <c r="U36" i="1"/>
  <c r="Q36" i="1"/>
  <c r="Q42" i="1" s="1"/>
  <c r="R43" i="1" s="1"/>
  <c r="M36" i="1"/>
  <c r="V18" i="1" s="1"/>
  <c r="I36" i="1"/>
  <c r="E36" i="1"/>
  <c r="W36" i="1"/>
  <c r="W42" i="1" s="1"/>
  <c r="X43" i="1" s="1"/>
  <c r="S36" i="1"/>
  <c r="S42" i="1" s="1"/>
  <c r="T43" i="1" s="1"/>
  <c r="O36" i="1"/>
  <c r="K36" i="1"/>
  <c r="G36" i="1"/>
  <c r="G42" i="1" s="1"/>
  <c r="X36" i="1"/>
  <c r="X42" i="1" s="1"/>
  <c r="T36" i="1"/>
  <c r="P36" i="1"/>
  <c r="P42" i="1" s="1"/>
  <c r="L36" i="1"/>
  <c r="L42" i="1" s="1"/>
  <c r="H36" i="1"/>
  <c r="H42" i="1" s="1"/>
  <c r="Z36" i="1"/>
  <c r="Z42" i="1" s="1"/>
  <c r="V36" i="1"/>
  <c r="V42" i="1" s="1"/>
  <c r="R36" i="1"/>
  <c r="R42" i="1" s="1"/>
  <c r="N36" i="1"/>
  <c r="N42" i="1" s="1"/>
  <c r="J36" i="1"/>
  <c r="J42" i="1" s="1"/>
  <c r="F36" i="1"/>
  <c r="F42" i="1" s="1"/>
  <c r="AD33" i="1"/>
  <c r="AF33" i="1" s="1"/>
  <c r="AD32" i="1"/>
  <c r="AF32" i="1" s="1"/>
  <c r="AD31" i="1"/>
  <c r="AF31" i="1" s="1"/>
  <c r="AD30" i="1"/>
  <c r="AD29" i="1"/>
  <c r="AF29" i="1" s="1"/>
  <c r="AD28" i="1"/>
  <c r="AF28" i="1" s="1"/>
  <c r="AD27" i="1"/>
  <c r="AD26" i="1"/>
  <c r="AD25" i="1"/>
  <c r="AF25" i="1" s="1"/>
  <c r="AD24" i="1"/>
  <c r="AD36" i="1" s="1"/>
  <c r="K42" i="1"/>
  <c r="T42" i="1"/>
  <c r="Z18" i="1"/>
  <c r="Y42" i="1"/>
  <c r="Z43" i="1" s="1"/>
  <c r="I42" i="1"/>
  <c r="J43" i="1" s="1"/>
  <c r="U42" i="1"/>
  <c r="V43" i="1" s="1"/>
  <c r="E42" i="1"/>
  <c r="H43" i="1" l="1"/>
  <c r="F43" i="1"/>
  <c r="M42" i="1"/>
  <c r="N43" i="1" s="1"/>
  <c r="P43" i="1"/>
  <c r="AF24" i="1"/>
  <c r="AF36" i="1" s="1"/>
  <c r="L17" i="1"/>
  <c r="H18" i="1"/>
  <c r="L18" i="1"/>
  <c r="L43" i="1"/>
  <c r="AE42" i="1" l="1"/>
  <c r="AE43" i="1"/>
  <c r="C47" i="1" s="1"/>
</calcChain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<sst xmlns="http://schemas.openxmlformats.org/spreadsheetml/2006/main" count="315" uniqueCount="50">
  <si>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</si>
  <si>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</si>
  <si>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</si>
  <si>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</si>
  <si>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</si>
  <si>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</si>
  <si>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</si>
  <si>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</si>
  <si>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</si>
  <si>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</si>
  <si>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</si>
  <si>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</si>
  <si>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</si>
  <si>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</si>
  <si>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</si>
  <si>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</si>
  <si>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</si>
  <si>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</si>
  <si>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</si>
  <si>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</si>
  <si>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</si>
  <si>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</si>
  <si>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</si>
  <si>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</si>
  <si>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</si>
  <si>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</si>
  <si>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</si>
  <si>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</si>
  <si>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</si>
  <si>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</si>
  <si>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</si>
  <si>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</si>
  <si>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Team Vital</t>
  </si>
  <si>
    <t>Member</t>
  </si>
  <si>
    <t>Sprint</t>
  </si>
  <si>
    <t>Commencing</t>
  </si>
  <si>
    <t>Total</t>
  </si>
  <si>
    <t>Nawa Nawa</t>
  </si>
  <si>
    <t>Elsi</t>
  </si>
  <si>
    <t>Ethan</t>
  </si>
  <si>
    <t>Anthony</t>
  </si>
  <si>
    <t>Qais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</si>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</sst>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3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0" xfId="0" applyNumberFormat="1" applyFont="1"/>
    <xf numFmtId="0" fontId="1" fillId="2" borderId="4" xfId="0" applyFont="1" applyFill="1" applyBorder="1"/>
    <xf numFmtId="1" fontId="2" fillId="2" borderId="4" xfId="0" applyNumberFormat="1" applyFont="1" applyFill="1" applyBorder="1"/>
    <xf numFmtId="0" fontId="1" fillId="3" borderId="4" xfId="0" applyFont="1" applyFill="1" applyBorder="1"/>
    <xf numFmtId="1" fontId="2" fillId="3" borderId="4" xfId="0" applyNumberFormat="1" applyFont="1" applyFill="1" applyBorder="1"/>
    <xf numFmtId="0" fontId="1" fillId="4" borderId="4" xfId="0" applyFont="1" applyFill="1" applyBorder="1"/>
    <xf numFmtId="1" fontId="1" fillId="4" borderId="4" xfId="0" applyNumberFormat="1" applyFont="1" applyFill="1" applyBorder="1"/>
    <xf numFmtId="0" fontId="1" fillId="5" borderId="4" xfId="0" applyFont="1" applyFill="1" applyBorder="1"/>
    <xf numFmtId="1" fontId="2" fillId="5" borderId="4" xfId="0" applyNumberFormat="1" applyFont="1" applyFill="1" applyBorder="1"/>
    <xf numFmtId="0" fontId="3" fillId="0" borderId="0" xfId="0" applyFont="1" applyAlignment="1"/>
    <xf numFmtId="1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/>
    <xf numFmtId="0" fontId="3" fillId="0" borderId="5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3" fillId="0" borderId="8" xfId="0" applyFont="1" applyBorder="1" applyAlignment="1"/>
    <xf numFmtId="0" fontId="1" fillId="0" borderId="0" xfId="0" applyFont="1" applyAlignment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1.23046875" defaultRowHeight="15" customHeight="1" x14ac:dyDescent="0.35"/>
  <cols>
    <col min="1" max="1" width="10.765625" customWidth="1"/>
    <col min="2" max="4" width="21.4609375" customWidth="1"/>
    <col min="5" max="20" width="10.765625" customWidth="1"/>
    <col min="21" max="21" width="11.69140625" customWidth="1"/>
    <col min="22" max="33" width="10.765625" customWidth="1"/>
  </cols>
  <sheetData>
    <row r="1" spans="1:33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x14ac:dyDescent="0.3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x14ac:dyDescent="0.3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x14ac:dyDescent="0.3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x14ac:dyDescent="0.3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x14ac:dyDescent="0.3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x14ac:dyDescent="0.3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x14ac:dyDescent="0.3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x14ac:dyDescent="0.3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x14ac:dyDescent="0.3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x14ac:dyDescent="0.3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x14ac:dyDescent="0.35">
      <c r="A15" s="1"/>
      <c r="B15" s="2" t="s">
        <v>27</v>
      </c>
      <c r="C15" s="1"/>
      <c r="D15" s="1">
        <v>2019</v>
      </c>
      <c r="E15" s="1">
        <v>10</v>
      </c>
      <c r="F15" s="1">
        <v>21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x14ac:dyDescent="0.35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203.5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x14ac:dyDescent="0.35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101.75</v>
      </c>
      <c r="I18" s="10" t="s">
        <v>19</v>
      </c>
      <c r="J18" s="10"/>
      <c r="K18" s="10"/>
      <c r="L18" s="11">
        <f>SUM(I35:L37)</f>
        <v>101.75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203.5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3"/>
      <c r="AD18" s="3"/>
      <c r="AE18" s="3"/>
      <c r="AF18" s="3"/>
      <c r="AG18" s="1"/>
    </row>
    <row r="19" spans="1:33" x14ac:dyDescent="0.35">
      <c r="A19" s="1"/>
      <c r="B19" s="2" t="s">
        <v>31</v>
      </c>
      <c r="C19" s="16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x14ac:dyDescent="0.3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x14ac:dyDescent="0.35">
      <c r="A21" s="18"/>
      <c r="B21" s="18"/>
      <c r="C21" s="19" t="s">
        <v>33</v>
      </c>
      <c r="D21" s="19" t="s">
        <v>1</v>
      </c>
      <c r="E21" s="18">
        <v>1</v>
      </c>
      <c r="F21" s="18">
        <v>2</v>
      </c>
      <c r="G21" s="18">
        <v>3</v>
      </c>
      <c r="H21" s="18">
        <v>4</v>
      </c>
      <c r="I21" s="18">
        <v>5</v>
      </c>
      <c r="J21" s="19">
        <v>6</v>
      </c>
      <c r="K21" s="18">
        <v>7</v>
      </c>
      <c r="L21" s="18">
        <v>8</v>
      </c>
      <c r="M21" s="18">
        <v>9</v>
      </c>
      <c r="N21" s="18">
        <v>10</v>
      </c>
      <c r="O21" s="18">
        <v>11</v>
      </c>
      <c r="P21" s="18">
        <v>12</v>
      </c>
      <c r="Q21" s="18">
        <v>13</v>
      </c>
      <c r="R21" s="18">
        <v>14</v>
      </c>
      <c r="S21" s="18">
        <v>15</v>
      </c>
      <c r="T21" s="18">
        <v>16</v>
      </c>
      <c r="U21" s="18">
        <v>17</v>
      </c>
      <c r="V21" s="18">
        <v>18</v>
      </c>
      <c r="W21" s="18">
        <v>19</v>
      </c>
      <c r="X21" s="18">
        <v>20</v>
      </c>
      <c r="Y21" s="18">
        <v>21</v>
      </c>
      <c r="Z21" s="18">
        <v>22</v>
      </c>
      <c r="AA21" s="18"/>
      <c r="AB21" s="18"/>
      <c r="AC21" s="20"/>
      <c r="AD21" s="20"/>
      <c r="AE21" s="20"/>
      <c r="AF21" s="20"/>
      <c r="AG21" s="18"/>
    </row>
    <row r="22" spans="1:33" x14ac:dyDescent="0.35">
      <c r="A22" s="20"/>
      <c r="B22" s="20"/>
      <c r="C22" s="21"/>
      <c r="D22" s="21" t="s">
        <v>34</v>
      </c>
      <c r="E22" s="21">
        <f>(+E21 + 0.5)/2</f>
        <v>0.75</v>
      </c>
      <c r="F22" s="20"/>
      <c r="G22" s="21">
        <f>(+G21 + 0.5)/2</f>
        <v>1.75</v>
      </c>
      <c r="H22" s="20"/>
      <c r="I22" s="21">
        <f>(+I21 + 0.5)/2</f>
        <v>2.75</v>
      </c>
      <c r="J22" s="20"/>
      <c r="K22" s="21">
        <f>(+K21 + 0.5)/2</f>
        <v>3.75</v>
      </c>
      <c r="L22" s="20"/>
      <c r="M22" s="21">
        <f>(+M21 + 0.5)/2</f>
        <v>4.75</v>
      </c>
      <c r="N22" s="20"/>
      <c r="O22" s="21">
        <f>(+O21 + 0.5)/2</f>
        <v>5.75</v>
      </c>
      <c r="P22" s="20"/>
      <c r="Q22" s="21">
        <f>(+Q21 + 0.5)/2</f>
        <v>6.75</v>
      </c>
      <c r="R22" s="20"/>
      <c r="S22" s="21">
        <f>(+S21 + 0.5)/2</f>
        <v>7.75</v>
      </c>
      <c r="T22" s="20"/>
      <c r="U22" s="21">
        <f>(+U21 + 0.5)/2</f>
        <v>8.75</v>
      </c>
      <c r="V22" s="20"/>
      <c r="W22" s="21">
        <f>(+W21 + 0.5)/2</f>
        <v>9.75</v>
      </c>
      <c r="X22" s="20"/>
      <c r="Y22" s="21">
        <f>(+Y21 + 0.5)/2</f>
        <v>10.75</v>
      </c>
      <c r="Z22" s="20"/>
      <c r="AA22" s="20"/>
      <c r="AB22" s="20"/>
      <c r="AC22" s="20"/>
      <c r="AD22" s="20"/>
      <c r="AE22" s="20"/>
      <c r="AF22" s="20"/>
      <c r="AG22" s="20"/>
    </row>
    <row r="23" spans="1:33" x14ac:dyDescent="0.35">
      <c r="A23" s="18"/>
      <c r="B23" s="18"/>
      <c r="C23" s="18"/>
      <c r="D23" s="19" t="s">
        <v>35</v>
      </c>
      <c r="E23" s="22">
        <f t="shared" ref="E23:Z23" si="1">$G$15 +($C$2  * (E$21-1))</f>
        <v>43759</v>
      </c>
      <c r="F23" s="22">
        <f t="shared" si="1"/>
        <v>43766</v>
      </c>
      <c r="G23" s="22">
        <f t="shared" si="1"/>
        <v>43773</v>
      </c>
      <c r="H23" s="22">
        <f t="shared" si="1"/>
        <v>43780</v>
      </c>
      <c r="I23" s="22">
        <f t="shared" si="1"/>
        <v>43787</v>
      </c>
      <c r="J23" s="22">
        <f t="shared" si="1"/>
        <v>43794</v>
      </c>
      <c r="K23" s="22">
        <f t="shared" si="1"/>
        <v>43801</v>
      </c>
      <c r="L23" s="22">
        <f t="shared" si="1"/>
        <v>43808</v>
      </c>
      <c r="M23" s="22">
        <f t="shared" si="1"/>
        <v>43815</v>
      </c>
      <c r="N23" s="22">
        <f t="shared" si="1"/>
        <v>43822</v>
      </c>
      <c r="O23" s="22">
        <f t="shared" si="1"/>
        <v>43829</v>
      </c>
      <c r="P23" s="22">
        <f t="shared" si="1"/>
        <v>43836</v>
      </c>
      <c r="Q23" s="22">
        <f t="shared" si="1"/>
        <v>43843</v>
      </c>
      <c r="R23" s="22">
        <f t="shared" si="1"/>
        <v>43850</v>
      </c>
      <c r="S23" s="22">
        <f t="shared" si="1"/>
        <v>43857</v>
      </c>
      <c r="T23" s="22">
        <f t="shared" si="1"/>
        <v>43864</v>
      </c>
      <c r="U23" s="22">
        <f t="shared" si="1"/>
        <v>43871</v>
      </c>
      <c r="V23" s="22">
        <f t="shared" si="1"/>
        <v>43878</v>
      </c>
      <c r="W23" s="22">
        <f t="shared" si="1"/>
        <v>43885</v>
      </c>
      <c r="X23" s="22">
        <f t="shared" si="1"/>
        <v>43892</v>
      </c>
      <c r="Y23" s="22">
        <f t="shared" si="1"/>
        <v>43899</v>
      </c>
      <c r="Z23" s="22">
        <f t="shared" si="1"/>
        <v>43906</v>
      </c>
      <c r="AA23" s="18"/>
      <c r="AB23" s="18"/>
      <c r="AC23" s="21" t="str">
        <f>$I$9</f>
        <v>Minimum</v>
      </c>
      <c r="AD23" s="21" t="str">
        <f>$I$10</f>
        <v>Expected</v>
      </c>
      <c r="AE23" s="21" t="str">
        <f>$I$11</f>
        <v>Stretch</v>
      </c>
      <c r="AF23" s="21" t="s">
        <v>36</v>
      </c>
      <c r="AG23" s="18"/>
    </row>
    <row r="24" spans="1:33" x14ac:dyDescent="0.35">
      <c r="A24" s="1"/>
      <c r="B24" s="1"/>
      <c r="C24" s="23" t="s">
        <v>37</v>
      </c>
      <c r="D24" s="1"/>
      <c r="E24" s="24" t="s">
        <v>12</v>
      </c>
      <c r="F24" s="25" t="s">
        <v>12</v>
      </c>
      <c r="G24" s="26" t="s">
        <v>12</v>
      </c>
      <c r="H24" s="26" t="s">
        <v>12</v>
      </c>
      <c r="I24" s="26" t="s">
        <v>12</v>
      </c>
      <c r="J24" s="26" t="s">
        <v>12</v>
      </c>
      <c r="K24" s="26" t="s">
        <v>12</v>
      </c>
      <c r="L24" s="26" t="s">
        <v>12</v>
      </c>
      <c r="M24" s="26" t="s">
        <v>12</v>
      </c>
      <c r="N24" s="26" t="s">
        <v>23</v>
      </c>
      <c r="O24" s="26" t="s">
        <v>23</v>
      </c>
      <c r="P24" s="26" t="s">
        <v>12</v>
      </c>
      <c r="Q24" s="26" t="s">
        <v>12</v>
      </c>
      <c r="R24" s="26" t="s">
        <v>12</v>
      </c>
      <c r="S24" s="26" t="s">
        <v>12</v>
      </c>
      <c r="T24" s="26" t="s">
        <v>12</v>
      </c>
      <c r="U24" s="26" t="s">
        <v>12</v>
      </c>
      <c r="V24" s="26" t="s">
        <v>12</v>
      </c>
      <c r="W24" s="26" t="s">
        <v>12</v>
      </c>
      <c r="X24" s="26" t="s">
        <v>12</v>
      </c>
      <c r="Y24" s="26" t="s">
        <v>12</v>
      </c>
      <c r="Z24" s="27" t="s">
        <v>12</v>
      </c>
      <c r="AA24" s="1"/>
      <c r="AB24" s="1"/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  <c r="AG24" s="1"/>
    </row>
    <row r="25" spans="1:33" x14ac:dyDescent="0.35">
      <c r="A25" s="1"/>
      <c r="B25" s="1"/>
      <c r="C25" s="23" t="s">
        <v>38</v>
      </c>
      <c r="D25" s="1"/>
      <c r="E25" s="28" t="s">
        <v>12</v>
      </c>
      <c r="F25" s="29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30" t="s">
        <v>12</v>
      </c>
      <c r="AA25" s="1"/>
      <c r="AB25" s="1"/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  <c r="AG25" s="1"/>
    </row>
    <row r="26" spans="1:33" x14ac:dyDescent="0.35">
      <c r="A26" s="1"/>
      <c r="B26" s="1"/>
      <c r="C26" s="23" t="s">
        <v>39</v>
      </c>
      <c r="D26" s="1"/>
      <c r="E26" s="28" t="s">
        <v>12</v>
      </c>
      <c r="F26" s="29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30" t="s">
        <v>12</v>
      </c>
      <c r="AA26" s="1"/>
      <c r="AB26" s="1"/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  <c r="AG26" s="1"/>
    </row>
    <row r="27" spans="1:33" x14ac:dyDescent="0.35">
      <c r="A27" s="1"/>
      <c r="B27" s="1"/>
      <c r="C27" s="23" t="s">
        <v>40</v>
      </c>
      <c r="D27" s="1"/>
      <c r="E27" s="28" t="s">
        <v>12</v>
      </c>
      <c r="F27" s="29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30" t="s">
        <v>12</v>
      </c>
      <c r="AA27" s="1"/>
      <c r="AB27" s="1"/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  <c r="AG27" s="1"/>
    </row>
    <row r="28" spans="1:33" x14ac:dyDescent="0.35">
      <c r="A28" s="1"/>
      <c r="B28" s="1"/>
      <c r="C28" s="23" t="s">
        <v>41</v>
      </c>
      <c r="D28" s="1"/>
      <c r="E28" s="28" t="s">
        <v>12</v>
      </c>
      <c r="F28" s="16" t="s">
        <v>12</v>
      </c>
      <c r="G28" s="16" t="s">
        <v>12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12</v>
      </c>
      <c r="M28" s="16" t="s">
        <v>12</v>
      </c>
      <c r="N28" s="16" t="s">
        <v>23</v>
      </c>
      <c r="O28" s="16" t="s">
        <v>23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16" t="s">
        <v>12</v>
      </c>
      <c r="AA28" s="1"/>
      <c r="AB28" s="1"/>
      <c r="AC28" s="3">
        <f t="shared" si="2"/>
        <v>101.75</v>
      </c>
      <c r="AD28" s="3">
        <f t="shared" si="3"/>
        <v>0</v>
      </c>
      <c r="AE28" s="3">
        <f t="shared" si="4"/>
        <v>0</v>
      </c>
      <c r="AF28" s="3">
        <f t="shared" si="5"/>
        <v>101.75</v>
      </c>
      <c r="AG28" s="1"/>
    </row>
    <row r="29" spans="1:33" x14ac:dyDescent="0.35">
      <c r="A29" s="1"/>
      <c r="B29" s="1"/>
      <c r="C29" s="2" t="s">
        <v>42</v>
      </c>
      <c r="D29" s="1"/>
      <c r="E29" s="28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30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x14ac:dyDescent="0.35">
      <c r="A30" s="1"/>
      <c r="B30" s="1"/>
      <c r="C30" s="2" t="s">
        <v>43</v>
      </c>
      <c r="D30" s="1"/>
      <c r="E30" s="31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30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x14ac:dyDescent="0.35">
      <c r="A31" s="1"/>
      <c r="B31" s="1"/>
      <c r="C31" s="2" t="s">
        <v>44</v>
      </c>
      <c r="D31" s="1"/>
      <c r="E31" s="31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30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x14ac:dyDescent="0.35">
      <c r="A32" s="1"/>
      <c r="B32" s="1"/>
      <c r="C32" s="2" t="s">
        <v>45</v>
      </c>
      <c r="D32" s="1"/>
      <c r="E32" s="31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30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x14ac:dyDescent="0.35">
      <c r="A33" s="1"/>
      <c r="B33" s="1"/>
      <c r="C33" s="2" t="s">
        <v>46</v>
      </c>
      <c r="D33" s="1"/>
      <c r="E33" s="32" t="s">
        <v>23</v>
      </c>
      <c r="F33" s="33" t="s">
        <v>23</v>
      </c>
      <c r="G33" s="33" t="s">
        <v>23</v>
      </c>
      <c r="H33" s="33" t="s">
        <v>23</v>
      </c>
      <c r="I33" s="33" t="s">
        <v>23</v>
      </c>
      <c r="J33" s="33" t="s">
        <v>23</v>
      </c>
      <c r="K33" s="33" t="s">
        <v>23</v>
      </c>
      <c r="L33" s="33" t="s">
        <v>23</v>
      </c>
      <c r="M33" s="33" t="s">
        <v>23</v>
      </c>
      <c r="N33" s="33" t="s">
        <v>23</v>
      </c>
      <c r="O33" s="33" t="s">
        <v>23</v>
      </c>
      <c r="P33" s="33" t="s">
        <v>23</v>
      </c>
      <c r="Q33" s="33" t="s">
        <v>23</v>
      </c>
      <c r="R33" s="33" t="s">
        <v>23</v>
      </c>
      <c r="S33" s="33" t="s">
        <v>23</v>
      </c>
      <c r="T33" s="33" t="s">
        <v>23</v>
      </c>
      <c r="U33" s="33" t="s">
        <v>23</v>
      </c>
      <c r="V33" s="33" t="s">
        <v>23</v>
      </c>
      <c r="W33" s="33" t="s">
        <v>23</v>
      </c>
      <c r="X33" s="33" t="s">
        <v>23</v>
      </c>
      <c r="Y33" s="33" t="s">
        <v>23</v>
      </c>
      <c r="Z33" s="34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x14ac:dyDescent="0.3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x14ac:dyDescent="0.35">
      <c r="A35" s="3"/>
      <c r="B35" s="3"/>
      <c r="C35" s="17" t="s">
        <v>4</v>
      </c>
      <c r="D35" s="17" t="str">
        <f t="shared" ref="D35:D37" si="6">$I9</f>
        <v>Minimum</v>
      </c>
      <c r="E35" s="3">
        <f t="shared" ref="E35:Z35" si="7">COUNTIFS(E$24:E$34,$I9) * $F$9</f>
        <v>25.4375</v>
      </c>
      <c r="F35" s="3">
        <f t="shared" si="7"/>
        <v>25.4375</v>
      </c>
      <c r="G35" s="3">
        <f t="shared" si="7"/>
        <v>25.4375</v>
      </c>
      <c r="H35" s="3">
        <f t="shared" si="7"/>
        <v>25.4375</v>
      </c>
      <c r="I35" s="3">
        <f t="shared" si="7"/>
        <v>25.4375</v>
      </c>
      <c r="J35" s="3">
        <f t="shared" si="7"/>
        <v>25.4375</v>
      </c>
      <c r="K35" s="3">
        <f t="shared" si="7"/>
        <v>25.4375</v>
      </c>
      <c r="L35" s="3">
        <f t="shared" si="7"/>
        <v>25.4375</v>
      </c>
      <c r="M35" s="3">
        <f t="shared" si="7"/>
        <v>25.4375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spans="1:33" x14ac:dyDescent="0.35">
      <c r="A36" s="3"/>
      <c r="B36" s="3"/>
      <c r="C36" s="17"/>
      <c r="D36" s="17" t="str">
        <f t="shared" si="6"/>
        <v>Expected</v>
      </c>
      <c r="E36" s="3">
        <f t="shared" ref="E36:Z36" si="8">COUNTIFS(E$24:E$34,$I10) * $F$10</f>
        <v>0</v>
      </c>
      <c r="F36" s="3">
        <f t="shared" si="8"/>
        <v>0</v>
      </c>
      <c r="G36" s="3">
        <f t="shared" si="8"/>
        <v>0</v>
      </c>
      <c r="H36" s="3">
        <f t="shared" si="8"/>
        <v>0</v>
      </c>
      <c r="I36" s="3">
        <f t="shared" si="8"/>
        <v>0</v>
      </c>
      <c r="J36" s="3">
        <f t="shared" si="8"/>
        <v>0</v>
      </c>
      <c r="K36" s="3">
        <f t="shared" si="8"/>
        <v>0</v>
      </c>
      <c r="L36" s="3">
        <f t="shared" si="8"/>
        <v>0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W36" s="3">
        <f t="shared" si="8"/>
        <v>0</v>
      </c>
      <c r="X36" s="3">
        <f t="shared" si="8"/>
        <v>0</v>
      </c>
      <c r="Y36" s="3">
        <f t="shared" si="8"/>
        <v>0</v>
      </c>
      <c r="Z36" s="3">
        <f t="shared" si="8"/>
        <v>0</v>
      </c>
      <c r="AA36" s="3"/>
      <c r="AB36" s="17" t="s">
        <v>10</v>
      </c>
      <c r="AC36" s="17">
        <f t="shared" ref="AC36:AF36" si="9">SUM(AC24:AC34)</f>
        <v>508.75</v>
      </c>
      <c r="AD36" s="17">
        <f t="shared" si="9"/>
        <v>0</v>
      </c>
      <c r="AE36" s="17">
        <f t="shared" si="9"/>
        <v>0</v>
      </c>
      <c r="AF36" s="17">
        <f t="shared" si="9"/>
        <v>508.75</v>
      </c>
      <c r="AG36" s="17" t="s">
        <v>4</v>
      </c>
    </row>
    <row r="37" spans="1:33" x14ac:dyDescent="0.35">
      <c r="A37" s="3"/>
      <c r="B37" s="3"/>
      <c r="C37" s="17"/>
      <c r="D37" s="17" t="str">
        <f t="shared" si="6"/>
        <v>Stretch</v>
      </c>
      <c r="E37" s="3">
        <f t="shared" ref="E37:Z37" si="10">COUNTIFS(E$24:E$34,$I11) * $F$11</f>
        <v>0</v>
      </c>
      <c r="F37" s="3">
        <f t="shared" si="10"/>
        <v>0</v>
      </c>
      <c r="G37" s="3">
        <f t="shared" si="10"/>
        <v>0</v>
      </c>
      <c r="H37" s="3">
        <f t="shared" si="10"/>
        <v>0</v>
      </c>
      <c r="I37" s="3">
        <f t="shared" si="10"/>
        <v>0</v>
      </c>
      <c r="J37" s="3">
        <f t="shared" si="10"/>
        <v>0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  <c r="X37" s="3">
        <f t="shared" si="10"/>
        <v>0</v>
      </c>
      <c r="Y37" s="3">
        <f t="shared" si="10"/>
        <v>0</v>
      </c>
      <c r="Z37" s="3">
        <f t="shared" si="10"/>
        <v>0</v>
      </c>
      <c r="AA37" s="3"/>
      <c r="AB37" s="3"/>
      <c r="AC37" s="3"/>
      <c r="AD37" s="3"/>
      <c r="AE37" s="3"/>
      <c r="AF37" s="3"/>
      <c r="AG37" s="3"/>
    </row>
    <row r="38" spans="1:33" x14ac:dyDescent="0.35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35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35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35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35">
      <c r="A42" s="3"/>
      <c r="B42" s="3"/>
      <c r="C42" s="17" t="s">
        <v>47</v>
      </c>
      <c r="D42" s="17" t="s">
        <v>1</v>
      </c>
      <c r="E42" s="3">
        <f t="shared" ref="E42:Z42" si="11">SUM(E35:E37)</f>
        <v>25.4375</v>
      </c>
      <c r="F42" s="3">
        <f t="shared" si="11"/>
        <v>25.4375</v>
      </c>
      <c r="G42" s="3">
        <f t="shared" si="11"/>
        <v>25.4375</v>
      </c>
      <c r="H42" s="3">
        <f t="shared" si="11"/>
        <v>25.4375</v>
      </c>
      <c r="I42" s="3">
        <f t="shared" si="11"/>
        <v>25.4375</v>
      </c>
      <c r="J42" s="3">
        <f t="shared" si="11"/>
        <v>25.4375</v>
      </c>
      <c r="K42" s="3">
        <f t="shared" si="11"/>
        <v>25.4375</v>
      </c>
      <c r="L42" s="3">
        <f t="shared" si="11"/>
        <v>25.4375</v>
      </c>
      <c r="M42" s="3">
        <f t="shared" si="11"/>
        <v>25.4375</v>
      </c>
      <c r="N42" s="3">
        <f t="shared" si="11"/>
        <v>0</v>
      </c>
      <c r="O42" s="3">
        <f t="shared" si="11"/>
        <v>0</v>
      </c>
      <c r="P42" s="3">
        <f t="shared" si="11"/>
        <v>25.4375</v>
      </c>
      <c r="Q42" s="3">
        <f t="shared" si="11"/>
        <v>25.4375</v>
      </c>
      <c r="R42" s="3">
        <f t="shared" si="11"/>
        <v>25.4375</v>
      </c>
      <c r="S42" s="3">
        <f t="shared" si="11"/>
        <v>25.4375</v>
      </c>
      <c r="T42" s="3">
        <f t="shared" si="11"/>
        <v>25.4375</v>
      </c>
      <c r="U42" s="3">
        <f t="shared" si="11"/>
        <v>25.4375</v>
      </c>
      <c r="V42" s="3">
        <f t="shared" si="11"/>
        <v>25.4375</v>
      </c>
      <c r="W42" s="3">
        <f t="shared" si="11"/>
        <v>25.4375</v>
      </c>
      <c r="X42" s="3">
        <f t="shared" si="11"/>
        <v>25.4375</v>
      </c>
      <c r="Y42" s="3">
        <f t="shared" si="11"/>
        <v>25.4375</v>
      </c>
      <c r="Z42" s="3">
        <f t="shared" si="11"/>
        <v>25.4375</v>
      </c>
      <c r="AA42" s="3"/>
      <c r="AB42" s="17" t="s">
        <v>36</v>
      </c>
      <c r="AC42" s="17"/>
      <c r="AD42" s="17"/>
      <c r="AE42" s="17">
        <f>SUM(E42:Z42)</f>
        <v>508.75</v>
      </c>
      <c r="AF42" s="17"/>
      <c r="AG42" s="17" t="s">
        <v>4</v>
      </c>
    </row>
    <row r="43" spans="1:33" x14ac:dyDescent="0.35">
      <c r="A43" s="3"/>
      <c r="B43" s="3"/>
      <c r="C43" s="17" t="s">
        <v>47</v>
      </c>
      <c r="D43" s="17" t="s">
        <v>34</v>
      </c>
      <c r="E43" s="3"/>
      <c r="F43" s="3">
        <f>SUM(E42:F42)</f>
        <v>50.875</v>
      </c>
      <c r="G43" s="3"/>
      <c r="H43" s="3">
        <f>SUM(G42:H42)</f>
        <v>50.875</v>
      </c>
      <c r="I43" s="3"/>
      <c r="J43" s="3">
        <f>SUM(I42:J42)</f>
        <v>50.875</v>
      </c>
      <c r="K43" s="3"/>
      <c r="L43" s="3">
        <f>SUM(K42:L42)</f>
        <v>50.875</v>
      </c>
      <c r="M43" s="3"/>
      <c r="N43" s="3">
        <f>SUM(M42:N42)</f>
        <v>25.4375</v>
      </c>
      <c r="O43" s="3"/>
      <c r="P43" s="3">
        <f>SUM(O42:P42)</f>
        <v>25.4375</v>
      </c>
      <c r="Q43" s="3"/>
      <c r="R43" s="3">
        <f>SUM(Q42:R42)</f>
        <v>50.875</v>
      </c>
      <c r="S43" s="3"/>
      <c r="T43" s="3">
        <f>SUM(S42:T42)</f>
        <v>50.875</v>
      </c>
      <c r="U43" s="3"/>
      <c r="V43" s="3">
        <f>SUM(U42:V42)</f>
        <v>50.875</v>
      </c>
      <c r="W43" s="3"/>
      <c r="X43" s="3">
        <f>SUM(W42:X42)</f>
        <v>50.875</v>
      </c>
      <c r="Y43" s="3"/>
      <c r="Z43" s="3">
        <f>SUM(Y42:Z42)</f>
        <v>50.875</v>
      </c>
      <c r="AA43" s="3"/>
      <c r="AB43" s="17" t="s">
        <v>36</v>
      </c>
      <c r="AC43" s="17"/>
      <c r="AD43" s="17"/>
      <c r="AE43" s="17">
        <f>SUM(D43:Z43)</f>
        <v>508.75</v>
      </c>
      <c r="AF43" s="3"/>
      <c r="AG43" s="17" t="s">
        <v>4</v>
      </c>
    </row>
    <row r="44" spans="1:3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" customHeight="1" x14ac:dyDescent="1">
      <c r="A47" s="3"/>
      <c r="B47" s="35" t="s">
        <v>48</v>
      </c>
      <c r="C47" s="36">
        <f>AE43</f>
        <v>508.75</v>
      </c>
      <c r="D47" s="37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7">
    <cfRule type="cellIs" dxfId="5" priority="39" operator="between">
      <formula>$I$11</formula>
      <formula>$I$11</formula>
    </cfRule>
  </conditionalFormatting>
  <conditionalFormatting sqref="P24:Z27">
    <cfRule type="cellIs" dxfId="4" priority="40" operator="between">
      <formula>$I$10</formula>
      <formula>$I$10</formula>
    </cfRule>
  </conditionalFormatting>
  <conditionalFormatting sqref="P24:Z27">
    <cfRule type="cellIs" dxfId="3" priority="41" operator="between">
      <formula>$I$9</formula>
      <formula>$I$9</formula>
    </cfRule>
  </conditionalFormatting>
  <conditionalFormatting sqref="E24:O33 P28:Z33">
    <cfRule type="cellIs" dxfId="2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33" xr:uid="{00000000-0002-0000-0000-000001000000}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nawa8</cp:lastModifiedBy>
  <dcterms:created xsi:type="dcterms:W3CDTF">2017-10-18T09:09:49Z</dcterms:created>
  <dcterms:modified xsi:type="dcterms:W3CDTF">2019-10-28T12:32:34Z</dcterms:modified>
</cp:coreProperties>
</file>