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员工" sheetId="1" r:id="rId1"/>
    <sheet name="客人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<sst xmlns="http://schemas.openxmlformats.org/spreadsheetml/2006/main" count="15">
  <si>
    <t>日期</t>
  </si>
  <si>
    <t>号码</t>
  </si>
  <si>
    <t>姓名</t>
  </si>
  <si>
    <t>总工时</t>
  </si>
  <si>
    <t>打卡次数</t>
  </si>
  <si>
    <t>记录</t>
  </si>
  <si>
    <t>NO1231</t>
  </si>
  <si>
    <t>杨万里</t>
  </si>
  <si>
    <t>NO1232</t>
  </si>
  <si>
    <t>万寿场</t>
  </si>
  <si>
    <t>NO1233</t>
  </si>
  <si>
    <t>万寿场1</t>
  </si>
  <si>
    <t>NO1234</t>
  </si>
  <si>
    <t>万寿场2</t>
  </si>
  <si>
    <t>到访次数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</si>
</sst>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h:mm:ss;@"/>
    <numFmt numFmtId="177" formatCode="yyyy&quot;年&quot;m&quot;月&quot;d&quot;日&quot;;@"/>
    <numFmt numFmtId="178" formatCode="0_ "/>
  </numFmts>
  <fonts count="4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tabSelected="1" workbookViewId="0">
      <selection activeCell="K3" sqref="K3"/>
    </sheetView>
  </sheetViews>
  <sheetFormatPr defaultColWidth="9" defaultRowHeight="13.5"/>
  <cols>
    <col min="1" max="1" width="14.625" style="2" customWidth="1"/>
    <col min="2" max="2" width="9" style="3"/>
    <col min="3" max="3" width="14.625" style="3" customWidth="1"/>
    <col min="4" max="4" width="11.375" style="4" customWidth="1"/>
    <col min="5" max="5" width="9.125" style="5" customWidth="1"/>
    <col min="6" max="11" width="9.5" style="4" customWidth="1"/>
    <col min="12" max="14" width="9.375" style="4"/>
    <col min="15" max="16384" width="9" style="4"/>
  </cols>
  <sheetData>
    <row r="1" s="1" customFormat="1" spans="1: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10">
      <c r="A2" s="2">
        <v>41344</v>
      </c>
      <c r="B2" s="3" t="s">
        <v>6</v>
      </c>
      <c r="C2" s="3" t="s">
        <v>7</v>
      </c>
      <c r="D2" s="4">
        <f>LOOKUP(9^9,2:2)-F2</f>
        <v>0.37525462962963</v>
      </c>
      <c r="E2" s="5">
        <f>COUNTA(F2:AAA2)</f>
        <v>5</v>
      </c>
      <c r="F2" s="4">
        <v>0.4375</v>
      </c>
      <c r="G2" s="4">
        <v>0.774305555555555</v>
      </c>
      <c r="H2" s="4">
        <v>0.472222222222222</v>
      </c>
      <c r="I2" s="4">
        <v>0.791666666666667</v>
      </c>
      <c r="J2" s="4">
        <v>0.81275462962963</v>
      </c>
    </row>
    <row r="3" spans="2:14">
      <c r="B3" s="3" t="s">
        <v>8</v>
      </c>
      <c r="C3" s="3" t="s">
        <v>9</v>
      </c>
      <c r="D3" s="4">
        <f>LOOKUP(9^9,3:3)-F3</f>
        <v>0.373171296296296</v>
      </c>
      <c r="E3" s="5">
        <f>COUNTA(F3:AAA3)</f>
        <v>9</v>
      </c>
      <c r="F3" s="4">
        <v>0.48125</v>
      </c>
      <c r="G3" s="4">
        <v>0.774305555555555</v>
      </c>
      <c r="H3" s="4">
        <v>0.472222222222222</v>
      </c>
      <c r="I3" s="4">
        <v>0.791666666666667</v>
      </c>
      <c r="J3" s="4">
        <v>0.81275462962963</v>
      </c>
      <c r="K3" s="4">
        <v>0.854421296296296</v>
      </c>
      <c r="L3" s="4">
        <v>0.854421296296296</v>
      </c>
      <c r="M3" s="4">
        <v>0.854421296296296</v>
      </c>
      <c r="N3" s="4">
        <v>0.854421296296296</v>
      </c>
    </row>
    <row r="4" spans="2:9">
      <c r="B4" s="3" t="s">
        <v>10</v>
      </c>
      <c r="C4" s="3" t="s">
        <v>11</v>
      </c>
      <c r="D4" s="9">
        <f>LOOKUP(9^9,4:4)-F4</f>
        <v>0.3125</v>
      </c>
      <c r="E4" s="5">
        <f>COUNTA(F4:AAA4)</f>
        <v>4</v>
      </c>
      <c r="F4" s="4">
        <v>0.479166666666667</v>
      </c>
      <c r="G4" s="4">
        <v>0.774305555555555</v>
      </c>
      <c r="H4" s="4">
        <v>0.472222222222222</v>
      </c>
      <c r="I4" s="4">
        <v>0.791666666666667</v>
      </c>
    </row>
    <row r="5" spans="2:10">
      <c r="B5" s="3" t="s">
        <v>12</v>
      </c>
      <c r="C5" s="3" t="s">
        <v>13</v>
      </c>
      <c r="D5" s="4">
        <f>LOOKUP(9^9,5:5)-F5</f>
        <v>0.333587962962963</v>
      </c>
      <c r="E5" s="5">
        <f>COUNTA(F5:AAA5)</f>
        <v>5</v>
      </c>
      <c r="F5" s="4">
        <v>0.479166666666667</v>
      </c>
      <c r="G5" s="4">
        <v>0.774305555555555</v>
      </c>
      <c r="H5" s="4">
        <v>0.472222222222222</v>
      </c>
      <c r="I5" s="4">
        <v>0.791666666666667</v>
      </c>
      <c r="J5" s="4">
        <v>0.81275462962963</v>
      </c>
    </row>
    <row r="7" spans="1:9">
      <c r="A7" s="2">
        <v>41345</v>
      </c>
      <c r="B7" s="3" t="s">
        <v>6</v>
      </c>
      <c r="C7" s="3" t="s">
        <v>7</v>
      </c>
      <c r="D7" s="4">
        <f t="shared" ref="D7:D15" si="0">LOOKUP(9^9,7:7)-F7</f>
        <v>0.361111111111111</v>
      </c>
      <c r="E7" s="5">
        <f t="shared" ref="E7:E15" si="1">COUNTA(F7:AAA7)</f>
        <v>4</v>
      </c>
      <c r="F7" s="4">
        <v>0.4375</v>
      </c>
      <c r="G7" s="4">
        <v>0.774305555555555</v>
      </c>
      <c r="H7" s="4">
        <v>0.472222222222222</v>
      </c>
      <c r="I7" s="4">
        <v>0.798611111111111</v>
      </c>
    </row>
    <row r="8" spans="2:11">
      <c r="B8" s="3" t="s">
        <v>8</v>
      </c>
      <c r="C8" s="3" t="s">
        <v>9</v>
      </c>
      <c r="D8" s="4">
        <f>LOOKUP(9^9,8:8)-F8</f>
        <v>0.373171296296296</v>
      </c>
      <c r="E8" s="5">
        <f>COUNTA(F8:AAA8)</f>
        <v>6</v>
      </c>
      <c r="F8" s="4">
        <v>0.48125</v>
      </c>
      <c r="G8" s="4">
        <v>0.774305555555555</v>
      </c>
      <c r="H8" s="4">
        <v>0.472222222222222</v>
      </c>
      <c r="I8" s="4">
        <v>0.791666666666667</v>
      </c>
      <c r="J8" s="4">
        <v>0.81275462962963</v>
      </c>
      <c r="K8" s="4">
        <v>0.854421296296296</v>
      </c>
    </row>
    <row r="9" spans="2:9">
      <c r="B9" s="3" t="s">
        <v>10</v>
      </c>
      <c r="C9" s="3" t="s">
        <v>11</v>
      </c>
      <c r="D9" s="9">
        <f>LOOKUP(9^9,9:9)-F9</f>
        <v>0.3125</v>
      </c>
      <c r="E9" s="5">
        <f>COUNTA(F9:AAA9)</f>
        <v>4</v>
      </c>
      <c r="F9" s="4">
        <v>0.479166666666667</v>
      </c>
      <c r="G9" s="4">
        <v>0.774305555555555</v>
      </c>
      <c r="H9" s="4">
        <v>0.472222222222222</v>
      </c>
      <c r="I9" s="4">
        <v>0.791666666666667</v>
      </c>
    </row>
    <row r="10" spans="2:10">
      <c r="B10" s="3" t="s">
        <v>12</v>
      </c>
      <c r="C10" s="3" t="s">
        <v>13</v>
      </c>
      <c r="D10" s="4">
        <f>LOOKUP(9^9,10:10)-F10</f>
        <v>0.333587962962963</v>
      </c>
      <c r="E10" s="5">
        <f>COUNTA(F10:AAA10)</f>
        <v>5</v>
      </c>
      <c r="F10" s="4">
        <v>0.479166666666667</v>
      </c>
      <c r="G10" s="4">
        <v>0.774305555555555</v>
      </c>
      <c r="H10" s="4">
        <v>0.472222222222222</v>
      </c>
      <c r="I10" s="4">
        <v>0.791666666666667</v>
      </c>
      <c r="J10" s="4">
        <v>0.81275462962963</v>
      </c>
    </row>
    <row r="12" spans="1:9">
      <c r="A12" s="2">
        <v>41345</v>
      </c>
      <c r="B12" s="3" t="s">
        <v>6</v>
      </c>
      <c r="C12" s="3" t="s">
        <v>7</v>
      </c>
      <c r="D12" s="4">
        <f>LOOKUP(9^9,12:12)-F12</f>
        <v>0.354166666666667</v>
      </c>
      <c r="E12" s="5">
        <f>COUNTA(F12:AAA12)</f>
        <v>4</v>
      </c>
      <c r="F12" s="4">
        <v>0.4375</v>
      </c>
      <c r="G12" s="4">
        <v>0.774305555555555</v>
      </c>
      <c r="H12" s="4">
        <v>0.472222222222222</v>
      </c>
      <c r="I12" s="4">
        <v>0.791666666666667</v>
      </c>
    </row>
    <row r="13" spans="2:10">
      <c r="B13" s="3" t="s">
        <v>8</v>
      </c>
      <c r="C13" s="3" t="s">
        <v>9</v>
      </c>
      <c r="D13" s="9">
        <f>LOOKUP(9^9,13:13)-F13</f>
        <v>0.33150462962963</v>
      </c>
      <c r="E13" s="5">
        <f>COUNTA(F13:AAA13)</f>
        <v>5</v>
      </c>
      <c r="F13" s="4">
        <v>0.48125</v>
      </c>
      <c r="G13" s="4">
        <v>0.774305555555555</v>
      </c>
      <c r="H13" s="4">
        <v>0.472222222222222</v>
      </c>
      <c r="I13" s="4">
        <v>0.791666666666667</v>
      </c>
      <c r="J13" s="4">
        <v>0.81275462962963</v>
      </c>
    </row>
    <row r="14" spans="2:9">
      <c r="B14" s="3" t="s">
        <v>10</v>
      </c>
      <c r="C14" s="3" t="s">
        <v>11</v>
      </c>
      <c r="D14" s="9">
        <f>LOOKUP(9^9,14:14)-F14</f>
        <v>0.326388888888889</v>
      </c>
      <c r="E14" s="5">
        <f>COUNTA(F14:AAA14)</f>
        <v>4</v>
      </c>
      <c r="F14" s="4">
        <v>0.479166666666667</v>
      </c>
      <c r="G14" s="4">
        <v>0.774305555555555</v>
      </c>
      <c r="H14" s="4">
        <v>0.472222222222222</v>
      </c>
      <c r="I14" s="4">
        <v>0.805555555555556</v>
      </c>
    </row>
    <row r="15" spans="2:9">
      <c r="B15" s="3" t="s">
        <v>12</v>
      </c>
      <c r="C15" s="3" t="s">
        <v>13</v>
      </c>
      <c r="D15" s="9">
        <f>LOOKUP(9^9,15:15)-F15</f>
        <v>0.3125</v>
      </c>
      <c r="E15" s="5">
        <f>COUNTA(F15:AAA15)</f>
        <v>4</v>
      </c>
      <c r="F15" s="4">
        <v>0.479166666666667</v>
      </c>
      <c r="G15" s="4">
        <v>0.774305555555555</v>
      </c>
      <c r="H15" s="4">
        <v>0.472222222222222</v>
      </c>
      <c r="I15" s="4">
        <v>0.791666666666667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SYNNEX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</vt:lpstr>
      <vt:lpstr>客人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Zhang</dc:creator>
  <cp:lastModifiedBy>William Zhang</cp:lastModifiedBy>
  <dcterms:created xsi:type="dcterms:W3CDTF">2014-10-13T06:06:00Z</dcterms:created>
  <dcterms:modified xsi:type="dcterms:W3CDTF">2014-10-20T10:59:17Z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