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1135" windowHeight="9150"/>
  </bookViews>
  <sheets>
    <sheet name="Siembra" sheetId="1" r:id="rId1"/>
    <sheet name="Arboles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L5" i="1"/>
  <c r="L6"/>
  <c r="L7"/>
  <c r="L8"/>
  <c r="L9"/>
  <c r="L10"/>
  <c r="L11"/>
  <c r="L13"/>
  <c r="L14"/>
  <c r="L15"/>
  <c r="L16"/>
  <c r="L17"/>
  <c r="L18"/>
  <c r="L19"/>
  <c r="L20"/>
  <c r="L4"/>
  <c r="K5"/>
  <c r="K6"/>
  <c r="K7"/>
  <c r="K8"/>
  <c r="K9"/>
  <c r="K10"/>
  <c r="K11"/>
  <c r="K12"/>
  <c r="K13"/>
  <c r="K14"/>
  <c r="K15"/>
  <c r="K16"/>
  <c r="K17"/>
  <c r="K18"/>
  <c r="K19"/>
  <c r="K20"/>
  <c r="K4"/>
  <c r="J15"/>
  <c r="I15"/>
  <c r="I16"/>
  <c r="I17"/>
  <c r="I18"/>
  <c r="I19"/>
  <c r="I20"/>
  <c r="J5"/>
  <c r="J6"/>
  <c r="J7"/>
  <c r="J8"/>
  <c r="J9"/>
  <c r="J10"/>
  <c r="J11"/>
  <c r="J12"/>
  <c r="J13"/>
  <c r="J14"/>
  <c r="J4"/>
  <c r="I5"/>
  <c r="I6"/>
  <c r="I7"/>
  <c r="I8"/>
  <c r="I9"/>
  <c r="I10"/>
  <c r="I11"/>
  <c r="I12"/>
  <c r="I13"/>
  <c r="I14"/>
  <c r="I4"/>
  <c r="G5" i="2"/>
  <c r="G6"/>
  <c r="G7"/>
  <c r="G8"/>
  <c r="G9"/>
  <c r="G4"/>
  <c r="F4" s="1"/>
  <c r="F5"/>
  <c r="F6"/>
  <c r="F7"/>
  <c r="F8"/>
  <c r="F9"/>
  <c r="E6"/>
  <c r="E8"/>
  <c r="E7"/>
  <c r="E9"/>
  <c r="E5"/>
  <c r="E4"/>
  <c r="E10" i="1"/>
  <c r="G5"/>
  <c r="G6"/>
  <c r="G7"/>
  <c r="G8"/>
  <c r="G9"/>
  <c r="G10"/>
  <c r="G11"/>
  <c r="G12"/>
  <c r="G13"/>
  <c r="G14"/>
  <c r="G15"/>
  <c r="G16"/>
  <c r="J16" s="1"/>
  <c r="G17"/>
  <c r="J17" s="1"/>
  <c r="G18"/>
  <c r="J18" s="1"/>
  <c r="G19"/>
  <c r="J19" s="1"/>
  <c r="G20"/>
  <c r="J20" s="1"/>
  <c r="G4"/>
</calcChain>
</file>

<file path=xl/sharedStrings.xml><?xml version="1.0" encoding="utf-8"?>
<sst xmlns="http://schemas.openxmlformats.org/spreadsheetml/2006/main" count="44" uniqueCount="40">
  <si>
    <t>Precio de compra</t>
  </si>
  <si>
    <t>Precio de venta</t>
  </si>
  <si>
    <t>Tiempo</t>
  </si>
  <si>
    <t>Constante de arado</t>
  </si>
  <si>
    <t>Rentabilidad</t>
  </si>
  <si>
    <t>Producto</t>
  </si>
  <si>
    <t>Eggplants</t>
  </si>
  <si>
    <t>Strawberries</t>
  </si>
  <si>
    <t>Wheat</t>
  </si>
  <si>
    <t>Experiencia</t>
  </si>
  <si>
    <t>Soybean</t>
  </si>
  <si>
    <t>Squash</t>
  </si>
  <si>
    <t>Pumpkin</t>
  </si>
  <si>
    <t>Artichokes</t>
  </si>
  <si>
    <t>Rice</t>
  </si>
  <si>
    <t>s</t>
  </si>
  <si>
    <t>Inversion</t>
  </si>
  <si>
    <t>ROI</t>
  </si>
  <si>
    <t>Cherry</t>
  </si>
  <si>
    <t>Apple</t>
  </si>
  <si>
    <t>Orange</t>
  </si>
  <si>
    <t>Plum</t>
  </si>
  <si>
    <t>Peach</t>
  </si>
  <si>
    <t>Lemon</t>
  </si>
  <si>
    <t>Lime</t>
  </si>
  <si>
    <t>Venta</t>
  </si>
  <si>
    <t>Raspberries</t>
  </si>
  <si>
    <t>Cotton</t>
  </si>
  <si>
    <t>Bell Peppers</t>
  </si>
  <si>
    <t>Peppers</t>
  </si>
  <si>
    <t>Experiencia en un Dia</t>
  </si>
  <si>
    <t>Dinero en un Dia</t>
  </si>
  <si>
    <t>Aloe Vera</t>
  </si>
  <si>
    <t>Pineapple</t>
  </si>
  <si>
    <t>Blueberry</t>
  </si>
  <si>
    <t>Watermelon</t>
  </si>
  <si>
    <t>Grapes</t>
  </si>
  <si>
    <t>Costo de la Experiencia</t>
  </si>
  <si>
    <t>Inversion en un dia</t>
  </si>
  <si>
    <t>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</si>
</sst>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20"/>
  <sheetViews>
    <sheetView tabSelected="1" workbookViewId="0">
      <selection activeCell="J21" sqref="J21"/>
    </sheetView>
  </sheetViews>
  <sheetFormatPr baseColWidth="10" defaultRowHeight="15"/>
  <cols>
    <col min="2" max="2" width="12.28515625" bestFit="1" customWidth="1"/>
    <col min="3" max="3" width="16.42578125" bestFit="1" customWidth="1"/>
    <col min="4" max="4" width="14.7109375" bestFit="1" customWidth="1"/>
    <col min="5" max="5" width="7.7109375" bestFit="1" customWidth="1"/>
    <col min="6" max="6" width="18.28515625" bestFit="1" customWidth="1"/>
    <col min="7" max="7" width="12.28515625" bestFit="1" customWidth="1"/>
    <col min="9" max="9" width="20.140625" bestFit="1" customWidth="1"/>
    <col min="10" max="10" width="15.7109375" bestFit="1" customWidth="1"/>
    <col min="11" max="11" width="18" bestFit="1" customWidth="1"/>
    <col min="12" max="12" width="21.7109375" bestFit="1" customWidth="1"/>
  </cols>
  <sheetData>
    <row r="2" spans="2:12">
      <c r="B2" t="s">
        <v>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9</v>
      </c>
      <c r="I2" t="s">
        <v>30</v>
      </c>
      <c r="J2" t="s">
        <v>31</v>
      </c>
      <c r="K2" t="s">
        <v>38</v>
      </c>
      <c r="L2" t="s">
        <v>37</v>
      </c>
    </row>
    <row r="4" spans="2:12">
      <c r="B4" t="s">
        <v>7</v>
      </c>
      <c r="C4">
        <v>10</v>
      </c>
      <c r="D4">
        <v>35</v>
      </c>
      <c r="E4">
        <v>4</v>
      </c>
      <c r="F4">
        <v>15</v>
      </c>
      <c r="G4">
        <f>(D4-C4-F4)/E4</f>
        <v>2.5</v>
      </c>
      <c r="H4">
        <v>1</v>
      </c>
      <c r="I4">
        <f>(24/E4)*H4</f>
        <v>6</v>
      </c>
      <c r="J4">
        <f>24*G4</f>
        <v>60</v>
      </c>
      <c r="K4">
        <f>(24/E4)*C4</f>
        <v>60</v>
      </c>
      <c r="L4">
        <f>K4/I4</f>
        <v>10</v>
      </c>
    </row>
    <row r="5" spans="2:12">
      <c r="B5" t="s">
        <v>6</v>
      </c>
      <c r="C5">
        <v>25</v>
      </c>
      <c r="D5">
        <v>88</v>
      </c>
      <c r="E5">
        <v>48</v>
      </c>
      <c r="F5">
        <v>15</v>
      </c>
      <c r="G5">
        <f t="shared" ref="G5:G24" si="0">(D5-C5-F5)/E5</f>
        <v>1</v>
      </c>
      <c r="H5">
        <v>2</v>
      </c>
      <c r="I5">
        <f t="shared" ref="I5:I24" si="1">(24/E5)*H5</f>
        <v>1</v>
      </c>
      <c r="J5">
        <f t="shared" ref="J5:J24" si="2">24*G5</f>
        <v>24</v>
      </c>
      <c r="K5">
        <f t="shared" ref="K5:K20" si="3">(24/E5)*C5</f>
        <v>12.5</v>
      </c>
      <c r="L5">
        <f t="shared" ref="L5:L20" si="4">K5/I5</f>
        <v>12.5</v>
      </c>
    </row>
    <row r="6" spans="2:12">
      <c r="B6" t="s">
        <v>8</v>
      </c>
      <c r="C6">
        <v>35</v>
      </c>
      <c r="D6">
        <v>115</v>
      </c>
      <c r="E6">
        <v>72</v>
      </c>
      <c r="F6">
        <v>15</v>
      </c>
      <c r="G6">
        <f t="shared" si="0"/>
        <v>0.90277777777777779</v>
      </c>
      <c r="H6">
        <v>2</v>
      </c>
      <c r="I6">
        <f t="shared" si="1"/>
        <v>0.66666666666666663</v>
      </c>
      <c r="J6">
        <f t="shared" si="2"/>
        <v>21.666666666666668</v>
      </c>
      <c r="K6">
        <f t="shared" si="3"/>
        <v>11.666666666666666</v>
      </c>
      <c r="L6">
        <f t="shared" si="4"/>
        <v>17.5</v>
      </c>
    </row>
    <row r="7" spans="2:12">
      <c r="B7" t="s">
        <v>10</v>
      </c>
      <c r="C7">
        <v>15</v>
      </c>
      <c r="D7">
        <v>63</v>
      </c>
      <c r="E7">
        <v>24</v>
      </c>
      <c r="F7">
        <v>15</v>
      </c>
      <c r="G7">
        <f t="shared" si="0"/>
        <v>1.375</v>
      </c>
      <c r="H7">
        <v>2</v>
      </c>
      <c r="I7">
        <f t="shared" si="1"/>
        <v>2</v>
      </c>
      <c r="J7">
        <f t="shared" si="2"/>
        <v>33</v>
      </c>
      <c r="K7">
        <f t="shared" si="3"/>
        <v>15</v>
      </c>
      <c r="L7">
        <f t="shared" si="4"/>
        <v>7.5</v>
      </c>
    </row>
    <row r="8" spans="2:12">
      <c r="B8" t="s">
        <v>11</v>
      </c>
      <c r="C8">
        <v>40</v>
      </c>
      <c r="D8">
        <v>121</v>
      </c>
      <c r="E8">
        <v>48</v>
      </c>
      <c r="F8">
        <v>15</v>
      </c>
      <c r="G8">
        <f t="shared" si="0"/>
        <v>1.375</v>
      </c>
      <c r="H8">
        <v>2</v>
      </c>
      <c r="I8">
        <f t="shared" si="1"/>
        <v>1</v>
      </c>
      <c r="J8">
        <f t="shared" si="2"/>
        <v>33</v>
      </c>
      <c r="K8">
        <f t="shared" si="3"/>
        <v>20</v>
      </c>
      <c r="L8">
        <f t="shared" si="4"/>
        <v>20</v>
      </c>
    </row>
    <row r="9" spans="2:12">
      <c r="B9" t="s">
        <v>12</v>
      </c>
      <c r="C9">
        <v>30</v>
      </c>
      <c r="D9">
        <v>68</v>
      </c>
      <c r="E9">
        <v>8</v>
      </c>
      <c r="F9">
        <v>15</v>
      </c>
      <c r="G9">
        <f t="shared" si="0"/>
        <v>2.875</v>
      </c>
      <c r="H9">
        <v>2</v>
      </c>
      <c r="I9">
        <f t="shared" si="1"/>
        <v>6</v>
      </c>
      <c r="J9">
        <f t="shared" si="2"/>
        <v>69</v>
      </c>
      <c r="K9">
        <f t="shared" si="3"/>
        <v>90</v>
      </c>
      <c r="L9">
        <f t="shared" si="4"/>
        <v>15</v>
      </c>
    </row>
    <row r="10" spans="2:12">
      <c r="B10" t="s">
        <v>13</v>
      </c>
      <c r="C10">
        <v>70</v>
      </c>
      <c r="D10">
        <v>204</v>
      </c>
      <c r="E10">
        <f>48+48</f>
        <v>96</v>
      </c>
      <c r="F10">
        <v>15</v>
      </c>
      <c r="G10">
        <f t="shared" si="0"/>
        <v>1.2395833333333333</v>
      </c>
      <c r="H10">
        <v>2</v>
      </c>
      <c r="I10">
        <f t="shared" si="1"/>
        <v>0.5</v>
      </c>
      <c r="J10">
        <f t="shared" si="2"/>
        <v>29.75</v>
      </c>
      <c r="K10">
        <f t="shared" si="3"/>
        <v>17.5</v>
      </c>
      <c r="L10">
        <f t="shared" si="4"/>
        <v>35</v>
      </c>
    </row>
    <row r="11" spans="2:12">
      <c r="B11" t="s">
        <v>14</v>
      </c>
      <c r="C11">
        <v>45</v>
      </c>
      <c r="D11">
        <v>96</v>
      </c>
      <c r="E11">
        <v>12</v>
      </c>
      <c r="F11">
        <v>15</v>
      </c>
      <c r="G11">
        <f t="shared" si="0"/>
        <v>3</v>
      </c>
      <c r="H11">
        <v>1</v>
      </c>
      <c r="I11">
        <f t="shared" si="1"/>
        <v>2</v>
      </c>
      <c r="J11">
        <f t="shared" si="2"/>
        <v>72</v>
      </c>
      <c r="K11">
        <f t="shared" si="3"/>
        <v>90</v>
      </c>
      <c r="L11">
        <f t="shared" si="4"/>
        <v>45</v>
      </c>
    </row>
    <row r="12" spans="2:12">
      <c r="B12" t="s">
        <v>26</v>
      </c>
      <c r="C12">
        <v>20</v>
      </c>
      <c r="D12">
        <v>46</v>
      </c>
      <c r="E12">
        <v>2</v>
      </c>
      <c r="F12">
        <v>15</v>
      </c>
      <c r="G12">
        <f t="shared" si="0"/>
        <v>5.5</v>
      </c>
      <c r="H12">
        <v>0</v>
      </c>
      <c r="I12">
        <f t="shared" si="1"/>
        <v>0</v>
      </c>
      <c r="J12">
        <f t="shared" si="2"/>
        <v>132</v>
      </c>
      <c r="K12">
        <f t="shared" si="3"/>
        <v>240</v>
      </c>
      <c r="L12" s="2" t="s">
        <v>39</v>
      </c>
    </row>
    <row r="13" spans="2:12">
      <c r="B13" t="s">
        <v>27</v>
      </c>
      <c r="C13">
        <v>75</v>
      </c>
      <c r="D13">
        <v>207</v>
      </c>
      <c r="E13">
        <v>72</v>
      </c>
      <c r="F13">
        <v>15</v>
      </c>
      <c r="G13">
        <f t="shared" si="0"/>
        <v>1.625</v>
      </c>
      <c r="H13">
        <v>2</v>
      </c>
      <c r="I13">
        <f t="shared" si="1"/>
        <v>0.66666666666666663</v>
      </c>
      <c r="J13">
        <f t="shared" si="2"/>
        <v>39</v>
      </c>
      <c r="K13">
        <f t="shared" si="3"/>
        <v>25</v>
      </c>
      <c r="L13">
        <f t="shared" si="4"/>
        <v>37.5</v>
      </c>
    </row>
    <row r="14" spans="2:12">
      <c r="B14" t="s">
        <v>28</v>
      </c>
      <c r="C14">
        <v>75</v>
      </c>
      <c r="D14">
        <v>198</v>
      </c>
      <c r="E14">
        <v>48</v>
      </c>
      <c r="F14">
        <v>15</v>
      </c>
      <c r="G14">
        <f t="shared" si="0"/>
        <v>2.25</v>
      </c>
      <c r="H14">
        <v>2</v>
      </c>
      <c r="I14">
        <f t="shared" si="1"/>
        <v>1</v>
      </c>
      <c r="J14">
        <f t="shared" si="2"/>
        <v>54</v>
      </c>
      <c r="K14">
        <f t="shared" si="3"/>
        <v>37.5</v>
      </c>
      <c r="L14">
        <f t="shared" si="4"/>
        <v>37.5</v>
      </c>
    </row>
    <row r="15" spans="2:12">
      <c r="B15" t="s">
        <v>29</v>
      </c>
      <c r="C15">
        <v>70</v>
      </c>
      <c r="D15">
        <v>162</v>
      </c>
      <c r="E15">
        <v>24</v>
      </c>
      <c r="F15">
        <v>15</v>
      </c>
      <c r="G15">
        <f t="shared" si="0"/>
        <v>3.2083333333333335</v>
      </c>
      <c r="H15">
        <v>2</v>
      </c>
      <c r="I15">
        <f>(24/E15)*H15</f>
        <v>2</v>
      </c>
      <c r="J15">
        <f>24*G15</f>
        <v>77</v>
      </c>
      <c r="K15">
        <f t="shared" si="3"/>
        <v>70</v>
      </c>
      <c r="L15">
        <f t="shared" si="4"/>
        <v>35</v>
      </c>
    </row>
    <row r="16" spans="2:12">
      <c r="B16" t="s">
        <v>32</v>
      </c>
      <c r="C16">
        <v>50</v>
      </c>
      <c r="D16">
        <v>85</v>
      </c>
      <c r="E16">
        <v>6</v>
      </c>
      <c r="F16">
        <v>15</v>
      </c>
      <c r="G16">
        <f t="shared" si="0"/>
        <v>3.3333333333333335</v>
      </c>
      <c r="H16">
        <v>1</v>
      </c>
      <c r="I16">
        <f t="shared" si="1"/>
        <v>4</v>
      </c>
      <c r="J16">
        <f t="shared" si="2"/>
        <v>80</v>
      </c>
      <c r="K16">
        <f t="shared" si="3"/>
        <v>200</v>
      </c>
      <c r="L16">
        <f t="shared" si="4"/>
        <v>50</v>
      </c>
    </row>
    <row r="17" spans="2:12">
      <c r="B17" t="s">
        <v>33</v>
      </c>
      <c r="C17">
        <v>95</v>
      </c>
      <c r="D17">
        <v>242</v>
      </c>
      <c r="E17">
        <v>48</v>
      </c>
      <c r="F17">
        <v>15</v>
      </c>
      <c r="G17">
        <f t="shared" si="0"/>
        <v>2.75</v>
      </c>
      <c r="H17">
        <v>2</v>
      </c>
      <c r="I17">
        <f t="shared" si="1"/>
        <v>1</v>
      </c>
      <c r="J17">
        <f t="shared" si="2"/>
        <v>66</v>
      </c>
      <c r="K17">
        <f t="shared" si="3"/>
        <v>47.5</v>
      </c>
      <c r="L17">
        <f t="shared" si="4"/>
        <v>47.5</v>
      </c>
    </row>
    <row r="18" spans="2:12">
      <c r="B18" t="s">
        <v>34</v>
      </c>
      <c r="C18">
        <v>50</v>
      </c>
      <c r="D18">
        <v>91</v>
      </c>
      <c r="E18">
        <v>4</v>
      </c>
      <c r="F18">
        <v>15</v>
      </c>
      <c r="G18">
        <f t="shared" si="0"/>
        <v>6.5</v>
      </c>
      <c r="H18">
        <v>1</v>
      </c>
      <c r="I18">
        <f t="shared" si="1"/>
        <v>6</v>
      </c>
      <c r="J18">
        <f t="shared" si="2"/>
        <v>156</v>
      </c>
      <c r="K18">
        <f t="shared" si="3"/>
        <v>300</v>
      </c>
      <c r="L18">
        <f t="shared" si="4"/>
        <v>50</v>
      </c>
    </row>
    <row r="19" spans="2:12">
      <c r="B19" t="s">
        <v>35</v>
      </c>
      <c r="C19">
        <v>130</v>
      </c>
      <c r="D19">
        <v>348</v>
      </c>
      <c r="E19">
        <v>96</v>
      </c>
      <c r="F19">
        <v>15</v>
      </c>
      <c r="G19">
        <f t="shared" si="0"/>
        <v>2.1145833333333335</v>
      </c>
      <c r="H19">
        <v>2</v>
      </c>
      <c r="I19">
        <f t="shared" si="1"/>
        <v>0.5</v>
      </c>
      <c r="J19">
        <f t="shared" si="2"/>
        <v>50.75</v>
      </c>
      <c r="K19">
        <f t="shared" si="3"/>
        <v>32.5</v>
      </c>
      <c r="L19">
        <f t="shared" si="4"/>
        <v>65</v>
      </c>
    </row>
    <row r="20" spans="2:12">
      <c r="B20" t="s">
        <v>36</v>
      </c>
      <c r="C20">
        <v>85</v>
      </c>
      <c r="D20">
        <v>270</v>
      </c>
      <c r="E20">
        <v>24</v>
      </c>
      <c r="F20">
        <v>15</v>
      </c>
      <c r="G20">
        <f t="shared" si="0"/>
        <v>7.083333333333333</v>
      </c>
      <c r="H20">
        <v>2</v>
      </c>
      <c r="I20">
        <f t="shared" si="1"/>
        <v>2</v>
      </c>
      <c r="J20">
        <f t="shared" si="2"/>
        <v>170</v>
      </c>
      <c r="K20">
        <f t="shared" si="3"/>
        <v>85</v>
      </c>
      <c r="L20">
        <f t="shared" si="4"/>
        <v>42.5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0"/>
  <sheetViews>
    <sheetView workbookViewId="0">
      <selection activeCell="H19" sqref="H19"/>
    </sheetView>
  </sheetViews>
  <sheetFormatPr baseColWidth="10" defaultRowHeight="15"/>
  <cols>
    <col min="2" max="2" width="9" bestFit="1" customWidth="1"/>
    <col min="3" max="3" width="9.28515625" bestFit="1" customWidth="1"/>
    <col min="4" max="4" width="7.7109375" bestFit="1" customWidth="1"/>
    <col min="5" max="5" width="6.28515625" bestFit="1" customWidth="1"/>
    <col min="6" max="7" width="12.28515625" bestFit="1" customWidth="1"/>
  </cols>
  <sheetData>
    <row r="1" spans="2:8">
      <c r="E1">
        <v>24</v>
      </c>
    </row>
    <row r="2" spans="2:8">
      <c r="B2" t="s">
        <v>5</v>
      </c>
      <c r="C2" t="s">
        <v>16</v>
      </c>
      <c r="D2" t="s">
        <v>25</v>
      </c>
      <c r="E2" t="s">
        <v>2</v>
      </c>
      <c r="F2" s="1" t="s">
        <v>17</v>
      </c>
      <c r="G2" t="s">
        <v>4</v>
      </c>
      <c r="H2" t="s">
        <v>9</v>
      </c>
    </row>
    <row r="4" spans="2:8">
      <c r="B4" t="s">
        <v>18</v>
      </c>
      <c r="C4">
        <v>225</v>
      </c>
      <c r="D4">
        <v>18</v>
      </c>
      <c r="E4">
        <f>2*E1</f>
        <v>48</v>
      </c>
      <c r="F4">
        <f>(C4/G4)/24</f>
        <v>25</v>
      </c>
      <c r="G4">
        <f>D4/E4</f>
        <v>0.375</v>
      </c>
    </row>
    <row r="5" spans="2:8">
      <c r="B5" t="s">
        <v>19</v>
      </c>
      <c r="C5">
        <v>325</v>
      </c>
      <c r="D5">
        <v>28</v>
      </c>
      <c r="E5">
        <f>3*E$1</f>
        <v>72</v>
      </c>
      <c r="F5">
        <f t="shared" ref="F5:F9" si="0">(C5/G5)/24</f>
        <v>34.821428571428569</v>
      </c>
      <c r="G5">
        <f t="shared" ref="G5:G9" si="1">D5/E5</f>
        <v>0.3888888888888889</v>
      </c>
    </row>
    <row r="6" spans="2:8">
      <c r="B6" t="s">
        <v>20</v>
      </c>
      <c r="C6">
        <v>425</v>
      </c>
      <c r="D6">
        <v>40</v>
      </c>
      <c r="E6">
        <f>4*E$1</f>
        <v>96</v>
      </c>
      <c r="F6">
        <f t="shared" si="0"/>
        <v>42.5</v>
      </c>
      <c r="G6">
        <f t="shared" si="1"/>
        <v>0.41666666666666669</v>
      </c>
    </row>
    <row r="7" spans="2:8">
      <c r="B7" t="s">
        <v>21</v>
      </c>
      <c r="C7">
        <v>350</v>
      </c>
      <c r="D7">
        <v>30</v>
      </c>
      <c r="E7">
        <f>3*E$1</f>
        <v>72</v>
      </c>
      <c r="F7">
        <f t="shared" si="0"/>
        <v>35</v>
      </c>
      <c r="G7">
        <f t="shared" si="1"/>
        <v>0.41666666666666669</v>
      </c>
    </row>
    <row r="8" spans="2:8">
      <c r="B8" t="s">
        <v>22</v>
      </c>
      <c r="C8">
        <v>500</v>
      </c>
      <c r="D8">
        <v>47</v>
      </c>
      <c r="E8">
        <f>4*E$1</f>
        <v>96</v>
      </c>
      <c r="F8">
        <f t="shared" si="0"/>
        <v>42.553191489361701</v>
      </c>
      <c r="G8">
        <f t="shared" si="1"/>
        <v>0.48958333333333331</v>
      </c>
    </row>
    <row r="9" spans="2:8">
      <c r="B9" t="s">
        <v>23</v>
      </c>
      <c r="C9">
        <v>475</v>
      </c>
      <c r="D9">
        <v>41</v>
      </c>
      <c r="E9">
        <f>3*E$1</f>
        <v>72</v>
      </c>
      <c r="F9">
        <f t="shared" si="0"/>
        <v>34.756097560975611</v>
      </c>
      <c r="G9">
        <f t="shared" si="1"/>
        <v>0.56944444444444442</v>
      </c>
      <c r="H9">
        <v>5</v>
      </c>
    </row>
    <row r="10" spans="2:8">
      <c r="B10" t="s">
        <v>24</v>
      </c>
      <c r="C10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Siembra</vt:lpstr>
      <vt:lpstr>Arboles</vt:lpstr>
      <vt:lpstr>Hoja3</vt:lpstr>
    </vt:vector>
  </TitlesOfParts>
  <Company>Depto Sistemas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P.EspecialTDAH</dc:creator>
  <cp:lastModifiedBy>P.EspecialTDAH</cp:lastModifiedBy>
  <dcterms:created xsi:type="dcterms:W3CDTF">2009-10-01T21:50:53Z</dcterms:created>
  <dcterms:modified xsi:type="dcterms:W3CDTF">2009-10-01T22:32:40Z</dcterms:modified>
</cp:coreProperties>
</file>