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42d549f024bb936d/Documentos/Projetos PUC/Otimização e Simulação 01.24/Projeto1/"/>
    </mc:Choice>
  </mc:AlternateContent>
  <xr:revisionPtr revIDLastSave="110" documentId="8_{A6FA1D5D-28A6-416A-B1A9-C13C19A00436}" xr6:coauthVersionLast="47" xr6:coauthVersionMax="47" xr10:uidLastSave="{6BA96DAD-AAE7-4DA7-B7F2-4DFA7E84CE08}"/>
  <bookViews>
    <workbookView xWindow="-120" yWindow="-120" windowWidth="20730" windowHeight="11160" tabRatio="618" xr2:uid="{00000000-000D-0000-FFFF-FFFF00000000}"/>
  </bookViews>
  <sheets>
    <sheet name="CMVCol taco3" sheetId="10" r:id="rId1"/>
    <sheet name="Planilha1" sheetId="11" r:id="rId2"/>
  </sheets>
  <definedNames>
    <definedName name="_xlnm._FilterDatabase" localSheetId="0" hidden="1">'CMVCol taco3'!$A$1:$M$303</definedName>
    <definedName name="_Toc144717539" localSheetId="0">'CMVCol taco3'!#REF!</definedName>
    <definedName name="_Toc144717540" localSheetId="0">'CMVCol taco3'!#REF!</definedName>
    <definedName name="_Toc144717541" localSheetId="0">'CMVCol taco3'!#REF!</definedName>
    <definedName name="_Toc144717542" localSheetId="0">'CMVCol taco3'!#REF!</definedName>
    <definedName name="_Toc144717543" localSheetId="0">'CMVCol taco3'!#REF!</definedName>
    <definedName name="_Toc144717544" localSheetId="0">'CMVCol taco3'!#REF!</definedName>
    <definedName name="_Toc144717545" localSheetId="0">'CMVCol taco3'!#REF!</definedName>
    <definedName name="_Toc144717546" localSheetId="0">'CMVCol taco3'!#REF!</definedName>
    <definedName name="_Toc144717547" localSheetId="0">'CMVCol taco3'!#REF!</definedName>
    <definedName name="_Toc144717548" localSheetId="0">'CMVCol taco3'!#REF!</definedName>
    <definedName name="_Toc144717549" localSheetId="0">'CMVCol taco3'!#REF!</definedName>
    <definedName name="_Toc144717550" localSheetId="0">'CMVCol taco3'!#REF!</definedName>
    <definedName name="_Toc144717551" localSheetId="0">'CMVCol taco3'!#REF!</definedName>
    <definedName name="_Toc144717552" localSheetId="0">'CMVCol taco3'!#REF!</definedName>
    <definedName name="_xlnm.Print_Area" localSheetId="0">'CMVCol taco3'!$A$1:$Q$303</definedName>
    <definedName name="ASH">#N/A</definedName>
    <definedName name="_xlnm.Database">#REF!</definedName>
    <definedName name="CALCIUM">#N/A</definedName>
    <definedName name="CARBOHYDRT">#N/A</definedName>
    <definedName name="CHOLESTRL">#N/A</definedName>
    <definedName name="Conferencia">#REF!</definedName>
    <definedName name="Consulta">#REF!</definedName>
    <definedName name="Consulta1">#REF!</definedName>
    <definedName name="COPPER">#N/A</definedName>
    <definedName name="ENERG_KCAL">#N/A</definedName>
    <definedName name="FA_MONO">#N/A</definedName>
    <definedName name="FA_POLY">#N/A</definedName>
    <definedName name="FA_SAT">#N/A</definedName>
    <definedName name="FIBER_TD">#N/A</definedName>
    <definedName name="FOLATE">#N/A</definedName>
    <definedName name="GMWT_1">#N/A</definedName>
    <definedName name="GMWT_2">#N/A</definedName>
    <definedName name="GMWT_DESC1">#N/A</definedName>
    <definedName name="GMWT_DESC2">#N/A</definedName>
    <definedName name="IRON">#N/A</definedName>
    <definedName name="MAGNESIUM">#N/A</definedName>
    <definedName name="MANGANESE">#N/A</definedName>
    <definedName name="NDB_NO">#N/A</definedName>
    <definedName name="NIACIN">#N/A</definedName>
    <definedName name="NUTR_DEF">#REF!</definedName>
    <definedName name="PANTO_ACID">#N/A</definedName>
    <definedName name="PHOSPHORUS">#N/A</definedName>
    <definedName name="POTASSIUM">#N/A</definedName>
    <definedName name="PROTEIN">#N/A</definedName>
    <definedName name="REFUSE_PCT">#N/A</definedName>
    <definedName name="ResulAcGr_Tabela_de_referência_cruzada">#REF!</definedName>
    <definedName name="RIBOFLAVIN">#N/A</definedName>
    <definedName name="SELENIUM">#N/A</definedName>
    <definedName name="SHRT_DESC">#N/A</definedName>
    <definedName name="SODIUM">#N/A</definedName>
    <definedName name="TACO_ALIMENTOS_MS">#REF!</definedName>
    <definedName name="THIAMIN">#N/A</definedName>
    <definedName name="TOT_LIPID">#N/A</definedName>
    <definedName name="VIT_A">#N/A</definedName>
    <definedName name="VIT_B12">#N/A</definedName>
    <definedName name="VIT_B6">#N/A</definedName>
    <definedName name="VIT_C">#N/A</definedName>
    <definedName name="VIT_E">#N/A</definedName>
    <definedName name="WATER">#N/A</definedName>
    <definedName name="ZINC">#N/A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61" i="10" l="1"/>
  <c r="C219" i="10"/>
  <c r="C135" i="10"/>
  <c r="A122" i="10"/>
  <c r="A123" i="10" s="1"/>
  <c r="A124" i="10" s="1"/>
  <c r="A125" i="10" s="1"/>
  <c r="A126" i="10" s="1"/>
  <c r="A127" i="10" s="1"/>
  <c r="A128" i="10" s="1"/>
  <c r="A129" i="10" s="1"/>
  <c r="A130" i="10" s="1"/>
  <c r="A131" i="10" s="1"/>
  <c r="A132" i="10" s="1"/>
  <c r="A133" i="10" s="1"/>
  <c r="A134" i="10" s="1"/>
  <c r="A135" i="10" s="1"/>
  <c r="A136" i="10" s="1"/>
  <c r="A137" i="10" s="1"/>
  <c r="A138" i="10" s="1"/>
  <c r="A139" i="10" s="1"/>
  <c r="A140" i="10" s="1"/>
  <c r="A141" i="10" s="1"/>
  <c r="A142" i="10" s="1"/>
  <c r="A143" i="10" s="1"/>
  <c r="A144" i="10" s="1"/>
  <c r="A145" i="10" s="1"/>
  <c r="A146" i="10" s="1"/>
  <c r="A147" i="10" s="1"/>
  <c r="A148" i="10" s="1"/>
  <c r="A149" i="10" s="1"/>
  <c r="A150" i="10" s="1"/>
  <c r="A151" i="10" s="1"/>
  <c r="A152" i="10" s="1"/>
  <c r="A153" i="10" s="1"/>
  <c r="A154" i="10" s="1"/>
  <c r="A155" i="10" s="1"/>
  <c r="A156" i="10" s="1"/>
  <c r="A157" i="10" s="1"/>
  <c r="A158" i="10" s="1"/>
  <c r="A159" i="10" s="1"/>
  <c r="A160" i="10" s="1"/>
  <c r="A161" i="10" s="1"/>
  <c r="A162" i="10" s="1"/>
  <c r="A163" i="10" s="1"/>
  <c r="A164" i="10" s="1"/>
  <c r="A165" i="10" s="1"/>
  <c r="A166" i="10" s="1"/>
  <c r="A167" i="10" s="1"/>
  <c r="A168" i="10" s="1"/>
  <c r="A169" i="10" s="1"/>
  <c r="A170" i="10" s="1"/>
  <c r="A171" i="10" s="1"/>
  <c r="A172" i="10" s="1"/>
  <c r="A173" i="10" s="1"/>
  <c r="A174" i="10" s="1"/>
  <c r="A175" i="10" s="1"/>
  <c r="A176" i="10" s="1"/>
  <c r="A177" i="10" s="1"/>
  <c r="A178" i="10" s="1"/>
  <c r="A179" i="10" s="1"/>
  <c r="A180" i="10" s="1"/>
  <c r="A181" i="10" s="1"/>
  <c r="A182" i="10" s="1"/>
  <c r="A183" i="10" s="1"/>
  <c r="A184" i="10" s="1"/>
  <c r="A185" i="10" s="1"/>
  <c r="A186" i="10" s="1"/>
  <c r="A187" i="10" s="1"/>
  <c r="A188" i="10" s="1"/>
  <c r="A189" i="10" s="1"/>
  <c r="A190" i="10" s="1"/>
  <c r="A191" i="10" s="1"/>
  <c r="A192" i="10" s="1"/>
  <c r="A193" i="10" s="1"/>
  <c r="A194" i="10" s="1"/>
  <c r="A195" i="10" s="1"/>
  <c r="A196" i="10" s="1"/>
  <c r="A197" i="10" s="1"/>
  <c r="A198" i="10" s="1"/>
  <c r="A199" i="10" s="1"/>
  <c r="A200" i="10" s="1"/>
  <c r="A201" i="10" s="1"/>
  <c r="A202" i="10" s="1"/>
  <c r="A203" i="10" s="1"/>
  <c r="A204" i="10" s="1"/>
  <c r="A205" i="10" s="1"/>
  <c r="A206" i="10" s="1"/>
  <c r="A207" i="10" s="1"/>
  <c r="A208" i="10" s="1"/>
  <c r="A209" i="10" s="1"/>
  <c r="A210" i="10" s="1"/>
  <c r="A211" i="10" s="1"/>
  <c r="A212" i="10" s="1"/>
  <c r="A213" i="10" s="1"/>
  <c r="A214" i="10" s="1"/>
  <c r="A215" i="10" s="1"/>
  <c r="A216" i="10" s="1"/>
  <c r="A217" i="10" s="1"/>
  <c r="A218" i="10" s="1"/>
  <c r="A219" i="10" s="1"/>
  <c r="A220" i="10" s="1"/>
  <c r="A221" i="10" s="1"/>
  <c r="A222" i="10" s="1"/>
  <c r="A223" i="10" s="1"/>
  <c r="A224" i="10" s="1"/>
  <c r="A225" i="10" s="1"/>
  <c r="A226" i="10" s="1"/>
  <c r="A227" i="10" s="1"/>
  <c r="A228" i="10" s="1"/>
  <c r="A229" i="10" s="1"/>
  <c r="A230" i="10" s="1"/>
  <c r="A231" i="10" s="1"/>
  <c r="A232" i="10" s="1"/>
  <c r="A233" i="10" s="1"/>
  <c r="A234" i="10" s="1"/>
  <c r="A235" i="10" s="1"/>
  <c r="A236" i="10" s="1"/>
  <c r="A237" i="10" s="1"/>
  <c r="A238" i="10" s="1"/>
  <c r="A239" i="10" s="1"/>
  <c r="A240" i="10" s="1"/>
  <c r="A241" i="10" s="1"/>
  <c r="A242" i="10" s="1"/>
  <c r="A243" i="10" s="1"/>
  <c r="A244" i="10" s="1"/>
  <c r="A245" i="10" s="1"/>
  <c r="A246" i="10" s="1"/>
  <c r="A247" i="10" s="1"/>
  <c r="A248" i="10" s="1"/>
  <c r="A249" i="10" s="1"/>
  <c r="A250" i="10" s="1"/>
  <c r="A251" i="10" s="1"/>
  <c r="A252" i="10" s="1"/>
  <c r="A253" i="10" s="1"/>
  <c r="A254" i="10" s="1"/>
  <c r="A255" i="10" s="1"/>
  <c r="A256" i="10" s="1"/>
  <c r="A257" i="10" s="1"/>
  <c r="A258" i="10" s="1"/>
  <c r="A259" i="10" s="1"/>
  <c r="A260" i="10" s="1"/>
  <c r="A261" i="10" s="1"/>
  <c r="A262" i="10" s="1"/>
  <c r="A263" i="10" s="1"/>
  <c r="A264" i="10" s="1"/>
  <c r="A265" i="10" s="1"/>
  <c r="A266" i="10" s="1"/>
  <c r="A267" i="10" s="1"/>
  <c r="A268" i="10" s="1"/>
  <c r="A269" i="10" s="1"/>
  <c r="A270" i="10" s="1"/>
  <c r="A271" i="10" s="1"/>
  <c r="A272" i="10" s="1"/>
  <c r="A273" i="10" s="1"/>
  <c r="A274" i="10" s="1"/>
  <c r="A275" i="10" s="1"/>
  <c r="A276" i="10" s="1"/>
  <c r="A277" i="10" s="1"/>
  <c r="A278" i="10" s="1"/>
  <c r="A279" i="10" s="1"/>
  <c r="A280" i="10" s="1"/>
  <c r="A281" i="10" s="1"/>
  <c r="A282" i="10" s="1"/>
  <c r="A283" i="10" s="1"/>
  <c r="A284" i="10" s="1"/>
  <c r="A285" i="10" s="1"/>
  <c r="A286" i="10" s="1"/>
  <c r="A287" i="10" s="1"/>
  <c r="A288" i="10" s="1"/>
  <c r="A289" i="10" s="1"/>
  <c r="A290" i="10" s="1"/>
  <c r="A291" i="10" s="1"/>
  <c r="A292" i="10" s="1"/>
  <c r="A293" i="10" s="1"/>
  <c r="A294" i="10" s="1"/>
  <c r="A295" i="10" s="1"/>
  <c r="A296" i="10" s="1"/>
  <c r="A297" i="10" s="1"/>
  <c r="A298" i="10" s="1"/>
  <c r="A299" i="10" s="1"/>
  <c r="A300" i="10" s="1"/>
  <c r="A301" i="10" s="1"/>
  <c r="A302" i="10" s="1"/>
  <c r="A303" i="10" s="1"/>
  <c r="C114" i="10"/>
  <c r="C115" i="10"/>
  <c r="C9" i="10"/>
  <c r="C28" i="10"/>
  <c r="C3" i="10"/>
  <c r="C11" i="10"/>
  <c r="C12" i="10"/>
  <c r="C13" i="10"/>
  <c r="C14" i="10"/>
  <c r="C20" i="10"/>
  <c r="C21" i="10"/>
  <c r="C24" i="10"/>
  <c r="C25" i="10"/>
  <c r="C26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50" i="10"/>
  <c r="C116" i="10"/>
  <c r="C117" i="10"/>
  <c r="C118" i="10"/>
  <c r="C119" i="10"/>
  <c r="C120" i="10"/>
  <c r="C121" i="10"/>
  <c r="C122" i="10"/>
  <c r="C123" i="10"/>
  <c r="C124" i="10"/>
  <c r="C125" i="10"/>
  <c r="C126" i="10"/>
  <c r="C127" i="10"/>
  <c r="C128" i="10"/>
  <c r="C129" i="10"/>
  <c r="C130" i="10"/>
  <c r="C131" i="10"/>
  <c r="C132" i="10"/>
  <c r="C133" i="10"/>
  <c r="C134" i="10"/>
  <c r="C152" i="10"/>
  <c r="C153" i="10"/>
  <c r="C154" i="10"/>
  <c r="C155" i="10"/>
  <c r="C156" i="10"/>
  <c r="C157" i="10"/>
  <c r="C158" i="10"/>
  <c r="C159" i="10"/>
  <c r="C160" i="10"/>
  <c r="C161" i="10"/>
  <c r="C162" i="10"/>
  <c r="C163" i="10"/>
  <c r="C164" i="10"/>
  <c r="C165" i="10"/>
  <c r="C166" i="10"/>
  <c r="C167" i="10"/>
  <c r="C168" i="10"/>
  <c r="C169" i="10"/>
  <c r="C170" i="10"/>
  <c r="C171" i="10"/>
  <c r="C172" i="10"/>
  <c r="C173" i="10"/>
  <c r="C174" i="10"/>
  <c r="C175" i="10"/>
  <c r="C176" i="10"/>
  <c r="C177" i="10"/>
  <c r="C178" i="10"/>
  <c r="C179" i="10"/>
  <c r="C180" i="10"/>
  <c r="C181" i="10"/>
  <c r="C183" i="10"/>
  <c r="C184" i="10"/>
  <c r="C185" i="10"/>
  <c r="C186" i="10"/>
  <c r="C205" i="10"/>
  <c r="C212" i="10"/>
  <c r="C213" i="10"/>
  <c r="C218" i="10"/>
  <c r="C220" i="10"/>
  <c r="C221" i="10"/>
  <c r="C222" i="10"/>
  <c r="C223" i="10"/>
  <c r="C225" i="10"/>
  <c r="C226" i="10"/>
  <c r="C227" i="10"/>
  <c r="C228" i="10"/>
  <c r="C229" i="10"/>
  <c r="C230" i="10"/>
  <c r="C231" i="10"/>
  <c r="C232" i="10"/>
  <c r="C233" i="10"/>
  <c r="C234" i="10"/>
  <c r="C235" i="10"/>
  <c r="C236" i="10"/>
  <c r="C238" i="10"/>
  <c r="C248" i="10"/>
  <c r="C249" i="10"/>
  <c r="C250" i="10"/>
  <c r="C251" i="10"/>
  <c r="C253" i="10"/>
  <c r="C254" i="10"/>
  <c r="C255" i="10"/>
  <c r="C256" i="10"/>
  <c r="C257" i="10"/>
  <c r="C258" i="10"/>
  <c r="C262" i="10"/>
  <c r="C263" i="10"/>
  <c r="C264" i="10"/>
  <c r="C265" i="10"/>
  <c r="C266" i="10"/>
  <c r="C267" i="10"/>
  <c r="C268" i="10"/>
  <c r="C269" i="10"/>
  <c r="C270" i="10"/>
  <c r="C271" i="10"/>
  <c r="C272" i="10"/>
  <c r="C273" i="10"/>
  <c r="C274" i="10"/>
  <c r="C275" i="10"/>
  <c r="C276" i="10"/>
  <c r="C277" i="10"/>
  <c r="C278" i="10"/>
  <c r="C279" i="10"/>
  <c r="C280" i="10"/>
  <c r="C281" i="10"/>
  <c r="C289" i="10"/>
  <c r="C290" i="10"/>
  <c r="C291" i="10"/>
  <c r="C292" i="10"/>
  <c r="C293" i="10"/>
  <c r="K301" i="10"/>
  <c r="A3" i="10"/>
  <c r="A4" i="10" s="1"/>
  <c r="A5" i="10" s="1"/>
  <c r="A6" i="10" s="1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38" i="10" s="1"/>
  <c r="A39" i="10" s="1"/>
  <c r="A40" i="10" s="1"/>
  <c r="A41" i="10" s="1"/>
  <c r="A42" i="10" s="1"/>
  <c r="A43" i="10" s="1"/>
  <c r="A44" i="10" s="1"/>
  <c r="A45" i="10" s="1"/>
  <c r="A46" i="10" s="1"/>
  <c r="A47" i="10" s="1"/>
  <c r="A48" i="10" s="1"/>
  <c r="A49" i="10" s="1"/>
  <c r="A50" i="10" s="1"/>
  <c r="A51" i="10" s="1"/>
  <c r="A52" i="10" s="1"/>
  <c r="A53" i="10" s="1"/>
  <c r="A54" i="10" s="1"/>
  <c r="A55" i="10" s="1"/>
  <c r="A56" i="10" s="1"/>
  <c r="A57" i="10" s="1"/>
  <c r="A58" i="10" s="1"/>
  <c r="A59" i="10" s="1"/>
  <c r="A60" i="10" s="1"/>
  <c r="A61" i="10" s="1"/>
  <c r="A62" i="10" s="1"/>
  <c r="A63" i="10" s="1"/>
  <c r="A64" i="10" s="1"/>
  <c r="A65" i="10" s="1"/>
  <c r="A66" i="10" s="1"/>
  <c r="A67" i="10" s="1"/>
  <c r="A68" i="10" s="1"/>
  <c r="A69" i="10" s="1"/>
  <c r="A70" i="10" s="1"/>
  <c r="A71" i="10" s="1"/>
  <c r="A72" i="10" s="1"/>
  <c r="A73" i="10" s="1"/>
  <c r="A74" i="10" s="1"/>
  <c r="A75" i="10" s="1"/>
  <c r="A76" i="10" s="1"/>
  <c r="A77" i="10" s="1"/>
  <c r="A78" i="10" s="1"/>
  <c r="A79" i="10" s="1"/>
  <c r="A80" i="10" s="1"/>
  <c r="A81" i="10" s="1"/>
  <c r="A82" i="10" s="1"/>
  <c r="A83" i="10" s="1"/>
  <c r="A84" i="10" s="1"/>
  <c r="A85" i="10" s="1"/>
  <c r="A86" i="10" s="1"/>
  <c r="A87" i="10" s="1"/>
  <c r="A88" i="10" s="1"/>
  <c r="A89" i="10" s="1"/>
  <c r="A90" i="10" s="1"/>
  <c r="A91" i="10" s="1"/>
  <c r="A92" i="10" s="1"/>
  <c r="A93" i="10" s="1"/>
  <c r="A94" i="10" s="1"/>
  <c r="A95" i="10" s="1"/>
  <c r="A96" i="10" s="1"/>
  <c r="A97" i="10" s="1"/>
  <c r="A98" i="10" s="1"/>
  <c r="A99" i="10" s="1"/>
  <c r="A100" i="10" s="1"/>
  <c r="A101" i="10" s="1"/>
  <c r="A102" i="10" s="1"/>
  <c r="A103" i="10" s="1"/>
  <c r="A104" i="10" s="1"/>
  <c r="A105" i="10" s="1"/>
  <c r="A106" i="10" s="1"/>
  <c r="A107" i="10" s="1"/>
  <c r="A108" i="10" s="1"/>
  <c r="A109" i="10" s="1"/>
  <c r="A110" i="10" s="1"/>
  <c r="A111" i="10" s="1"/>
  <c r="A112" i="10" s="1"/>
  <c r="A113" i="10" s="1"/>
  <c r="A114" i="10" s="1"/>
  <c r="A115" i="10" s="1"/>
  <c r="J163" i="10"/>
  <c r="J301" i="10"/>
  <c r="A116" i="10" l="1"/>
  <c r="A117" i="10" s="1"/>
  <c r="A118" i="10" s="1"/>
  <c r="A119" i="10" s="1"/>
  <c r="A120" i="10" s="1"/>
  <c r="A121" i="10" s="1"/>
</calcChain>
</file>

<file path=xl/sharedStrings.xml><?xml version="1.0" encoding="utf-8"?>
<sst xmlns="http://schemas.openxmlformats.org/spreadsheetml/2006/main" count="1419" uniqueCount="338">
  <si>
    <t>Apresuntado</t>
  </si>
  <si>
    <t>Camarão à baiana</t>
  </si>
  <si>
    <t>Estrogonofe de carne</t>
  </si>
  <si>
    <t>Estrogonofe de frango</t>
  </si>
  <si>
    <t>Maria mole</t>
  </si>
  <si>
    <t>Marmelada</t>
  </si>
  <si>
    <t>Quindim</t>
  </si>
  <si>
    <t>Rapadura</t>
  </si>
  <si>
    <t>Salame</t>
  </si>
  <si>
    <t>Vaca atolada</t>
  </si>
  <si>
    <t>Alface, roxa, crua</t>
  </si>
  <si>
    <t>Amendoim, torrado, salgado</t>
  </si>
  <si>
    <t>Corimbatá, assado</t>
  </si>
  <si>
    <t>Corimbatá, cozido</t>
  </si>
  <si>
    <t>Doce, de leite, cremoso</t>
  </si>
  <si>
    <t>Feijoada</t>
  </si>
  <si>
    <t>Merluza, filé, frito</t>
  </si>
  <si>
    <t>Pescada, filé, molho escabeche</t>
  </si>
  <si>
    <t>Frango, com açafrão</t>
  </si>
  <si>
    <t>Mandioca, frita</t>
  </si>
  <si>
    <t>Manga, Palmer, crua</t>
  </si>
  <si>
    <t>Manjuba, com farinha de trigo, frita</t>
  </si>
  <si>
    <t>Pescada, filé, com farinha de trigo, frito</t>
  </si>
  <si>
    <t>Nhoque, batata, cozido</t>
  </si>
  <si>
    <t>Mortadela</t>
  </si>
  <si>
    <t>Maria mole, coco queimado</t>
  </si>
  <si>
    <t>Omelete, de queijo</t>
  </si>
  <si>
    <t>Ovo, de galinha, inteiro, frito</t>
  </si>
  <si>
    <t>Pastel, de carne, frito</t>
  </si>
  <si>
    <t>Pastel, de queijo, frito</t>
  </si>
  <si>
    <t>Abadejo, filé, congelado, assado</t>
  </si>
  <si>
    <t>Abadejo, filé, congelado,cozido</t>
  </si>
  <si>
    <t>Cação, posta, com farinha de trigo, frita</t>
  </si>
  <si>
    <t>Abacaxi, polpa, congelada</t>
  </si>
  <si>
    <t>Açaí, polpa, congelada</t>
  </si>
  <si>
    <t>Queijo, minas, meia cura</t>
  </si>
  <si>
    <t>Queijo, prato</t>
  </si>
  <si>
    <t>Quibe, assado</t>
  </si>
  <si>
    <t>Quibe, frito</t>
  </si>
  <si>
    <t>Repolho, roxo, refogado</t>
  </si>
  <si>
    <t>Rúcula, crua</t>
  </si>
  <si>
    <t>Salada, de legumes, com maionese</t>
  </si>
  <si>
    <t>Salada, de legumes, cozida no vapor</t>
  </si>
  <si>
    <t>Salpicão, de frango</t>
  </si>
  <si>
    <t>Carne, bovina, contra-filé, à milanesa</t>
  </si>
  <si>
    <t>Bife à cavalo, com contra filé</t>
  </si>
  <si>
    <t>Croquete, de carne, frito</t>
  </si>
  <si>
    <t>Arroz, integral, cozido</t>
  </si>
  <si>
    <t>Biscoito, doce, maisena</t>
  </si>
  <si>
    <t>Biscoito, salgado, cream cracker</t>
  </si>
  <si>
    <t>Bolo, pronto, chocolate</t>
  </si>
  <si>
    <t>Cereal matinal, milho</t>
  </si>
  <si>
    <t xml:space="preserve"> </t>
  </si>
  <si>
    <t>Macarrão, instantâneo</t>
  </si>
  <si>
    <t>Mingau tradicional, pó</t>
  </si>
  <si>
    <t>Pamonha, barra para cozimento, pré-cozida</t>
  </si>
  <si>
    <t>Pão, trigo, forma, integral</t>
  </si>
  <si>
    <t>Pão, trigo, francês</t>
  </si>
  <si>
    <t>Pastel, massa, frita</t>
  </si>
  <si>
    <t>Polenta, pré-cozida</t>
  </si>
  <si>
    <t>Torrada, pão francês</t>
  </si>
  <si>
    <t>Abóbora, cabotian, cozida</t>
  </si>
  <si>
    <t>*</t>
  </si>
  <si>
    <t>Abobrinha, italiana, cozida</t>
  </si>
  <si>
    <t>Alface, crespa, crua</t>
  </si>
  <si>
    <t>Alface, lisa, crua</t>
  </si>
  <si>
    <t>Almeirão, refogado</t>
  </si>
  <si>
    <t>Batata, baroa, cozida</t>
  </si>
  <si>
    <t>Batata, doce, cozida</t>
  </si>
  <si>
    <t>Batata, frita, tipo chips, industrializada</t>
  </si>
  <si>
    <t>Batata, inglesa, cozida</t>
  </si>
  <si>
    <t>Batata, inglesa, frita</t>
  </si>
  <si>
    <t>Berinjela, cozida</t>
  </si>
  <si>
    <t>Beterraba, cozida</t>
  </si>
  <si>
    <t>Biscoito, polvilho doce</t>
  </si>
  <si>
    <t>Brócolis, cozido</t>
  </si>
  <si>
    <t>Cenoura, cozida</t>
  </si>
  <si>
    <t>Chuchu, cozido</t>
  </si>
  <si>
    <t xml:space="preserve">Couve, manteiga, refogada </t>
  </si>
  <si>
    <t>Couve-flor, cozida</t>
  </si>
  <si>
    <t>Mandioca, cozida</t>
  </si>
  <si>
    <t>Mandioca, farofa, temperada</t>
  </si>
  <si>
    <t>Pão, de queijo, assado</t>
  </si>
  <si>
    <t>Pepino, cru</t>
  </si>
  <si>
    <t>Seleta de legumes, enlatada</t>
  </si>
  <si>
    <t>Tomate, com semente, cru</t>
  </si>
  <si>
    <t>Tomate, molho industrializado</t>
  </si>
  <si>
    <t>Tomate, purê</t>
  </si>
  <si>
    <t>Tomate, salada</t>
  </si>
  <si>
    <t>Abacate, cru</t>
  </si>
  <si>
    <t>Abacaxi, cru</t>
  </si>
  <si>
    <t>Açaí, polpa, com xarope de guaraná e glucose</t>
  </si>
  <si>
    <t>Acerola, crua</t>
  </si>
  <si>
    <t>Ameixa, crua</t>
  </si>
  <si>
    <t>Goiaba, doce em pasta</t>
  </si>
  <si>
    <t>Graviola, crua</t>
  </si>
  <si>
    <t>Jabuticaba, crua</t>
  </si>
  <si>
    <t>Jaca, crua</t>
  </si>
  <si>
    <t>Kiwi, cru</t>
  </si>
  <si>
    <t>Laranja, da terra, suco</t>
  </si>
  <si>
    <t>Laranja, lima, crua</t>
  </si>
  <si>
    <t>Laranja, lima, suco</t>
  </si>
  <si>
    <t>Laranja, pêra, crua</t>
  </si>
  <si>
    <t>Laranja, pêra, suco</t>
  </si>
  <si>
    <t>Laranja, valência, suco</t>
  </si>
  <si>
    <t>Manga, Haden, crua</t>
  </si>
  <si>
    <t>Maracujá, cru</t>
  </si>
  <si>
    <t>Melancia, crua</t>
  </si>
  <si>
    <t>Melão, cru</t>
  </si>
  <si>
    <t>Mexerica, Murcote, crua</t>
  </si>
  <si>
    <t>Mexerica, Rio, crua</t>
  </si>
  <si>
    <t>Morango, cru</t>
  </si>
  <si>
    <t>Pêra, Park, crua</t>
  </si>
  <si>
    <t>Pêra, Williams, crua</t>
  </si>
  <si>
    <t>Pêssego, Aurora, cru</t>
  </si>
  <si>
    <t>Pêssego, enlatado, em calda</t>
  </si>
  <si>
    <t>Pitanga, crua</t>
  </si>
  <si>
    <t>Romã, crua</t>
  </si>
  <si>
    <t>Tamarindo, cru</t>
  </si>
  <si>
    <t>Uva, Itália, crua</t>
  </si>
  <si>
    <t>Uva, Rubi, crua</t>
  </si>
  <si>
    <t>Azeite, de dendê</t>
  </si>
  <si>
    <t>Azeite, de oliva, extra virgem</t>
  </si>
  <si>
    <t>Manteiga, com sal</t>
  </si>
  <si>
    <t>Manteiga, sem sal</t>
  </si>
  <si>
    <t>Margarina, com óleo hidrogenado, com sal (65% de lipídeos)</t>
  </si>
  <si>
    <t>Margarina, com óleo interesterificado, com sal (65%de lipídeos)</t>
  </si>
  <si>
    <t>Margarina, com óleo interesterificado, sem sal (65% de lipídeos)</t>
  </si>
  <si>
    <t>Óleo, de babaçu</t>
  </si>
  <si>
    <t>Óleo, de canola</t>
  </si>
  <si>
    <t>Óleo, de girassol</t>
  </si>
  <si>
    <t>Óleo, de milho</t>
  </si>
  <si>
    <t>Óleo, de pequi</t>
  </si>
  <si>
    <t>Óleo, de soja</t>
  </si>
  <si>
    <t>Atum, conserva em óleo</t>
  </si>
  <si>
    <t>Bacalhau, salgado, refogado</t>
  </si>
  <si>
    <t>Cação, posta, cozida</t>
  </si>
  <si>
    <t>Caranguejo, cozido</t>
  </si>
  <si>
    <t>Corvina grande, assada</t>
  </si>
  <si>
    <t>Manjuba, frita</t>
  </si>
  <si>
    <t>Merluza, filé, assado</t>
  </si>
  <si>
    <t>Pescada, branca, frita</t>
  </si>
  <si>
    <t>Pescada, filé, frito</t>
  </si>
  <si>
    <t>Pintado, assado</t>
  </si>
  <si>
    <t>Pintado, grelhado</t>
  </si>
  <si>
    <t>Sardinha, assada</t>
  </si>
  <si>
    <t>Sardinha, conserva em óleo</t>
  </si>
  <si>
    <t>Sardinha, frita</t>
  </si>
  <si>
    <t>Carne, bovina, acém, sem gordura, cozido</t>
  </si>
  <si>
    <t>Carne, bovina, almôndegas, fritas</t>
  </si>
  <si>
    <t>Carne, bovina, bucho, cozido</t>
  </si>
  <si>
    <t>Carne, bovina, capa de contra-filé, com gordura, grelhada</t>
  </si>
  <si>
    <t>Carne, bovina, capa de contra-filé, sem gordura, grelhada</t>
  </si>
  <si>
    <t>Carne, bovina, charque, cozido</t>
  </si>
  <si>
    <t>Carne, bovina, contra-filé de costela, grelhado</t>
  </si>
  <si>
    <t>Carne, bovina, contra-filé, com gordura, grelhado</t>
  </si>
  <si>
    <t>Carne, bovina, contra-filé, sem gordura, grelhado</t>
  </si>
  <si>
    <t>Carne, bovina, costela, assada</t>
  </si>
  <si>
    <t>Carne, bovina, coxão duro, sem gordura, cozido</t>
  </si>
  <si>
    <t>Carne, bovina, coxão mole, sem gordura, cozido</t>
  </si>
  <si>
    <t>Carne, bovina, cupim, assado</t>
  </si>
  <si>
    <t>Carne, bovina, fígado, grelhado</t>
  </si>
  <si>
    <t>Carne, bovina, filé mingnon, sem gordura, grelhado</t>
  </si>
  <si>
    <t>Carne, bovina, flanco, sem gordura, cozido</t>
  </si>
  <si>
    <t>Carne, bovina, fraldinha, com gordura, cozida</t>
  </si>
  <si>
    <t>Carne, bovina, lagarto, cozido</t>
  </si>
  <si>
    <t>Carne, bovina, língua, cozida</t>
  </si>
  <si>
    <t>Carne, bovina, maminha, grelhada</t>
  </si>
  <si>
    <t>Carne, bovina, miolo de alcatra, sem gordura, grelhado</t>
  </si>
  <si>
    <t>Carne, bovina, músculo, sem gordura, cozido</t>
  </si>
  <si>
    <t>Carne, bovina, paleta, sem gordura, cozida</t>
  </si>
  <si>
    <t>Carne, bovina, patinho, sem gordura, grelhado</t>
  </si>
  <si>
    <t>Carne, bovina, peito, sem gordura, cozido</t>
  </si>
  <si>
    <t>Carne, bovina, picanha, com gordura, grelhada</t>
  </si>
  <si>
    <t>Carne, bovina, picanha, sem gordura, grelhada</t>
  </si>
  <si>
    <t>Carne, bovina, seca, cozida</t>
  </si>
  <si>
    <t>Coxinha de frango, frita</t>
  </si>
  <si>
    <t>Empada de frango, pré-cozida, assada</t>
  </si>
  <si>
    <t>Empada, de frango, pré-cozida</t>
  </si>
  <si>
    <t>Frango, caipira, inteiro, com pele, cozido</t>
  </si>
  <si>
    <t>Frango, caipira, inteiro, sem pele, cozido</t>
  </si>
  <si>
    <t>Frango, coração, grelhado</t>
  </si>
  <si>
    <t>Frango, coxa, com pele, assada</t>
  </si>
  <si>
    <t>Frango, coxa, sem pele, cozida</t>
  </si>
  <si>
    <t>Frango, filé, à milanesa</t>
  </si>
  <si>
    <t>Frango, inteiro, sem pele, assado</t>
  </si>
  <si>
    <t>Frango, inteiro, sem pele, cozido</t>
  </si>
  <si>
    <t>Frango, peito, com pele, assado</t>
  </si>
  <si>
    <t>Frango, peito, sem pele, cozido</t>
  </si>
  <si>
    <t>Frango, peito, sem pele, grelhado</t>
  </si>
  <si>
    <t>Frango, sobrecoxa, com pele, assada</t>
  </si>
  <si>
    <t>Frango, sobrecoxa, sem pele, assada</t>
  </si>
  <si>
    <t>Hambúrguer, bovino, frito</t>
  </si>
  <si>
    <t>Hambúrguer, bovino, grelhado</t>
  </si>
  <si>
    <t>Lingüiça, frango, frita</t>
  </si>
  <si>
    <t>Lingüiça, frango, grelhada</t>
  </si>
  <si>
    <t>Lingüiça, porco, frita</t>
  </si>
  <si>
    <t>Lingüiça, porco, grelhada</t>
  </si>
  <si>
    <t>Peru, congelado, assado</t>
  </si>
  <si>
    <t>Porco, bisteca, grelhada</t>
  </si>
  <si>
    <t>Porco, costela, assada</t>
  </si>
  <si>
    <t>Porco, lombo, assado</t>
  </si>
  <si>
    <t>Porco, pernil, assado</t>
  </si>
  <si>
    <t>Toucinho, frito</t>
  </si>
  <si>
    <t>Bebida láctea, pêssego</t>
  </si>
  <si>
    <t>Iogurte, natural</t>
  </si>
  <si>
    <t>Iogurte, natural, desnatado</t>
  </si>
  <si>
    <t>Iogurte, sabor abacaxi</t>
  </si>
  <si>
    <t>Iogurte, sabor morango</t>
  </si>
  <si>
    <t>Iogurte, sabor pêssego</t>
  </si>
  <si>
    <t>Leite, fermentado</t>
  </si>
  <si>
    <t>Leite, condensado</t>
  </si>
  <si>
    <t>Leite, de cabra</t>
  </si>
  <si>
    <t>Leite, de vaca, achocolatado</t>
  </si>
  <si>
    <t>Queijo, parmesão</t>
  </si>
  <si>
    <t>Queijo, pasteurizado</t>
  </si>
  <si>
    <t>Queijo, petit suisse, morango</t>
  </si>
  <si>
    <t>Queijo, requeijão, cremoso</t>
  </si>
  <si>
    <t>Queijo, ricota</t>
  </si>
  <si>
    <t>Café, infusão 10%</t>
  </si>
  <si>
    <t>Chá, erva-doce, infusão 5%</t>
  </si>
  <si>
    <t>Chá, mate, infusão 5%</t>
  </si>
  <si>
    <t>Chá, preto, infusão 5%</t>
  </si>
  <si>
    <t>Coco, água de</t>
  </si>
  <si>
    <t>Refrigerante, tipo água tônica</t>
  </si>
  <si>
    <t>Refrigerante, tipo cola</t>
  </si>
  <si>
    <t>Refrigerante, tipo guaraná</t>
  </si>
  <si>
    <t>Refrigerante, tipo laranja</t>
  </si>
  <si>
    <t>Refrigerante, tipo limão</t>
  </si>
  <si>
    <t>Ovo, de galinha, clara, cozida/10minutos</t>
  </si>
  <si>
    <t>Ovo, de galinha, gema, cozida/10minutos</t>
  </si>
  <si>
    <t>Ovo, de galinha, inteiro, cozido/10minutos</t>
  </si>
  <si>
    <t>Chocolate, ao leite</t>
  </si>
  <si>
    <t>Chocolate, ao leite, com castanha do Pará</t>
  </si>
  <si>
    <t>Chocolate, meio amargo</t>
  </si>
  <si>
    <t>Cocada branca</t>
  </si>
  <si>
    <t>Geléia, mocotó, natural</t>
  </si>
  <si>
    <t>Mel, de abelha</t>
  </si>
  <si>
    <t>Melado</t>
  </si>
  <si>
    <t>Café, pó, torrado</t>
  </si>
  <si>
    <t>Capuccino, pó</t>
  </si>
  <si>
    <t>Baião de dois, arroz e feijão-de-corda</t>
  </si>
  <si>
    <t>Cuscuz, de milho, cozido com sal</t>
  </si>
  <si>
    <t>Cuscuz, paulista</t>
  </si>
  <si>
    <t>Dobradinha</t>
  </si>
  <si>
    <t>Amendoim, grão, cru</t>
  </si>
  <si>
    <t>Ervilha, em vagem</t>
  </si>
  <si>
    <t>Ervilha, enlatada, drenada</t>
  </si>
  <si>
    <t>Feijão, carioca, cozido</t>
  </si>
  <si>
    <t>Lentilha, cozida</t>
  </si>
  <si>
    <t>Paçoca, amendoim</t>
  </si>
  <si>
    <t>Castanha-do-Brasil, crua</t>
  </si>
  <si>
    <t>Gergelim, semente</t>
  </si>
  <si>
    <t>Linhaça, semente</t>
  </si>
  <si>
    <t>Noz, crua</t>
  </si>
  <si>
    <t>Salmão, filé, com pele, fresco,  grelhado</t>
  </si>
  <si>
    <t>Porco, bisteca, frita</t>
  </si>
  <si>
    <t>Abóbora, moranga, refogada</t>
  </si>
  <si>
    <t>Abobrinha, italiana, refogada</t>
  </si>
  <si>
    <t>Corvina grande, cozida</t>
  </si>
  <si>
    <t>Goiaba, doce, cascão</t>
  </si>
  <si>
    <t>Salmão, sem pele, fresco, grelhado</t>
  </si>
  <si>
    <t>Pipoca, com óleo de soja, sem sal</t>
  </si>
  <si>
    <t>Tapioca, com manteiga</t>
  </si>
  <si>
    <t>Banana, doce em barra</t>
  </si>
  <si>
    <t xml:space="preserve"> Mamão, doce em calda, drenado</t>
  </si>
  <si>
    <t xml:space="preserve"> Mamão verde, doce em calda, drenado</t>
  </si>
  <si>
    <t>Canjica, com leite integral</t>
  </si>
  <si>
    <t>Presunto, com capa de gordura</t>
  </si>
  <si>
    <t>Presunto, sem capa de gordura</t>
  </si>
  <si>
    <t>Queijo, mozarela</t>
  </si>
  <si>
    <t>Palmito, juçara, em conserva</t>
  </si>
  <si>
    <t>Palmito, pupunha, em conserva</t>
  </si>
  <si>
    <t>Goiaba, branca, com casca, crua</t>
  </si>
  <si>
    <t>Goiaba, vermelha, com casca, crua</t>
  </si>
  <si>
    <t>Maçã, Argentina, com casca, crua</t>
  </si>
  <si>
    <t>Maçã, Fuji, com casca, crua</t>
  </si>
  <si>
    <t>Mamão, Formosa, cru</t>
  </si>
  <si>
    <t>Mamão, Papaia, cru</t>
  </si>
  <si>
    <t>Manga, Tommy Atkins, crua</t>
  </si>
  <si>
    <t>Abadejo, filé, congelado, grelhado</t>
  </si>
  <si>
    <t>Carne, bovina, acém, moído, cozido</t>
  </si>
  <si>
    <t>Queijo, minas, frescal</t>
  </si>
  <si>
    <t>Doce, de abóbora, cremoso</t>
  </si>
  <si>
    <t>Maionese, tradicional com ovos</t>
  </si>
  <si>
    <t>Bolinho de arroz</t>
  </si>
  <si>
    <t>Arroz carreteiro</t>
  </si>
  <si>
    <t>Feijão tropeiro mineiro</t>
  </si>
  <si>
    <t>Yakisoba</t>
  </si>
  <si>
    <t>Pé-de-moleque, amendoim</t>
  </si>
  <si>
    <t>Amêndoa, torrada, salgada</t>
  </si>
  <si>
    <t>Castanha-de-caju, torrada, salgada</t>
  </si>
  <si>
    <t>Coco, cru</t>
  </si>
  <si>
    <t>Camarão, Rio Grande, grande, cozido</t>
  </si>
  <si>
    <t>Camarão, Sete Barbas, sem cabeça, com casca, frito</t>
  </si>
  <si>
    <t>Espinafre, Nova Zelândia, refogado</t>
  </si>
  <si>
    <t>Curau, milho verde</t>
  </si>
  <si>
    <t>Categoria</t>
  </si>
  <si>
    <t>Umidade (%)</t>
  </si>
  <si>
    <t>Energia (kcal)</t>
  </si>
  <si>
    <t>Carboidrato (g)</t>
  </si>
  <si>
    <t>Ferro (mg)</t>
  </si>
  <si>
    <t>Alface, americana, crua</t>
  </si>
  <si>
    <t>Tomate, extrato</t>
  </si>
  <si>
    <t>Banana, maçã, crua</t>
  </si>
  <si>
    <t>Banana, nanica, crua</t>
  </si>
  <si>
    <t>Banana, prata, crua</t>
  </si>
  <si>
    <t>Caju, suco concentrado, envasado</t>
  </si>
  <si>
    <t>Maracujá, suco concentrado, envasado</t>
  </si>
  <si>
    <t>Tangerina, Poncã, crua</t>
  </si>
  <si>
    <t>Tangerina, Poncã, suco</t>
  </si>
  <si>
    <t>Uva, suco concentrado, envasado</t>
  </si>
  <si>
    <t>Margarina, com óleo hidrogenado, sem sal (80% de lipídeos)</t>
  </si>
  <si>
    <t>Cana, caldo de</t>
  </si>
  <si>
    <t>Proteina (g)</t>
  </si>
  <si>
    <t>Lipideos (g)</t>
  </si>
  <si>
    <t>Calcio (mg)</t>
  </si>
  <si>
    <t>Id</t>
  </si>
  <si>
    <t>Nome</t>
  </si>
  <si>
    <t>Arroz, cozido</t>
  </si>
  <si>
    <t>Período</t>
  </si>
  <si>
    <t>Carboidrato</t>
  </si>
  <si>
    <t>Proteína</t>
  </si>
  <si>
    <t>Gorduras</t>
  </si>
  <si>
    <t>Frutas</t>
  </si>
  <si>
    <t>Bebidas</t>
  </si>
  <si>
    <t>Doce</t>
  </si>
  <si>
    <t>Feijões</t>
  </si>
  <si>
    <t>Saladas</t>
  </si>
  <si>
    <t>Vitamina A (mg)</t>
  </si>
  <si>
    <t>Vitamina C (mg)</t>
  </si>
  <si>
    <t>Classificação_Refeição</t>
  </si>
  <si>
    <t>Jantar</t>
  </si>
  <si>
    <t>Almoço</t>
  </si>
  <si>
    <t>Café da Manhã</t>
  </si>
  <si>
    <t>Outros</t>
  </si>
  <si>
    <t>Lanche</t>
  </si>
  <si>
    <t>Mamão verde, doce em calda, drenado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</si>
</sst>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0"/>
      <color indexed="8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MS Sans Serif"/>
    </font>
    <font>
      <sz val="8"/>
      <color indexed="8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1"/>
      <color indexed="8"/>
      <name val="Calibri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3">
    <xf numFmtId="0" fontId="0" fillId="0" borderId="0"/>
    <xf numFmtId="3" fontId="5" fillId="0" borderId="0" applyBorder="0" applyAlignment="0" applyProtection="0"/>
    <xf numFmtId="0" fontId="5" fillId="0" borderId="0" applyNumberFormat="0" applyBorder="0" applyAlignment="0" applyProtection="0"/>
    <xf numFmtId="0" fontId="5" fillId="0" borderId="0"/>
    <xf numFmtId="0" fontId="6" fillId="0" borderId="0"/>
    <xf numFmtId="0" fontId="3" fillId="0" borderId="0"/>
    <xf numFmtId="0" fontId="5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/>
    <xf numFmtId="0" fontId="3" fillId="0" borderId="0"/>
    <xf numFmtId="0" fontId="7" fillId="0" borderId="1" applyNumberFormat="0" applyFill="0" applyAlignment="0" applyProtection="0"/>
    <xf numFmtId="0" fontId="1" fillId="0" borderId="0"/>
  </cellStyleXfs>
  <cellXfs count="58">
    <xf numFmtId="0" fontId="0" fillId="0" borderId="0" xfId="0"/>
    <xf numFmtId="0" fontId="2" fillId="0" borderId="0" xfId="0" applyFont="1"/>
    <xf numFmtId="0" fontId="4" fillId="2" borderId="0" xfId="0" applyFont="1" applyFill="1"/>
    <xf numFmtId="0" fontId="2" fillId="0" borderId="0" xfId="6" applyFont="1"/>
    <xf numFmtId="0" fontId="2" fillId="0" borderId="0" xfId="10" applyFont="1"/>
    <xf numFmtId="0" fontId="2" fillId="0" borderId="0" xfId="10" quotePrefix="1" applyFont="1"/>
    <xf numFmtId="0" fontId="2" fillId="0" borderId="0" xfId="4" applyFont="1"/>
    <xf numFmtId="0" fontId="4" fillId="0" borderId="0" xfId="0" applyFont="1"/>
    <xf numFmtId="0" fontId="4" fillId="3" borderId="0" xfId="0" applyFont="1" applyFill="1"/>
    <xf numFmtId="0" fontId="0" fillId="0" borderId="0" xfId="0" applyAlignment="1">
      <alignment vertical="center" wrapText="1"/>
    </xf>
    <xf numFmtId="0" fontId="6" fillId="0" borderId="0" xfId="0" applyFont="1" applyAlignment="1">
      <alignment vertical="center" wrapText="1"/>
    </xf>
    <xf numFmtId="0" fontId="2" fillId="4" borderId="2" xfId="6" applyFont="1" applyFill="1" applyBorder="1" applyAlignment="1">
      <alignment horizontal="center"/>
    </xf>
    <xf numFmtId="0" fontId="2" fillId="0" borderId="2" xfId="6" applyFont="1" applyBorder="1"/>
    <xf numFmtId="164" fontId="2" fillId="0" borderId="2" xfId="6" applyNumberFormat="1" applyFont="1" applyBorder="1" applyAlignment="1">
      <alignment horizontal="center"/>
    </xf>
    <xf numFmtId="1" fontId="2" fillId="0" borderId="2" xfId="6" applyNumberFormat="1" applyFont="1" applyBorder="1"/>
    <xf numFmtId="1" fontId="2" fillId="0" borderId="2" xfId="6" applyNumberFormat="1" applyFont="1" applyBorder="1" applyAlignment="1">
      <alignment horizontal="center"/>
    </xf>
    <xf numFmtId="1" fontId="2" fillId="0" borderId="2" xfId="10" applyNumberFormat="1" applyFont="1" applyBorder="1" applyAlignment="1">
      <alignment horizontal="center"/>
    </xf>
    <xf numFmtId="0" fontId="2" fillId="0" borderId="2" xfId="10" applyFont="1" applyBorder="1"/>
    <xf numFmtId="164" fontId="2" fillId="0" borderId="2" xfId="10" quotePrefix="1" applyNumberFormat="1" applyFont="1" applyBorder="1" applyAlignment="1">
      <alignment horizontal="center"/>
    </xf>
    <xf numFmtId="1" fontId="2" fillId="0" borderId="2" xfId="10" quotePrefix="1" applyNumberFormat="1" applyFont="1" applyBorder="1" applyAlignment="1">
      <alignment horizontal="center"/>
    </xf>
    <xf numFmtId="164" fontId="2" fillId="0" borderId="2" xfId="10" applyNumberFormat="1" applyFont="1" applyBorder="1" applyAlignment="1">
      <alignment horizontal="center"/>
    </xf>
    <xf numFmtId="164" fontId="2" fillId="0" borderId="2" xfId="6" quotePrefix="1" applyNumberFormat="1" applyFont="1" applyBorder="1" applyAlignment="1">
      <alignment horizontal="center"/>
    </xf>
    <xf numFmtId="1" fontId="2" fillId="0" borderId="2" xfId="9" applyNumberFormat="1" applyFont="1" applyBorder="1" applyAlignment="1">
      <alignment horizontal="center"/>
    </xf>
    <xf numFmtId="164" fontId="2" fillId="0" borderId="2" xfId="5" quotePrefix="1" applyNumberFormat="1" applyFont="1" applyBorder="1" applyAlignment="1">
      <alignment horizontal="center"/>
    </xf>
    <xf numFmtId="164" fontId="2" fillId="0" borderId="2" xfId="7" applyNumberFormat="1" applyFont="1" applyBorder="1" applyAlignment="1">
      <alignment horizontal="center"/>
    </xf>
    <xf numFmtId="1" fontId="2" fillId="0" borderId="2" xfId="7" applyNumberFormat="1" applyFont="1" applyBorder="1" applyAlignment="1">
      <alignment horizontal="center"/>
    </xf>
    <xf numFmtId="164" fontId="2" fillId="0" borderId="2" xfId="9" applyNumberFormat="1" applyFont="1" applyBorder="1" applyAlignment="1">
      <alignment horizontal="center"/>
    </xf>
    <xf numFmtId="1" fontId="2" fillId="0" borderId="2" xfId="3" applyNumberFormat="1" applyFont="1" applyBorder="1" applyAlignment="1">
      <alignment horizontal="center"/>
    </xf>
    <xf numFmtId="164" fontId="2" fillId="0" borderId="2" xfId="3" applyNumberFormat="1" applyFont="1" applyBorder="1" applyAlignment="1">
      <alignment horizontal="center"/>
    </xf>
    <xf numFmtId="1" fontId="2" fillId="0" borderId="2" xfId="4" applyNumberFormat="1" applyFont="1" applyBorder="1" applyAlignment="1">
      <alignment horizontal="center" wrapText="1"/>
    </xf>
    <xf numFmtId="0" fontId="2" fillId="0" borderId="2" xfId="0" applyFont="1" applyBorder="1"/>
    <xf numFmtId="164" fontId="2" fillId="0" borderId="2" xfId="0" applyNumberFormat="1" applyFont="1" applyBorder="1" applyAlignment="1">
      <alignment horizontal="center" wrapText="1"/>
    </xf>
    <xf numFmtId="1" fontId="2" fillId="0" borderId="2" xfId="0" applyNumberFormat="1" applyFont="1" applyBorder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1" fontId="2" fillId="0" borderId="2" xfId="0" applyNumberFormat="1" applyFont="1" applyBorder="1" applyAlignment="1">
      <alignment horizontal="center" wrapText="1"/>
    </xf>
    <xf numFmtId="1" fontId="2" fillId="0" borderId="2" xfId="9" applyNumberFormat="1" applyFont="1" applyBorder="1" applyAlignment="1">
      <alignment horizontal="center" vertical="top" wrapText="1"/>
    </xf>
    <xf numFmtId="0" fontId="4" fillId="0" borderId="2" xfId="0" applyFont="1" applyBorder="1"/>
    <xf numFmtId="164" fontId="4" fillId="0" borderId="2" xfId="0" applyNumberFormat="1" applyFont="1" applyBorder="1" applyAlignment="1">
      <alignment horizontal="center" wrapText="1"/>
    </xf>
    <xf numFmtId="1" fontId="4" fillId="0" borderId="2" xfId="0" applyNumberFormat="1" applyFont="1" applyBorder="1" applyAlignment="1">
      <alignment horizontal="center" wrapText="1"/>
    </xf>
    <xf numFmtId="164" fontId="2" fillId="0" borderId="2" xfId="4" applyNumberFormat="1" applyFont="1" applyBorder="1" applyAlignment="1">
      <alignment horizontal="center" wrapText="1"/>
    </xf>
    <xf numFmtId="1" fontId="2" fillId="0" borderId="2" xfId="4" applyNumberFormat="1" applyFont="1" applyBorder="1" applyAlignment="1">
      <alignment horizontal="center"/>
    </xf>
    <xf numFmtId="164" fontId="4" fillId="0" borderId="2" xfId="0" applyNumberFormat="1" applyFont="1" applyBorder="1" applyAlignment="1">
      <alignment horizontal="center"/>
    </xf>
    <xf numFmtId="1" fontId="4" fillId="0" borderId="2" xfId="0" applyNumberFormat="1" applyFont="1" applyBorder="1" applyAlignment="1">
      <alignment horizontal="center"/>
    </xf>
    <xf numFmtId="1" fontId="2" fillId="0" borderId="2" xfId="7" applyNumberFormat="1" applyFont="1" applyBorder="1" applyAlignment="1">
      <alignment horizontal="center" vertical="top"/>
    </xf>
    <xf numFmtId="164" fontId="2" fillId="0" borderId="2" xfId="8" applyNumberFormat="1" applyFont="1" applyBorder="1" applyAlignment="1">
      <alignment horizontal="center"/>
    </xf>
    <xf numFmtId="0" fontId="2" fillId="0" borderId="2" xfId="0" applyFont="1" applyBorder="1" applyAlignment="1">
      <alignment horizontal="left"/>
    </xf>
    <xf numFmtId="164" fontId="2" fillId="0" borderId="2" xfId="5" applyNumberFormat="1" applyFont="1" applyBorder="1" applyAlignment="1">
      <alignment horizontal="center"/>
    </xf>
    <xf numFmtId="0" fontId="4" fillId="0" borderId="2" xfId="0" applyFont="1" applyBorder="1" applyAlignment="1">
      <alignment wrapText="1"/>
    </xf>
    <xf numFmtId="0" fontId="2" fillId="0" borderId="2" xfId="6" applyFont="1" applyBorder="1" applyAlignment="1">
      <alignment wrapText="1"/>
    </xf>
    <xf numFmtId="164" fontId="2" fillId="0" borderId="2" xfId="4" applyNumberFormat="1" applyFont="1" applyBorder="1" applyAlignment="1">
      <alignment horizontal="center"/>
    </xf>
    <xf numFmtId="0" fontId="2" fillId="0" borderId="2" xfId="0" applyFont="1" applyBorder="1" applyAlignment="1">
      <alignment wrapText="1"/>
    </xf>
    <xf numFmtId="0" fontId="4" fillId="0" borderId="2" xfId="0" applyFont="1" applyBorder="1" applyAlignment="1">
      <alignment horizontal="left"/>
    </xf>
    <xf numFmtId="164" fontId="2" fillId="0" borderId="2" xfId="9" applyNumberFormat="1" applyFont="1" applyBorder="1" applyAlignment="1">
      <alignment horizontal="center" vertical="top" wrapText="1"/>
    </xf>
    <xf numFmtId="1" fontId="2" fillId="0" borderId="2" xfId="5" quotePrefix="1" applyNumberFormat="1" applyFont="1" applyBorder="1" applyAlignment="1">
      <alignment horizontal="center"/>
    </xf>
    <xf numFmtId="1" fontId="2" fillId="0" borderId="2" xfId="7" applyNumberFormat="1" applyFont="1" applyBorder="1" applyAlignment="1">
      <alignment horizontal="center" vertical="top" wrapText="1"/>
    </xf>
    <xf numFmtId="0" fontId="1" fillId="0" borderId="0" xfId="12"/>
    <xf numFmtId="0" fontId="8" fillId="0" borderId="3" xfId="12" applyFont="1" applyBorder="1" applyAlignment="1">
      <alignment horizontal="center" vertical="top"/>
    </xf>
    <xf numFmtId="0" fontId="8" fillId="0" borderId="4" xfId="12" applyFont="1" applyBorder="1" applyAlignment="1">
      <alignment horizontal="center" vertical="top"/>
    </xf>
  </cellXfs>
  <cellStyles count="13">
    <cellStyle name="Comma0" xfId="1" xr:uid="{00000000-0005-0000-0000-000000000000}"/>
    <cellStyle name="Currency0" xfId="2" xr:uid="{00000000-0005-0000-0000-000001000000}"/>
    <cellStyle name="Normal" xfId="0" builtinId="0"/>
    <cellStyle name="Normal 2" xfId="12" xr:uid="{49E04A29-03D5-4C76-B2B4-1D140F216F4D}"/>
    <cellStyle name="Normal_Análises e formulários 9 semana 2 lote ital" xfId="3" xr:uid="{00000000-0005-0000-0000-000003000000}"/>
    <cellStyle name="Normal_Conferencia_Embrapa" xfId="4" xr:uid="{00000000-0005-0000-0000-000004000000}"/>
    <cellStyle name="Normal_ConferenciaComReanaliseSubstituida (1)" xfId="5" xr:uid="{00000000-0005-0000-0000-000005000000}"/>
    <cellStyle name="Normal_Documento para banco de dados" xfId="6" xr:uid="{00000000-0005-0000-0000-000006000000}"/>
    <cellStyle name="Normal_Fernando fatores de conversão nova" xfId="7" xr:uid="{00000000-0005-0000-0000-000007000000}"/>
    <cellStyle name="Normal_Formatação final tabela 1 sem traços" xfId="8" xr:uid="{00000000-0005-0000-0000-000008000000}"/>
    <cellStyle name="Normal_resultadoscarneseoutros" xfId="9" xr:uid="{00000000-0005-0000-0000-000009000000}"/>
    <cellStyle name="Normal_Tabela3" xfId="10" xr:uid="{00000000-0005-0000-0000-00000A000000}"/>
    <cellStyle name="Total" xfId="11" builtinId="25" customBuiltin="1"/>
  </cellStyles>
  <dxfs count="3"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D83919B-6352-4BEC-9C29-0E375FA02124}" name="Tabela1" displayName="Tabela1" ref="A1:B309" totalsRowShown="0" headerRowDxfId="2" headerRowBorderDxfId="1" tableBorderDxfId="0" headerRowCellStyle="Normal 2" dataCellStyle="Normal 2">
  <autoFilter ref="A1:B309" xr:uid="{CD83919B-6352-4BEC-9C29-0E375FA02124}">
    <filterColumn colId="0">
      <filters>
        <filter val="Abacate, cru"/>
        <filter val="Abacaxi, cru"/>
        <filter val="Abacaxi, polpa, congelada"/>
        <filter val="Abadejo, filé, congelado, assado"/>
      </filters>
    </filterColumn>
  </autoFilter>
  <tableColumns count="2">
    <tableColumn id="1" xr3:uid="{A3C3297B-BC41-47C5-B62E-197AD770BB6D}" name="Nome" dataCellStyle="Normal 2"/>
    <tableColumn id="2" xr3:uid="{DF54231F-7956-4506-A929-2A8CDD4D8203}" name="Classificação_Refeição" dataCellStyle="Normal 2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F336"/>
  <sheetViews>
    <sheetView tabSelected="1" zoomScale="130" zoomScaleNormal="130" zoomScaleSheetLayoutView="100" workbookViewId="0">
      <selection activeCell="B293" sqref="B293"/>
    </sheetView>
  </sheetViews>
  <sheetFormatPr defaultRowHeight="11.25" customHeight="1" x14ac:dyDescent="0.2"/>
  <cols>
    <col min="1" max="1" width="13" style="11" bestFit="1" customWidth="1"/>
    <col min="2" max="3" width="43.140625" style="12" customWidth="1"/>
    <col min="4" max="4" width="20.7109375" style="12" customWidth="1"/>
    <col min="5" max="5" width="10.42578125" style="13" bestFit="1" customWidth="1"/>
    <col min="6" max="6" width="10.42578125" style="15" bestFit="1" customWidth="1"/>
    <col min="7" max="7" width="9.28515625" style="13" bestFit="1" customWidth="1"/>
    <col min="8" max="8" width="9.42578125" style="13" bestFit="1" customWidth="1"/>
    <col min="9" max="9" width="11.7109375" style="13" bestFit="1" customWidth="1"/>
    <col min="10" max="10" width="9.28515625" style="15" bestFit="1" customWidth="1"/>
    <col min="11" max="11" width="8.28515625" style="13" bestFit="1" customWidth="1"/>
    <col min="12" max="12" width="16.5703125" style="15" bestFit="1" customWidth="1"/>
    <col min="13" max="13" width="16.42578125" style="13" bestFit="1" customWidth="1"/>
    <col min="14" max="16384" width="9.140625" style="3"/>
  </cols>
  <sheetData>
    <row r="1" spans="1:84" ht="11.25" customHeight="1" x14ac:dyDescent="0.2">
      <c r="A1" s="11" t="s">
        <v>317</v>
      </c>
      <c r="B1" s="12" t="s">
        <v>318</v>
      </c>
      <c r="C1" s="12" t="s">
        <v>320</v>
      </c>
      <c r="D1" s="12" t="s">
        <v>297</v>
      </c>
      <c r="E1" s="13" t="s">
        <v>298</v>
      </c>
      <c r="F1" s="14" t="s">
        <v>299</v>
      </c>
      <c r="G1" s="13" t="s">
        <v>314</v>
      </c>
      <c r="H1" s="13" t="s">
        <v>315</v>
      </c>
      <c r="I1" s="13" t="s">
        <v>300</v>
      </c>
      <c r="J1" s="15" t="s">
        <v>316</v>
      </c>
      <c r="K1" s="13" t="s">
        <v>301</v>
      </c>
      <c r="L1" s="15" t="s">
        <v>329</v>
      </c>
      <c r="M1" s="13" t="s">
        <v>330</v>
      </c>
    </row>
    <row r="2" spans="1:84" s="4" customFormat="1" ht="11.25" customHeight="1" x14ac:dyDescent="0.2">
      <c r="A2" s="16">
        <v>1</v>
      </c>
      <c r="B2" s="17" t="s">
        <v>47</v>
      </c>
      <c r="C2" s="17" t="s">
        <v>332</v>
      </c>
      <c r="D2" s="17" t="s">
        <v>321</v>
      </c>
      <c r="E2" s="18">
        <v>70.138666666666666</v>
      </c>
      <c r="F2" s="19">
        <v>123.53489250000001</v>
      </c>
      <c r="G2" s="18">
        <v>2.5882499999999999</v>
      </c>
      <c r="H2" s="18">
        <v>1.0003333333333333</v>
      </c>
      <c r="I2" s="20">
        <v>25.809750000000001</v>
      </c>
      <c r="J2" s="19">
        <v>5.2039999999999997</v>
      </c>
      <c r="K2" s="18">
        <v>0.26200000000000001</v>
      </c>
      <c r="L2" s="16">
        <v>0</v>
      </c>
      <c r="M2" s="18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N2" s="5"/>
      <c r="AO2" s="5"/>
      <c r="AP2" s="5"/>
      <c r="AQ2" s="5"/>
      <c r="AR2" s="5"/>
      <c r="AS2" s="5"/>
      <c r="AT2" s="5"/>
      <c r="AU2" s="5"/>
      <c r="AV2" s="5"/>
      <c r="AW2" s="5"/>
      <c r="AZ2" s="5"/>
      <c r="BA2" s="5"/>
      <c r="BB2" s="5"/>
      <c r="BC2" s="5"/>
      <c r="BE2" s="5"/>
      <c r="BF2" s="5"/>
      <c r="BG2" s="5"/>
      <c r="BH2" s="5"/>
      <c r="BK2" s="5"/>
      <c r="BM2" s="5"/>
      <c r="BN2" s="5"/>
      <c r="BP2" s="5"/>
      <c r="BQ2" s="5"/>
      <c r="BS2" s="5"/>
      <c r="BT2" s="5"/>
      <c r="BU2" s="5"/>
      <c r="BX2" s="5"/>
      <c r="CA2" s="5"/>
      <c r="CB2" s="5"/>
      <c r="CC2" s="6"/>
      <c r="CD2" s="6"/>
      <c r="CE2" s="6"/>
      <c r="CF2" s="6"/>
    </row>
    <row r="3" spans="1:84" ht="11.25" customHeight="1" x14ac:dyDescent="0.2">
      <c r="A3" s="15">
        <f t="shared" ref="A3:A66" si="0">A2+1</f>
        <v>2</v>
      </c>
      <c r="B3" s="12" t="s">
        <v>319</v>
      </c>
      <c r="C3" s="17" t="str">
        <f>VLOOKUP(B3,Planilha1!A:B,2)</f>
        <v>Almoço</v>
      </c>
      <c r="D3" s="12" t="s">
        <v>321</v>
      </c>
      <c r="E3" s="13">
        <v>69.113666666666674</v>
      </c>
      <c r="F3" s="15">
        <v>128.25848566666664</v>
      </c>
      <c r="G3" s="18">
        <v>2.5208166666666667</v>
      </c>
      <c r="H3" s="21">
        <v>0.22699999999999998</v>
      </c>
      <c r="I3" s="20">
        <v>28.059849999999994</v>
      </c>
      <c r="J3" s="19">
        <v>3.5443333333333338</v>
      </c>
      <c r="K3" s="18">
        <v>7.6666666666666661E-2</v>
      </c>
      <c r="L3" s="22">
        <v>0</v>
      </c>
    </row>
    <row r="4" spans="1:84" ht="11.25" customHeight="1" x14ac:dyDescent="0.2">
      <c r="A4" s="15">
        <f t="shared" si="0"/>
        <v>3</v>
      </c>
      <c r="B4" s="12" t="s">
        <v>48</v>
      </c>
      <c r="C4" s="17" t="s">
        <v>336</v>
      </c>
      <c r="D4" s="12" t="s">
        <v>321</v>
      </c>
      <c r="E4" s="26">
        <v>3.2</v>
      </c>
      <c r="F4" s="22">
        <v>442.81939014492752</v>
      </c>
      <c r="G4" s="24">
        <v>8.0725217391304334</v>
      </c>
      <c r="H4" s="26">
        <v>11.966666666666669</v>
      </c>
      <c r="I4" s="20">
        <v>75.234144927536221</v>
      </c>
      <c r="J4" s="22">
        <v>54.45</v>
      </c>
      <c r="K4" s="26">
        <v>1.76</v>
      </c>
      <c r="L4" s="22">
        <v>0</v>
      </c>
      <c r="M4" s="26">
        <v>6.2166666666666659</v>
      </c>
    </row>
    <row r="5" spans="1:84" ht="11.25" customHeight="1" x14ac:dyDescent="0.2">
      <c r="A5" s="15">
        <f t="shared" si="0"/>
        <v>4</v>
      </c>
      <c r="B5" s="12" t="s">
        <v>49</v>
      </c>
      <c r="C5" s="17" t="s">
        <v>336</v>
      </c>
      <c r="D5" s="12" t="s">
        <v>321</v>
      </c>
      <c r="E5" s="26">
        <v>4.0566666666666666</v>
      </c>
      <c r="F5" s="22">
        <v>431.73228115942027</v>
      </c>
      <c r="G5" s="24">
        <v>10.055130434782608</v>
      </c>
      <c r="H5" s="26">
        <v>14.436666666666667</v>
      </c>
      <c r="I5" s="20">
        <v>68.73153623188405</v>
      </c>
      <c r="J5" s="22">
        <v>20.003333333333334</v>
      </c>
      <c r="K5" s="26">
        <v>2.2000000000000002</v>
      </c>
      <c r="L5" s="22">
        <v>0</v>
      </c>
      <c r="M5" s="24"/>
    </row>
    <row r="6" spans="1:84" ht="11.25" customHeight="1" x14ac:dyDescent="0.2">
      <c r="A6" s="15">
        <f t="shared" si="0"/>
        <v>5</v>
      </c>
      <c r="B6" s="12" t="s">
        <v>50</v>
      </c>
      <c r="C6" s="17" t="s">
        <v>336</v>
      </c>
      <c r="D6" s="12" t="s">
        <v>321</v>
      </c>
      <c r="E6" s="18">
        <v>19.276333333333334</v>
      </c>
      <c r="F6" s="19">
        <v>410.01366666666667</v>
      </c>
      <c r="G6" s="18">
        <v>6.2229166666666664</v>
      </c>
      <c r="H6" s="18">
        <v>18.472333333333335</v>
      </c>
      <c r="I6" s="20">
        <v>54.717750000000002</v>
      </c>
      <c r="J6" s="19">
        <v>74.584666666666678</v>
      </c>
      <c r="K6" s="18">
        <v>2.1323333333333334</v>
      </c>
      <c r="L6" s="27">
        <v>0</v>
      </c>
      <c r="M6" s="28">
        <v>0</v>
      </c>
    </row>
    <row r="7" spans="1:84" s="8" customFormat="1" ht="11.25" customHeight="1" x14ac:dyDescent="0.2">
      <c r="A7" s="15">
        <f t="shared" si="0"/>
        <v>6</v>
      </c>
      <c r="B7" s="30" t="s">
        <v>267</v>
      </c>
      <c r="C7" s="17" t="s">
        <v>336</v>
      </c>
      <c r="D7" s="30" t="s">
        <v>321</v>
      </c>
      <c r="E7" s="31">
        <v>72.494000000000014</v>
      </c>
      <c r="F7" s="32">
        <v>112.45677722046528</v>
      </c>
      <c r="G7" s="33">
        <v>2.3606000423431395</v>
      </c>
      <c r="H7" s="31">
        <v>1.2443333333333335</v>
      </c>
      <c r="I7" s="33">
        <v>23.627733290990179</v>
      </c>
      <c r="J7" s="34">
        <v>42.562666666666665</v>
      </c>
      <c r="K7" s="31">
        <v>5.5999999999999994E-2</v>
      </c>
      <c r="L7" s="34">
        <v>0</v>
      </c>
      <c r="M7" s="31">
        <v>0</v>
      </c>
      <c r="N7" s="7"/>
      <c r="O7" s="7"/>
      <c r="P7" s="7"/>
      <c r="Q7" s="7"/>
    </row>
    <row r="8" spans="1:84" ht="11.25" customHeight="1" x14ac:dyDescent="0.2">
      <c r="A8" s="15">
        <f t="shared" si="0"/>
        <v>7</v>
      </c>
      <c r="B8" s="12" t="s">
        <v>51</v>
      </c>
      <c r="C8" s="17" t="s">
        <v>334</v>
      </c>
      <c r="D8" s="12" t="s">
        <v>321</v>
      </c>
      <c r="E8" s="24">
        <v>5.5266666666666664</v>
      </c>
      <c r="F8" s="25">
        <v>365.354163768116</v>
      </c>
      <c r="G8" s="24">
        <v>7.1557971014492754</v>
      </c>
      <c r="H8" s="24">
        <v>0.95666666666666667</v>
      </c>
      <c r="I8" s="20">
        <v>83.824202898550723</v>
      </c>
      <c r="J8" s="25">
        <v>142.92333333333332</v>
      </c>
      <c r="K8" s="24">
        <v>3.05</v>
      </c>
      <c r="L8" s="25">
        <v>0</v>
      </c>
      <c r="M8" s="24">
        <v>17.293333333333333</v>
      </c>
    </row>
    <row r="9" spans="1:84" s="7" customFormat="1" ht="11.25" customHeight="1" x14ac:dyDescent="0.2">
      <c r="A9" s="15">
        <f t="shared" si="0"/>
        <v>8</v>
      </c>
      <c r="B9" s="36" t="s">
        <v>296</v>
      </c>
      <c r="C9" s="17" t="str">
        <f>VLOOKUP(B9,Planilha1!A:B,2)</f>
        <v>Jantar</v>
      </c>
      <c r="D9" s="36" t="s">
        <v>321</v>
      </c>
      <c r="E9" s="37">
        <v>81.564666666666668</v>
      </c>
      <c r="F9" s="32">
        <v>78.433818313655848</v>
      </c>
      <c r="G9" s="33">
        <v>2.3606000423431395</v>
      </c>
      <c r="H9" s="37">
        <v>1.6369999999999998</v>
      </c>
      <c r="I9" s="33">
        <v>13.944399957656858</v>
      </c>
      <c r="J9" s="38">
        <v>52.596000000000004</v>
      </c>
      <c r="K9" s="37">
        <v>0.44933333333333336</v>
      </c>
      <c r="L9" s="38">
        <v>12.07</v>
      </c>
      <c r="M9" s="37">
        <v>0</v>
      </c>
    </row>
    <row r="10" spans="1:84" ht="11.25" customHeight="1" x14ac:dyDescent="0.2">
      <c r="A10" s="15">
        <f t="shared" si="0"/>
        <v>9</v>
      </c>
      <c r="B10" s="12" t="s">
        <v>53</v>
      </c>
      <c r="C10" s="17" t="s">
        <v>333</v>
      </c>
      <c r="D10" s="12" t="s">
        <v>321</v>
      </c>
      <c r="E10" s="24">
        <v>5.9733333333333327</v>
      </c>
      <c r="F10" s="25">
        <v>435.86478053333337</v>
      </c>
      <c r="G10" s="24">
        <v>8.7916799999999995</v>
      </c>
      <c r="H10" s="24">
        <v>17.236666666666668</v>
      </c>
      <c r="I10" s="20">
        <v>62.431653333333344</v>
      </c>
      <c r="J10" s="25">
        <v>17.626666666666669</v>
      </c>
      <c r="K10" s="24">
        <v>0.8</v>
      </c>
      <c r="L10" s="25">
        <v>0</v>
      </c>
      <c r="M10" s="24">
        <v>0</v>
      </c>
    </row>
    <row r="11" spans="1:84" ht="11.25" customHeight="1" x14ac:dyDescent="0.2">
      <c r="A11" s="15">
        <f t="shared" si="0"/>
        <v>10</v>
      </c>
      <c r="B11" s="12" t="s">
        <v>54</v>
      </c>
      <c r="C11" s="17" t="str">
        <f>VLOOKUP(B11,Planilha1!A:B,2)</f>
        <v>Café da Manhã</v>
      </c>
      <c r="D11" s="12" t="s">
        <v>321</v>
      </c>
      <c r="E11" s="18">
        <v>8.1433333333333326</v>
      </c>
      <c r="F11" s="19">
        <v>373.42146666666667</v>
      </c>
      <c r="G11" s="18">
        <v>0.58333333333333337</v>
      </c>
      <c r="H11" s="20">
        <v>0.37</v>
      </c>
      <c r="I11" s="20">
        <v>89.336666666666673</v>
      </c>
      <c r="J11" s="19">
        <v>522.04666666666674</v>
      </c>
      <c r="K11" s="18">
        <v>41.991333333333337</v>
      </c>
      <c r="L11" s="19">
        <v>1533.2433333333331</v>
      </c>
      <c r="M11" s="28">
        <v>0</v>
      </c>
    </row>
    <row r="12" spans="1:84" ht="11.25" customHeight="1" x14ac:dyDescent="0.2">
      <c r="A12" s="15">
        <f t="shared" si="0"/>
        <v>11</v>
      </c>
      <c r="B12" s="12" t="s">
        <v>55</v>
      </c>
      <c r="C12" s="17" t="str">
        <f>VLOOKUP(B12,Planilha1!A:B,2)</f>
        <v>Café da Manhã</v>
      </c>
      <c r="D12" s="12" t="s">
        <v>321</v>
      </c>
      <c r="E12" s="18">
        <v>61.307333333333332</v>
      </c>
      <c r="F12" s="19">
        <v>171.21911166666669</v>
      </c>
      <c r="G12" s="18">
        <v>2.5520833333333335</v>
      </c>
      <c r="H12" s="18">
        <v>4.8496666666666668</v>
      </c>
      <c r="I12" s="20">
        <v>30.68491666666667</v>
      </c>
      <c r="J12" s="19">
        <v>4.1643333333333334</v>
      </c>
      <c r="K12" s="18">
        <v>0.35666666666666663</v>
      </c>
      <c r="L12" s="16">
        <v>0</v>
      </c>
      <c r="M12" s="20">
        <v>0</v>
      </c>
    </row>
    <row r="13" spans="1:84" ht="11.25" customHeight="1" x14ac:dyDescent="0.2">
      <c r="A13" s="15">
        <f t="shared" si="0"/>
        <v>12</v>
      </c>
      <c r="B13" s="12" t="s">
        <v>56</v>
      </c>
      <c r="C13" s="17" t="str">
        <f>VLOOKUP(B13,Planilha1!A:B,2)</f>
        <v>Café da Manhã</v>
      </c>
      <c r="D13" s="12" t="s">
        <v>321</v>
      </c>
      <c r="E13" s="18">
        <v>34.723333333333336</v>
      </c>
      <c r="F13" s="19">
        <v>253.19361833333332</v>
      </c>
      <c r="G13" s="18">
        <v>9.4251666666666658</v>
      </c>
      <c r="H13" s="18">
        <v>3.6533333333333338</v>
      </c>
      <c r="I13" s="20">
        <v>49.941499999999998</v>
      </c>
      <c r="J13" s="29">
        <v>131.75966666666667</v>
      </c>
      <c r="K13" s="39">
        <v>2.9853333333333332</v>
      </c>
      <c r="L13" s="40">
        <v>0</v>
      </c>
      <c r="M13" s="39">
        <v>0</v>
      </c>
    </row>
    <row r="14" spans="1:84" ht="11.25" customHeight="1" x14ac:dyDescent="0.2">
      <c r="A14" s="15">
        <f t="shared" si="0"/>
        <v>13</v>
      </c>
      <c r="B14" s="12" t="s">
        <v>57</v>
      </c>
      <c r="C14" s="17" t="str">
        <f>VLOOKUP(B14,Planilha1!A:B,2)</f>
        <v>Café da Manhã</v>
      </c>
      <c r="D14" s="12" t="s">
        <v>321</v>
      </c>
      <c r="E14" s="26">
        <v>28.483333333333334</v>
      </c>
      <c r="F14" s="22">
        <v>299.8101504347826</v>
      </c>
      <c r="G14" s="24">
        <v>7.9535652173913043</v>
      </c>
      <c r="H14" s="26">
        <v>3.1033333333333335</v>
      </c>
      <c r="I14" s="20">
        <v>58.646434782608694</v>
      </c>
      <c r="J14" s="22">
        <v>15.753333333333336</v>
      </c>
      <c r="K14" s="26">
        <v>1</v>
      </c>
      <c r="L14" s="22">
        <v>2.9866666666666668</v>
      </c>
      <c r="M14" s="26" t="s">
        <v>52</v>
      </c>
    </row>
    <row r="15" spans="1:84" ht="11.25" customHeight="1" x14ac:dyDescent="0.2">
      <c r="A15" s="15">
        <f t="shared" si="0"/>
        <v>14</v>
      </c>
      <c r="B15" s="36" t="s">
        <v>28</v>
      </c>
      <c r="C15" s="17" t="s">
        <v>336</v>
      </c>
      <c r="D15" s="36" t="s">
        <v>321</v>
      </c>
      <c r="E15" s="37">
        <v>22.923333333333332</v>
      </c>
      <c r="F15" s="32">
        <v>388.37465162496756</v>
      </c>
      <c r="G15" s="33">
        <v>10.104199661890666</v>
      </c>
      <c r="H15" s="37">
        <v>20.136666666666667</v>
      </c>
      <c r="I15" s="33">
        <v>43.767800338109339</v>
      </c>
      <c r="J15" s="38">
        <v>12.554666666666668</v>
      </c>
      <c r="K15" s="37">
        <v>2.5076666666666667</v>
      </c>
      <c r="L15" s="38">
        <v>0</v>
      </c>
      <c r="M15" s="41"/>
    </row>
    <row r="16" spans="1:84" s="7" customFormat="1" ht="11.25" customHeight="1" x14ac:dyDescent="0.2">
      <c r="A16" s="15">
        <f t="shared" si="0"/>
        <v>15</v>
      </c>
      <c r="B16" s="36" t="s">
        <v>29</v>
      </c>
      <c r="C16" s="17" t="s">
        <v>336</v>
      </c>
      <c r="D16" s="36" t="s">
        <v>321</v>
      </c>
      <c r="E16" s="37">
        <v>17.541</v>
      </c>
      <c r="F16" s="32">
        <v>422.11208003931927</v>
      </c>
      <c r="G16" s="33">
        <v>8.7095997085571284</v>
      </c>
      <c r="H16" s="37">
        <v>22.670333333333332</v>
      </c>
      <c r="I16" s="33">
        <v>48.132733624776201</v>
      </c>
      <c r="J16" s="38">
        <v>126.12766666666668</v>
      </c>
      <c r="K16" s="37">
        <v>1.3423333333333334</v>
      </c>
      <c r="L16" s="38">
        <v>17.583333333333332</v>
      </c>
      <c r="M16" s="37">
        <v>0</v>
      </c>
    </row>
    <row r="17" spans="1:13" s="7" customFormat="1" ht="11.25" customHeight="1" x14ac:dyDescent="0.2">
      <c r="A17" s="15">
        <f t="shared" si="0"/>
        <v>16</v>
      </c>
      <c r="B17" s="12" t="s">
        <v>58</v>
      </c>
      <c r="C17" s="17" t="s">
        <v>336</v>
      </c>
      <c r="D17" s="12" t="s">
        <v>321</v>
      </c>
      <c r="E17" s="18">
        <v>0.96900000000000019</v>
      </c>
      <c r="F17" s="19">
        <v>569.67245933333334</v>
      </c>
      <c r="G17" s="18">
        <v>6.0192000000000005</v>
      </c>
      <c r="H17" s="18">
        <v>40.860333333333337</v>
      </c>
      <c r="I17" s="20">
        <v>49.343133333333341</v>
      </c>
      <c r="J17" s="19">
        <v>11.265666666666666</v>
      </c>
      <c r="K17" s="18">
        <v>1.4466666666666665</v>
      </c>
      <c r="L17" s="16">
        <v>0</v>
      </c>
      <c r="M17" s="20" t="s">
        <v>52</v>
      </c>
    </row>
    <row r="18" spans="1:13" s="7" customFormat="1" ht="11.25" customHeight="1" x14ac:dyDescent="0.2">
      <c r="A18" s="15">
        <f t="shared" si="0"/>
        <v>17</v>
      </c>
      <c r="B18" s="36" t="s">
        <v>262</v>
      </c>
      <c r="C18" s="17" t="s">
        <v>336</v>
      </c>
      <c r="D18" s="36" t="s">
        <v>321</v>
      </c>
      <c r="E18" s="37">
        <v>2.8190000000000004</v>
      </c>
      <c r="F18" s="32">
        <v>448.33426184719798</v>
      </c>
      <c r="G18" s="33">
        <v>9.9270833333333357</v>
      </c>
      <c r="H18" s="37">
        <v>15.940999999999997</v>
      </c>
      <c r="I18" s="33">
        <v>70.312583333333336</v>
      </c>
      <c r="J18" s="38">
        <v>2.8253333333333335</v>
      </c>
      <c r="K18" s="37">
        <v>1.1573333333333331</v>
      </c>
      <c r="L18" s="42">
        <v>0</v>
      </c>
      <c r="M18" s="37">
        <v>0</v>
      </c>
    </row>
    <row r="19" spans="1:13" ht="11.25" customHeight="1" x14ac:dyDescent="0.2">
      <c r="A19" s="15">
        <f t="shared" si="0"/>
        <v>18</v>
      </c>
      <c r="B19" s="12" t="s">
        <v>59</v>
      </c>
      <c r="C19" s="17" t="s">
        <v>333</v>
      </c>
      <c r="D19" s="12" t="s">
        <v>321</v>
      </c>
      <c r="E19" s="18">
        <v>72.739999999999995</v>
      </c>
      <c r="F19" s="19">
        <v>102.74116666666669</v>
      </c>
      <c r="G19" s="18">
        <v>2.291666666666667</v>
      </c>
      <c r="H19" s="23">
        <v>0.30333333333333329</v>
      </c>
      <c r="I19" s="20">
        <v>23.311666666666667</v>
      </c>
      <c r="J19" s="19">
        <v>1.0939999999999999</v>
      </c>
      <c r="K19" s="20">
        <v>0</v>
      </c>
      <c r="L19" s="16">
        <v>0</v>
      </c>
      <c r="M19" s="20">
        <v>0</v>
      </c>
    </row>
    <row r="20" spans="1:13" ht="11.25" customHeight="1" x14ac:dyDescent="0.2">
      <c r="A20" s="15">
        <f t="shared" si="0"/>
        <v>19</v>
      </c>
      <c r="B20" s="12" t="s">
        <v>60</v>
      </c>
      <c r="C20" s="17" t="str">
        <f>VLOOKUP(B20,Planilha1!A:B,2)</f>
        <v>Café da Manhã</v>
      </c>
      <c r="D20" s="12" t="s">
        <v>321</v>
      </c>
      <c r="E20" s="18">
        <v>9.0469999999999988</v>
      </c>
      <c r="F20" s="19">
        <v>377.42228299999999</v>
      </c>
      <c r="G20" s="18">
        <v>10.524100000000002</v>
      </c>
      <c r="H20" s="18">
        <v>3.3009999999999997</v>
      </c>
      <c r="I20" s="20">
        <v>74.555899999999994</v>
      </c>
      <c r="J20" s="19">
        <v>18.744666666666664</v>
      </c>
      <c r="K20" s="18">
        <v>1.2386666666666666</v>
      </c>
      <c r="L20" s="16">
        <v>0</v>
      </c>
      <c r="M20" s="20">
        <v>0</v>
      </c>
    </row>
    <row r="21" spans="1:13" ht="11.25" customHeight="1" x14ac:dyDescent="0.2">
      <c r="A21" s="15">
        <f t="shared" si="0"/>
        <v>20</v>
      </c>
      <c r="B21" s="12" t="s">
        <v>61</v>
      </c>
      <c r="C21" s="17" t="str">
        <f>VLOOKUP(B21,Planilha1!A:B,2)</f>
        <v>Almoço</v>
      </c>
      <c r="D21" s="12" t="s">
        <v>328</v>
      </c>
      <c r="E21" s="20">
        <v>86.353999999999999</v>
      </c>
      <c r="F21" s="19">
        <v>48.043742500000008</v>
      </c>
      <c r="G21" s="18">
        <v>1.4437500000000001</v>
      </c>
      <c r="H21" s="20">
        <v>0.72933333333333328</v>
      </c>
      <c r="I21" s="20">
        <v>10.760916666666668</v>
      </c>
      <c r="J21" s="29">
        <v>7.6256666666666675</v>
      </c>
      <c r="K21" s="20">
        <v>0.34533333333333333</v>
      </c>
      <c r="L21" s="43">
        <v>0</v>
      </c>
      <c r="M21" s="20">
        <v>7.4633333333333338</v>
      </c>
    </row>
    <row r="22" spans="1:13" s="7" customFormat="1" ht="11.25" customHeight="1" x14ac:dyDescent="0.2">
      <c r="A22" s="15">
        <f t="shared" si="0"/>
        <v>21</v>
      </c>
      <c r="B22" s="45" t="s">
        <v>257</v>
      </c>
      <c r="C22" s="17" t="s">
        <v>332</v>
      </c>
      <c r="D22" s="45" t="s">
        <v>328</v>
      </c>
      <c r="E22" s="33">
        <v>92.457333333333338</v>
      </c>
      <c r="F22" s="32">
        <v>29.003822031756222</v>
      </c>
      <c r="G22" s="33">
        <v>0.39374999999999999</v>
      </c>
      <c r="H22" s="33">
        <v>0.79900000000000004</v>
      </c>
      <c r="I22" s="33">
        <v>5.9819166666666614</v>
      </c>
      <c r="J22" s="32">
        <v>19.079999999999998</v>
      </c>
      <c r="K22" s="33">
        <v>0.11299999999999999</v>
      </c>
      <c r="L22" s="32">
        <v>0</v>
      </c>
      <c r="M22" s="33">
        <v>6.7266666666666666</v>
      </c>
    </row>
    <row r="23" spans="1:13" ht="11.25" customHeight="1" x14ac:dyDescent="0.2">
      <c r="A23" s="15">
        <f t="shared" si="0"/>
        <v>22</v>
      </c>
      <c r="B23" s="12" t="s">
        <v>63</v>
      </c>
      <c r="C23" s="17" t="s">
        <v>332</v>
      </c>
      <c r="D23" s="12" t="s">
        <v>328</v>
      </c>
      <c r="E23" s="18">
        <v>95.282333333333327</v>
      </c>
      <c r="F23" s="19">
        <v>15.038520000000023</v>
      </c>
      <c r="G23" s="18">
        <v>1.125</v>
      </c>
      <c r="H23" s="23">
        <v>0.19899999999999998</v>
      </c>
      <c r="I23" s="20">
        <v>2.977000000000007</v>
      </c>
      <c r="J23" s="19">
        <v>16.725666666666665</v>
      </c>
      <c r="K23" s="18">
        <v>0.15966666666666668</v>
      </c>
      <c r="L23" s="43">
        <v>0</v>
      </c>
      <c r="M23" s="18">
        <v>2.13</v>
      </c>
    </row>
    <row r="24" spans="1:13" s="7" customFormat="1" ht="11.25" customHeight="1" x14ac:dyDescent="0.2">
      <c r="A24" s="15">
        <f t="shared" si="0"/>
        <v>23</v>
      </c>
      <c r="B24" s="45" t="s">
        <v>258</v>
      </c>
      <c r="C24" s="17" t="str">
        <f>VLOOKUP(B24,Planilha1!A:B,2)</f>
        <v>Almoço</v>
      </c>
      <c r="D24" s="45" t="s">
        <v>328</v>
      </c>
      <c r="E24" s="33">
        <v>93.491666666666674</v>
      </c>
      <c r="F24" s="32">
        <v>24.429602187653359</v>
      </c>
      <c r="G24" s="33">
        <v>1.0687500000000001</v>
      </c>
      <c r="H24" s="33">
        <v>0.82133333333333336</v>
      </c>
      <c r="I24" s="33">
        <v>4.1869166666666597</v>
      </c>
      <c r="J24" s="32">
        <v>20.672000000000001</v>
      </c>
      <c r="K24" s="33">
        <v>0.35800000000000004</v>
      </c>
      <c r="L24" s="32">
        <v>0</v>
      </c>
      <c r="M24" s="33">
        <v>7.53</v>
      </c>
    </row>
    <row r="25" spans="1:13" ht="11.25" customHeight="1" x14ac:dyDescent="0.2">
      <c r="A25" s="15">
        <f t="shared" si="0"/>
        <v>24</v>
      </c>
      <c r="B25" s="12" t="s">
        <v>302</v>
      </c>
      <c r="C25" s="17" t="str">
        <f>VLOOKUP(B25,Planilha1!A:B,2)</f>
        <v>Almoço</v>
      </c>
      <c r="D25" s="12" t="s">
        <v>328</v>
      </c>
      <c r="E25" s="18">
        <v>97.168666666666653</v>
      </c>
      <c r="F25" s="19">
        <v>8.7949032368660518</v>
      </c>
      <c r="G25" s="18">
        <v>0.60833333333333339</v>
      </c>
      <c r="H25" s="23">
        <v>0.129</v>
      </c>
      <c r="I25" s="20">
        <v>1.7453333333333474</v>
      </c>
      <c r="J25" s="19">
        <v>14.444666666666668</v>
      </c>
      <c r="K25" s="18">
        <v>0.26666666666666666</v>
      </c>
      <c r="L25" s="43">
        <v>0</v>
      </c>
      <c r="M25" s="18">
        <v>10.96</v>
      </c>
    </row>
    <row r="26" spans="1:13" ht="11.25" customHeight="1" x14ac:dyDescent="0.2">
      <c r="A26" s="15">
        <f t="shared" si="0"/>
        <v>25</v>
      </c>
      <c r="B26" s="12" t="s">
        <v>64</v>
      </c>
      <c r="C26" s="17" t="str">
        <f>VLOOKUP(B26,Planilha1!A:B,2)</f>
        <v>Almoço</v>
      </c>
      <c r="D26" s="12" t="s">
        <v>328</v>
      </c>
      <c r="E26" s="24">
        <v>96.09333333333332</v>
      </c>
      <c r="F26" s="25">
        <v>10.68085652173921</v>
      </c>
      <c r="G26" s="24">
        <v>1.3478260869565217</v>
      </c>
      <c r="H26" s="44">
        <v>0.16</v>
      </c>
      <c r="I26" s="20">
        <v>1.6955072463768253</v>
      </c>
      <c r="J26" s="25">
        <v>37.979999999999997</v>
      </c>
      <c r="K26" s="24">
        <v>0.39666666666666667</v>
      </c>
      <c r="L26" s="43">
        <v>0</v>
      </c>
      <c r="M26" s="24">
        <v>15.576666666666668</v>
      </c>
    </row>
    <row r="27" spans="1:13" ht="11.25" customHeight="1" x14ac:dyDescent="0.2">
      <c r="A27" s="15">
        <f t="shared" si="0"/>
        <v>26</v>
      </c>
      <c r="B27" s="12" t="s">
        <v>65</v>
      </c>
      <c r="C27" s="17" t="s">
        <v>332</v>
      </c>
      <c r="D27" s="12" t="s">
        <v>328</v>
      </c>
      <c r="E27" s="24">
        <v>95</v>
      </c>
      <c r="F27" s="25">
        <v>13.820901449275343</v>
      </c>
      <c r="G27" s="24">
        <v>1.6884057971014494</v>
      </c>
      <c r="H27" s="44">
        <v>0.12333333333333334</v>
      </c>
      <c r="I27" s="20">
        <v>2.4282608695652179</v>
      </c>
      <c r="J27" s="25">
        <v>27.513333333333335</v>
      </c>
      <c r="K27" s="24">
        <v>0.61</v>
      </c>
      <c r="L27" s="43">
        <v>0</v>
      </c>
      <c r="M27" s="24">
        <v>21.39</v>
      </c>
    </row>
    <row r="28" spans="1:13" s="7" customFormat="1" ht="11.25" customHeight="1" x14ac:dyDescent="0.2">
      <c r="A28" s="15">
        <f t="shared" si="0"/>
        <v>27</v>
      </c>
      <c r="B28" s="36" t="s">
        <v>10</v>
      </c>
      <c r="C28" s="17" t="str">
        <f>VLOOKUP(B28,Planilha1!A:B,2)</f>
        <v>Almoço</v>
      </c>
      <c r="D28" s="36" t="s">
        <v>328</v>
      </c>
      <c r="E28" s="33">
        <v>95.728333333333339</v>
      </c>
      <c r="F28" s="32">
        <v>12.716997363467993</v>
      </c>
      <c r="G28" s="33">
        <v>0.90625</v>
      </c>
      <c r="H28" s="33">
        <v>0.19166666666666665</v>
      </c>
      <c r="I28" s="33">
        <v>2.4934166666666613</v>
      </c>
      <c r="J28" s="32">
        <v>33.828333333333333</v>
      </c>
      <c r="K28" s="33">
        <v>2.4770000000000003</v>
      </c>
      <c r="L28" s="32">
        <v>0</v>
      </c>
      <c r="M28" s="33">
        <v>13.473333333333334</v>
      </c>
    </row>
    <row r="29" spans="1:13" ht="11.25" customHeight="1" x14ac:dyDescent="0.2">
      <c r="A29" s="15">
        <f t="shared" si="0"/>
        <v>28</v>
      </c>
      <c r="B29" s="12" t="s">
        <v>66</v>
      </c>
      <c r="C29" s="17" t="str">
        <f>VLOOKUP(B29,Planilha1!A:B,2)</f>
        <v>Almoço</v>
      </c>
      <c r="D29" s="12" t="s">
        <v>328</v>
      </c>
      <c r="E29" s="18">
        <v>86.544666666666672</v>
      </c>
      <c r="F29" s="19">
        <v>65.08191082886853</v>
      </c>
      <c r="G29" s="18">
        <v>1.7041666666666666</v>
      </c>
      <c r="H29" s="18">
        <v>4.8470000000000004</v>
      </c>
      <c r="I29" s="20">
        <v>5.701499999999994</v>
      </c>
      <c r="J29" s="19">
        <v>63.403666666666673</v>
      </c>
      <c r="K29" s="18">
        <v>1.5506666666666666</v>
      </c>
      <c r="L29" s="43">
        <v>0</v>
      </c>
      <c r="M29" s="18">
        <v>1.47</v>
      </c>
    </row>
    <row r="30" spans="1:13" ht="11.25" customHeight="1" x14ac:dyDescent="0.2">
      <c r="A30" s="15">
        <f t="shared" si="0"/>
        <v>29</v>
      </c>
      <c r="B30" s="12" t="s">
        <v>67</v>
      </c>
      <c r="C30" s="17" t="str">
        <f>VLOOKUP(B30,Planilha1!A:B,2)</f>
        <v>Jantar</v>
      </c>
      <c r="D30" s="12" t="s">
        <v>321</v>
      </c>
      <c r="E30" s="18">
        <v>79.260666666666665</v>
      </c>
      <c r="F30" s="19">
        <v>80.119762500000036</v>
      </c>
      <c r="G30" s="18">
        <v>0.8520833333333333</v>
      </c>
      <c r="H30" s="23">
        <v>0.16633333333333333</v>
      </c>
      <c r="I30" s="20">
        <v>18.947583333333334</v>
      </c>
      <c r="J30" s="19">
        <v>11.85</v>
      </c>
      <c r="K30" s="18">
        <v>0.42366666666666664</v>
      </c>
      <c r="L30" s="43">
        <v>0</v>
      </c>
      <c r="M30" s="18">
        <v>17.100000000000001</v>
      </c>
    </row>
    <row r="31" spans="1:13" ht="11.25" customHeight="1" x14ac:dyDescent="0.2">
      <c r="A31" s="15">
        <f t="shared" si="0"/>
        <v>30</v>
      </c>
      <c r="B31" s="12" t="s">
        <v>68</v>
      </c>
      <c r="C31" s="17" t="str">
        <f>VLOOKUP(B31,Planilha1!A:B,2)</f>
        <v>Jantar</v>
      </c>
      <c r="D31" s="12" t="s">
        <v>321</v>
      </c>
      <c r="E31" s="18">
        <v>80.424999999999997</v>
      </c>
      <c r="F31" s="19">
        <v>76.759610503435169</v>
      </c>
      <c r="G31" s="18">
        <v>0.64166666666666672</v>
      </c>
      <c r="H31" s="23">
        <v>8.7666666666666671E-2</v>
      </c>
      <c r="I31" s="20">
        <v>18.422333333333338</v>
      </c>
      <c r="J31" s="19">
        <v>17.153000000000002</v>
      </c>
      <c r="K31" s="18">
        <v>0.18699999999999997</v>
      </c>
      <c r="L31" s="43">
        <v>0</v>
      </c>
      <c r="M31" s="18">
        <v>23.786666666666665</v>
      </c>
    </row>
    <row r="32" spans="1:13" ht="11.25" customHeight="1" x14ac:dyDescent="0.2">
      <c r="A32" s="15">
        <f t="shared" si="0"/>
        <v>31</v>
      </c>
      <c r="B32" s="12" t="s">
        <v>69</v>
      </c>
      <c r="C32" s="17" t="str">
        <f>VLOOKUP(B32,Planilha1!A:B,2)</f>
        <v>Jantar</v>
      </c>
      <c r="D32" s="12" t="s">
        <v>321</v>
      </c>
      <c r="E32" s="18">
        <v>2.6973333333333334</v>
      </c>
      <c r="F32" s="19">
        <v>542.73467338418959</v>
      </c>
      <c r="G32" s="18">
        <v>5.5833333333333321</v>
      </c>
      <c r="H32" s="18">
        <v>36.615000000000002</v>
      </c>
      <c r="I32" s="20">
        <v>51.222333333333331</v>
      </c>
      <c r="J32" s="29">
        <v>11.597666666666667</v>
      </c>
      <c r="K32" s="39">
        <v>0.69566666666666654</v>
      </c>
      <c r="L32" s="16">
        <v>0</v>
      </c>
      <c r="M32" s="28">
        <v>0</v>
      </c>
    </row>
    <row r="33" spans="1:13" ht="12" customHeight="1" x14ac:dyDescent="0.2">
      <c r="A33" s="15">
        <f t="shared" si="0"/>
        <v>32</v>
      </c>
      <c r="B33" s="12" t="s">
        <v>70</v>
      </c>
      <c r="C33" s="17" t="str">
        <f>VLOOKUP(B33,Planilha1!A:B,2)</f>
        <v>Jantar</v>
      </c>
      <c r="D33" s="12" t="s">
        <v>321</v>
      </c>
      <c r="E33" s="18">
        <v>86.359666666666669</v>
      </c>
      <c r="F33" s="19">
        <v>51.588476636270656</v>
      </c>
      <c r="G33" s="18">
        <v>1.1645833333333333</v>
      </c>
      <c r="H33" s="46">
        <v>0</v>
      </c>
      <c r="I33" s="20">
        <v>11.94375</v>
      </c>
      <c r="J33" s="29">
        <v>3.52</v>
      </c>
      <c r="K33" s="39">
        <v>0.19400000000000003</v>
      </c>
      <c r="L33" s="43">
        <v>0</v>
      </c>
      <c r="M33" s="39">
        <v>3.76</v>
      </c>
    </row>
    <row r="34" spans="1:13" ht="11.25" customHeight="1" x14ac:dyDescent="0.2">
      <c r="A34" s="15">
        <f t="shared" si="0"/>
        <v>33</v>
      </c>
      <c r="B34" s="12" t="s">
        <v>71</v>
      </c>
      <c r="C34" s="17" t="str">
        <f>VLOOKUP(B34,Planilha1!A:B,2)</f>
        <v>Jantar</v>
      </c>
      <c r="D34" s="12" t="s">
        <v>321</v>
      </c>
      <c r="E34" s="20">
        <v>44.121000000000002</v>
      </c>
      <c r="F34" s="19">
        <v>267.15742250204084</v>
      </c>
      <c r="G34" s="18">
        <v>4.9666666666666668</v>
      </c>
      <c r="H34" s="18">
        <v>13.108666666666666</v>
      </c>
      <c r="I34" s="20">
        <v>35.640333333333331</v>
      </c>
      <c r="J34" s="19">
        <v>6.2763333333333335</v>
      </c>
      <c r="K34" s="18">
        <v>0.4443333333333333</v>
      </c>
      <c r="L34" s="16">
        <v>0</v>
      </c>
      <c r="M34" s="18">
        <v>16.343333333333334</v>
      </c>
    </row>
    <row r="35" spans="1:13" ht="11.25" customHeight="1" x14ac:dyDescent="0.2">
      <c r="A35" s="15">
        <f t="shared" si="0"/>
        <v>34</v>
      </c>
      <c r="B35" s="12" t="s">
        <v>72</v>
      </c>
      <c r="C35" s="17" t="str">
        <f>VLOOKUP(B35,Planilha1!A:B,2)</f>
        <v>Jantar</v>
      </c>
      <c r="D35" s="12" t="s">
        <v>328</v>
      </c>
      <c r="E35" s="18">
        <v>94.431666666666672</v>
      </c>
      <c r="F35" s="19">
        <v>18.845285556813074</v>
      </c>
      <c r="G35" s="18">
        <v>0.67708333333333337</v>
      </c>
      <c r="H35" s="23">
        <v>0.14833333333333332</v>
      </c>
      <c r="I35" s="20">
        <v>4.4682499999999949</v>
      </c>
      <c r="J35" s="19">
        <v>10.771333333333333</v>
      </c>
      <c r="K35" s="18">
        <v>0.22033333333333335</v>
      </c>
      <c r="L35" s="43">
        <v>0</v>
      </c>
      <c r="M35" s="28">
        <v>0</v>
      </c>
    </row>
    <row r="36" spans="1:13" ht="11.25" customHeight="1" x14ac:dyDescent="0.2">
      <c r="A36" s="15">
        <f t="shared" si="0"/>
        <v>35</v>
      </c>
      <c r="B36" s="12" t="s">
        <v>73</v>
      </c>
      <c r="C36" s="17" t="str">
        <f>VLOOKUP(B36,Planilha1!A:B,2)</f>
        <v>Jantar</v>
      </c>
      <c r="D36" s="12" t="s">
        <v>328</v>
      </c>
      <c r="E36" s="18">
        <v>90.573333333333338</v>
      </c>
      <c r="F36" s="19">
        <v>32.154324331402762</v>
      </c>
      <c r="G36" s="18">
        <v>1.29375</v>
      </c>
      <c r="H36" s="23">
        <v>9.2666666666666675E-2</v>
      </c>
      <c r="I36" s="20">
        <v>7.2349166666666633</v>
      </c>
      <c r="J36" s="19">
        <v>15.255333333333333</v>
      </c>
      <c r="K36" s="18">
        <v>0.23866666666666667</v>
      </c>
      <c r="L36" s="43">
        <v>0</v>
      </c>
      <c r="M36" s="18">
        <v>1.24</v>
      </c>
    </row>
    <row r="37" spans="1:13" ht="11.25" customHeight="1" x14ac:dyDescent="0.2">
      <c r="A37" s="15">
        <f t="shared" si="0"/>
        <v>36</v>
      </c>
      <c r="B37" s="12" t="s">
        <v>74</v>
      </c>
      <c r="C37" s="17" t="str">
        <f>VLOOKUP(B37,Planilha1!A:B,2)</f>
        <v>Jantar</v>
      </c>
      <c r="D37" s="12" t="s">
        <v>321</v>
      </c>
      <c r="E37" s="18">
        <v>5.4373333333333322</v>
      </c>
      <c r="F37" s="19">
        <v>437.54900000000004</v>
      </c>
      <c r="G37" s="18">
        <v>1.2916666666666667</v>
      </c>
      <c r="H37" s="18">
        <v>12.249000000000001</v>
      </c>
      <c r="I37" s="20">
        <v>80.535333333333341</v>
      </c>
      <c r="J37" s="19">
        <v>30.454333333333334</v>
      </c>
      <c r="K37" s="18">
        <v>1.7663333333333331</v>
      </c>
      <c r="L37" s="27">
        <v>0</v>
      </c>
      <c r="M37" s="28">
        <v>0</v>
      </c>
    </row>
    <row r="38" spans="1:13" ht="11.25" customHeight="1" x14ac:dyDescent="0.2">
      <c r="A38" s="15">
        <f t="shared" si="0"/>
        <v>37</v>
      </c>
      <c r="B38" s="12" t="s">
        <v>75</v>
      </c>
      <c r="C38" s="17" t="str">
        <f>VLOOKUP(B38,Planilha1!A:B,2)</f>
        <v>Jantar</v>
      </c>
      <c r="D38" s="12" t="s">
        <v>328</v>
      </c>
      <c r="E38" s="18">
        <v>92.617000000000004</v>
      </c>
      <c r="F38" s="19">
        <v>24.636163111368791</v>
      </c>
      <c r="G38" s="18">
        <v>2.1333333333333333</v>
      </c>
      <c r="H38" s="23">
        <v>0.45900000000000002</v>
      </c>
      <c r="I38" s="20">
        <v>4.3666666666666627</v>
      </c>
      <c r="J38" s="19">
        <v>50.753999999999998</v>
      </c>
      <c r="K38" s="18">
        <v>0.53500000000000003</v>
      </c>
      <c r="L38" s="43">
        <v>0</v>
      </c>
      <c r="M38" s="18">
        <v>42.00333333333333</v>
      </c>
    </row>
    <row r="39" spans="1:13" ht="11.25" customHeight="1" x14ac:dyDescent="0.2">
      <c r="A39" s="15">
        <f t="shared" si="0"/>
        <v>38</v>
      </c>
      <c r="B39" s="12" t="s">
        <v>76</v>
      </c>
      <c r="C39" s="17" t="str">
        <f>VLOOKUP(B39,Planilha1!A:B,2)</f>
        <v>Jantar</v>
      </c>
      <c r="D39" s="12" t="s">
        <v>328</v>
      </c>
      <c r="E39" s="18">
        <v>91.663000000000011</v>
      </c>
      <c r="F39" s="19">
        <v>29.861777710159579</v>
      </c>
      <c r="G39" s="18">
        <v>0.84791666666666676</v>
      </c>
      <c r="H39" s="23">
        <v>0.21833333333333335</v>
      </c>
      <c r="I39" s="20">
        <v>6.6867499999999893</v>
      </c>
      <c r="J39" s="19">
        <v>25.617000000000001</v>
      </c>
      <c r="K39" s="18">
        <v>9.3666666666666676E-2</v>
      </c>
      <c r="L39" s="43">
        <v>0</v>
      </c>
      <c r="M39" s="20">
        <v>0</v>
      </c>
    </row>
    <row r="40" spans="1:13" ht="11.25" customHeight="1" x14ac:dyDescent="0.2">
      <c r="A40" s="15">
        <f t="shared" si="0"/>
        <v>39</v>
      </c>
      <c r="B40" s="12" t="s">
        <v>77</v>
      </c>
      <c r="C40" s="17" t="str">
        <f>VLOOKUP(B40,Planilha1!A:B,2)</f>
        <v>Jantar</v>
      </c>
      <c r="D40" s="12" t="s">
        <v>328</v>
      </c>
      <c r="E40" s="18">
        <v>94.561666666666667</v>
      </c>
      <c r="F40" s="19">
        <v>18.539790531377019</v>
      </c>
      <c r="G40" s="20">
        <v>0.41458333333333336</v>
      </c>
      <c r="H40" s="46">
        <v>0</v>
      </c>
      <c r="I40" s="20">
        <v>4.7934166666666655</v>
      </c>
      <c r="J40" s="19">
        <v>7.8273333333333328</v>
      </c>
      <c r="K40" s="18">
        <v>6.2E-2</v>
      </c>
      <c r="L40" s="43">
        <v>0</v>
      </c>
      <c r="M40" s="18">
        <v>5.5666666666666664</v>
      </c>
    </row>
    <row r="41" spans="1:13" ht="11.25" customHeight="1" x14ac:dyDescent="0.2">
      <c r="A41" s="15">
        <f t="shared" si="0"/>
        <v>40</v>
      </c>
      <c r="B41" s="12" t="s">
        <v>78</v>
      </c>
      <c r="C41" s="17" t="str">
        <f>VLOOKUP(B41,Planilha1!A:B,2)</f>
        <v>Jantar</v>
      </c>
      <c r="D41" s="12" t="s">
        <v>328</v>
      </c>
      <c r="E41" s="18">
        <v>81.527333333333331</v>
      </c>
      <c r="F41" s="19">
        <v>90.344815426111225</v>
      </c>
      <c r="G41" s="18">
        <v>1.6666666666666667</v>
      </c>
      <c r="H41" s="18">
        <v>6.5940000000000003</v>
      </c>
      <c r="I41" s="20">
        <v>8.7076666666666682</v>
      </c>
      <c r="J41" s="29">
        <v>177.33233333333337</v>
      </c>
      <c r="K41" s="39">
        <v>0.49533333333333335</v>
      </c>
      <c r="L41" s="43">
        <v>0</v>
      </c>
      <c r="M41" s="18">
        <v>76.943333333333342</v>
      </c>
    </row>
    <row r="42" spans="1:13" ht="11.25" customHeight="1" x14ac:dyDescent="0.2">
      <c r="A42" s="15">
        <f t="shared" si="0"/>
        <v>41</v>
      </c>
      <c r="B42" s="12" t="s">
        <v>79</v>
      </c>
      <c r="C42" s="17" t="str">
        <f>VLOOKUP(B42,Planilha1!A:B,2)</f>
        <v>Jantar</v>
      </c>
      <c r="D42" s="12" t="s">
        <v>328</v>
      </c>
      <c r="E42" s="18">
        <v>94.338333333333324</v>
      </c>
      <c r="F42" s="19">
        <v>19.114140614728182</v>
      </c>
      <c r="G42" s="18">
        <v>1.2395833333333333</v>
      </c>
      <c r="H42" s="23">
        <v>0.26933333333333337</v>
      </c>
      <c r="I42" s="20">
        <v>3.8754166666666765</v>
      </c>
      <c r="J42" s="19">
        <v>16.144333333333332</v>
      </c>
      <c r="K42" s="18">
        <v>0.13033333333333333</v>
      </c>
      <c r="L42" s="43">
        <v>0</v>
      </c>
      <c r="M42" s="18">
        <v>23.696666666666669</v>
      </c>
    </row>
    <row r="43" spans="1:13" ht="11.25" customHeight="1" x14ac:dyDescent="0.2">
      <c r="A43" s="15">
        <f t="shared" si="0"/>
        <v>42</v>
      </c>
      <c r="B43" s="12" t="s">
        <v>295</v>
      </c>
      <c r="C43" s="17" t="str">
        <f>VLOOKUP(B43,Planilha1!A:B,2)</f>
        <v>Almoço</v>
      </c>
      <c r="D43" s="12" t="s">
        <v>328</v>
      </c>
      <c r="E43" s="18">
        <v>86.572999999999993</v>
      </c>
      <c r="F43" s="19">
        <v>67.253651750663948</v>
      </c>
      <c r="G43" s="18">
        <v>2.71875</v>
      </c>
      <c r="H43" s="18">
        <v>5.4346666666666676</v>
      </c>
      <c r="I43" s="20">
        <v>4.2385833333333389</v>
      </c>
      <c r="J43" s="29">
        <v>112.38233333333334</v>
      </c>
      <c r="K43" s="39">
        <v>0.64933333333333343</v>
      </c>
      <c r="L43" s="43">
        <v>0</v>
      </c>
      <c r="M43" s="18">
        <v>5.2666666666666666</v>
      </c>
    </row>
    <row r="44" spans="1:13" ht="11.25" customHeight="1" x14ac:dyDescent="0.2">
      <c r="A44" s="15">
        <f t="shared" si="0"/>
        <v>43</v>
      </c>
      <c r="B44" s="12" t="s">
        <v>80</v>
      </c>
      <c r="C44" s="17" t="s">
        <v>332</v>
      </c>
      <c r="D44" s="12" t="s">
        <v>328</v>
      </c>
      <c r="E44" s="18">
        <v>68.686666666666667</v>
      </c>
      <c r="F44" s="19">
        <v>125.35825000000003</v>
      </c>
      <c r="G44" s="18">
        <v>0.57499999999999996</v>
      </c>
      <c r="H44" s="23">
        <v>0.29833333333333334</v>
      </c>
      <c r="I44" s="20">
        <v>30.09</v>
      </c>
      <c r="J44" s="19">
        <v>18.628333333333334</v>
      </c>
      <c r="K44" s="39">
        <v>7.4666666666666659E-2</v>
      </c>
      <c r="L44" s="43">
        <v>0</v>
      </c>
      <c r="M44" s="18">
        <v>11.066666666666668</v>
      </c>
    </row>
    <row r="45" spans="1:13" ht="11.25" customHeight="1" x14ac:dyDescent="0.2">
      <c r="A45" s="15">
        <f t="shared" si="0"/>
        <v>44</v>
      </c>
      <c r="B45" s="12" t="s">
        <v>81</v>
      </c>
      <c r="C45" s="17" t="s">
        <v>333</v>
      </c>
      <c r="D45" s="12" t="s">
        <v>328</v>
      </c>
      <c r="E45" s="18">
        <v>6.42</v>
      </c>
      <c r="F45" s="19">
        <v>405.69394166666666</v>
      </c>
      <c r="G45" s="18">
        <v>2.0625</v>
      </c>
      <c r="H45" s="23">
        <v>9.1199999999999992</v>
      </c>
      <c r="I45" s="20">
        <v>80.30416666666666</v>
      </c>
      <c r="J45" s="19">
        <v>65.692333333333337</v>
      </c>
      <c r="K45" s="18">
        <v>1.3563333333333334</v>
      </c>
      <c r="L45" s="43">
        <v>0</v>
      </c>
      <c r="M45" s="28">
        <v>0</v>
      </c>
    </row>
    <row r="46" spans="1:13" s="7" customFormat="1" ht="11.25" customHeight="1" x14ac:dyDescent="0.2">
      <c r="A46" s="15">
        <f t="shared" si="0"/>
        <v>45</v>
      </c>
      <c r="B46" s="36" t="s">
        <v>19</v>
      </c>
      <c r="C46" s="17" t="s">
        <v>333</v>
      </c>
      <c r="D46" s="36" t="s">
        <v>328</v>
      </c>
      <c r="E46" s="37">
        <v>36.565666666666665</v>
      </c>
      <c r="F46" s="32">
        <v>300.0552433891495</v>
      </c>
      <c r="G46" s="33">
        <v>1.3812500000000001</v>
      </c>
      <c r="H46" s="37">
        <v>11.195</v>
      </c>
      <c r="I46" s="33">
        <v>50.251416666666664</v>
      </c>
      <c r="J46" s="38">
        <v>23.053333333333331</v>
      </c>
      <c r="K46" s="37">
        <v>0.32033333333333336</v>
      </c>
      <c r="L46" s="43">
        <v>0</v>
      </c>
      <c r="M46" s="37">
        <v>0</v>
      </c>
    </row>
    <row r="47" spans="1:13" s="7" customFormat="1" ht="11.25" customHeight="1" x14ac:dyDescent="0.2">
      <c r="A47" s="15">
        <f t="shared" si="0"/>
        <v>46</v>
      </c>
      <c r="B47" s="36" t="s">
        <v>23</v>
      </c>
      <c r="C47" s="17" t="s">
        <v>333</v>
      </c>
      <c r="D47" s="36" t="s">
        <v>321</v>
      </c>
      <c r="E47" s="37">
        <v>54.954000000000001</v>
      </c>
      <c r="F47" s="32">
        <v>180.77527399341261</v>
      </c>
      <c r="G47" s="33">
        <v>5.8583333333333325</v>
      </c>
      <c r="H47" s="37">
        <v>1.9433333333333334</v>
      </c>
      <c r="I47" s="33">
        <v>36.78</v>
      </c>
      <c r="J47" s="38">
        <v>11.421333333333331</v>
      </c>
      <c r="K47" s="37">
        <v>1.6496666666666666</v>
      </c>
      <c r="L47" s="38">
        <v>15.473333333333334</v>
      </c>
      <c r="M47" s="37">
        <v>0</v>
      </c>
    </row>
    <row r="48" spans="1:13" ht="11.25" customHeight="1" x14ac:dyDescent="0.2">
      <c r="A48" s="15">
        <f t="shared" si="0"/>
        <v>47</v>
      </c>
      <c r="B48" s="12" t="s">
        <v>271</v>
      </c>
      <c r="C48" s="17" t="s">
        <v>333</v>
      </c>
      <c r="D48" s="12" t="s">
        <v>328</v>
      </c>
      <c r="E48" s="18">
        <v>91.366666666666674</v>
      </c>
      <c r="F48" s="19">
        <v>23.199716434081346</v>
      </c>
      <c r="G48" s="18">
        <v>1.7916666666666667</v>
      </c>
      <c r="H48" s="23">
        <v>0.40333333333333332</v>
      </c>
      <c r="I48" s="20">
        <v>4.328333333333326</v>
      </c>
      <c r="J48" s="19">
        <v>58.288999999999994</v>
      </c>
      <c r="K48" s="18">
        <v>0.30333333333333329</v>
      </c>
      <c r="L48" s="43">
        <v>0</v>
      </c>
      <c r="M48" s="18">
        <v>1.98</v>
      </c>
    </row>
    <row r="49" spans="1:13" ht="11.25" customHeight="1" x14ac:dyDescent="0.2">
      <c r="A49" s="15">
        <f t="shared" si="0"/>
        <v>48</v>
      </c>
      <c r="B49" s="12" t="s">
        <v>272</v>
      </c>
      <c r="C49" s="17" t="s">
        <v>333</v>
      </c>
      <c r="D49" s="12" t="s">
        <v>328</v>
      </c>
      <c r="E49" s="18">
        <v>89.444000000000003</v>
      </c>
      <c r="F49" s="19">
        <v>29.431963333333321</v>
      </c>
      <c r="G49" s="18">
        <v>2.4583333333333335</v>
      </c>
      <c r="H49" s="23">
        <v>0.45</v>
      </c>
      <c r="I49" s="20">
        <v>5.5089999999999968</v>
      </c>
      <c r="J49" s="19">
        <v>32.438999999999993</v>
      </c>
      <c r="K49" s="18">
        <v>0.17766666666666667</v>
      </c>
      <c r="L49" s="43">
        <v>0</v>
      </c>
      <c r="M49" s="18">
        <v>8.6633333333333322</v>
      </c>
    </row>
    <row r="50" spans="1:13" ht="11.25" customHeight="1" x14ac:dyDescent="0.2">
      <c r="A50" s="15">
        <f t="shared" si="0"/>
        <v>49</v>
      </c>
      <c r="B50" s="48" t="s">
        <v>82</v>
      </c>
      <c r="C50" s="17" t="str">
        <f>VLOOKUP(B50,Planilha1!A:B,2)</f>
        <v>Café da Manhã</v>
      </c>
      <c r="D50" s="48" t="s">
        <v>321</v>
      </c>
      <c r="E50" s="39">
        <v>33.735999999999997</v>
      </c>
      <c r="F50" s="19">
        <v>363.07791333333336</v>
      </c>
      <c r="G50" s="18">
        <v>5.1208333333333336</v>
      </c>
      <c r="H50" s="39">
        <v>24.567333333333334</v>
      </c>
      <c r="I50" s="20">
        <v>34.241500000000002</v>
      </c>
      <c r="J50" s="29">
        <v>102.49366666666667</v>
      </c>
      <c r="K50" s="39">
        <v>0.27666666666666667</v>
      </c>
      <c r="L50" s="29">
        <v>61.31</v>
      </c>
      <c r="M50" s="49" t="s">
        <v>52</v>
      </c>
    </row>
    <row r="51" spans="1:13" ht="11.25" customHeight="1" x14ac:dyDescent="0.2">
      <c r="A51" s="15">
        <f t="shared" si="0"/>
        <v>50</v>
      </c>
      <c r="B51" s="12" t="s">
        <v>83</v>
      </c>
      <c r="C51" s="17" t="s">
        <v>333</v>
      </c>
      <c r="D51" s="12" t="s">
        <v>328</v>
      </c>
      <c r="E51" s="24">
        <v>96.786666666666676</v>
      </c>
      <c r="F51" s="25">
        <v>9.5336913043478191</v>
      </c>
      <c r="G51" s="24">
        <v>0.86956521739130432</v>
      </c>
      <c r="H51" s="44">
        <v>0</v>
      </c>
      <c r="I51" s="20">
        <v>2.0371014492753532</v>
      </c>
      <c r="J51" s="25">
        <v>9.6166666666666671</v>
      </c>
      <c r="K51" s="24">
        <v>0.1466666666666667</v>
      </c>
      <c r="L51" s="43">
        <v>0</v>
      </c>
      <c r="M51" s="24">
        <v>4.9866666666666672</v>
      </c>
    </row>
    <row r="52" spans="1:13" s="1" customFormat="1" ht="11.25" customHeight="1" x14ac:dyDescent="0.2">
      <c r="A52" s="15">
        <f t="shared" si="0"/>
        <v>51</v>
      </c>
      <c r="B52" s="50" t="s">
        <v>39</v>
      </c>
      <c r="C52" s="17" t="s">
        <v>332</v>
      </c>
      <c r="D52" s="50" t="s">
        <v>328</v>
      </c>
      <c r="E52" s="31">
        <v>88.698999999999998</v>
      </c>
      <c r="F52" s="32">
        <v>41.773525289714343</v>
      </c>
      <c r="G52" s="33">
        <v>1.8020833333333333</v>
      </c>
      <c r="H52" s="31">
        <v>1.2403333333333333</v>
      </c>
      <c r="I52" s="33">
        <v>7.561583333333334</v>
      </c>
      <c r="J52" s="34">
        <v>42.588000000000001</v>
      </c>
      <c r="K52" s="31">
        <v>0.46633333333333332</v>
      </c>
      <c r="L52" s="32">
        <v>0</v>
      </c>
      <c r="M52" s="31">
        <v>40.520000000000003</v>
      </c>
    </row>
    <row r="53" spans="1:13" s="1" customFormat="1" ht="11.25" customHeight="1" x14ac:dyDescent="0.2">
      <c r="A53" s="15">
        <f t="shared" si="0"/>
        <v>52</v>
      </c>
      <c r="B53" s="50" t="s">
        <v>40</v>
      </c>
      <c r="C53" s="17" t="s">
        <v>332</v>
      </c>
      <c r="D53" s="50" t="s">
        <v>328</v>
      </c>
      <c r="E53" s="31">
        <v>94.815666666666672</v>
      </c>
      <c r="F53" s="32">
        <v>13.133256607294062</v>
      </c>
      <c r="G53" s="33">
        <v>1.7666666666666664</v>
      </c>
      <c r="H53" s="31">
        <v>0.10733333333333334</v>
      </c>
      <c r="I53" s="33">
        <v>2.2196666666666607</v>
      </c>
      <c r="J53" s="34">
        <v>116.56333333333333</v>
      </c>
      <c r="K53" s="31">
        <v>0.93900000000000006</v>
      </c>
      <c r="L53" s="32">
        <v>0</v>
      </c>
      <c r="M53" s="31">
        <v>46.293333333333329</v>
      </c>
    </row>
    <row r="54" spans="1:13" ht="11.25" customHeight="1" x14ac:dyDescent="0.2">
      <c r="A54" s="15">
        <f t="shared" si="0"/>
        <v>53</v>
      </c>
      <c r="B54" s="12" t="s">
        <v>84</v>
      </c>
      <c r="C54" s="17" t="s">
        <v>333</v>
      </c>
      <c r="D54" s="12" t="s">
        <v>328</v>
      </c>
      <c r="E54" s="24">
        <v>82.146666666666661</v>
      </c>
      <c r="F54" s="25">
        <v>56.533772463768145</v>
      </c>
      <c r="G54" s="24">
        <v>3.4202898550724634</v>
      </c>
      <c r="H54" s="44">
        <v>0.35333333333333333</v>
      </c>
      <c r="I54" s="20">
        <v>12.669710144927544</v>
      </c>
      <c r="J54" s="25">
        <v>16.156666666666666</v>
      </c>
      <c r="K54" s="24">
        <v>1.06</v>
      </c>
      <c r="L54" s="43">
        <v>0</v>
      </c>
      <c r="M54" s="24">
        <v>0</v>
      </c>
    </row>
    <row r="55" spans="1:13" ht="11.25" customHeight="1" x14ac:dyDescent="0.2">
      <c r="A55" s="15">
        <f t="shared" si="0"/>
        <v>54</v>
      </c>
      <c r="B55" s="12" t="s">
        <v>85</v>
      </c>
      <c r="C55" s="17" t="s">
        <v>333</v>
      </c>
      <c r="D55" s="12" t="s">
        <v>328</v>
      </c>
      <c r="E55" s="24">
        <v>95.126666666666665</v>
      </c>
      <c r="F55" s="25">
        <v>15.335156521739158</v>
      </c>
      <c r="G55" s="24">
        <v>1.0978260869565217</v>
      </c>
      <c r="H55" s="44">
        <v>0.17333333333333334</v>
      </c>
      <c r="I55" s="20">
        <v>3.1388405797101462</v>
      </c>
      <c r="J55" s="25">
        <v>6.94</v>
      </c>
      <c r="K55" s="24">
        <v>0.23666666666666666</v>
      </c>
      <c r="L55" s="43">
        <v>0</v>
      </c>
      <c r="M55" s="24">
        <v>21.213333333333335</v>
      </c>
    </row>
    <row r="56" spans="1:13" ht="11.25" customHeight="1" x14ac:dyDescent="0.2">
      <c r="A56" s="15">
        <f t="shared" si="0"/>
        <v>55</v>
      </c>
      <c r="B56" s="12" t="s">
        <v>303</v>
      </c>
      <c r="C56" s="17" t="s">
        <v>333</v>
      </c>
      <c r="D56" s="12" t="s">
        <v>328</v>
      </c>
      <c r="E56" s="24">
        <v>79.663300000000007</v>
      </c>
      <c r="F56" s="25">
        <v>60.933433652173882</v>
      </c>
      <c r="G56" s="24">
        <v>2.4347826086956523</v>
      </c>
      <c r="H56" s="44">
        <v>0.19</v>
      </c>
      <c r="I56" s="20">
        <v>14.95861739130434</v>
      </c>
      <c r="J56" s="25">
        <v>29.076599999999999</v>
      </c>
      <c r="K56" s="24">
        <v>2.0933333333333333</v>
      </c>
      <c r="L56" s="43">
        <v>0</v>
      </c>
      <c r="M56" s="24">
        <v>18.010000000000002</v>
      </c>
    </row>
    <row r="57" spans="1:13" ht="11.25" customHeight="1" x14ac:dyDescent="0.2">
      <c r="A57" s="15">
        <f t="shared" si="0"/>
        <v>56</v>
      </c>
      <c r="B57" s="12" t="s">
        <v>86</v>
      </c>
      <c r="C57" s="17" t="s">
        <v>333</v>
      </c>
      <c r="D57" s="12" t="s">
        <v>328</v>
      </c>
      <c r="E57" s="18">
        <v>88.136666666666656</v>
      </c>
      <c r="F57" s="19">
        <v>38.446549460490566</v>
      </c>
      <c r="G57" s="18">
        <v>1.375</v>
      </c>
      <c r="H57" s="18">
        <v>0.90333333333333332</v>
      </c>
      <c r="I57" s="20">
        <v>7.7116666666666784</v>
      </c>
      <c r="J57" s="19">
        <v>11.729333333333335</v>
      </c>
      <c r="K57" s="18">
        <v>1.577333333333333</v>
      </c>
      <c r="L57" s="16">
        <v>0</v>
      </c>
      <c r="M57" s="18">
        <v>2.706666666666667</v>
      </c>
    </row>
    <row r="58" spans="1:13" ht="11.25" customHeight="1" x14ac:dyDescent="0.2">
      <c r="A58" s="15">
        <f t="shared" si="0"/>
        <v>57</v>
      </c>
      <c r="B58" s="12" t="s">
        <v>87</v>
      </c>
      <c r="C58" s="17" t="s">
        <v>333</v>
      </c>
      <c r="D58" s="12" t="s">
        <v>328</v>
      </c>
      <c r="E58" s="24">
        <v>90.793333333333337</v>
      </c>
      <c r="F58" s="25">
        <v>27.93687971014494</v>
      </c>
      <c r="G58" s="24">
        <v>1.36231884057971</v>
      </c>
      <c r="H58" s="44">
        <v>0</v>
      </c>
      <c r="I58" s="20">
        <v>6.8943478260869533</v>
      </c>
      <c r="J58" s="25">
        <v>13.243333333333334</v>
      </c>
      <c r="K58" s="24">
        <v>1.25</v>
      </c>
      <c r="L58" s="43">
        <v>0</v>
      </c>
      <c r="M58" s="24">
        <v>5.3833333333333329</v>
      </c>
    </row>
    <row r="59" spans="1:13" ht="11.25" customHeight="1" x14ac:dyDescent="0.2">
      <c r="A59" s="15">
        <f t="shared" si="0"/>
        <v>58</v>
      </c>
      <c r="B59" s="12" t="s">
        <v>88</v>
      </c>
      <c r="C59" s="17" t="s">
        <v>333</v>
      </c>
      <c r="D59" s="12" t="s">
        <v>328</v>
      </c>
      <c r="E59" s="18">
        <v>93.632000000000005</v>
      </c>
      <c r="F59" s="19">
        <v>20.546909166666637</v>
      </c>
      <c r="G59" s="18">
        <v>0.81041666666666679</v>
      </c>
      <c r="H59" s="46">
        <v>0</v>
      </c>
      <c r="I59" s="20">
        <v>5.1179166666666616</v>
      </c>
      <c r="J59" s="29">
        <v>6.9463333333333344</v>
      </c>
      <c r="K59" s="18">
        <v>0.29033333333333333</v>
      </c>
      <c r="L59" s="43">
        <v>0</v>
      </c>
      <c r="M59" s="18">
        <v>12.804</v>
      </c>
    </row>
    <row r="60" spans="1:13" ht="11.25" customHeight="1" x14ac:dyDescent="0.2">
      <c r="A60" s="15">
        <f t="shared" si="0"/>
        <v>59</v>
      </c>
      <c r="B60" s="12" t="s">
        <v>89</v>
      </c>
      <c r="C60" s="17" t="s">
        <v>336</v>
      </c>
      <c r="D60" s="12" t="s">
        <v>324</v>
      </c>
      <c r="E60" s="26">
        <v>83.786666666666662</v>
      </c>
      <c r="F60" s="22">
        <v>96.154708695652204</v>
      </c>
      <c r="G60" s="24">
        <v>1.2391304347826086</v>
      </c>
      <c r="H60" s="26">
        <v>8.3966666666666665</v>
      </c>
      <c r="I60" s="20">
        <v>6.0308695652173965</v>
      </c>
      <c r="J60" s="22">
        <v>7.916666666666667</v>
      </c>
      <c r="K60" s="26">
        <v>0.20666666666666667</v>
      </c>
      <c r="L60" s="43">
        <v>0</v>
      </c>
      <c r="M60" s="26">
        <v>8.66</v>
      </c>
    </row>
    <row r="61" spans="1:13" ht="11.25" customHeight="1" x14ac:dyDescent="0.2">
      <c r="A61" s="15">
        <f t="shared" si="0"/>
        <v>60</v>
      </c>
      <c r="B61" s="12" t="s">
        <v>90</v>
      </c>
      <c r="C61" s="17" t="s">
        <v>336</v>
      </c>
      <c r="D61" s="12" t="s">
        <v>324</v>
      </c>
      <c r="E61" s="24">
        <v>86.316666666666677</v>
      </c>
      <c r="F61" s="25">
        <v>48.322213043478243</v>
      </c>
      <c r="G61" s="24">
        <v>0.85869565217391308</v>
      </c>
      <c r="H61" s="44">
        <v>0.12333333333333334</v>
      </c>
      <c r="I61" s="20">
        <v>12.334637681159411</v>
      </c>
      <c r="J61" s="25">
        <v>22.433333333333334</v>
      </c>
      <c r="K61" s="24">
        <v>0.25666666666666665</v>
      </c>
      <c r="L61" s="43">
        <v>0</v>
      </c>
      <c r="M61" s="24">
        <v>34.623333333333335</v>
      </c>
    </row>
    <row r="62" spans="1:13" s="7" customFormat="1" ht="11.25" customHeight="1" x14ac:dyDescent="0.2">
      <c r="A62" s="15">
        <f t="shared" si="0"/>
        <v>61</v>
      </c>
      <c r="B62" s="36" t="s">
        <v>33</v>
      </c>
      <c r="C62" s="17" t="s">
        <v>336</v>
      </c>
      <c r="D62" s="36" t="s">
        <v>324</v>
      </c>
      <c r="E62" s="37">
        <v>91.294666666666672</v>
      </c>
      <c r="F62" s="32">
        <v>30.591799194335923</v>
      </c>
      <c r="G62" s="33">
        <v>0.46666666666666662</v>
      </c>
      <c r="H62" s="37">
        <v>0.11333333333333333</v>
      </c>
      <c r="I62" s="33">
        <v>7.7986666666666622</v>
      </c>
      <c r="J62" s="38">
        <v>13.538000000000002</v>
      </c>
      <c r="K62" s="37">
        <v>0.35733333333333334</v>
      </c>
      <c r="L62" s="42">
        <v>0</v>
      </c>
      <c r="M62" s="37">
        <v>1.2466666666666666</v>
      </c>
    </row>
    <row r="63" spans="1:13" ht="11.25" customHeight="1" x14ac:dyDescent="0.2">
      <c r="A63" s="15">
        <f t="shared" si="0"/>
        <v>62</v>
      </c>
      <c r="B63" s="12" t="s">
        <v>91</v>
      </c>
      <c r="C63" s="17" t="s">
        <v>336</v>
      </c>
      <c r="D63" s="12" t="s">
        <v>324</v>
      </c>
      <c r="E63" s="18">
        <v>73.87866666666666</v>
      </c>
      <c r="F63" s="19">
        <v>110.29759000000001</v>
      </c>
      <c r="G63" s="18">
        <v>0.72083333333333344</v>
      </c>
      <c r="H63" s="18">
        <v>3.6603333333333334</v>
      </c>
      <c r="I63" s="20">
        <v>21.45516666666667</v>
      </c>
      <c r="J63" s="19">
        <v>22.159000000000002</v>
      </c>
      <c r="K63" s="18">
        <v>0.26833333333333337</v>
      </c>
      <c r="L63" s="43">
        <v>0</v>
      </c>
      <c r="M63" s="18">
        <v>10.27</v>
      </c>
    </row>
    <row r="64" spans="1:13" s="7" customFormat="1" ht="11.25" customHeight="1" x14ac:dyDescent="0.2">
      <c r="A64" s="15">
        <f t="shared" si="0"/>
        <v>63</v>
      </c>
      <c r="B64" s="36" t="s">
        <v>34</v>
      </c>
      <c r="C64" s="17" t="s">
        <v>336</v>
      </c>
      <c r="D64" s="36" t="s">
        <v>324</v>
      </c>
      <c r="E64" s="37">
        <v>88.700333333333333</v>
      </c>
      <c r="F64" s="32">
        <v>58.045368872821328</v>
      </c>
      <c r="G64" s="33">
        <v>0.79791666666666672</v>
      </c>
      <c r="H64" s="37">
        <v>3.9443333333333332</v>
      </c>
      <c r="I64" s="33">
        <v>6.2084166666666665</v>
      </c>
      <c r="J64" s="38">
        <v>35.18</v>
      </c>
      <c r="K64" s="37">
        <v>0.43233333333333329</v>
      </c>
      <c r="L64" s="42">
        <v>0</v>
      </c>
      <c r="M64" s="37">
        <v>0</v>
      </c>
    </row>
    <row r="65" spans="1:13" ht="11.25" customHeight="1" x14ac:dyDescent="0.2">
      <c r="A65" s="15">
        <f t="shared" si="0"/>
        <v>64</v>
      </c>
      <c r="B65" s="12" t="s">
        <v>92</v>
      </c>
      <c r="C65" s="17" t="s">
        <v>336</v>
      </c>
      <c r="D65" s="12" t="s">
        <v>324</v>
      </c>
      <c r="E65" s="18">
        <v>90.530666666666662</v>
      </c>
      <c r="F65" s="19">
        <v>33.462270000000032</v>
      </c>
      <c r="G65" s="18">
        <v>0.90625</v>
      </c>
      <c r="H65" s="23">
        <v>0.20766666666666667</v>
      </c>
      <c r="I65" s="20">
        <v>7.9664166666666718</v>
      </c>
      <c r="J65" s="19">
        <v>12.552333333333332</v>
      </c>
      <c r="K65" s="18">
        <v>0.22199999999999998</v>
      </c>
      <c r="L65" s="43">
        <v>0</v>
      </c>
      <c r="M65" s="18">
        <v>941.3696666666666</v>
      </c>
    </row>
    <row r="66" spans="1:13" ht="11.25" customHeight="1" x14ac:dyDescent="0.2">
      <c r="A66" s="15">
        <f t="shared" si="0"/>
        <v>65</v>
      </c>
      <c r="B66" s="12" t="s">
        <v>93</v>
      </c>
      <c r="C66" s="17" t="s">
        <v>336</v>
      </c>
      <c r="D66" s="12" t="s">
        <v>324</v>
      </c>
      <c r="E66" s="24">
        <v>84.77</v>
      </c>
      <c r="F66" s="25">
        <v>52.54248260869565</v>
      </c>
      <c r="G66" s="24">
        <v>0.77173913043478259</v>
      </c>
      <c r="H66" s="46">
        <v>0</v>
      </c>
      <c r="I66" s="20">
        <v>13.851594202898553</v>
      </c>
      <c r="J66" s="25">
        <v>5.72</v>
      </c>
      <c r="K66" s="24">
        <v>0.10333333333333333</v>
      </c>
      <c r="L66" s="43">
        <v>0</v>
      </c>
      <c r="M66" s="24">
        <v>7.63</v>
      </c>
    </row>
    <row r="67" spans="1:13" s="7" customFormat="1" ht="11.25" customHeight="1" x14ac:dyDescent="0.2">
      <c r="A67" s="15">
        <f t="shared" ref="A67:A130" si="1">A66+1</f>
        <v>66</v>
      </c>
      <c r="B67" s="36" t="s">
        <v>264</v>
      </c>
      <c r="C67" s="17" t="s">
        <v>336</v>
      </c>
      <c r="D67" s="36" t="s">
        <v>324</v>
      </c>
      <c r="E67" s="37">
        <v>21.126000000000001</v>
      </c>
      <c r="F67" s="32">
        <v>280.10519255063934</v>
      </c>
      <c r="G67" s="33">
        <v>2.1687500000000002</v>
      </c>
      <c r="H67" s="37">
        <v>0.05</v>
      </c>
      <c r="I67" s="33">
        <v>75.666583333333335</v>
      </c>
      <c r="J67" s="38">
        <v>11.950333333333333</v>
      </c>
      <c r="K67" s="37">
        <v>0.61299999999999999</v>
      </c>
      <c r="L67" s="42">
        <v>0</v>
      </c>
      <c r="M67" s="37">
        <v>0</v>
      </c>
    </row>
    <row r="68" spans="1:13" ht="11.25" customHeight="1" x14ac:dyDescent="0.2">
      <c r="A68" s="15">
        <f t="shared" si="1"/>
        <v>67</v>
      </c>
      <c r="B68" s="12" t="s">
        <v>304</v>
      </c>
      <c r="C68" s="17" t="s">
        <v>336</v>
      </c>
      <c r="D68" s="12" t="s">
        <v>324</v>
      </c>
      <c r="E68" s="24">
        <v>75.23</v>
      </c>
      <c r="F68" s="25">
        <v>86.80533043478259</v>
      </c>
      <c r="G68" s="24">
        <v>1.7536231884057971</v>
      </c>
      <c r="H68" s="44">
        <v>0.06</v>
      </c>
      <c r="I68" s="20">
        <v>22.336376811594199</v>
      </c>
      <c r="J68" s="25">
        <v>3.22</v>
      </c>
      <c r="K68" s="24">
        <v>0.20333333333333337</v>
      </c>
      <c r="L68" s="43">
        <v>0</v>
      </c>
      <c r="M68" s="24">
        <v>10.466666666666667</v>
      </c>
    </row>
    <row r="69" spans="1:13" ht="11.25" customHeight="1" x14ac:dyDescent="0.2">
      <c r="A69" s="15">
        <f t="shared" si="1"/>
        <v>68</v>
      </c>
      <c r="B69" s="12" t="s">
        <v>305</v>
      </c>
      <c r="C69" s="17" t="s">
        <v>336</v>
      </c>
      <c r="D69" s="12" t="s">
        <v>324</v>
      </c>
      <c r="E69" s="24">
        <v>73.796666666666667</v>
      </c>
      <c r="F69" s="25">
        <v>91.52884782608696</v>
      </c>
      <c r="G69" s="24">
        <v>1.3985507246376814</v>
      </c>
      <c r="H69" s="44">
        <v>0.11666666666666665</v>
      </c>
      <c r="I69" s="20">
        <v>23.848115942028986</v>
      </c>
      <c r="J69" s="25">
        <v>3.4166666666666665</v>
      </c>
      <c r="K69" s="24">
        <v>0.34666666666666668</v>
      </c>
      <c r="L69" s="43">
        <v>0</v>
      </c>
      <c r="M69" s="24">
        <v>5.86</v>
      </c>
    </row>
    <row r="70" spans="1:13" ht="11.25" customHeight="1" x14ac:dyDescent="0.2">
      <c r="A70" s="15">
        <f t="shared" si="1"/>
        <v>69</v>
      </c>
      <c r="B70" s="12" t="s">
        <v>306</v>
      </c>
      <c r="C70" s="17" t="s">
        <v>336</v>
      </c>
      <c r="D70" s="12" t="s">
        <v>324</v>
      </c>
      <c r="E70" s="24">
        <v>71.86333333333333</v>
      </c>
      <c r="F70" s="25">
        <v>98.249702173913064</v>
      </c>
      <c r="G70" s="24">
        <v>1.2681159420289856</v>
      </c>
      <c r="H70" s="44">
        <v>6.5000000000000002E-2</v>
      </c>
      <c r="I70" s="20">
        <v>25.956884057971017</v>
      </c>
      <c r="J70" s="25">
        <v>7.5633333333333335</v>
      </c>
      <c r="K70" s="24">
        <v>0.38</v>
      </c>
      <c r="L70" s="43">
        <v>0</v>
      </c>
      <c r="M70" s="24">
        <v>21.59</v>
      </c>
    </row>
    <row r="71" spans="1:13" ht="11.25" customHeight="1" x14ac:dyDescent="0.2">
      <c r="A71" s="15">
        <f t="shared" si="1"/>
        <v>70</v>
      </c>
      <c r="B71" s="12" t="s">
        <v>307</v>
      </c>
      <c r="C71" s="17" t="s">
        <v>336</v>
      </c>
      <c r="D71" s="12" t="s">
        <v>325</v>
      </c>
      <c r="E71" s="18">
        <v>88.36866666666667</v>
      </c>
      <c r="F71" s="19">
        <v>45.10862666666668</v>
      </c>
      <c r="G71" s="20">
        <v>0.40416666666666667</v>
      </c>
      <c r="H71" s="23">
        <v>0.2</v>
      </c>
      <c r="I71" s="20">
        <v>10.733833333333331</v>
      </c>
      <c r="J71" s="19">
        <v>0.97566666666666668</v>
      </c>
      <c r="K71" s="18">
        <v>0.14599999999999999</v>
      </c>
      <c r="L71" s="43">
        <v>0</v>
      </c>
      <c r="M71" s="18">
        <v>138.69533333333331</v>
      </c>
    </row>
    <row r="72" spans="1:13" ht="11.25" customHeight="1" x14ac:dyDescent="0.2">
      <c r="A72" s="15">
        <f t="shared" si="1"/>
        <v>71</v>
      </c>
      <c r="B72" s="12" t="s">
        <v>273</v>
      </c>
      <c r="C72" s="17" t="s">
        <v>336</v>
      </c>
      <c r="D72" s="12" t="s">
        <v>324</v>
      </c>
      <c r="E72" s="24">
        <v>85.69</v>
      </c>
      <c r="F72" s="25">
        <v>51.737747826086952</v>
      </c>
      <c r="G72" s="24">
        <v>0.89855072463768115</v>
      </c>
      <c r="H72" s="44">
        <v>0.48666666666666664</v>
      </c>
      <c r="I72" s="20">
        <v>12.401449275362321</v>
      </c>
      <c r="J72" s="25">
        <v>5.0073333333333334</v>
      </c>
      <c r="K72" s="24">
        <v>0.17</v>
      </c>
      <c r="L72" s="43">
        <v>0</v>
      </c>
      <c r="M72" s="24">
        <v>99.194999999999993</v>
      </c>
    </row>
    <row r="73" spans="1:13" ht="11.25" customHeight="1" x14ac:dyDescent="0.2">
      <c r="A73" s="15">
        <f t="shared" si="1"/>
        <v>72</v>
      </c>
      <c r="B73" s="12" t="s">
        <v>94</v>
      </c>
      <c r="C73" s="17" t="s">
        <v>336</v>
      </c>
      <c r="D73" s="12" t="s">
        <v>324</v>
      </c>
      <c r="E73" s="24">
        <v>24.78</v>
      </c>
      <c r="F73" s="25">
        <v>268.95982608695653</v>
      </c>
      <c r="G73" s="24">
        <v>0.57971014492753625</v>
      </c>
      <c r="H73" s="44">
        <v>0</v>
      </c>
      <c r="I73" s="20">
        <v>74.123623188405801</v>
      </c>
      <c r="J73" s="25">
        <v>10.06</v>
      </c>
      <c r="K73" s="24">
        <v>0.4</v>
      </c>
      <c r="L73" s="43">
        <v>0</v>
      </c>
      <c r="M73" s="24">
        <v>23.056666666666668</v>
      </c>
    </row>
    <row r="74" spans="1:13" s="7" customFormat="1" ht="11.25" customHeight="1" x14ac:dyDescent="0.2">
      <c r="A74" s="15">
        <f t="shared" si="1"/>
        <v>73</v>
      </c>
      <c r="B74" s="36" t="s">
        <v>260</v>
      </c>
      <c r="C74" s="17" t="s">
        <v>336</v>
      </c>
      <c r="D74" s="36" t="s">
        <v>324</v>
      </c>
      <c r="E74" s="37">
        <v>20.260666666666665</v>
      </c>
      <c r="F74" s="32">
        <v>285.58779243900375</v>
      </c>
      <c r="G74" s="33">
        <v>0.41458333333333336</v>
      </c>
      <c r="H74" s="37">
        <v>0.10333333333333333</v>
      </c>
      <c r="I74" s="33">
        <v>78.702749999999995</v>
      </c>
      <c r="J74" s="38">
        <v>14.699</v>
      </c>
      <c r="K74" s="37">
        <v>0.40233333333333338</v>
      </c>
      <c r="L74" s="42">
        <v>0</v>
      </c>
      <c r="M74" s="37">
        <v>34.326666666666661</v>
      </c>
    </row>
    <row r="75" spans="1:13" ht="11.25" customHeight="1" x14ac:dyDescent="0.2">
      <c r="A75" s="15">
        <f t="shared" si="1"/>
        <v>74</v>
      </c>
      <c r="B75" s="12" t="s">
        <v>274</v>
      </c>
      <c r="C75" s="17" t="s">
        <v>336</v>
      </c>
      <c r="D75" s="12" t="s">
        <v>324</v>
      </c>
      <c r="E75" s="24">
        <v>84.98</v>
      </c>
      <c r="F75" s="25">
        <v>54.169930434782621</v>
      </c>
      <c r="G75" s="24">
        <v>1.0869565217391304</v>
      </c>
      <c r="H75" s="44">
        <v>0.44</v>
      </c>
      <c r="I75" s="20">
        <v>13.009710144927533</v>
      </c>
      <c r="J75" s="25">
        <v>4.4513333333333334</v>
      </c>
      <c r="K75" s="24">
        <v>0.17</v>
      </c>
      <c r="L75" s="43">
        <v>0</v>
      </c>
      <c r="M75" s="24">
        <v>80.601666666666674</v>
      </c>
    </row>
    <row r="76" spans="1:13" ht="11.25" customHeight="1" x14ac:dyDescent="0.2">
      <c r="A76" s="15">
        <f t="shared" si="1"/>
        <v>75</v>
      </c>
      <c r="B76" s="12" t="s">
        <v>95</v>
      </c>
      <c r="C76" s="17" t="s">
        <v>336</v>
      </c>
      <c r="D76" s="12" t="s">
        <v>324</v>
      </c>
      <c r="E76" s="18">
        <v>82.153333333333322</v>
      </c>
      <c r="F76" s="19">
        <v>61.62189837666358</v>
      </c>
      <c r="G76" s="18">
        <v>0.84583333333333333</v>
      </c>
      <c r="H76" s="23">
        <v>0.21</v>
      </c>
      <c r="I76" s="20">
        <v>15.839500000000008</v>
      </c>
      <c r="J76" s="29">
        <v>40.118000000000002</v>
      </c>
      <c r="K76" s="39">
        <v>0.16966666666666666</v>
      </c>
      <c r="L76" s="43">
        <v>0</v>
      </c>
      <c r="M76" s="18">
        <v>19.137333333333334</v>
      </c>
    </row>
    <row r="77" spans="1:13" ht="11.25" customHeight="1" x14ac:dyDescent="0.2">
      <c r="A77" s="15">
        <f t="shared" si="1"/>
        <v>76</v>
      </c>
      <c r="B77" s="48" t="s">
        <v>96</v>
      </c>
      <c r="C77" s="17" t="s">
        <v>336</v>
      </c>
      <c r="D77" s="48" t="s">
        <v>324</v>
      </c>
      <c r="E77" s="39">
        <v>83.646666666666661</v>
      </c>
      <c r="F77" s="19">
        <v>58.053150000000038</v>
      </c>
      <c r="G77" s="39">
        <v>0.61250000000000004</v>
      </c>
      <c r="H77" s="23">
        <v>0.12833333333333333</v>
      </c>
      <c r="I77" s="20">
        <v>15.255833333333337</v>
      </c>
      <c r="J77" s="29">
        <v>8.347999999999999</v>
      </c>
      <c r="K77" s="39">
        <v>9.4666666666666677E-2</v>
      </c>
      <c r="L77" s="43">
        <v>0</v>
      </c>
      <c r="M77" s="39">
        <v>16.170000000000002</v>
      </c>
    </row>
    <row r="78" spans="1:13" ht="11.25" customHeight="1" x14ac:dyDescent="0.2">
      <c r="A78" s="15">
        <f t="shared" si="1"/>
        <v>77</v>
      </c>
      <c r="B78" s="12" t="s">
        <v>97</v>
      </c>
      <c r="C78" s="17" t="s">
        <v>336</v>
      </c>
      <c r="D78" s="12" t="s">
        <v>324</v>
      </c>
      <c r="E78" s="18">
        <v>75.074333333333342</v>
      </c>
      <c r="F78" s="19">
        <v>87.920349999999971</v>
      </c>
      <c r="G78" s="18">
        <v>1.4020833333333336</v>
      </c>
      <c r="H78" s="23">
        <v>0.26500000000000001</v>
      </c>
      <c r="I78" s="20">
        <v>22.497583333333324</v>
      </c>
      <c r="J78" s="19">
        <v>11.244999999999999</v>
      </c>
      <c r="K78" s="18">
        <v>0.38266666666666665</v>
      </c>
      <c r="L78" s="43">
        <v>0</v>
      </c>
      <c r="M78" s="18">
        <v>14.816666666666668</v>
      </c>
    </row>
    <row r="79" spans="1:13" ht="11.25" customHeight="1" x14ac:dyDescent="0.2">
      <c r="A79" s="15">
        <f t="shared" si="1"/>
        <v>78</v>
      </c>
      <c r="B79" s="12" t="s">
        <v>98</v>
      </c>
      <c r="C79" s="17" t="s">
        <v>336</v>
      </c>
      <c r="D79" s="12" t="s">
        <v>324</v>
      </c>
      <c r="E79" s="24">
        <v>85.876666666666665</v>
      </c>
      <c r="F79" s="25">
        <v>51.136330434782636</v>
      </c>
      <c r="G79" s="24">
        <v>1.3369565217391304</v>
      </c>
      <c r="H79" s="44">
        <v>0.62666666666666659</v>
      </c>
      <c r="I79" s="20">
        <v>11.499710144927537</v>
      </c>
      <c r="J79" s="25">
        <v>23.913333333333338</v>
      </c>
      <c r="K79" s="24">
        <v>0.25333333333333335</v>
      </c>
      <c r="L79" s="43">
        <v>0</v>
      </c>
      <c r="M79" s="24">
        <v>70.776666666666671</v>
      </c>
    </row>
    <row r="80" spans="1:13" ht="11.25" customHeight="1" x14ac:dyDescent="0.2">
      <c r="A80" s="15">
        <f t="shared" si="1"/>
        <v>79</v>
      </c>
      <c r="B80" s="12" t="s">
        <v>99</v>
      </c>
      <c r="C80" s="17" t="s">
        <v>336</v>
      </c>
      <c r="D80" s="12" t="s">
        <v>325</v>
      </c>
      <c r="E80" s="18">
        <v>89.22</v>
      </c>
      <c r="F80" s="19">
        <v>40.956007310867328</v>
      </c>
      <c r="G80" s="18">
        <v>0.66666666666666674</v>
      </c>
      <c r="H80" s="23">
        <v>0.14200000000000002</v>
      </c>
      <c r="I80" s="20">
        <v>9.5733333333333359</v>
      </c>
      <c r="J80" s="19">
        <v>13.388333333333334</v>
      </c>
      <c r="K80" s="18">
        <v>8.6000000000000007E-2</v>
      </c>
      <c r="L80" s="43">
        <v>0</v>
      </c>
      <c r="M80" s="23">
        <v>44.32</v>
      </c>
    </row>
    <row r="81" spans="1:13" ht="11.25" customHeight="1" x14ac:dyDescent="0.2">
      <c r="A81" s="15">
        <f t="shared" si="1"/>
        <v>80</v>
      </c>
      <c r="B81" s="12" t="s">
        <v>100</v>
      </c>
      <c r="C81" s="17" t="s">
        <v>336</v>
      </c>
      <c r="D81" s="12" t="s">
        <v>324</v>
      </c>
      <c r="E81" s="18">
        <v>86.974000000000004</v>
      </c>
      <c r="F81" s="19">
        <v>45.701038780629624</v>
      </c>
      <c r="G81" s="18">
        <v>1.0562499999999999</v>
      </c>
      <c r="H81" s="23">
        <v>7.5333333333333322E-2</v>
      </c>
      <c r="I81" s="20">
        <v>11.53375</v>
      </c>
      <c r="J81" s="19">
        <v>31.466666666666669</v>
      </c>
      <c r="K81" s="18">
        <v>0.12</v>
      </c>
      <c r="L81" s="43">
        <v>0</v>
      </c>
      <c r="M81" s="18">
        <v>43.455666666666673</v>
      </c>
    </row>
    <row r="82" spans="1:13" ht="11.25" customHeight="1" x14ac:dyDescent="0.2">
      <c r="A82" s="15">
        <f t="shared" si="1"/>
        <v>81</v>
      </c>
      <c r="B82" s="12" t="s">
        <v>101</v>
      </c>
      <c r="C82" s="17" t="s">
        <v>336</v>
      </c>
      <c r="D82" s="12" t="s">
        <v>325</v>
      </c>
      <c r="E82" s="18">
        <v>89.680666666666653</v>
      </c>
      <c r="F82" s="19">
        <v>39.336093944132394</v>
      </c>
      <c r="G82" s="18">
        <v>0.71458333333333335</v>
      </c>
      <c r="H82" s="23">
        <v>0.11933333333333333</v>
      </c>
      <c r="I82" s="20">
        <v>9.1674166666666803</v>
      </c>
      <c r="J82" s="19">
        <v>7.7363333333333335</v>
      </c>
      <c r="K82" s="20">
        <v>0</v>
      </c>
      <c r="L82" s="43">
        <v>0</v>
      </c>
      <c r="M82" s="20">
        <v>41.3033</v>
      </c>
    </row>
    <row r="83" spans="1:13" ht="11.25" customHeight="1" x14ac:dyDescent="0.2">
      <c r="A83" s="15">
        <f t="shared" si="1"/>
        <v>82</v>
      </c>
      <c r="B83" s="12" t="s">
        <v>102</v>
      </c>
      <c r="C83" s="17" t="s">
        <v>336</v>
      </c>
      <c r="D83" s="12" t="s">
        <v>324</v>
      </c>
      <c r="E83" s="24">
        <v>89.55</v>
      </c>
      <c r="F83" s="25">
        <v>36.773765217391322</v>
      </c>
      <c r="G83" s="24">
        <v>1.0434782608695652</v>
      </c>
      <c r="H83" s="44">
        <v>0.12666666666666668</v>
      </c>
      <c r="I83" s="20">
        <v>8.9465217391304375</v>
      </c>
      <c r="J83" s="25">
        <v>21.885999999999999</v>
      </c>
      <c r="K83" s="24">
        <v>0.09</v>
      </c>
      <c r="L83" s="43">
        <v>0</v>
      </c>
      <c r="M83" s="24">
        <v>53.733333333333327</v>
      </c>
    </row>
    <row r="84" spans="1:13" ht="11.25" customHeight="1" x14ac:dyDescent="0.2">
      <c r="A84" s="15">
        <f t="shared" si="1"/>
        <v>83</v>
      </c>
      <c r="B84" s="12" t="s">
        <v>103</v>
      </c>
      <c r="C84" s="17" t="s">
        <v>336</v>
      </c>
      <c r="D84" s="12" t="s">
        <v>325</v>
      </c>
      <c r="E84" s="24">
        <v>91.293333333333337</v>
      </c>
      <c r="F84" s="25">
        <v>32.709753623188377</v>
      </c>
      <c r="G84" s="24">
        <v>0.73913043478260876</v>
      </c>
      <c r="H84" s="44">
        <v>7.3333333333333334E-2</v>
      </c>
      <c r="I84" s="20">
        <v>7.554202898550721</v>
      </c>
      <c r="J84" s="25">
        <v>7.3666666666666663</v>
      </c>
      <c r="K84" s="24">
        <v>0</v>
      </c>
      <c r="L84" s="43">
        <v>0</v>
      </c>
      <c r="M84" s="24">
        <v>73.336666666666659</v>
      </c>
    </row>
    <row r="85" spans="1:13" ht="11.25" customHeight="1" x14ac:dyDescent="0.2">
      <c r="A85" s="15">
        <f t="shared" si="1"/>
        <v>84</v>
      </c>
      <c r="B85" s="12" t="s">
        <v>104</v>
      </c>
      <c r="C85" s="17" t="s">
        <v>336</v>
      </c>
      <c r="D85" s="12" t="s">
        <v>325</v>
      </c>
      <c r="E85" s="18">
        <v>90.530333333333331</v>
      </c>
      <c r="F85" s="19">
        <v>36.196350587685913</v>
      </c>
      <c r="G85" s="20">
        <v>0.48333333333333328</v>
      </c>
      <c r="H85" s="23">
        <v>0.12433333333333334</v>
      </c>
      <c r="I85" s="20">
        <v>8.5540000000000038</v>
      </c>
      <c r="J85" s="19">
        <v>9.0763333333333325</v>
      </c>
      <c r="K85" s="20">
        <v>0</v>
      </c>
      <c r="L85" s="43">
        <v>0</v>
      </c>
      <c r="M85" s="20" t="s">
        <v>62</v>
      </c>
    </row>
    <row r="86" spans="1:13" ht="12.75" customHeight="1" x14ac:dyDescent="0.2">
      <c r="A86" s="15">
        <f t="shared" si="1"/>
        <v>85</v>
      </c>
      <c r="B86" s="48" t="s">
        <v>275</v>
      </c>
      <c r="C86" s="17" t="s">
        <v>336</v>
      </c>
      <c r="D86" s="48" t="s">
        <v>324</v>
      </c>
      <c r="E86" s="39">
        <v>82.649000000000001</v>
      </c>
      <c r="F86" s="19">
        <v>62.531818366289116</v>
      </c>
      <c r="G86" s="20">
        <v>0.22500000000000001</v>
      </c>
      <c r="H86" s="23">
        <v>0.246</v>
      </c>
      <c r="I86" s="20">
        <v>16.587999999999997</v>
      </c>
      <c r="J86" s="29">
        <v>3.3923333333333332</v>
      </c>
      <c r="K86" s="39">
        <v>5.3333333333333337E-2</v>
      </c>
      <c r="L86" s="43">
        <v>0</v>
      </c>
      <c r="M86" s="39">
        <v>1.4866666666666666</v>
      </c>
    </row>
    <row r="87" spans="1:13" ht="11.25" customHeight="1" x14ac:dyDescent="0.2">
      <c r="A87" s="15">
        <f t="shared" si="1"/>
        <v>86</v>
      </c>
      <c r="B87" s="12" t="s">
        <v>276</v>
      </c>
      <c r="C87" s="17" t="s">
        <v>336</v>
      </c>
      <c r="D87" s="12" t="s">
        <v>324</v>
      </c>
      <c r="E87" s="24">
        <v>84.336666666666659</v>
      </c>
      <c r="F87" s="25">
        <v>55.51520000000005</v>
      </c>
      <c r="G87" s="24">
        <v>0.28666666666666668</v>
      </c>
      <c r="H87" s="44">
        <v>0</v>
      </c>
      <c r="I87" s="20">
        <v>15.153333333333341</v>
      </c>
      <c r="J87" s="25">
        <v>1.9233333333333331</v>
      </c>
      <c r="K87" s="24">
        <v>9.3333333333333338E-2</v>
      </c>
      <c r="L87" s="43">
        <v>0</v>
      </c>
      <c r="M87" s="24">
        <v>2.4066666666666667</v>
      </c>
    </row>
    <row r="88" spans="1:13" s="7" customFormat="1" ht="11.25" customHeight="1" x14ac:dyDescent="0.2">
      <c r="A88" s="15">
        <f t="shared" si="1"/>
        <v>87</v>
      </c>
      <c r="B88" s="51" t="s">
        <v>265</v>
      </c>
      <c r="C88" s="17" t="s">
        <v>336</v>
      </c>
      <c r="D88" s="51" t="s">
        <v>326</v>
      </c>
      <c r="E88" s="37">
        <v>45.529000000000003</v>
      </c>
      <c r="F88" s="32">
        <v>195.62747482178608</v>
      </c>
      <c r="G88" s="33">
        <v>0.19375000000000001</v>
      </c>
      <c r="H88" s="37">
        <v>6.7333333333333342E-2</v>
      </c>
      <c r="I88" s="33">
        <v>54.003583333333331</v>
      </c>
      <c r="J88" s="38">
        <v>20.012666666666664</v>
      </c>
      <c r="K88" s="37">
        <v>0.10766666666666667</v>
      </c>
      <c r="L88" s="42">
        <v>0</v>
      </c>
      <c r="M88" s="37">
        <v>3.9</v>
      </c>
    </row>
    <row r="89" spans="1:13" ht="11.25" customHeight="1" x14ac:dyDescent="0.2">
      <c r="A89" s="15">
        <f t="shared" si="1"/>
        <v>88</v>
      </c>
      <c r="B89" s="12" t="s">
        <v>277</v>
      </c>
      <c r="C89" s="17" t="s">
        <v>336</v>
      </c>
      <c r="D89" s="12" t="s">
        <v>324</v>
      </c>
      <c r="E89" s="24">
        <v>86.926666666666677</v>
      </c>
      <c r="F89" s="25">
        <v>45.340747826086911</v>
      </c>
      <c r="G89" s="24">
        <v>0.81521739130434778</v>
      </c>
      <c r="H89" s="44">
        <v>0.12</v>
      </c>
      <c r="I89" s="20">
        <v>11.554782608695643</v>
      </c>
      <c r="J89" s="25">
        <v>24.873333333333335</v>
      </c>
      <c r="K89" s="24">
        <v>0.23333333333333331</v>
      </c>
      <c r="L89" s="43">
        <v>0</v>
      </c>
      <c r="M89" s="24">
        <v>78.526666666666657</v>
      </c>
    </row>
    <row r="90" spans="1:13" ht="11.25" customHeight="1" x14ac:dyDescent="0.2">
      <c r="A90" s="15">
        <f t="shared" si="1"/>
        <v>89</v>
      </c>
      <c r="B90" s="12" t="s">
        <v>278</v>
      </c>
      <c r="C90" s="17" t="s">
        <v>336</v>
      </c>
      <c r="D90" s="12" t="s">
        <v>324</v>
      </c>
      <c r="E90" s="18">
        <v>88.582999999999984</v>
      </c>
      <c r="F90" s="19">
        <v>40.156768942296566</v>
      </c>
      <c r="G90" s="20">
        <v>0.45624999999999999</v>
      </c>
      <c r="H90" s="23">
        <v>0.12433333333333334</v>
      </c>
      <c r="I90" s="20">
        <v>10.439750000000016</v>
      </c>
      <c r="J90" s="19">
        <v>22.418333333333337</v>
      </c>
      <c r="K90" s="18">
        <v>0.19333333333333336</v>
      </c>
      <c r="L90" s="43">
        <v>0</v>
      </c>
      <c r="M90" s="18">
        <v>82.206666666666663</v>
      </c>
    </row>
    <row r="91" spans="1:13" s="7" customFormat="1" ht="11.25" customHeight="1" x14ac:dyDescent="0.2">
      <c r="A91" s="15">
        <f t="shared" si="1"/>
        <v>90</v>
      </c>
      <c r="B91" s="51" t="s">
        <v>337</v>
      </c>
      <c r="C91" s="17" t="s">
        <v>336</v>
      </c>
      <c r="D91" s="51" t="s">
        <v>326</v>
      </c>
      <c r="E91" s="37">
        <v>41.880666666666663</v>
      </c>
      <c r="F91" s="32">
        <v>209.3762544589043</v>
      </c>
      <c r="G91" s="33">
        <v>0.31666666666666665</v>
      </c>
      <c r="H91" s="37">
        <v>9.8000000000000018E-2</v>
      </c>
      <c r="I91" s="33">
        <v>57.63666666666667</v>
      </c>
      <c r="J91" s="38">
        <v>12.435</v>
      </c>
      <c r="K91" s="37">
        <v>0.154</v>
      </c>
      <c r="L91" s="42">
        <v>0</v>
      </c>
      <c r="M91" s="37">
        <v>0</v>
      </c>
    </row>
    <row r="92" spans="1:13" ht="11.25" customHeight="1" x14ac:dyDescent="0.2">
      <c r="A92" s="15">
        <f t="shared" si="1"/>
        <v>91</v>
      </c>
      <c r="B92" s="12" t="s">
        <v>105</v>
      </c>
      <c r="C92" s="17" t="s">
        <v>336</v>
      </c>
      <c r="D92" s="12" t="s">
        <v>324</v>
      </c>
      <c r="E92" s="18">
        <v>82.287666666666667</v>
      </c>
      <c r="F92" s="19">
        <v>63.50031833879153</v>
      </c>
      <c r="G92" s="20">
        <v>0.40833333333333338</v>
      </c>
      <c r="H92" s="23">
        <v>0.25600000000000001</v>
      </c>
      <c r="I92" s="20">
        <v>16.662666666666667</v>
      </c>
      <c r="J92" s="19">
        <v>11.659666666666666</v>
      </c>
      <c r="K92" s="18">
        <v>9.6000000000000016E-2</v>
      </c>
      <c r="L92" s="43">
        <v>0</v>
      </c>
      <c r="M92" s="18">
        <v>17.413</v>
      </c>
    </row>
    <row r="93" spans="1:13" s="7" customFormat="1" ht="11.25" customHeight="1" x14ac:dyDescent="0.2">
      <c r="A93" s="15">
        <f t="shared" si="1"/>
        <v>92</v>
      </c>
      <c r="B93" s="36" t="s">
        <v>20</v>
      </c>
      <c r="C93" s="17" t="s">
        <v>336</v>
      </c>
      <c r="D93" s="36" t="s">
        <v>324</v>
      </c>
      <c r="E93" s="37">
        <v>79.735666666666674</v>
      </c>
      <c r="F93" s="32">
        <v>72.486738091687329</v>
      </c>
      <c r="G93" s="33">
        <v>0.41041666666666665</v>
      </c>
      <c r="H93" s="37">
        <v>0.17200000000000001</v>
      </c>
      <c r="I93" s="33">
        <v>19.352249999999991</v>
      </c>
      <c r="J93" s="38">
        <v>11.638333333333334</v>
      </c>
      <c r="K93" s="37">
        <v>9.1333333333333322E-2</v>
      </c>
      <c r="L93" s="42">
        <v>0</v>
      </c>
      <c r="M93" s="37">
        <v>65.523333333333326</v>
      </c>
    </row>
    <row r="94" spans="1:13" ht="11.25" customHeight="1" x14ac:dyDescent="0.2">
      <c r="A94" s="15">
        <f t="shared" si="1"/>
        <v>93</v>
      </c>
      <c r="B94" s="12" t="s">
        <v>279</v>
      </c>
      <c r="C94" s="17" t="s">
        <v>336</v>
      </c>
      <c r="D94" s="12" t="s">
        <v>324</v>
      </c>
      <c r="E94" s="26">
        <v>85.813333333333347</v>
      </c>
      <c r="F94" s="22">
        <v>50.692182608695632</v>
      </c>
      <c r="G94" s="24">
        <v>0.85507246376811608</v>
      </c>
      <c r="H94" s="26">
        <v>0.22</v>
      </c>
      <c r="I94" s="20">
        <v>12.771594202898537</v>
      </c>
      <c r="J94" s="22">
        <v>7.6366666666666667</v>
      </c>
      <c r="K94" s="26">
        <v>0.08</v>
      </c>
      <c r="L94" s="43">
        <v>0</v>
      </c>
      <c r="M94" s="26">
        <v>7.9366666666666674</v>
      </c>
    </row>
    <row r="95" spans="1:13" ht="11.25" customHeight="1" x14ac:dyDescent="0.2">
      <c r="A95" s="15">
        <f t="shared" si="1"/>
        <v>94</v>
      </c>
      <c r="B95" s="12" t="s">
        <v>106</v>
      </c>
      <c r="C95" s="17" t="s">
        <v>336</v>
      </c>
      <c r="D95" s="12" t="s">
        <v>324</v>
      </c>
      <c r="E95" s="24">
        <v>82.853333333333339</v>
      </c>
      <c r="F95" s="25">
        <v>68.439508695652137</v>
      </c>
      <c r="G95" s="24">
        <v>1.9891304347826089</v>
      </c>
      <c r="H95" s="44">
        <v>2.1033333333333331</v>
      </c>
      <c r="I95" s="20">
        <v>12.264202898550717</v>
      </c>
      <c r="J95" s="25">
        <v>5.3933333333333335</v>
      </c>
      <c r="K95" s="24">
        <v>0.56000000000000005</v>
      </c>
      <c r="L95" s="43">
        <v>0</v>
      </c>
      <c r="M95" s="24">
        <v>19.84</v>
      </c>
    </row>
    <row r="96" spans="1:13" ht="11.25" customHeight="1" x14ac:dyDescent="0.2">
      <c r="A96" s="15">
        <f t="shared" si="1"/>
        <v>95</v>
      </c>
      <c r="B96" s="12" t="s">
        <v>308</v>
      </c>
      <c r="C96" s="17" t="s">
        <v>336</v>
      </c>
      <c r="D96" s="12" t="s">
        <v>325</v>
      </c>
      <c r="E96" s="18">
        <v>88.942000000000007</v>
      </c>
      <c r="F96" s="19">
        <v>41.967319999999987</v>
      </c>
      <c r="G96" s="18">
        <v>0.76666666666666661</v>
      </c>
      <c r="H96" s="23">
        <v>0.19333333333333336</v>
      </c>
      <c r="I96" s="20">
        <v>9.6359999999999921</v>
      </c>
      <c r="J96" s="19">
        <v>4.1583333333333341</v>
      </c>
      <c r="K96" s="18">
        <v>0.34499999999999997</v>
      </c>
      <c r="L96" s="43">
        <v>0</v>
      </c>
      <c r="M96" s="18">
        <v>13.679333333333332</v>
      </c>
    </row>
    <row r="97" spans="1:13" ht="11.25" customHeight="1" x14ac:dyDescent="0.2">
      <c r="A97" s="15">
        <f t="shared" si="1"/>
        <v>96</v>
      </c>
      <c r="B97" s="12" t="s">
        <v>107</v>
      </c>
      <c r="C97" s="17" t="s">
        <v>336</v>
      </c>
      <c r="D97" s="12" t="s">
        <v>324</v>
      </c>
      <c r="E97" s="24">
        <v>90.666666666666671</v>
      </c>
      <c r="F97" s="25">
        <v>32.60662608695646</v>
      </c>
      <c r="G97" s="24">
        <v>0.88405797101449279</v>
      </c>
      <c r="H97" s="44">
        <v>0</v>
      </c>
      <c r="I97" s="20">
        <v>8.1392753623188376</v>
      </c>
      <c r="J97" s="25">
        <v>7.72</v>
      </c>
      <c r="K97" s="24">
        <v>0.22666666666666666</v>
      </c>
      <c r="L97" s="43">
        <v>0</v>
      </c>
      <c r="M97" s="24">
        <v>6.1466666666666674</v>
      </c>
    </row>
    <row r="98" spans="1:13" ht="11.25" customHeight="1" x14ac:dyDescent="0.2">
      <c r="A98" s="15">
        <f t="shared" si="1"/>
        <v>97</v>
      </c>
      <c r="B98" s="12" t="s">
        <v>108</v>
      </c>
      <c r="C98" s="17" t="s">
        <v>336</v>
      </c>
      <c r="D98" s="12" t="s">
        <v>324</v>
      </c>
      <c r="E98" s="24">
        <v>91.28</v>
      </c>
      <c r="F98" s="25">
        <v>29.369391304347808</v>
      </c>
      <c r="G98" s="24">
        <v>0.67753623188405809</v>
      </c>
      <c r="H98" s="44">
        <v>0</v>
      </c>
      <c r="I98" s="20">
        <v>7.5257971014492737</v>
      </c>
      <c r="J98" s="25">
        <v>2.8566666666666669</v>
      </c>
      <c r="K98" s="24">
        <v>0.23</v>
      </c>
      <c r="L98" s="43">
        <v>0</v>
      </c>
      <c r="M98" s="24">
        <v>8.68</v>
      </c>
    </row>
    <row r="99" spans="1:13" ht="11.25" customHeight="1" x14ac:dyDescent="0.2">
      <c r="A99" s="15">
        <f t="shared" si="1"/>
        <v>98</v>
      </c>
      <c r="B99" s="12" t="s">
        <v>109</v>
      </c>
      <c r="C99" s="17" t="s">
        <v>336</v>
      </c>
      <c r="D99" s="12" t="s">
        <v>324</v>
      </c>
      <c r="E99" s="18">
        <v>83.652000000000001</v>
      </c>
      <c r="F99" s="19">
        <v>57.592778474648775</v>
      </c>
      <c r="G99" s="18">
        <v>0.88333333333333341</v>
      </c>
      <c r="H99" s="23">
        <v>0.13400000000000001</v>
      </c>
      <c r="I99" s="20">
        <v>14.861999999999998</v>
      </c>
      <c r="J99" s="19">
        <v>33.07</v>
      </c>
      <c r="K99" s="18">
        <v>6.9333333333333344E-2</v>
      </c>
      <c r="L99" s="43">
        <v>0</v>
      </c>
      <c r="M99" s="18">
        <v>21.795666666666666</v>
      </c>
    </row>
    <row r="100" spans="1:13" ht="11.25" customHeight="1" x14ac:dyDescent="0.2">
      <c r="A100" s="15">
        <f t="shared" si="1"/>
        <v>99</v>
      </c>
      <c r="B100" s="12" t="s">
        <v>110</v>
      </c>
      <c r="C100" s="17" t="s">
        <v>336</v>
      </c>
      <c r="D100" s="12" t="s">
        <v>324</v>
      </c>
      <c r="E100" s="18">
        <v>89.569333333333319</v>
      </c>
      <c r="F100" s="19">
        <v>36.871350000000064</v>
      </c>
      <c r="G100" s="18">
        <v>0.65</v>
      </c>
      <c r="H100" s="23">
        <v>0.12833333333333333</v>
      </c>
      <c r="I100" s="20">
        <v>9.337000000000014</v>
      </c>
      <c r="J100" s="19">
        <v>17.183666666666667</v>
      </c>
      <c r="K100" s="18">
        <v>8.9333333333333334E-2</v>
      </c>
      <c r="L100" s="43">
        <v>0</v>
      </c>
      <c r="M100" s="18">
        <v>111.97</v>
      </c>
    </row>
    <row r="101" spans="1:13" ht="11.25" customHeight="1" x14ac:dyDescent="0.2">
      <c r="A101" s="15">
        <f t="shared" si="1"/>
        <v>100</v>
      </c>
      <c r="B101" s="12" t="s">
        <v>111</v>
      </c>
      <c r="C101" s="17" t="s">
        <v>336</v>
      </c>
      <c r="D101" s="12" t="s">
        <v>324</v>
      </c>
      <c r="E101" s="24">
        <v>91.526666666666657</v>
      </c>
      <c r="F101" s="25">
        <v>30.147917391304354</v>
      </c>
      <c r="G101" s="24">
        <v>0.89492753623188392</v>
      </c>
      <c r="H101" s="44">
        <v>0.31</v>
      </c>
      <c r="I101" s="20">
        <v>6.8184057971014589</v>
      </c>
      <c r="J101" s="25">
        <v>10.9</v>
      </c>
      <c r="K101" s="24">
        <v>0.32</v>
      </c>
      <c r="L101" s="43">
        <v>0</v>
      </c>
      <c r="M101" s="24">
        <v>63.596666666666664</v>
      </c>
    </row>
    <row r="102" spans="1:13" ht="11.25" customHeight="1" x14ac:dyDescent="0.2">
      <c r="A102" s="15">
        <f t="shared" si="1"/>
        <v>101</v>
      </c>
      <c r="B102" s="48" t="s">
        <v>112</v>
      </c>
      <c r="C102" s="17" t="s">
        <v>336</v>
      </c>
      <c r="D102" s="48" t="s">
        <v>324</v>
      </c>
      <c r="E102" s="39">
        <v>83.186333333333337</v>
      </c>
      <c r="F102" s="19">
        <v>60.588590000000003</v>
      </c>
      <c r="G102" s="20">
        <v>0.23541666666666672</v>
      </c>
      <c r="H102" s="23">
        <v>0.23033333333333331</v>
      </c>
      <c r="I102" s="20">
        <v>16.074916666666663</v>
      </c>
      <c r="J102" s="29">
        <v>8.711999999999998</v>
      </c>
      <c r="K102" s="39">
        <v>0.3213333333333333</v>
      </c>
      <c r="L102" s="43">
        <v>0</v>
      </c>
      <c r="M102" s="39">
        <v>2.36</v>
      </c>
    </row>
    <row r="103" spans="1:13" ht="11.25" customHeight="1" x14ac:dyDescent="0.2">
      <c r="A103" s="15">
        <f t="shared" si="1"/>
        <v>102</v>
      </c>
      <c r="B103" s="12" t="s">
        <v>113</v>
      </c>
      <c r="C103" s="17" t="s">
        <v>336</v>
      </c>
      <c r="D103" s="12" t="s">
        <v>324</v>
      </c>
      <c r="E103" s="24">
        <v>85.033333333333346</v>
      </c>
      <c r="F103" s="25">
        <v>53.309047826086925</v>
      </c>
      <c r="G103" s="24">
        <v>0.56521739130434789</v>
      </c>
      <c r="H103" s="44">
        <v>0.11</v>
      </c>
      <c r="I103" s="20">
        <v>14.02478260869564</v>
      </c>
      <c r="J103" s="25">
        <v>8.2766666666666655</v>
      </c>
      <c r="K103" s="24">
        <v>9.3333333333333338E-2</v>
      </c>
      <c r="L103" s="43">
        <v>0</v>
      </c>
      <c r="M103" s="24">
        <v>2.8333333333333335</v>
      </c>
    </row>
    <row r="104" spans="1:13" ht="11.25" customHeight="1" x14ac:dyDescent="0.2">
      <c r="A104" s="15">
        <f t="shared" si="1"/>
        <v>103</v>
      </c>
      <c r="B104" s="48" t="s">
        <v>114</v>
      </c>
      <c r="C104" s="17" t="s">
        <v>336</v>
      </c>
      <c r="D104" s="48" t="s">
        <v>324</v>
      </c>
      <c r="E104" s="39">
        <v>89.321333333333328</v>
      </c>
      <c r="F104" s="19">
        <v>36.327599024534216</v>
      </c>
      <c r="G104" s="18">
        <v>0.82499999999999996</v>
      </c>
      <c r="H104" s="46">
        <v>0</v>
      </c>
      <c r="I104" s="20">
        <v>9.3210000000000051</v>
      </c>
      <c r="J104" s="29">
        <v>3.2323333333333331</v>
      </c>
      <c r="K104" s="39">
        <v>0.22366666666666668</v>
      </c>
      <c r="L104" s="43">
        <v>0</v>
      </c>
      <c r="M104" s="39">
        <v>3.2533333333333334</v>
      </c>
    </row>
    <row r="105" spans="1:13" ht="11.25" customHeight="1" x14ac:dyDescent="0.2">
      <c r="A105" s="15">
        <f t="shared" si="1"/>
        <v>104</v>
      </c>
      <c r="B105" s="12" t="s">
        <v>115</v>
      </c>
      <c r="C105" s="17" t="s">
        <v>336</v>
      </c>
      <c r="D105" s="12" t="s">
        <v>326</v>
      </c>
      <c r="E105" s="24">
        <v>82.186666666666667</v>
      </c>
      <c r="F105" s="25">
        <v>63.142434782608696</v>
      </c>
      <c r="G105" s="24">
        <v>0.70652173913043481</v>
      </c>
      <c r="H105" s="44">
        <v>0</v>
      </c>
      <c r="I105" s="20">
        <v>16.880144927536232</v>
      </c>
      <c r="J105" s="25">
        <v>4.0966666666666667</v>
      </c>
      <c r="K105" s="24">
        <v>0.60333333333333339</v>
      </c>
      <c r="L105" s="43">
        <v>0</v>
      </c>
      <c r="M105" s="24">
        <v>0</v>
      </c>
    </row>
    <row r="106" spans="1:13" ht="11.25" customHeight="1" x14ac:dyDescent="0.2">
      <c r="A106" s="15">
        <f t="shared" si="1"/>
        <v>105</v>
      </c>
      <c r="B106" s="12" t="s">
        <v>116</v>
      </c>
      <c r="C106" s="17" t="s">
        <v>336</v>
      </c>
      <c r="D106" s="12" t="s">
        <v>324</v>
      </c>
      <c r="E106" s="18">
        <v>88.293000000000006</v>
      </c>
      <c r="F106" s="19">
        <v>41.415529999999968</v>
      </c>
      <c r="G106" s="18">
        <v>0.92916666666666647</v>
      </c>
      <c r="H106" s="23">
        <v>0.16900000000000001</v>
      </c>
      <c r="I106" s="20">
        <v>10.24416666666666</v>
      </c>
      <c r="J106" s="19">
        <v>17.879000000000001</v>
      </c>
      <c r="K106" s="18">
        <v>0.39633333333333337</v>
      </c>
      <c r="L106" s="43">
        <v>0</v>
      </c>
      <c r="M106" s="39">
        <v>24.87</v>
      </c>
    </row>
    <row r="107" spans="1:13" ht="11.25" customHeight="1" x14ac:dyDescent="0.2">
      <c r="A107" s="15">
        <f t="shared" si="1"/>
        <v>106</v>
      </c>
      <c r="B107" s="48" t="s">
        <v>117</v>
      </c>
      <c r="C107" s="17" t="s">
        <v>336</v>
      </c>
      <c r="D107" s="48" t="s">
        <v>324</v>
      </c>
      <c r="E107" s="39">
        <v>83.986666666666665</v>
      </c>
      <c r="F107" s="19">
        <v>55.739000000000011</v>
      </c>
      <c r="G107" s="20">
        <v>0.40416666666666667</v>
      </c>
      <c r="H107" s="46">
        <v>0</v>
      </c>
      <c r="I107" s="20">
        <v>15.105833333333335</v>
      </c>
      <c r="J107" s="29">
        <v>4.7540000000000004</v>
      </c>
      <c r="K107" s="39">
        <v>0.25700000000000001</v>
      </c>
      <c r="L107" s="43">
        <v>0</v>
      </c>
      <c r="M107" s="39">
        <v>8.1233333333333348</v>
      </c>
    </row>
    <row r="108" spans="1:13" ht="11.25" customHeight="1" x14ac:dyDescent="0.2">
      <c r="A108" s="15">
        <f t="shared" si="1"/>
        <v>107</v>
      </c>
      <c r="B108" s="12" t="s">
        <v>118</v>
      </c>
      <c r="C108" s="17" t="s">
        <v>336</v>
      </c>
      <c r="D108" s="12" t="s">
        <v>324</v>
      </c>
      <c r="E108" s="18">
        <v>21.95</v>
      </c>
      <c r="F108" s="19">
        <v>275.69564269441366</v>
      </c>
      <c r="G108" s="18">
        <v>3.2062499999999998</v>
      </c>
      <c r="H108" s="23">
        <v>0.45500000000000002</v>
      </c>
      <c r="I108" s="20">
        <v>72.531750000000002</v>
      </c>
      <c r="J108" s="19">
        <v>37.104333333333329</v>
      </c>
      <c r="K108" s="18">
        <v>0.55333333333333334</v>
      </c>
      <c r="L108" s="43">
        <v>0</v>
      </c>
      <c r="M108" s="39">
        <v>7.246666666666667</v>
      </c>
    </row>
    <row r="109" spans="1:13" ht="11.25" customHeight="1" x14ac:dyDescent="0.2">
      <c r="A109" s="15">
        <f t="shared" si="1"/>
        <v>108</v>
      </c>
      <c r="B109" s="12" t="s">
        <v>309</v>
      </c>
      <c r="C109" s="17" t="s">
        <v>336</v>
      </c>
      <c r="D109" s="12" t="s">
        <v>324</v>
      </c>
      <c r="E109" s="24">
        <v>89.223333333333343</v>
      </c>
      <c r="F109" s="25">
        <v>37.830599999999947</v>
      </c>
      <c r="G109" s="24">
        <v>0.84782608695652184</v>
      </c>
      <c r="H109" s="44">
        <v>7.3333333333333348E-2</v>
      </c>
      <c r="I109" s="20">
        <v>9.6099999999999905</v>
      </c>
      <c r="J109" s="25">
        <v>12.89</v>
      </c>
      <c r="K109" s="24">
        <v>0.11333333333333333</v>
      </c>
      <c r="L109" s="43">
        <v>0</v>
      </c>
      <c r="M109" s="24">
        <v>48.816666666666663</v>
      </c>
    </row>
    <row r="110" spans="1:13" ht="11.25" customHeight="1" x14ac:dyDescent="0.2">
      <c r="A110" s="15">
        <f t="shared" si="1"/>
        <v>109</v>
      </c>
      <c r="B110" s="12" t="s">
        <v>310</v>
      </c>
      <c r="C110" s="17" t="s">
        <v>336</v>
      </c>
      <c r="D110" s="12" t="s">
        <v>325</v>
      </c>
      <c r="E110" s="24">
        <v>90.44</v>
      </c>
      <c r="F110" s="25">
        <v>36.108799999999988</v>
      </c>
      <c r="G110" s="24">
        <v>0.52173913043478259</v>
      </c>
      <c r="H110" s="44">
        <v>0</v>
      </c>
      <c r="I110" s="20">
        <v>8.8000000000000007</v>
      </c>
      <c r="J110" s="25">
        <v>4.2833333333333341</v>
      </c>
      <c r="K110" s="24">
        <v>0</v>
      </c>
      <c r="L110" s="43">
        <v>0</v>
      </c>
      <c r="M110" s="24">
        <v>41.75</v>
      </c>
    </row>
    <row r="111" spans="1:13" ht="11.25" customHeight="1" x14ac:dyDescent="0.2">
      <c r="A111" s="15">
        <f t="shared" si="1"/>
        <v>110</v>
      </c>
      <c r="B111" s="12" t="s">
        <v>119</v>
      </c>
      <c r="C111" s="17" t="s">
        <v>336</v>
      </c>
      <c r="D111" s="12" t="s">
        <v>324</v>
      </c>
      <c r="E111" s="24">
        <v>84.966666666666654</v>
      </c>
      <c r="F111" s="25">
        <v>52.873100000000065</v>
      </c>
      <c r="G111" s="24">
        <v>0.74637681159420288</v>
      </c>
      <c r="H111" s="44">
        <v>0.20333333333333334</v>
      </c>
      <c r="I111" s="20">
        <v>13.573333333333345</v>
      </c>
      <c r="J111" s="25">
        <v>6.66</v>
      </c>
      <c r="K111" s="24">
        <v>0.14000000000000001</v>
      </c>
      <c r="L111" s="43">
        <v>0</v>
      </c>
      <c r="M111" s="24">
        <v>3.2933333333333334</v>
      </c>
    </row>
    <row r="112" spans="1:13" ht="11.25" customHeight="1" x14ac:dyDescent="0.2">
      <c r="A112" s="15">
        <f t="shared" si="1"/>
        <v>111</v>
      </c>
      <c r="B112" s="12" t="s">
        <v>120</v>
      </c>
      <c r="C112" s="17" t="s">
        <v>336</v>
      </c>
      <c r="D112" s="12" t="s">
        <v>324</v>
      </c>
      <c r="E112" s="18">
        <v>86.084000000000003</v>
      </c>
      <c r="F112" s="19">
        <v>49.061289999999964</v>
      </c>
      <c r="G112" s="18">
        <v>0.60833333333333328</v>
      </c>
      <c r="H112" s="23">
        <v>0.157</v>
      </c>
      <c r="I112" s="20">
        <v>12.69533333333333</v>
      </c>
      <c r="J112" s="19">
        <v>7.6156666666666668</v>
      </c>
      <c r="K112" s="18">
        <v>0.17066666666666666</v>
      </c>
      <c r="L112" s="43">
        <v>0</v>
      </c>
      <c r="M112" s="39">
        <v>1.8629999999999998</v>
      </c>
    </row>
    <row r="113" spans="1:13" ht="11.25" customHeight="1" x14ac:dyDescent="0.2">
      <c r="A113" s="15">
        <f t="shared" si="1"/>
        <v>112</v>
      </c>
      <c r="B113" s="12" t="s">
        <v>311</v>
      </c>
      <c r="C113" s="17" t="s">
        <v>336</v>
      </c>
      <c r="D113" s="12" t="s">
        <v>325</v>
      </c>
      <c r="E113" s="18">
        <v>85.129666666666665</v>
      </c>
      <c r="F113" s="19">
        <v>57.655359999999995</v>
      </c>
      <c r="G113" s="20">
        <v>0</v>
      </c>
      <c r="H113" s="20">
        <v>0</v>
      </c>
      <c r="I113" s="20">
        <v>14.708000000000002</v>
      </c>
      <c r="J113" s="19">
        <v>9.3170000000000002</v>
      </c>
      <c r="K113" s="18">
        <v>0.124</v>
      </c>
      <c r="L113" s="43">
        <v>0</v>
      </c>
      <c r="M113" s="18">
        <v>20.967666666666666</v>
      </c>
    </row>
    <row r="114" spans="1:13" ht="11.25" customHeight="1" x14ac:dyDescent="0.2">
      <c r="A114" s="15">
        <f t="shared" si="1"/>
        <v>113</v>
      </c>
      <c r="B114" s="12" t="s">
        <v>121</v>
      </c>
      <c r="C114" s="17" t="str">
        <f>VLOOKUP(B114,Planilha1!A:B,2)</f>
        <v>Almoço</v>
      </c>
      <c r="D114" s="12" t="s">
        <v>323</v>
      </c>
      <c r="E114" s="20">
        <v>0</v>
      </c>
      <c r="F114" s="19">
        <v>884</v>
      </c>
      <c r="G114" s="20">
        <v>0</v>
      </c>
      <c r="H114" s="20">
        <v>100</v>
      </c>
      <c r="I114" s="20">
        <v>0</v>
      </c>
      <c r="J114" s="16"/>
      <c r="K114" s="20"/>
      <c r="L114" s="16">
        <v>0</v>
      </c>
      <c r="M114" s="20"/>
    </row>
    <row r="115" spans="1:13" ht="11.25" customHeight="1" x14ac:dyDescent="0.2">
      <c r="A115" s="15">
        <f t="shared" si="1"/>
        <v>114</v>
      </c>
      <c r="B115" s="12" t="s">
        <v>122</v>
      </c>
      <c r="C115" s="17" t="str">
        <f>VLOOKUP(B115,Planilha1!A:B,2)</f>
        <v>Almoço</v>
      </c>
      <c r="D115" s="12" t="s">
        <v>323</v>
      </c>
      <c r="E115" s="20">
        <v>0</v>
      </c>
      <c r="F115" s="19">
        <v>884</v>
      </c>
      <c r="G115" s="20">
        <v>0</v>
      </c>
      <c r="H115" s="20">
        <v>100</v>
      </c>
      <c r="I115" s="20">
        <v>0</v>
      </c>
      <c r="J115" s="16"/>
      <c r="K115" s="20"/>
      <c r="L115" s="16">
        <v>0</v>
      </c>
      <c r="M115" s="20"/>
    </row>
    <row r="116" spans="1:13" ht="11.25" customHeight="1" x14ac:dyDescent="0.2">
      <c r="A116" s="15">
        <f t="shared" si="1"/>
        <v>115</v>
      </c>
      <c r="B116" s="12" t="s">
        <v>123</v>
      </c>
      <c r="C116" s="17" t="str">
        <f>VLOOKUP(B116,Planilha1!A:B,2)</f>
        <v>Café da Manhã</v>
      </c>
      <c r="D116" s="12" t="s">
        <v>323</v>
      </c>
      <c r="E116" s="18">
        <v>15.787333333333335</v>
      </c>
      <c r="F116" s="19">
        <v>725.96892684599879</v>
      </c>
      <c r="G116" s="20">
        <v>0.4147000074386597</v>
      </c>
      <c r="H116" s="23">
        <v>82.361000000000004</v>
      </c>
      <c r="I116" s="20">
        <v>6.3299992561332896E-2</v>
      </c>
      <c r="J116" s="29">
        <v>9.423</v>
      </c>
      <c r="K116" s="39">
        <v>0.15400000000000003</v>
      </c>
      <c r="L116" s="29">
        <v>923.54499999999996</v>
      </c>
      <c r="M116" s="39">
        <v>0</v>
      </c>
    </row>
    <row r="117" spans="1:13" ht="11.25" customHeight="1" x14ac:dyDescent="0.2">
      <c r="A117" s="15">
        <f t="shared" si="1"/>
        <v>116</v>
      </c>
      <c r="B117" s="12" t="s">
        <v>124</v>
      </c>
      <c r="C117" s="17" t="str">
        <f>VLOOKUP(B117,Planilha1!A:B,2)</f>
        <v>Café da Manhã</v>
      </c>
      <c r="D117" s="12" t="s">
        <v>323</v>
      </c>
      <c r="E117" s="18">
        <v>13.627333333333334</v>
      </c>
      <c r="F117" s="19">
        <v>757.5404607259967</v>
      </c>
      <c r="G117" s="20">
        <v>0.3955600070953369</v>
      </c>
      <c r="H117" s="23">
        <v>86.039333333333332</v>
      </c>
      <c r="I117" s="20">
        <v>0</v>
      </c>
      <c r="J117" s="19">
        <v>3.6080000000000001</v>
      </c>
      <c r="K117" s="20">
        <v>0</v>
      </c>
      <c r="L117" s="16">
        <v>1013.09</v>
      </c>
      <c r="M117" s="20">
        <v>0</v>
      </c>
    </row>
    <row r="118" spans="1:13" ht="11.25" customHeight="1" x14ac:dyDescent="0.2">
      <c r="A118" s="15">
        <f t="shared" si="1"/>
        <v>117</v>
      </c>
      <c r="B118" s="12" t="s">
        <v>125</v>
      </c>
      <c r="C118" s="17" t="str">
        <f>VLOOKUP(B118,Planilha1!A:B,2)</f>
        <v>Café da Manhã</v>
      </c>
      <c r="D118" s="12" t="s">
        <v>323</v>
      </c>
      <c r="E118" s="18">
        <v>32.231333333333339</v>
      </c>
      <c r="F118" s="19">
        <v>596.11951695632945</v>
      </c>
      <c r="G118" s="20">
        <v>0</v>
      </c>
      <c r="H118" s="23">
        <v>67.434333333333342</v>
      </c>
      <c r="I118" s="20">
        <v>0</v>
      </c>
      <c r="J118" s="29">
        <v>5.556</v>
      </c>
      <c r="K118" s="39">
        <v>8.7333333333333332E-2</v>
      </c>
      <c r="L118" s="29">
        <v>462.12333333333328</v>
      </c>
      <c r="M118" s="39">
        <v>0</v>
      </c>
    </row>
    <row r="119" spans="1:13" ht="11.25" customHeight="1" x14ac:dyDescent="0.2">
      <c r="A119" s="15">
        <f t="shared" si="1"/>
        <v>118</v>
      </c>
      <c r="B119" s="12" t="s">
        <v>312</v>
      </c>
      <c r="C119" s="17" t="str">
        <f>VLOOKUP(B119,Planilha1!A:B,2)</f>
        <v>Café da Manhã</v>
      </c>
      <c r="D119" s="12" t="s">
        <v>323</v>
      </c>
      <c r="E119" s="18">
        <v>19.585666666666665</v>
      </c>
      <c r="F119" s="19">
        <v>722.52562580490098</v>
      </c>
      <c r="G119" s="20">
        <v>0</v>
      </c>
      <c r="H119" s="18">
        <v>81.73366666666665</v>
      </c>
      <c r="I119" s="20">
        <v>0</v>
      </c>
      <c r="J119" s="29">
        <v>2.597</v>
      </c>
      <c r="K119" s="39">
        <v>5.2666666666666667E-2</v>
      </c>
      <c r="L119" s="29">
        <v>534.37666666666667</v>
      </c>
      <c r="M119" s="39">
        <v>0</v>
      </c>
    </row>
    <row r="120" spans="1:13" ht="11.25" customHeight="1" x14ac:dyDescent="0.2">
      <c r="A120" s="15">
        <f t="shared" si="1"/>
        <v>119</v>
      </c>
      <c r="B120" s="12" t="s">
        <v>126</v>
      </c>
      <c r="C120" s="17" t="str">
        <f>VLOOKUP(B120,Planilha1!A:B,2)</f>
        <v>Café da Manhã</v>
      </c>
      <c r="D120" s="12" t="s">
        <v>323</v>
      </c>
      <c r="E120" s="18">
        <v>31.968999999999998</v>
      </c>
      <c r="F120" s="19">
        <v>594.4516933333332</v>
      </c>
      <c r="G120" s="20">
        <v>0</v>
      </c>
      <c r="H120" s="18">
        <v>67.245666666666651</v>
      </c>
      <c r="I120" s="20">
        <v>0</v>
      </c>
      <c r="J120" s="29">
        <v>4.543333333333333</v>
      </c>
      <c r="K120" s="39">
        <v>0</v>
      </c>
      <c r="L120" s="29">
        <v>385.38666666666671</v>
      </c>
      <c r="M120" s="39">
        <v>0</v>
      </c>
    </row>
    <row r="121" spans="1:13" ht="11.25" customHeight="1" x14ac:dyDescent="0.2">
      <c r="A121" s="15">
        <f t="shared" si="1"/>
        <v>120</v>
      </c>
      <c r="B121" s="12" t="s">
        <v>127</v>
      </c>
      <c r="C121" s="17" t="str">
        <f>VLOOKUP(B121,Planilha1!A:B,2)</f>
        <v>Café da Manhã</v>
      </c>
      <c r="D121" s="12" t="s">
        <v>323</v>
      </c>
      <c r="E121" s="18">
        <v>33.369999999999997</v>
      </c>
      <c r="F121" s="19">
        <v>593.13749023818968</v>
      </c>
      <c r="G121" s="20">
        <v>0</v>
      </c>
      <c r="H121" s="18">
        <v>67.096999999999994</v>
      </c>
      <c r="I121" s="20">
        <v>0</v>
      </c>
      <c r="J121" s="29">
        <v>4.9636666666666667</v>
      </c>
      <c r="K121" s="39">
        <v>7.6666666666666675E-2</v>
      </c>
      <c r="L121" s="29">
        <v>245.1</v>
      </c>
      <c r="M121" s="39">
        <v>0</v>
      </c>
    </row>
    <row r="122" spans="1:13" s="7" customFormat="1" ht="11.25" customHeight="1" x14ac:dyDescent="0.2">
      <c r="A122" s="15">
        <f t="shared" si="1"/>
        <v>121</v>
      </c>
      <c r="B122" s="36" t="s">
        <v>30</v>
      </c>
      <c r="C122" s="17" t="str">
        <f>VLOOKUP(B122,Planilha1!A:B,2)</f>
        <v>Almoço</v>
      </c>
      <c r="D122" s="36" t="s">
        <v>322</v>
      </c>
      <c r="E122" s="37">
        <v>74.322333333333333</v>
      </c>
      <c r="F122" s="32">
        <v>111.6155034511884</v>
      </c>
      <c r="G122" s="33">
        <v>23.524999999999999</v>
      </c>
      <c r="H122" s="37">
        <v>1.2376666666666667</v>
      </c>
      <c r="I122" s="33">
        <v>0</v>
      </c>
      <c r="J122" s="38">
        <v>22.607000000000003</v>
      </c>
      <c r="K122" s="37">
        <v>0.52599999999999991</v>
      </c>
      <c r="L122" s="38">
        <v>0</v>
      </c>
      <c r="M122" s="41"/>
    </row>
    <row r="123" spans="1:13" s="7" customFormat="1" ht="11.25" customHeight="1" x14ac:dyDescent="0.2">
      <c r="A123" s="15">
        <f t="shared" si="1"/>
        <v>122</v>
      </c>
      <c r="B123" s="36" t="s">
        <v>31</v>
      </c>
      <c r="C123" s="17" t="str">
        <f>VLOOKUP(B123,Planilha1!A:B,2)</f>
        <v>Almoço</v>
      </c>
      <c r="D123" s="36" t="s">
        <v>322</v>
      </c>
      <c r="E123" s="37">
        <v>79.733666666666664</v>
      </c>
      <c r="F123" s="32">
        <v>91.103548395554228</v>
      </c>
      <c r="G123" s="33">
        <v>19.345833333333331</v>
      </c>
      <c r="H123" s="37">
        <v>0.94200000000000006</v>
      </c>
      <c r="I123" s="33">
        <v>0</v>
      </c>
      <c r="J123" s="38">
        <v>16.733333333333331</v>
      </c>
      <c r="K123" s="37">
        <v>0.32733333333333331</v>
      </c>
      <c r="L123" s="38">
        <v>0</v>
      </c>
      <c r="M123" s="41"/>
    </row>
    <row r="124" spans="1:13" s="7" customFormat="1" ht="11.25" customHeight="1" x14ac:dyDescent="0.2">
      <c r="A124" s="15">
        <f t="shared" si="1"/>
        <v>123</v>
      </c>
      <c r="B124" s="36" t="s">
        <v>280</v>
      </c>
      <c r="C124" s="17" t="str">
        <f>VLOOKUP(B124,Planilha1!A:B,2)</f>
        <v>Almoço</v>
      </c>
      <c r="D124" s="36" t="s">
        <v>322</v>
      </c>
      <c r="E124" s="37">
        <v>70.956999999999994</v>
      </c>
      <c r="F124" s="32">
        <v>129.64352590286731</v>
      </c>
      <c r="G124" s="33">
        <v>27.610416666666666</v>
      </c>
      <c r="H124" s="37">
        <v>1.3023333333333333</v>
      </c>
      <c r="I124" s="33">
        <v>0</v>
      </c>
      <c r="J124" s="38">
        <v>20.173666666666666</v>
      </c>
      <c r="K124" s="37">
        <v>0.32900000000000001</v>
      </c>
      <c r="L124" s="38">
        <v>5.6866666666666665</v>
      </c>
      <c r="M124" s="41"/>
    </row>
    <row r="125" spans="1:13" ht="11.25" customHeight="1" x14ac:dyDescent="0.2">
      <c r="A125" s="15">
        <f t="shared" si="1"/>
        <v>124</v>
      </c>
      <c r="B125" s="12" t="s">
        <v>134</v>
      </c>
      <c r="C125" s="17" t="str">
        <f>VLOOKUP(B125,Planilha1!A:B,2)</f>
        <v>Almoço</v>
      </c>
      <c r="D125" s="12" t="s">
        <v>322</v>
      </c>
      <c r="E125" s="18">
        <v>64.5</v>
      </c>
      <c r="F125" s="19">
        <v>165.91056057890256</v>
      </c>
      <c r="G125" s="18">
        <v>26.1875</v>
      </c>
      <c r="H125" s="23">
        <v>5.9966666666666661</v>
      </c>
      <c r="I125" s="20">
        <v>0</v>
      </c>
      <c r="J125" s="19">
        <v>6.516</v>
      </c>
      <c r="K125" s="18">
        <v>1.2297499999999999</v>
      </c>
      <c r="L125" s="16">
        <v>0</v>
      </c>
      <c r="M125" s="20"/>
    </row>
    <row r="126" spans="1:13" ht="11.25" customHeight="1" x14ac:dyDescent="0.2">
      <c r="A126" s="15">
        <f t="shared" si="1"/>
        <v>125</v>
      </c>
      <c r="B126" s="12" t="s">
        <v>135</v>
      </c>
      <c r="C126" s="17" t="str">
        <f>VLOOKUP(B126,Planilha1!A:B,2)</f>
        <v>Jantar</v>
      </c>
      <c r="D126" s="12" t="s">
        <v>322</v>
      </c>
      <c r="E126" s="18">
        <v>65.908999999999992</v>
      </c>
      <c r="F126" s="19">
        <v>139.66070105353995</v>
      </c>
      <c r="G126" s="18">
        <v>23.979166666666664</v>
      </c>
      <c r="H126" s="23">
        <v>3.6066666666666669</v>
      </c>
      <c r="I126" s="20">
        <v>1.2241666666666786</v>
      </c>
      <c r="J126" s="19">
        <v>59.123666666666658</v>
      </c>
      <c r="K126" s="18">
        <v>0.15266666666666664</v>
      </c>
      <c r="L126" s="16">
        <v>0</v>
      </c>
      <c r="M126" s="20">
        <v>0</v>
      </c>
    </row>
    <row r="127" spans="1:13" s="7" customFormat="1" ht="11.25" customHeight="1" x14ac:dyDescent="0.2">
      <c r="A127" s="15">
        <f t="shared" si="1"/>
        <v>126</v>
      </c>
      <c r="B127" s="36" t="s">
        <v>32</v>
      </c>
      <c r="C127" s="17" t="str">
        <f>VLOOKUP(B127,Planilha1!A:B,2)</f>
        <v>Jantar</v>
      </c>
      <c r="D127" s="36" t="s">
        <v>322</v>
      </c>
      <c r="E127" s="37">
        <v>60.623333333333335</v>
      </c>
      <c r="F127" s="32">
        <v>208.33274372597532</v>
      </c>
      <c r="G127" s="33">
        <v>24.952083333333334</v>
      </c>
      <c r="H127" s="37">
        <v>9.9543333333333326</v>
      </c>
      <c r="I127" s="33">
        <v>3.1005833333333319</v>
      </c>
      <c r="J127" s="38">
        <v>30.441999999999997</v>
      </c>
      <c r="K127" s="37">
        <v>0.99833333333333341</v>
      </c>
      <c r="L127" s="38">
        <v>17.376666666666669</v>
      </c>
      <c r="M127" s="41"/>
    </row>
    <row r="128" spans="1:13" ht="11.25" customHeight="1" x14ac:dyDescent="0.2">
      <c r="A128" s="15">
        <f t="shared" si="1"/>
        <v>127</v>
      </c>
      <c r="B128" s="12" t="s">
        <v>136</v>
      </c>
      <c r="C128" s="17" t="str">
        <f>VLOOKUP(B128,Planilha1!A:B,2)</f>
        <v>Almoço</v>
      </c>
      <c r="D128" s="12" t="s">
        <v>322</v>
      </c>
      <c r="E128" s="18">
        <v>75.928333333333327</v>
      </c>
      <c r="F128" s="19">
        <v>116.01448068765795</v>
      </c>
      <c r="G128" s="18">
        <v>25.589583333333326</v>
      </c>
      <c r="H128" s="23">
        <v>0.74799999999999989</v>
      </c>
      <c r="I128" s="20">
        <v>0</v>
      </c>
      <c r="J128" s="19">
        <v>10.324666666666667</v>
      </c>
      <c r="K128" s="18">
        <v>0.317</v>
      </c>
      <c r="L128" s="16">
        <v>11.623333333333335</v>
      </c>
      <c r="M128" s="20"/>
    </row>
    <row r="129" spans="1:13" ht="11.25" customHeight="1" x14ac:dyDescent="0.2">
      <c r="A129" s="15">
        <f t="shared" si="1"/>
        <v>128</v>
      </c>
      <c r="B129" s="12" t="s">
        <v>293</v>
      </c>
      <c r="C129" s="17" t="str">
        <f>VLOOKUP(B129,Planilha1!A:B,2)</f>
        <v>Almoço</v>
      </c>
      <c r="D129" s="12" t="s">
        <v>322</v>
      </c>
      <c r="E129" s="18">
        <v>78.706999999999994</v>
      </c>
      <c r="F129" s="19">
        <v>90.013680096308377</v>
      </c>
      <c r="G129" s="18">
        <v>18.966666666666665</v>
      </c>
      <c r="H129" s="23">
        <v>1.0006666666666666</v>
      </c>
      <c r="I129" s="20">
        <v>0</v>
      </c>
      <c r="J129" s="19">
        <v>89.744000000000014</v>
      </c>
      <c r="K129" s="18">
        <v>1.2779999999999998</v>
      </c>
      <c r="L129" s="16">
        <v>0</v>
      </c>
      <c r="M129" s="20"/>
    </row>
    <row r="130" spans="1:13" s="7" customFormat="1" ht="11.25" customHeight="1" x14ac:dyDescent="0.2">
      <c r="A130" s="15">
        <f t="shared" si="1"/>
        <v>129</v>
      </c>
      <c r="B130" s="47" t="s">
        <v>294</v>
      </c>
      <c r="C130" s="17" t="str">
        <f>VLOOKUP(B130,Planilha1!A:B,2)</f>
        <v>Almoço</v>
      </c>
      <c r="D130" s="47" t="s">
        <v>322</v>
      </c>
      <c r="E130" s="37">
        <v>61.039333333333332</v>
      </c>
      <c r="F130" s="32">
        <v>231.24615385087333</v>
      </c>
      <c r="G130" s="33">
        <v>18.387499999999999</v>
      </c>
      <c r="H130" s="37">
        <v>15.620333333333333</v>
      </c>
      <c r="I130" s="33">
        <v>2.8798333333333326</v>
      </c>
      <c r="J130" s="38">
        <v>959.70133333333342</v>
      </c>
      <c r="K130" s="37">
        <v>2.4389999999999996</v>
      </c>
      <c r="L130" s="38">
        <v>0</v>
      </c>
      <c r="M130" s="41"/>
    </row>
    <row r="131" spans="1:13" ht="11.25" customHeight="1" x14ac:dyDescent="0.2">
      <c r="A131" s="15">
        <f t="shared" ref="A131:A194" si="2">A130+1</f>
        <v>130</v>
      </c>
      <c r="B131" s="12" t="s">
        <v>137</v>
      </c>
      <c r="C131" s="17" t="str">
        <f>VLOOKUP(B131,Planilha1!A:B,2)</f>
        <v>Jantar</v>
      </c>
      <c r="D131" s="12" t="s">
        <v>322</v>
      </c>
      <c r="E131" s="18">
        <v>76.99666666666667</v>
      </c>
      <c r="F131" s="19">
        <v>82.721501507838582</v>
      </c>
      <c r="G131" s="18">
        <v>18.479166666666668</v>
      </c>
      <c r="H131" s="23">
        <v>0.42299999999999999</v>
      </c>
      <c r="I131" s="20">
        <v>0</v>
      </c>
      <c r="J131" s="19">
        <v>357.15266666666668</v>
      </c>
      <c r="K131" s="18">
        <v>2.8616666666666668</v>
      </c>
      <c r="L131" s="38">
        <v>0</v>
      </c>
      <c r="M131" s="20">
        <v>0</v>
      </c>
    </row>
    <row r="132" spans="1:13" s="7" customFormat="1" ht="11.25" customHeight="1" x14ac:dyDescent="0.2">
      <c r="A132" s="15">
        <f t="shared" si="2"/>
        <v>131</v>
      </c>
      <c r="B132" s="47" t="s">
        <v>12</v>
      </c>
      <c r="C132" s="17" t="str">
        <f>VLOOKUP(B132,Planilha1!A:B,2)</f>
        <v>Jantar</v>
      </c>
      <c r="D132" s="47" t="s">
        <v>322</v>
      </c>
      <c r="E132" s="37">
        <v>59.926666666666669</v>
      </c>
      <c r="F132" s="32">
        <v>261.45243941056725</v>
      </c>
      <c r="G132" s="33">
        <v>19.897916666666667</v>
      </c>
      <c r="H132" s="37">
        <v>19.566333333333333</v>
      </c>
      <c r="I132" s="33">
        <v>0</v>
      </c>
      <c r="J132" s="38">
        <v>22.304333333333332</v>
      </c>
      <c r="K132" s="37">
        <v>0.97133333333333327</v>
      </c>
      <c r="L132" s="38">
        <v>0</v>
      </c>
      <c r="M132" s="41"/>
    </row>
    <row r="133" spans="1:13" s="7" customFormat="1" ht="11.25" customHeight="1" x14ac:dyDescent="0.2">
      <c r="A133" s="15">
        <f t="shared" si="2"/>
        <v>132</v>
      </c>
      <c r="B133" s="47" t="s">
        <v>13</v>
      </c>
      <c r="C133" s="17" t="str">
        <f>VLOOKUP(B133,Planilha1!A:B,2)</f>
        <v>Jantar</v>
      </c>
      <c r="D133" s="47" t="s">
        <v>322</v>
      </c>
      <c r="E133" s="37">
        <v>64.561999999999998</v>
      </c>
      <c r="F133" s="32">
        <v>238.69610486733916</v>
      </c>
      <c r="G133" s="33">
        <v>20.131250000000001</v>
      </c>
      <c r="H133" s="37">
        <v>16.933000000000003</v>
      </c>
      <c r="I133" s="33">
        <v>0</v>
      </c>
      <c r="J133" s="38">
        <v>64.685666666666663</v>
      </c>
      <c r="K133" s="37">
        <v>0.62266666666666659</v>
      </c>
      <c r="L133" s="38">
        <v>0</v>
      </c>
      <c r="M133" s="41"/>
    </row>
    <row r="134" spans="1:13" ht="11.25" customHeight="1" x14ac:dyDescent="0.2">
      <c r="A134" s="15">
        <f t="shared" si="2"/>
        <v>133</v>
      </c>
      <c r="B134" s="12" t="s">
        <v>138</v>
      </c>
      <c r="C134" s="17" t="str">
        <f>VLOOKUP(B134,Planilha1!A:B,2)</f>
        <v>Jantar</v>
      </c>
      <c r="D134" s="12" t="s">
        <v>322</v>
      </c>
      <c r="E134" s="18">
        <v>69.026333333333326</v>
      </c>
      <c r="F134" s="19">
        <v>146.52814112536112</v>
      </c>
      <c r="G134" s="18">
        <v>26.766666666666666</v>
      </c>
      <c r="H134" s="23">
        <v>3.5736666666666665</v>
      </c>
      <c r="I134" s="20">
        <v>0</v>
      </c>
      <c r="J134" s="19">
        <v>60.225000000000001</v>
      </c>
      <c r="K134" s="18">
        <v>0.53833333333333344</v>
      </c>
      <c r="L134" s="16">
        <v>0</v>
      </c>
      <c r="M134" s="20"/>
    </row>
    <row r="135" spans="1:13" s="7" customFormat="1" ht="11.25" customHeight="1" x14ac:dyDescent="0.2">
      <c r="A135" s="15">
        <f t="shared" si="2"/>
        <v>134</v>
      </c>
      <c r="B135" s="47" t="s">
        <v>259</v>
      </c>
      <c r="C135" s="17" t="str">
        <f>VLOOKUP(B135,Planilha1!A:B,2)</f>
        <v>Jantar</v>
      </c>
      <c r="D135" s="47" t="s">
        <v>322</v>
      </c>
      <c r="E135" s="37">
        <v>73.609333333333339</v>
      </c>
      <c r="F135" s="32">
        <v>100.07812455296516</v>
      </c>
      <c r="G135" s="33">
        <v>23.4375</v>
      </c>
      <c r="H135" s="41">
        <v>2.5626666666666664</v>
      </c>
      <c r="I135" s="37">
        <v>0</v>
      </c>
      <c r="J135" s="38">
        <v>69.373666666666665</v>
      </c>
      <c r="K135" s="37">
        <v>0.57866666666666666</v>
      </c>
      <c r="L135" s="38">
        <v>6.2766666666666664</v>
      </c>
      <c r="M135" s="41"/>
    </row>
    <row r="136" spans="1:13" s="7" customFormat="1" ht="11.25" customHeight="1" x14ac:dyDescent="0.2">
      <c r="A136" s="15">
        <f t="shared" si="2"/>
        <v>135</v>
      </c>
      <c r="B136" s="36" t="s">
        <v>21</v>
      </c>
      <c r="C136" s="17" t="s">
        <v>332</v>
      </c>
      <c r="D136" s="36" t="s">
        <v>322</v>
      </c>
      <c r="E136" s="37">
        <v>41.305</v>
      </c>
      <c r="F136" s="32">
        <v>343.55045872306823</v>
      </c>
      <c r="G136" s="33">
        <v>23.45</v>
      </c>
      <c r="H136" s="37">
        <v>22.593</v>
      </c>
      <c r="I136" s="33">
        <v>10.24033333333333</v>
      </c>
      <c r="J136" s="38">
        <v>763.3073333333333</v>
      </c>
      <c r="K136" s="37">
        <v>3.0413333333333328</v>
      </c>
      <c r="L136" s="38">
        <v>29.943333333333339</v>
      </c>
      <c r="M136" s="41"/>
    </row>
    <row r="137" spans="1:13" ht="11.25" customHeight="1" x14ac:dyDescent="0.2">
      <c r="A137" s="15">
        <f t="shared" si="2"/>
        <v>136</v>
      </c>
      <c r="B137" s="12" t="s">
        <v>139</v>
      </c>
      <c r="C137" s="17" t="s">
        <v>333</v>
      </c>
      <c r="D137" s="12" t="s">
        <v>322</v>
      </c>
      <c r="E137" s="18">
        <v>40.680666666666667</v>
      </c>
      <c r="F137" s="19">
        <v>349.32523145536584</v>
      </c>
      <c r="G137" s="18">
        <v>30.139583333333331</v>
      </c>
      <c r="H137" s="23">
        <v>24.46</v>
      </c>
      <c r="I137" s="20">
        <v>0</v>
      </c>
      <c r="J137" s="19">
        <v>575.029</v>
      </c>
      <c r="K137" s="18">
        <v>0.91633333333333333</v>
      </c>
      <c r="L137" s="27">
        <v>12.066666666666668</v>
      </c>
      <c r="M137" s="20"/>
    </row>
    <row r="138" spans="1:13" ht="11.25" customHeight="1" x14ac:dyDescent="0.2">
      <c r="A138" s="15">
        <f t="shared" si="2"/>
        <v>137</v>
      </c>
      <c r="B138" s="12" t="s">
        <v>140</v>
      </c>
      <c r="C138" s="17" t="s">
        <v>333</v>
      </c>
      <c r="D138" s="12" t="s">
        <v>322</v>
      </c>
      <c r="E138" s="18">
        <v>70.727333333333334</v>
      </c>
      <c r="F138" s="19">
        <v>121.91021833333333</v>
      </c>
      <c r="G138" s="18">
        <v>26.604166666666668</v>
      </c>
      <c r="H138" s="23">
        <v>0.92133333333333345</v>
      </c>
      <c r="I138" s="20">
        <v>0</v>
      </c>
      <c r="J138" s="19">
        <v>35.905666666666669</v>
      </c>
      <c r="K138" s="18">
        <v>0.37133333333333335</v>
      </c>
      <c r="L138" s="16">
        <v>0</v>
      </c>
      <c r="M138" s="20"/>
    </row>
    <row r="139" spans="1:13" s="7" customFormat="1" ht="11.25" customHeight="1" x14ac:dyDescent="0.2">
      <c r="A139" s="15">
        <f t="shared" si="2"/>
        <v>138</v>
      </c>
      <c r="B139" s="36" t="s">
        <v>16</v>
      </c>
      <c r="C139" s="17" t="s">
        <v>333</v>
      </c>
      <c r="D139" s="36" t="s">
        <v>322</v>
      </c>
      <c r="E139" s="37">
        <v>63.461666666666666</v>
      </c>
      <c r="F139" s="32">
        <v>191.62747837583225</v>
      </c>
      <c r="G139" s="33">
        <v>26.929166666666664</v>
      </c>
      <c r="H139" s="37">
        <v>8.4966666666666679</v>
      </c>
      <c r="I139" s="33">
        <v>0</v>
      </c>
      <c r="J139" s="38">
        <v>35.627666666666663</v>
      </c>
      <c r="K139" s="37">
        <v>0.3833333333333333</v>
      </c>
      <c r="L139" s="38">
        <v>0</v>
      </c>
      <c r="M139" s="41"/>
    </row>
    <row r="140" spans="1:13" ht="11.25" customHeight="1" x14ac:dyDescent="0.2">
      <c r="A140" s="15">
        <f t="shared" si="2"/>
        <v>139</v>
      </c>
      <c r="B140" s="12" t="s">
        <v>141</v>
      </c>
      <c r="C140" s="17" t="s">
        <v>333</v>
      </c>
      <c r="D140" s="12" t="s">
        <v>322</v>
      </c>
      <c r="E140" s="18">
        <v>57.00333333333333</v>
      </c>
      <c r="F140" s="19">
        <v>223.03973236930369</v>
      </c>
      <c r="G140" s="18">
        <v>27.356249999999999</v>
      </c>
      <c r="H140" s="23">
        <v>11.777000000000001</v>
      </c>
      <c r="I140" s="20">
        <v>0</v>
      </c>
      <c r="J140" s="19">
        <v>378.27</v>
      </c>
      <c r="K140" s="18">
        <v>0.50666666666666671</v>
      </c>
      <c r="L140" s="19">
        <v>39.35</v>
      </c>
      <c r="M140" s="20"/>
    </row>
    <row r="141" spans="1:13" s="7" customFormat="1" ht="11.25" customHeight="1" x14ac:dyDescent="0.2">
      <c r="A141" s="15">
        <f t="shared" si="2"/>
        <v>140</v>
      </c>
      <c r="B141" s="36" t="s">
        <v>22</v>
      </c>
      <c r="C141" s="17" t="s">
        <v>333</v>
      </c>
      <c r="D141" s="36" t="s">
        <v>322</v>
      </c>
      <c r="E141" s="37">
        <v>53.201999999999998</v>
      </c>
      <c r="F141" s="32">
        <v>283.42521443196142</v>
      </c>
      <c r="G141" s="33">
        <v>21.435416666666665</v>
      </c>
      <c r="H141" s="37">
        <v>19.114999999999998</v>
      </c>
      <c r="I141" s="33">
        <v>5.0332500000000051</v>
      </c>
      <c r="J141" s="38">
        <v>26.434333333333331</v>
      </c>
      <c r="K141" s="37">
        <v>0.93733333333333324</v>
      </c>
      <c r="L141" s="38">
        <v>17.5</v>
      </c>
      <c r="M141" s="41"/>
    </row>
    <row r="142" spans="1:13" ht="11.25" customHeight="1" x14ac:dyDescent="0.2">
      <c r="A142" s="15">
        <f t="shared" si="2"/>
        <v>141</v>
      </c>
      <c r="B142" s="12" t="s">
        <v>142</v>
      </c>
      <c r="C142" s="17" t="s">
        <v>332</v>
      </c>
      <c r="D142" s="12" t="s">
        <v>322</v>
      </c>
      <c r="E142" s="18">
        <v>66.804000000000002</v>
      </c>
      <c r="F142" s="19">
        <v>154.270025</v>
      </c>
      <c r="G142" s="18">
        <v>28.587499999999999</v>
      </c>
      <c r="H142" s="23">
        <v>3.57</v>
      </c>
      <c r="I142" s="20">
        <v>0</v>
      </c>
      <c r="J142" s="19">
        <v>10.324666666666667</v>
      </c>
      <c r="K142" s="18">
        <v>0.32033333333333336</v>
      </c>
      <c r="L142" s="27">
        <v>4.2166666666666668</v>
      </c>
      <c r="M142" s="20"/>
    </row>
    <row r="143" spans="1:13" s="7" customFormat="1" ht="11.25" customHeight="1" x14ac:dyDescent="0.2">
      <c r="A143" s="15">
        <f t="shared" si="2"/>
        <v>142</v>
      </c>
      <c r="B143" s="36" t="s">
        <v>17</v>
      </c>
      <c r="C143" s="17" t="s">
        <v>332</v>
      </c>
      <c r="D143" s="36" t="s">
        <v>322</v>
      </c>
      <c r="E143" s="37">
        <v>74.532333333333327</v>
      </c>
      <c r="F143" s="32">
        <v>141.9583228750229</v>
      </c>
      <c r="G143" s="33">
        <v>11.75</v>
      </c>
      <c r="H143" s="37">
        <v>8.0239999999999991</v>
      </c>
      <c r="I143" s="33">
        <v>5.0153333333333405</v>
      </c>
      <c r="J143" s="38">
        <v>20.116333333333333</v>
      </c>
      <c r="K143" s="37">
        <v>1.4743333333333333</v>
      </c>
      <c r="L143" s="38">
        <v>19.186666666666667</v>
      </c>
      <c r="M143" s="41">
        <v>6.8933333333333335</v>
      </c>
    </row>
    <row r="144" spans="1:13" ht="11.25" customHeight="1" x14ac:dyDescent="0.2">
      <c r="A144" s="15">
        <f t="shared" si="2"/>
        <v>143</v>
      </c>
      <c r="B144" s="12" t="s">
        <v>143</v>
      </c>
      <c r="C144" s="17" t="s">
        <v>332</v>
      </c>
      <c r="D144" s="12" t="s">
        <v>322</v>
      </c>
      <c r="E144" s="18">
        <v>56.98</v>
      </c>
      <c r="F144" s="19">
        <v>191.55914112758637</v>
      </c>
      <c r="G144" s="18">
        <v>36.450000000000003</v>
      </c>
      <c r="H144" s="23">
        <v>3.9820000000000007</v>
      </c>
      <c r="I144" s="20">
        <v>0</v>
      </c>
      <c r="J144" s="19">
        <v>113.54199999999999</v>
      </c>
      <c r="K144" s="18">
        <v>0.77700000000000014</v>
      </c>
      <c r="L144" s="16">
        <v>6.5666666666666664</v>
      </c>
      <c r="M144" s="20"/>
    </row>
    <row r="145" spans="1:13" ht="11.25" customHeight="1" x14ac:dyDescent="0.2">
      <c r="A145" s="15">
        <f t="shared" si="2"/>
        <v>144</v>
      </c>
      <c r="B145" s="12" t="s">
        <v>144</v>
      </c>
      <c r="C145" s="17" t="s">
        <v>332</v>
      </c>
      <c r="D145" s="12" t="s">
        <v>322</v>
      </c>
      <c r="E145" s="20">
        <v>65.49433333333333</v>
      </c>
      <c r="F145" s="19">
        <v>152.19008833333334</v>
      </c>
      <c r="G145" s="18">
        <v>30.795833333333334</v>
      </c>
      <c r="H145" s="23">
        <v>2.294</v>
      </c>
      <c r="I145" s="20">
        <v>0</v>
      </c>
      <c r="J145" s="19">
        <v>68.976333333333329</v>
      </c>
      <c r="K145" s="18">
        <v>0.47533333333333333</v>
      </c>
      <c r="L145" s="16">
        <v>5.1333333000000003</v>
      </c>
      <c r="M145" s="20"/>
    </row>
    <row r="146" spans="1:13" s="7" customFormat="1" ht="11.25" customHeight="1" x14ac:dyDescent="0.2">
      <c r="A146" s="15">
        <f t="shared" si="2"/>
        <v>145</v>
      </c>
      <c r="B146" s="36" t="s">
        <v>255</v>
      </c>
      <c r="C146" s="17" t="s">
        <v>332</v>
      </c>
      <c r="D146" s="36" t="s">
        <v>322</v>
      </c>
      <c r="E146" s="37">
        <v>60.927333333333337</v>
      </c>
      <c r="F146" s="32">
        <v>228.73177513531843</v>
      </c>
      <c r="G146" s="33">
        <v>23.918749999999999</v>
      </c>
      <c r="H146" s="37">
        <v>14.035333333333334</v>
      </c>
      <c r="I146" s="33">
        <v>0</v>
      </c>
      <c r="J146" s="38">
        <v>28.757333333333332</v>
      </c>
      <c r="K146" s="37">
        <v>0.54366666666666663</v>
      </c>
      <c r="L146" s="38">
        <v>0</v>
      </c>
      <c r="M146" s="41"/>
    </row>
    <row r="147" spans="1:13" s="7" customFormat="1" ht="11.25" customHeight="1" x14ac:dyDescent="0.2">
      <c r="A147" s="15">
        <f t="shared" si="2"/>
        <v>146</v>
      </c>
      <c r="B147" s="36" t="s">
        <v>261</v>
      </c>
      <c r="C147" s="17" t="s">
        <v>333</v>
      </c>
      <c r="D147" s="36" t="s">
        <v>322</v>
      </c>
      <c r="E147" s="37">
        <v>58.128000000000007</v>
      </c>
      <c r="F147" s="32">
        <v>242.7065694870949</v>
      </c>
      <c r="G147" s="33">
        <v>26.141666666666669</v>
      </c>
      <c r="H147" s="37">
        <v>14.532333333333334</v>
      </c>
      <c r="I147" s="33">
        <v>0</v>
      </c>
      <c r="J147" s="38">
        <v>15.085999999999999</v>
      </c>
      <c r="K147" s="37">
        <v>0.37266666666666665</v>
      </c>
      <c r="L147" s="38">
        <v>0</v>
      </c>
      <c r="M147" s="41"/>
    </row>
    <row r="148" spans="1:13" ht="11.25" customHeight="1" x14ac:dyDescent="0.2">
      <c r="A148" s="15">
        <f t="shared" si="2"/>
        <v>147</v>
      </c>
      <c r="B148" s="12" t="s">
        <v>145</v>
      </c>
      <c r="C148" s="17" t="s">
        <v>333</v>
      </c>
      <c r="D148" s="12" t="s">
        <v>322</v>
      </c>
      <c r="E148" s="18">
        <v>60.08</v>
      </c>
      <c r="F148" s="19">
        <v>164.3507883333333</v>
      </c>
      <c r="G148" s="18">
        <v>32.179166666666667</v>
      </c>
      <c r="H148" s="23">
        <v>2.9873333333333334</v>
      </c>
      <c r="I148" s="20">
        <v>0</v>
      </c>
      <c r="J148" s="19">
        <v>437.72733333333332</v>
      </c>
      <c r="K148" s="18">
        <v>1.2510000000000001</v>
      </c>
      <c r="L148" s="38">
        <v>0</v>
      </c>
      <c r="M148" s="20"/>
    </row>
    <row r="149" spans="1:13" ht="11.25" customHeight="1" x14ac:dyDescent="0.2">
      <c r="A149" s="15">
        <f t="shared" si="2"/>
        <v>148</v>
      </c>
      <c r="B149" s="12" t="s">
        <v>146</v>
      </c>
      <c r="C149" s="17" t="s">
        <v>333</v>
      </c>
      <c r="D149" s="12" t="s">
        <v>322</v>
      </c>
      <c r="E149" s="18">
        <v>55.142666666666663</v>
      </c>
      <c r="F149" s="19">
        <v>284.98100487124918</v>
      </c>
      <c r="G149" s="18">
        <v>15.939583333333335</v>
      </c>
      <c r="H149" s="23">
        <v>24.048666666666666</v>
      </c>
      <c r="I149" s="20">
        <v>0</v>
      </c>
      <c r="J149" s="19">
        <v>550.24333333333334</v>
      </c>
      <c r="K149" s="18">
        <v>3.5373333333333332</v>
      </c>
      <c r="L149" s="38">
        <v>0</v>
      </c>
      <c r="M149" s="18"/>
    </row>
    <row r="150" spans="1:13" ht="11.25" customHeight="1" x14ac:dyDescent="0.2">
      <c r="A150" s="15">
        <f t="shared" si="2"/>
        <v>149</v>
      </c>
      <c r="B150" s="12" t="s">
        <v>147</v>
      </c>
      <c r="C150" s="17" t="s">
        <v>333</v>
      </c>
      <c r="D150" s="12" t="s">
        <v>322</v>
      </c>
      <c r="E150" s="18">
        <v>48.489000000000004</v>
      </c>
      <c r="F150" s="19">
        <v>257.04070000000002</v>
      </c>
      <c r="G150" s="18">
        <v>33.38333333333334</v>
      </c>
      <c r="H150" s="23">
        <v>12.693333333333333</v>
      </c>
      <c r="I150" s="20">
        <v>0</v>
      </c>
      <c r="J150" s="19">
        <v>482.0746666666667</v>
      </c>
      <c r="K150" s="18">
        <v>1.1236666666666668</v>
      </c>
      <c r="L150" s="38">
        <v>0</v>
      </c>
      <c r="M150" s="20"/>
    </row>
    <row r="151" spans="1:13" s="7" customFormat="1" ht="11.25" customHeight="1" x14ac:dyDescent="0.2">
      <c r="A151" s="15">
        <f t="shared" si="2"/>
        <v>150</v>
      </c>
      <c r="B151" s="12" t="s">
        <v>0</v>
      </c>
      <c r="C151" s="17" t="s">
        <v>334</v>
      </c>
      <c r="D151" s="12" t="s">
        <v>322</v>
      </c>
      <c r="E151" s="37">
        <v>73.72</v>
      </c>
      <c r="F151" s="32">
        <v>128.85725581200919</v>
      </c>
      <c r="G151" s="33">
        <v>13.45</v>
      </c>
      <c r="H151" s="37">
        <v>6.6906666666666661</v>
      </c>
      <c r="I151" s="33">
        <v>2.8620000000000041</v>
      </c>
      <c r="J151" s="38">
        <v>22.577333333333332</v>
      </c>
      <c r="K151" s="37">
        <v>0.87766666666666671</v>
      </c>
      <c r="L151" s="38">
        <v>0</v>
      </c>
      <c r="M151" s="37">
        <v>0</v>
      </c>
    </row>
    <row r="152" spans="1:13" ht="11.25" customHeight="1" x14ac:dyDescent="0.2">
      <c r="A152" s="15">
        <f t="shared" si="2"/>
        <v>151</v>
      </c>
      <c r="B152" s="12" t="s">
        <v>281</v>
      </c>
      <c r="C152" s="17" t="str">
        <f>VLOOKUP(B152,Planilha1!A:B,2)</f>
        <v>Jantar</v>
      </c>
      <c r="D152" s="12" t="s">
        <v>322</v>
      </c>
      <c r="E152" s="26">
        <v>61.62</v>
      </c>
      <c r="F152" s="22">
        <v>212.42039999999997</v>
      </c>
      <c r="G152" s="24">
        <v>26.686666666666671</v>
      </c>
      <c r="H152" s="26">
        <v>10.916666666666666</v>
      </c>
      <c r="I152" s="20">
        <v>0</v>
      </c>
      <c r="J152" s="22">
        <v>4.0266666666666664</v>
      </c>
      <c r="K152" s="26">
        <v>2.6533333333333338</v>
      </c>
      <c r="L152" s="22">
        <v>0</v>
      </c>
      <c r="M152" s="26"/>
    </row>
    <row r="153" spans="1:13" ht="11.25" customHeight="1" x14ac:dyDescent="0.2">
      <c r="A153" s="15">
        <f t="shared" si="2"/>
        <v>152</v>
      </c>
      <c r="B153" s="12" t="s">
        <v>148</v>
      </c>
      <c r="C153" s="17" t="str">
        <f>VLOOKUP(B153,Planilha1!A:B,2)</f>
        <v>Jantar</v>
      </c>
      <c r="D153" s="12" t="s">
        <v>322</v>
      </c>
      <c r="E153" s="26">
        <v>60.383333333333333</v>
      </c>
      <c r="F153" s="22">
        <v>214.61056666666664</v>
      </c>
      <c r="G153" s="24">
        <v>27.27</v>
      </c>
      <c r="H153" s="26">
        <v>10.883333333333333</v>
      </c>
      <c r="I153" s="20">
        <v>0</v>
      </c>
      <c r="J153" s="22">
        <v>7.11</v>
      </c>
      <c r="K153" s="26">
        <v>2.3666666666666667</v>
      </c>
      <c r="L153" s="22">
        <v>0</v>
      </c>
      <c r="M153" s="24"/>
    </row>
    <row r="154" spans="1:13" ht="11.25" customHeight="1" x14ac:dyDescent="0.2">
      <c r="A154" s="15">
        <f t="shared" si="2"/>
        <v>153</v>
      </c>
      <c r="B154" s="12" t="s">
        <v>149</v>
      </c>
      <c r="C154" s="17" t="str">
        <f>VLOOKUP(B154,Planilha1!A:B,2)</f>
        <v>Jantar</v>
      </c>
      <c r="D154" s="12" t="s">
        <v>322</v>
      </c>
      <c r="E154" s="18">
        <v>48.087666666666671</v>
      </c>
      <c r="F154" s="19">
        <v>271.81299999999999</v>
      </c>
      <c r="G154" s="18">
        <v>18.15625</v>
      </c>
      <c r="H154" s="23">
        <v>15.782333333333334</v>
      </c>
      <c r="I154" s="20">
        <v>14.286749999999996</v>
      </c>
      <c r="J154" s="19">
        <v>26.759333333333331</v>
      </c>
      <c r="K154" s="18">
        <v>1.9116666666666668</v>
      </c>
      <c r="L154" s="27">
        <v>0</v>
      </c>
      <c r="M154" s="20"/>
    </row>
    <row r="155" spans="1:13" ht="11.25" customHeight="1" x14ac:dyDescent="0.2">
      <c r="A155" s="15">
        <f t="shared" si="2"/>
        <v>154</v>
      </c>
      <c r="B155" s="12" t="s">
        <v>150</v>
      </c>
      <c r="C155" s="17" t="str">
        <f>VLOOKUP(B155,Planilha1!A:B,2)</f>
        <v>Jantar</v>
      </c>
      <c r="D155" s="12" t="s">
        <v>322</v>
      </c>
      <c r="E155" s="26">
        <v>74.123333333333335</v>
      </c>
      <c r="F155" s="22">
        <v>133.02286666666666</v>
      </c>
      <c r="G155" s="24">
        <v>21.64</v>
      </c>
      <c r="H155" s="26">
        <v>4.5033333333333339</v>
      </c>
      <c r="I155" s="20">
        <v>0</v>
      </c>
      <c r="J155" s="22">
        <v>13.21</v>
      </c>
      <c r="K155" s="26">
        <v>0.57666666666666666</v>
      </c>
      <c r="L155" s="22">
        <v>0</v>
      </c>
      <c r="M155" s="26"/>
    </row>
    <row r="156" spans="1:13" ht="11.25" customHeight="1" x14ac:dyDescent="0.2">
      <c r="A156" s="15">
        <f t="shared" si="2"/>
        <v>155</v>
      </c>
      <c r="B156" s="12" t="s">
        <v>151</v>
      </c>
      <c r="C156" s="17" t="str">
        <f>VLOOKUP(B156,Planilha1!A:B,2)</f>
        <v>Jantar</v>
      </c>
      <c r="D156" s="12" t="s">
        <v>322</v>
      </c>
      <c r="E156" s="26">
        <v>47.88</v>
      </c>
      <c r="F156" s="22">
        <v>311.70266666666669</v>
      </c>
      <c r="G156" s="24">
        <v>30.686666666666667</v>
      </c>
      <c r="H156" s="26">
        <v>20.03</v>
      </c>
      <c r="I156" s="24">
        <v>0</v>
      </c>
      <c r="J156" s="22">
        <v>7.2566666666666668</v>
      </c>
      <c r="K156" s="52">
        <v>2.59</v>
      </c>
      <c r="L156" s="35">
        <v>0</v>
      </c>
      <c r="M156" s="26"/>
    </row>
    <row r="157" spans="1:13" ht="11.25" customHeight="1" x14ac:dyDescent="0.2">
      <c r="A157" s="15">
        <f t="shared" si="2"/>
        <v>156</v>
      </c>
      <c r="B157" s="12" t="s">
        <v>152</v>
      </c>
      <c r="C157" s="17" t="str">
        <f>VLOOKUP(B157,Planilha1!A:B,2)</f>
        <v>Almoço</v>
      </c>
      <c r="D157" s="12" t="s">
        <v>322</v>
      </c>
      <c r="E157" s="26">
        <v>53.743333333333339</v>
      </c>
      <c r="F157" s="22">
        <v>239.44363333333328</v>
      </c>
      <c r="G157" s="24">
        <v>35.063333333333333</v>
      </c>
      <c r="H157" s="26">
        <v>9.9499999999999993</v>
      </c>
      <c r="I157" s="20">
        <v>-6.6666666666748142E-3</v>
      </c>
      <c r="J157" s="22">
        <v>8.8433333333333337</v>
      </c>
      <c r="K157" s="26">
        <v>2.84</v>
      </c>
      <c r="L157" s="35">
        <v>0</v>
      </c>
      <c r="M157" s="26"/>
    </row>
    <row r="158" spans="1:13" ht="11.25" customHeight="1" x14ac:dyDescent="0.2">
      <c r="A158" s="15">
        <f t="shared" si="2"/>
        <v>157</v>
      </c>
      <c r="B158" s="12" t="s">
        <v>153</v>
      </c>
      <c r="C158" s="17" t="str">
        <f>VLOOKUP(B158,Planilha1!A:B,2)</f>
        <v>Almoço</v>
      </c>
      <c r="D158" s="12" t="s">
        <v>322</v>
      </c>
      <c r="E158" s="18">
        <v>45.789000000000009</v>
      </c>
      <c r="F158" s="19">
        <v>262.78014226218068</v>
      </c>
      <c r="G158" s="18">
        <v>36.364583333333336</v>
      </c>
      <c r="H158" s="23">
        <v>11.918333333333335</v>
      </c>
      <c r="I158" s="20">
        <v>0</v>
      </c>
      <c r="J158" s="19">
        <v>14.851666666666667</v>
      </c>
      <c r="K158" s="18">
        <v>3.4516666666666667</v>
      </c>
      <c r="L158" s="35">
        <v>0</v>
      </c>
      <c r="M158" s="18"/>
    </row>
    <row r="159" spans="1:13" s="7" customFormat="1" ht="11.25" customHeight="1" x14ac:dyDescent="0.2">
      <c r="A159" s="15">
        <f t="shared" si="2"/>
        <v>158</v>
      </c>
      <c r="B159" s="12" t="s">
        <v>44</v>
      </c>
      <c r="C159" s="17" t="str">
        <f>VLOOKUP(B159,Planilha1!A:B,2)</f>
        <v>Almoço</v>
      </c>
      <c r="D159" s="12" t="s">
        <v>322</v>
      </c>
      <c r="E159" s="37">
        <v>42.164666666666669</v>
      </c>
      <c r="F159" s="32">
        <v>351.5926591989994</v>
      </c>
      <c r="G159" s="33">
        <v>20.612500000000001</v>
      </c>
      <c r="H159" s="37">
        <v>23.998000000000001</v>
      </c>
      <c r="I159" s="33">
        <v>12.174499999999993</v>
      </c>
      <c r="J159" s="38">
        <v>14.672000000000002</v>
      </c>
      <c r="K159" s="37">
        <v>2.8963333333333332</v>
      </c>
      <c r="L159" s="38">
        <v>15.083333333333334</v>
      </c>
      <c r="M159" s="41"/>
    </row>
    <row r="160" spans="1:13" ht="11.25" customHeight="1" x14ac:dyDescent="0.2">
      <c r="A160" s="15">
        <f t="shared" si="2"/>
        <v>159</v>
      </c>
      <c r="B160" s="12" t="s">
        <v>154</v>
      </c>
      <c r="C160" s="17" t="str">
        <f>VLOOKUP(B160,Planilha1!A:B,2)</f>
        <v>Almoço</v>
      </c>
      <c r="D160" s="12" t="s">
        <v>322</v>
      </c>
      <c r="E160" s="26">
        <v>52.193333333333328</v>
      </c>
      <c r="F160" s="22">
        <v>274.91426666666666</v>
      </c>
      <c r="G160" s="24">
        <v>29.88</v>
      </c>
      <c r="H160" s="26">
        <v>16.333333333333332</v>
      </c>
      <c r="I160" s="20">
        <v>0</v>
      </c>
      <c r="J160" s="22">
        <v>4.2866666666666662</v>
      </c>
      <c r="K160" s="26">
        <v>2.793333333333333</v>
      </c>
      <c r="L160" s="22">
        <v>0</v>
      </c>
      <c r="M160" s="24"/>
    </row>
    <row r="161" spans="1:13" ht="11.25" customHeight="1" x14ac:dyDescent="0.2">
      <c r="A161" s="15">
        <f t="shared" si="2"/>
        <v>160</v>
      </c>
      <c r="B161" s="12" t="s">
        <v>155</v>
      </c>
      <c r="C161" s="17" t="str">
        <f>VLOOKUP(B161,Planilha1!A:B,2)</f>
        <v>Almoço</v>
      </c>
      <c r="D161" s="12" t="s">
        <v>322</v>
      </c>
      <c r="E161" s="26">
        <v>51.706666666666671</v>
      </c>
      <c r="F161" s="22">
        <v>278.05356666666665</v>
      </c>
      <c r="G161" s="24">
        <v>32.396666666666668</v>
      </c>
      <c r="H161" s="26">
        <v>15.49</v>
      </c>
      <c r="I161" s="20">
        <v>0</v>
      </c>
      <c r="J161" s="22">
        <v>4.4633333333333338</v>
      </c>
      <c r="K161" s="26">
        <v>2.3533333333333335</v>
      </c>
      <c r="L161" s="22">
        <v>0</v>
      </c>
      <c r="M161" s="26"/>
    </row>
    <row r="162" spans="1:13" ht="11.25" customHeight="1" x14ac:dyDescent="0.2">
      <c r="A162" s="15">
        <f t="shared" si="2"/>
        <v>161</v>
      </c>
      <c r="B162" s="12" t="s">
        <v>156</v>
      </c>
      <c r="C162" s="17" t="str">
        <f>VLOOKUP(B162,Planilha1!A:B,2)</f>
        <v>Almoço</v>
      </c>
      <c r="D162" s="12" t="s">
        <v>322</v>
      </c>
      <c r="E162" s="26">
        <v>57.533333333333331</v>
      </c>
      <c r="F162" s="22">
        <v>193.69156666666663</v>
      </c>
      <c r="G162" s="24">
        <v>35.883333333333333</v>
      </c>
      <c r="H162" s="26">
        <v>4.4866666666666672</v>
      </c>
      <c r="I162" s="20">
        <v>0</v>
      </c>
      <c r="J162" s="22">
        <v>4.996666666666667</v>
      </c>
      <c r="K162" s="26">
        <v>2.3533333333333335</v>
      </c>
      <c r="L162" s="22">
        <v>0</v>
      </c>
      <c r="M162" s="26"/>
    </row>
    <row r="163" spans="1:13" ht="11.25" customHeight="1" x14ac:dyDescent="0.2">
      <c r="A163" s="15">
        <f t="shared" si="2"/>
        <v>162</v>
      </c>
      <c r="B163" s="12" t="s">
        <v>157</v>
      </c>
      <c r="C163" s="17" t="str">
        <f>VLOOKUP(B163,Planilha1!A:B,2)</f>
        <v>Jantar</v>
      </c>
      <c r="D163" s="12" t="s">
        <v>322</v>
      </c>
      <c r="E163" s="26">
        <v>43.186666666666667</v>
      </c>
      <c r="F163" s="22">
        <v>373.03886666666665</v>
      </c>
      <c r="G163" s="24">
        <v>28.806666666666668</v>
      </c>
      <c r="H163" s="26">
        <v>27.72</v>
      </c>
      <c r="I163" s="20">
        <v>0</v>
      </c>
      <c r="J163" s="22">
        <f>(29.35+25.54+29.13)/3</f>
        <v>28.006666666666664</v>
      </c>
      <c r="K163" s="26">
        <v>2.1800000000000002</v>
      </c>
      <c r="L163" s="22">
        <v>0</v>
      </c>
      <c r="M163" s="26"/>
    </row>
    <row r="164" spans="1:13" ht="11.25" customHeight="1" x14ac:dyDescent="0.2">
      <c r="A164" s="15">
        <f t="shared" si="2"/>
        <v>163</v>
      </c>
      <c r="B164" s="12" t="s">
        <v>158</v>
      </c>
      <c r="C164" s="17" t="str">
        <f>VLOOKUP(B164,Planilha1!A:B,2)</f>
        <v>Almoço</v>
      </c>
      <c r="D164" s="12" t="s">
        <v>322</v>
      </c>
      <c r="E164" s="26">
        <v>58.533333333333339</v>
      </c>
      <c r="F164" s="22">
        <v>216.616066666667</v>
      </c>
      <c r="G164" s="24">
        <v>31.88</v>
      </c>
      <c r="H164" s="26">
        <v>8.9233333333333338</v>
      </c>
      <c r="I164" s="20">
        <v>0</v>
      </c>
      <c r="J164" s="22">
        <v>3.98</v>
      </c>
      <c r="K164" s="26">
        <v>1.7</v>
      </c>
      <c r="L164" s="22">
        <v>2.06</v>
      </c>
      <c r="M164" s="26"/>
    </row>
    <row r="165" spans="1:13" ht="11.25" customHeight="1" x14ac:dyDescent="0.2">
      <c r="A165" s="15">
        <f t="shared" si="2"/>
        <v>164</v>
      </c>
      <c r="B165" s="12" t="s">
        <v>159</v>
      </c>
      <c r="C165" s="17" t="str">
        <f>VLOOKUP(B165,Planilha1!A:B,2)</f>
        <v>Almoço</v>
      </c>
      <c r="D165" s="12" t="s">
        <v>322</v>
      </c>
      <c r="E165" s="26">
        <v>58.043333333333329</v>
      </c>
      <c r="F165" s="22">
        <v>218.67509999999999</v>
      </c>
      <c r="G165" s="24">
        <v>32.383333333333333</v>
      </c>
      <c r="H165" s="26">
        <v>8.9133333333333322</v>
      </c>
      <c r="I165" s="20">
        <v>0</v>
      </c>
      <c r="J165" s="22">
        <v>3.7333333333333329</v>
      </c>
      <c r="K165" s="26">
        <v>2.5566666666666666</v>
      </c>
      <c r="L165" s="22">
        <v>2.4666666666666663</v>
      </c>
      <c r="M165" s="26"/>
    </row>
    <row r="166" spans="1:13" ht="11.25" customHeight="1" x14ac:dyDescent="0.2">
      <c r="A166" s="15">
        <f t="shared" si="2"/>
        <v>165</v>
      </c>
      <c r="B166" s="12" t="s">
        <v>160</v>
      </c>
      <c r="C166" s="17" t="str">
        <f>VLOOKUP(B166,Planilha1!A:B,2)</f>
        <v>Almoço</v>
      </c>
      <c r="D166" s="12" t="s">
        <v>322</v>
      </c>
      <c r="E166" s="26">
        <v>48.417000000000002</v>
      </c>
      <c r="F166" s="22">
        <v>330.1002908333333</v>
      </c>
      <c r="G166" s="24">
        <v>28.631250000000001</v>
      </c>
      <c r="H166" s="26">
        <v>23.042666666666666</v>
      </c>
      <c r="I166" s="20">
        <v>0</v>
      </c>
      <c r="J166" s="22">
        <v>7.6233333333333322</v>
      </c>
      <c r="K166" s="26">
        <v>2.7033333333333331</v>
      </c>
      <c r="L166" s="22">
        <v>0</v>
      </c>
      <c r="M166" s="26"/>
    </row>
    <row r="167" spans="1:13" ht="11.25" customHeight="1" x14ac:dyDescent="0.2">
      <c r="A167" s="15">
        <f t="shared" si="2"/>
        <v>166</v>
      </c>
      <c r="B167" s="12" t="s">
        <v>161</v>
      </c>
      <c r="C167" s="17" t="str">
        <f>VLOOKUP(B167,Planilha1!A:B,2)</f>
        <v>Almoço</v>
      </c>
      <c r="D167" s="12" t="s">
        <v>322</v>
      </c>
      <c r="E167" s="26">
        <v>54.97</v>
      </c>
      <c r="F167" s="22">
        <v>225.0264</v>
      </c>
      <c r="G167" s="24">
        <v>29.86</v>
      </c>
      <c r="H167" s="26">
        <v>9.01</v>
      </c>
      <c r="I167" s="20">
        <v>4.2</v>
      </c>
      <c r="J167" s="22">
        <v>5.56</v>
      </c>
      <c r="K167" s="26">
        <v>5.79</v>
      </c>
      <c r="L167" s="22">
        <v>14574</v>
      </c>
      <c r="M167" s="26"/>
    </row>
    <row r="168" spans="1:13" ht="11.25" customHeight="1" x14ac:dyDescent="0.2">
      <c r="A168" s="15">
        <f t="shared" si="2"/>
        <v>167</v>
      </c>
      <c r="B168" s="12" t="s">
        <v>162</v>
      </c>
      <c r="C168" s="17" t="str">
        <f>VLOOKUP(B168,Planilha1!A:B,2)</f>
        <v>Almoço</v>
      </c>
      <c r="D168" s="12" t="s">
        <v>322</v>
      </c>
      <c r="E168" s="26">
        <v>56.99666666666667</v>
      </c>
      <c r="F168" s="22">
        <v>219.70259999999996</v>
      </c>
      <c r="G168" s="24">
        <v>32.799999999999997</v>
      </c>
      <c r="H168" s="26">
        <v>8.83</v>
      </c>
      <c r="I168" s="20">
        <v>0</v>
      </c>
      <c r="J168" s="22">
        <v>4.3099999999999996</v>
      </c>
      <c r="K168" s="26">
        <v>2.87</v>
      </c>
      <c r="L168" s="22">
        <v>0</v>
      </c>
      <c r="M168" s="26"/>
    </row>
    <row r="169" spans="1:13" ht="11.25" customHeight="1" x14ac:dyDescent="0.2">
      <c r="A169" s="15">
        <f t="shared" si="2"/>
        <v>168</v>
      </c>
      <c r="B169" s="12" t="s">
        <v>163</v>
      </c>
      <c r="C169" s="17" t="str">
        <f>VLOOKUP(B169,Planilha1!A:B,2)</f>
        <v>Jantar</v>
      </c>
      <c r="D169" s="12" t="s">
        <v>322</v>
      </c>
      <c r="E169" s="26">
        <v>61.983333333333327</v>
      </c>
      <c r="F169" s="22">
        <v>195.5753666666667</v>
      </c>
      <c r="G169" s="24">
        <v>29.376666666666669</v>
      </c>
      <c r="H169" s="26">
        <v>7.77</v>
      </c>
      <c r="I169" s="20">
        <v>0</v>
      </c>
      <c r="J169" s="22">
        <v>3.5333333333333332</v>
      </c>
      <c r="K169" s="26">
        <v>2.77</v>
      </c>
      <c r="L169" s="22">
        <v>1.76</v>
      </c>
      <c r="M169" s="24"/>
    </row>
    <row r="170" spans="1:13" ht="11.25" customHeight="1" x14ac:dyDescent="0.2">
      <c r="A170" s="15">
        <f t="shared" si="2"/>
        <v>169</v>
      </c>
      <c r="B170" s="12" t="s">
        <v>164</v>
      </c>
      <c r="C170" s="17" t="str">
        <f>VLOOKUP(B170,Planilha1!A:B,2)</f>
        <v>Jantar</v>
      </c>
      <c r="D170" s="12" t="s">
        <v>322</v>
      </c>
      <c r="E170" s="26">
        <v>49.723333333333336</v>
      </c>
      <c r="F170" s="22">
        <v>338.44573333333335</v>
      </c>
      <c r="G170" s="24">
        <v>24.24</v>
      </c>
      <c r="H170" s="26">
        <v>26.046666666666667</v>
      </c>
      <c r="I170" s="20">
        <v>0</v>
      </c>
      <c r="J170" s="22">
        <v>3.2133333333333334</v>
      </c>
      <c r="K170" s="26">
        <v>2.0299999999999998</v>
      </c>
      <c r="L170" s="22">
        <v>0</v>
      </c>
      <c r="M170" s="24"/>
    </row>
    <row r="171" spans="1:13" ht="11.25" customHeight="1" x14ac:dyDescent="0.2">
      <c r="A171" s="15">
        <f t="shared" si="2"/>
        <v>170</v>
      </c>
      <c r="B171" s="12" t="s">
        <v>165</v>
      </c>
      <c r="C171" s="17" t="str">
        <f>VLOOKUP(B171,Planilha1!A:B,2)</f>
        <v>Jantar</v>
      </c>
      <c r="D171" s="12" t="s">
        <v>322</v>
      </c>
      <c r="E171" s="26">
        <v>57.63</v>
      </c>
      <c r="F171" s="22">
        <v>222.46856666666667</v>
      </c>
      <c r="G171" s="24">
        <v>32.863333333333337</v>
      </c>
      <c r="H171" s="26">
        <v>9.1066666666666674</v>
      </c>
      <c r="I171" s="20">
        <v>0</v>
      </c>
      <c r="J171" s="22">
        <v>3.5333333333333332</v>
      </c>
      <c r="K171" s="26">
        <v>1.85</v>
      </c>
      <c r="L171" s="22">
        <v>2.8966666666666665</v>
      </c>
      <c r="M171" s="26"/>
    </row>
    <row r="172" spans="1:13" ht="11.25" customHeight="1" x14ac:dyDescent="0.2">
      <c r="A172" s="15">
        <f t="shared" si="2"/>
        <v>171</v>
      </c>
      <c r="B172" s="12" t="s">
        <v>166</v>
      </c>
      <c r="C172" s="17" t="str">
        <f>VLOOKUP(B172,Planilha1!A:B,2)</f>
        <v>Almoço</v>
      </c>
      <c r="D172" s="12" t="s">
        <v>322</v>
      </c>
      <c r="E172" s="26">
        <v>53.413333333333334</v>
      </c>
      <c r="F172" s="22">
        <v>314.90159999999997</v>
      </c>
      <c r="G172" s="24">
        <v>21.366666666666664</v>
      </c>
      <c r="H172" s="26">
        <v>24.796666666666667</v>
      </c>
      <c r="I172" s="20">
        <v>0</v>
      </c>
      <c r="J172" s="22">
        <v>5.93</v>
      </c>
      <c r="K172" s="26">
        <v>2.0699999999999998</v>
      </c>
      <c r="L172" s="22">
        <v>0</v>
      </c>
      <c r="M172" s="26"/>
    </row>
    <row r="173" spans="1:13" ht="11.25" customHeight="1" x14ac:dyDescent="0.2">
      <c r="A173" s="15">
        <f t="shared" si="2"/>
        <v>172</v>
      </c>
      <c r="B173" s="12" t="s">
        <v>167</v>
      </c>
      <c r="C173" s="17" t="str">
        <f>VLOOKUP(B173,Planilha1!A:B,2)</f>
        <v>Jantar</v>
      </c>
      <c r="D173" s="12" t="s">
        <v>322</v>
      </c>
      <c r="E173" s="26">
        <v>65.279666666666671</v>
      </c>
      <c r="F173" s="22">
        <v>153.0896758333333</v>
      </c>
      <c r="G173" s="26">
        <v>30.735416666666666</v>
      </c>
      <c r="H173" s="26">
        <v>2.422333333333333</v>
      </c>
      <c r="I173" s="20">
        <v>0</v>
      </c>
      <c r="J173" s="22">
        <v>4.17</v>
      </c>
      <c r="K173" s="52">
        <v>2.4300000000000002</v>
      </c>
      <c r="L173" s="35">
        <v>0</v>
      </c>
      <c r="M173" s="26"/>
    </row>
    <row r="174" spans="1:13" ht="11.25" customHeight="1" x14ac:dyDescent="0.2">
      <c r="A174" s="15">
        <f t="shared" si="2"/>
        <v>173</v>
      </c>
      <c r="B174" s="12" t="s">
        <v>168</v>
      </c>
      <c r="C174" s="17" t="str">
        <f>VLOOKUP(B174,Planilha1!A:B,2)</f>
        <v>Jantar</v>
      </c>
      <c r="D174" s="12" t="s">
        <v>322</v>
      </c>
      <c r="E174" s="26">
        <v>52.43</v>
      </c>
      <c r="F174" s="22">
        <v>241.36396666666667</v>
      </c>
      <c r="G174" s="24">
        <v>31.93</v>
      </c>
      <c r="H174" s="26">
        <v>11.643333333333336</v>
      </c>
      <c r="I174" s="20">
        <v>0</v>
      </c>
      <c r="J174" s="22">
        <v>4.51</v>
      </c>
      <c r="K174" s="26">
        <v>3.1733333333333333</v>
      </c>
      <c r="L174" s="22">
        <v>0</v>
      </c>
      <c r="M174" s="26"/>
    </row>
    <row r="175" spans="1:13" ht="11.25" customHeight="1" x14ac:dyDescent="0.2">
      <c r="A175" s="15">
        <f t="shared" si="2"/>
        <v>174</v>
      </c>
      <c r="B175" s="12" t="s">
        <v>169</v>
      </c>
      <c r="C175" s="17" t="str">
        <f>VLOOKUP(B175,Planilha1!A:B,2)</f>
        <v>Almoço</v>
      </c>
      <c r="D175" s="12" t="s">
        <v>322</v>
      </c>
      <c r="E175" s="26">
        <v>62.82</v>
      </c>
      <c r="F175" s="22">
        <v>193.80033333333333</v>
      </c>
      <c r="G175" s="24">
        <v>31.233333333333334</v>
      </c>
      <c r="H175" s="26">
        <v>6.7</v>
      </c>
      <c r="I175" s="20">
        <v>0</v>
      </c>
      <c r="J175" s="22">
        <v>4.9833333333333334</v>
      </c>
      <c r="K175" s="26">
        <v>2.3633333333333333</v>
      </c>
      <c r="L175" s="22">
        <v>1.9066666666666665</v>
      </c>
      <c r="M175" s="26"/>
    </row>
    <row r="176" spans="1:13" ht="11.25" customHeight="1" x14ac:dyDescent="0.2">
      <c r="A176" s="15">
        <f t="shared" si="2"/>
        <v>175</v>
      </c>
      <c r="B176" s="12" t="s">
        <v>170</v>
      </c>
      <c r="C176" s="17" t="str">
        <f>VLOOKUP(B176,Planilha1!A:B,2)</f>
        <v>Jantar</v>
      </c>
      <c r="D176" s="12" t="s">
        <v>322</v>
      </c>
      <c r="E176" s="26">
        <v>62.943333333333335</v>
      </c>
      <c r="F176" s="22">
        <v>193.65239999999997</v>
      </c>
      <c r="G176" s="24">
        <v>29.72</v>
      </c>
      <c r="H176" s="26">
        <v>7.4</v>
      </c>
      <c r="I176" s="20">
        <v>0</v>
      </c>
      <c r="J176" s="22">
        <v>5.6433333333333335</v>
      </c>
      <c r="K176" s="26">
        <v>2.17</v>
      </c>
      <c r="L176" s="35">
        <v>0</v>
      </c>
      <c r="M176" s="26"/>
    </row>
    <row r="177" spans="1:13" ht="11.25" customHeight="1" x14ac:dyDescent="0.2">
      <c r="A177" s="15">
        <f t="shared" si="2"/>
        <v>176</v>
      </c>
      <c r="B177" s="12" t="s">
        <v>171</v>
      </c>
      <c r="C177" s="17" t="str">
        <f>VLOOKUP(B177,Planilha1!A:B,2)</f>
        <v>Jantar</v>
      </c>
      <c r="D177" s="12" t="s">
        <v>322</v>
      </c>
      <c r="E177" s="26">
        <v>55.15</v>
      </c>
      <c r="F177" s="22">
        <v>219.25926666666663</v>
      </c>
      <c r="G177" s="24">
        <v>35.9</v>
      </c>
      <c r="H177" s="26">
        <v>7.3133333333333335</v>
      </c>
      <c r="I177" s="20">
        <v>0</v>
      </c>
      <c r="J177" s="22">
        <v>4.796666666666666</v>
      </c>
      <c r="K177" s="52">
        <v>3.0333333333333332</v>
      </c>
      <c r="L177" s="35">
        <v>0</v>
      </c>
      <c r="M177" s="26"/>
    </row>
    <row r="178" spans="1:13" ht="11.25" customHeight="1" x14ac:dyDescent="0.2">
      <c r="A178" s="15">
        <f t="shared" si="2"/>
        <v>177</v>
      </c>
      <c r="B178" s="12" t="s">
        <v>172</v>
      </c>
      <c r="C178" s="17" t="str">
        <f>VLOOKUP(B178,Planilha1!A:B,2)</f>
        <v>Jantar</v>
      </c>
      <c r="D178" s="12" t="s">
        <v>322</v>
      </c>
      <c r="E178" s="26">
        <v>51.176666666666669</v>
      </c>
      <c r="F178" s="22">
        <v>338.47313333333329</v>
      </c>
      <c r="G178" s="24">
        <v>22.24666666666667</v>
      </c>
      <c r="H178" s="26">
        <v>26.993333333333329</v>
      </c>
      <c r="I178" s="20">
        <v>0</v>
      </c>
      <c r="J178" s="22">
        <v>4.0266666666666664</v>
      </c>
      <c r="K178" s="26">
        <v>1.6</v>
      </c>
      <c r="L178" s="22">
        <v>0</v>
      </c>
      <c r="M178" s="26"/>
    </row>
    <row r="179" spans="1:13" ht="11.25" customHeight="1" x14ac:dyDescent="0.2">
      <c r="A179" s="15">
        <f t="shared" si="2"/>
        <v>178</v>
      </c>
      <c r="B179" s="12" t="s">
        <v>173</v>
      </c>
      <c r="C179" s="17" t="str">
        <f>VLOOKUP(B179,Planilha1!A:B,2)</f>
        <v>Jantar</v>
      </c>
      <c r="D179" s="12" t="s">
        <v>322</v>
      </c>
      <c r="E179" s="26">
        <v>53.387333333333338</v>
      </c>
      <c r="F179" s="22">
        <v>288.7670916666666</v>
      </c>
      <c r="G179" s="24">
        <v>26.420833333333331</v>
      </c>
      <c r="H179" s="26">
        <v>19.506666666666664</v>
      </c>
      <c r="I179" s="20">
        <v>0</v>
      </c>
      <c r="J179" s="22">
        <v>4</v>
      </c>
      <c r="K179" s="26">
        <v>3.2</v>
      </c>
      <c r="L179" s="35">
        <v>0</v>
      </c>
      <c r="M179" s="26"/>
    </row>
    <row r="180" spans="1:13" ht="11.25" customHeight="1" x14ac:dyDescent="0.2">
      <c r="A180" s="15">
        <f t="shared" si="2"/>
        <v>179</v>
      </c>
      <c r="B180" s="12" t="s">
        <v>174</v>
      </c>
      <c r="C180" s="17" t="str">
        <f>VLOOKUP(B180,Planilha1!A:B,2)</f>
        <v>Jantar</v>
      </c>
      <c r="D180" s="12" t="s">
        <v>322</v>
      </c>
      <c r="E180" s="26">
        <v>54.633333333333326</v>
      </c>
      <c r="F180" s="22">
        <v>238.4681333333333</v>
      </c>
      <c r="G180" s="24">
        <v>31.906666666666666</v>
      </c>
      <c r="H180" s="26">
        <v>11.333333333333334</v>
      </c>
      <c r="I180" s="20">
        <v>0</v>
      </c>
      <c r="J180" s="22">
        <v>4.43</v>
      </c>
      <c r="K180" s="26">
        <v>3.5533333333333332</v>
      </c>
      <c r="L180" s="22">
        <v>0</v>
      </c>
      <c r="M180" s="26"/>
    </row>
    <row r="181" spans="1:13" ht="11.25" customHeight="1" x14ac:dyDescent="0.2">
      <c r="A181" s="15">
        <f t="shared" si="2"/>
        <v>180</v>
      </c>
      <c r="B181" s="12" t="s">
        <v>175</v>
      </c>
      <c r="C181" s="17" t="str">
        <f>VLOOKUP(B181,Planilha1!A:B,2)</f>
        <v>Jantar</v>
      </c>
      <c r="D181" s="12" t="s">
        <v>322</v>
      </c>
      <c r="E181" s="18">
        <v>47.19</v>
      </c>
      <c r="F181" s="19">
        <v>312.79903369144597</v>
      </c>
      <c r="G181" s="18">
        <v>26.931249999999999</v>
      </c>
      <c r="H181" s="23">
        <v>21.929333333333332</v>
      </c>
      <c r="I181" s="20">
        <v>0</v>
      </c>
      <c r="J181" s="19">
        <v>12.763666666666666</v>
      </c>
      <c r="K181" s="18">
        <v>1.8836666666666666</v>
      </c>
      <c r="L181" s="27">
        <v>0</v>
      </c>
      <c r="M181" s="20"/>
    </row>
    <row r="182" spans="1:13" ht="11.25" customHeight="1" x14ac:dyDescent="0.2">
      <c r="A182" s="15">
        <f t="shared" si="2"/>
        <v>181</v>
      </c>
      <c r="B182" s="12" t="s">
        <v>176</v>
      </c>
      <c r="C182" s="17" t="s">
        <v>336</v>
      </c>
      <c r="D182" s="12" t="s">
        <v>321</v>
      </c>
      <c r="E182" s="18">
        <v>42.210666666666668</v>
      </c>
      <c r="F182" s="19">
        <v>283.048</v>
      </c>
      <c r="G182" s="18">
        <v>9.6104166666666657</v>
      </c>
      <c r="H182" s="23">
        <v>11.835999999999999</v>
      </c>
      <c r="I182" s="20">
        <v>34.520583333333335</v>
      </c>
      <c r="J182" s="19">
        <v>18.333333333333332</v>
      </c>
      <c r="K182" s="18">
        <v>1.2616666666666667</v>
      </c>
      <c r="L182" s="27">
        <v>0</v>
      </c>
      <c r="M182" s="28">
        <v>0</v>
      </c>
    </row>
    <row r="183" spans="1:13" s="7" customFormat="1" ht="11.25" customHeight="1" x14ac:dyDescent="0.2">
      <c r="A183" s="15">
        <f t="shared" si="2"/>
        <v>182</v>
      </c>
      <c r="B183" s="12" t="s">
        <v>46</v>
      </c>
      <c r="C183" s="17" t="str">
        <f>VLOOKUP(B183,Planilha1!A:B,2)</f>
        <v>Jantar</v>
      </c>
      <c r="D183" s="12" t="s">
        <v>321</v>
      </c>
      <c r="E183" s="37">
        <v>39.234999999999999</v>
      </c>
      <c r="F183" s="32">
        <v>346.7420146474044</v>
      </c>
      <c r="G183" s="33">
        <v>16.862500000000001</v>
      </c>
      <c r="H183" s="37">
        <v>22.673333333333332</v>
      </c>
      <c r="I183" s="33">
        <v>18.146166666666673</v>
      </c>
      <c r="J183" s="38">
        <v>18.087999999999997</v>
      </c>
      <c r="K183" s="37">
        <v>2.3109999999999999</v>
      </c>
      <c r="L183" s="38">
        <v>0</v>
      </c>
      <c r="M183" s="37">
        <v>0</v>
      </c>
    </row>
    <row r="184" spans="1:13" ht="11.25" customHeight="1" x14ac:dyDescent="0.2">
      <c r="A184" s="15">
        <f t="shared" si="2"/>
        <v>183</v>
      </c>
      <c r="B184" s="12" t="s">
        <v>177</v>
      </c>
      <c r="C184" s="17" t="str">
        <f>VLOOKUP(B184,Planilha1!A:B,2)</f>
        <v>Jantar</v>
      </c>
      <c r="D184" s="12" t="s">
        <v>321</v>
      </c>
      <c r="E184" s="20">
        <v>28.192333333333334</v>
      </c>
      <c r="F184" s="19">
        <v>358.19166666666672</v>
      </c>
      <c r="G184" s="18">
        <v>6.9437499999999996</v>
      </c>
      <c r="H184" s="20">
        <v>15.605</v>
      </c>
      <c r="I184" s="20">
        <v>47.492916666666659</v>
      </c>
      <c r="J184" s="16">
        <v>15.609333333333334</v>
      </c>
      <c r="K184" s="20">
        <v>1.1853333333333333</v>
      </c>
      <c r="L184" s="27">
        <v>0</v>
      </c>
      <c r="M184" s="20" t="s">
        <v>52</v>
      </c>
    </row>
    <row r="185" spans="1:13" ht="11.25" customHeight="1" x14ac:dyDescent="0.2">
      <c r="A185" s="15">
        <f t="shared" si="2"/>
        <v>184</v>
      </c>
      <c r="B185" s="12" t="s">
        <v>178</v>
      </c>
      <c r="C185" s="17" t="str">
        <f>VLOOKUP(B185,Planilha1!A:B,2)</f>
        <v>Almoço</v>
      </c>
      <c r="D185" s="12" t="s">
        <v>321</v>
      </c>
      <c r="E185" s="18">
        <v>32.031333333333329</v>
      </c>
      <c r="F185" s="19">
        <v>377.47966666666667</v>
      </c>
      <c r="G185" s="18">
        <v>7.34375</v>
      </c>
      <c r="H185" s="23">
        <v>22.887666666666664</v>
      </c>
      <c r="I185" s="20">
        <v>35.528916666666682</v>
      </c>
      <c r="J185" s="19">
        <v>13.562666666666667</v>
      </c>
      <c r="K185" s="18">
        <v>0.747</v>
      </c>
      <c r="L185" s="27">
        <v>0</v>
      </c>
      <c r="M185" s="20" t="s">
        <v>52</v>
      </c>
    </row>
    <row r="186" spans="1:13" ht="11.25" customHeight="1" x14ac:dyDescent="0.2">
      <c r="A186" s="15">
        <f t="shared" si="2"/>
        <v>185</v>
      </c>
      <c r="B186" s="12" t="s">
        <v>179</v>
      </c>
      <c r="C186" s="17" t="str">
        <f>VLOOKUP(B186,Planilha1!A:B,2)</f>
        <v>Almoço</v>
      </c>
      <c r="D186" s="12" t="s">
        <v>322</v>
      </c>
      <c r="E186" s="18">
        <v>59.68566666666667</v>
      </c>
      <c r="F186" s="19">
        <v>242.88932666666665</v>
      </c>
      <c r="G186" s="18">
        <v>23.883333333333333</v>
      </c>
      <c r="H186" s="23">
        <v>15.615666666666668</v>
      </c>
      <c r="I186" s="20">
        <v>0</v>
      </c>
      <c r="J186" s="19">
        <v>16.762</v>
      </c>
      <c r="K186" s="18">
        <v>1.66</v>
      </c>
      <c r="L186" s="27">
        <v>16.16</v>
      </c>
      <c r="M186" s="20"/>
    </row>
    <row r="187" spans="1:13" ht="11.25" customHeight="1" x14ac:dyDescent="0.2">
      <c r="A187" s="15">
        <f t="shared" si="2"/>
        <v>186</v>
      </c>
      <c r="B187" s="12" t="s">
        <v>180</v>
      </c>
      <c r="C187" s="17" t="s">
        <v>333</v>
      </c>
      <c r="D187" s="12" t="s">
        <v>322</v>
      </c>
      <c r="E187" s="18">
        <v>61.415333333333329</v>
      </c>
      <c r="F187" s="19">
        <v>195.76029666666665</v>
      </c>
      <c r="G187" s="18">
        <v>29.574999999999999</v>
      </c>
      <c r="H187" s="23">
        <v>7.7023333333333328</v>
      </c>
      <c r="I187" s="20">
        <v>0</v>
      </c>
      <c r="J187" s="19">
        <v>66.138666666666694</v>
      </c>
      <c r="K187" s="18">
        <v>2.1150000000000002</v>
      </c>
      <c r="L187" s="16">
        <v>6.0533333333333337</v>
      </c>
      <c r="M187" s="20"/>
    </row>
    <row r="188" spans="1:13" ht="11.25" customHeight="1" x14ac:dyDescent="0.2">
      <c r="A188" s="15">
        <f t="shared" si="2"/>
        <v>187</v>
      </c>
      <c r="B188" s="12" t="s">
        <v>181</v>
      </c>
      <c r="C188" s="17" t="s">
        <v>333</v>
      </c>
      <c r="D188" s="12" t="s">
        <v>322</v>
      </c>
      <c r="E188" s="18">
        <v>63.511666666666677</v>
      </c>
      <c r="F188" s="16">
        <v>207.27364333333327</v>
      </c>
      <c r="G188" s="18">
        <v>22.439583333333335</v>
      </c>
      <c r="H188" s="13">
        <v>12.095999999999998</v>
      </c>
      <c r="I188" s="20">
        <v>0.60741666666665783</v>
      </c>
      <c r="J188" s="53">
        <v>8.3516666666666666</v>
      </c>
      <c r="K188" s="18">
        <v>6.5263333333333335</v>
      </c>
      <c r="L188" s="16">
        <v>0</v>
      </c>
      <c r="M188" s="18"/>
    </row>
    <row r="189" spans="1:13" ht="11.25" customHeight="1" x14ac:dyDescent="0.2">
      <c r="A189" s="15">
        <f t="shared" si="2"/>
        <v>188</v>
      </c>
      <c r="B189" s="12" t="s">
        <v>182</v>
      </c>
      <c r="C189" s="17" t="s">
        <v>333</v>
      </c>
      <c r="D189" s="12" t="s">
        <v>322</v>
      </c>
      <c r="E189" s="18">
        <v>59.792666666666662</v>
      </c>
      <c r="F189" s="19">
        <v>215.11864753293989</v>
      </c>
      <c r="G189" s="18">
        <v>28.491666666666664</v>
      </c>
      <c r="H189" s="23">
        <v>10.361333333333333</v>
      </c>
      <c r="I189" s="20">
        <v>5.8333333333340009E-2</v>
      </c>
      <c r="J189" s="19">
        <v>8.336333333333334</v>
      </c>
      <c r="K189" s="18">
        <v>1.216</v>
      </c>
      <c r="L189" s="16">
        <v>5.9733333333333336</v>
      </c>
      <c r="M189" s="20"/>
    </row>
    <row r="190" spans="1:13" ht="11.25" customHeight="1" x14ac:dyDescent="0.2">
      <c r="A190" s="15">
        <f t="shared" si="2"/>
        <v>189</v>
      </c>
      <c r="B190" s="12" t="s">
        <v>183</v>
      </c>
      <c r="C190" s="17" t="s">
        <v>333</v>
      </c>
      <c r="D190" s="12" t="s">
        <v>322</v>
      </c>
      <c r="E190" s="18">
        <v>66.657666666666671</v>
      </c>
      <c r="F190" s="19">
        <v>167.42803216441473</v>
      </c>
      <c r="G190" s="18">
        <v>26.858333333333334</v>
      </c>
      <c r="H190" s="23">
        <v>5.8473333333333324</v>
      </c>
      <c r="I190" s="20">
        <v>0</v>
      </c>
      <c r="J190" s="19">
        <v>11.780999999999999</v>
      </c>
      <c r="K190" s="18">
        <v>0.82633333333333336</v>
      </c>
      <c r="L190" s="16">
        <v>0</v>
      </c>
      <c r="M190" s="20"/>
    </row>
    <row r="191" spans="1:13" ht="11.25" customHeight="1" x14ac:dyDescent="0.2">
      <c r="A191" s="15">
        <f t="shared" si="2"/>
        <v>190</v>
      </c>
      <c r="B191" s="12" t="s">
        <v>184</v>
      </c>
      <c r="C191" s="17" t="s">
        <v>333</v>
      </c>
      <c r="D191" s="12" t="s">
        <v>322</v>
      </c>
      <c r="E191" s="18">
        <v>54.89</v>
      </c>
      <c r="F191" s="19">
        <v>220.87277999999998</v>
      </c>
      <c r="G191" s="18">
        <v>28.460416666666671</v>
      </c>
      <c r="H191" s="23">
        <v>7.7906666666666666</v>
      </c>
      <c r="I191" s="20">
        <v>7.512916666666662</v>
      </c>
      <c r="J191" s="29">
        <v>8.9120000000000008</v>
      </c>
      <c r="K191" s="18">
        <v>1.0776666666666668</v>
      </c>
      <c r="L191" s="15">
        <v>6.61</v>
      </c>
      <c r="M191" s="20"/>
    </row>
    <row r="192" spans="1:13" ht="11.25" customHeight="1" x14ac:dyDescent="0.2">
      <c r="A192" s="15">
        <f t="shared" si="2"/>
        <v>191</v>
      </c>
      <c r="B192" s="12" t="s">
        <v>185</v>
      </c>
      <c r="C192" s="17" t="s">
        <v>333</v>
      </c>
      <c r="D192" s="12" t="s">
        <v>322</v>
      </c>
      <c r="E192" s="18">
        <v>63.19733333333334</v>
      </c>
      <c r="F192" s="19">
        <v>187.33779666666669</v>
      </c>
      <c r="G192" s="18">
        <v>28.024999999999999</v>
      </c>
      <c r="H192" s="23">
        <v>7.5023333333333335</v>
      </c>
      <c r="I192" s="20">
        <v>0</v>
      </c>
      <c r="J192" s="19">
        <v>9.0640000000000018</v>
      </c>
      <c r="K192" s="18">
        <v>0.55333333333333334</v>
      </c>
      <c r="L192" s="15">
        <v>0</v>
      </c>
      <c r="M192" s="20"/>
    </row>
    <row r="193" spans="1:13" ht="12" customHeight="1" x14ac:dyDescent="0.2">
      <c r="A193" s="15">
        <f t="shared" si="2"/>
        <v>192</v>
      </c>
      <c r="B193" s="12" t="s">
        <v>186</v>
      </c>
      <c r="C193" s="17" t="s">
        <v>332</v>
      </c>
      <c r="D193" s="12" t="s">
        <v>322</v>
      </c>
      <c r="E193" s="18">
        <v>67.452666666666673</v>
      </c>
      <c r="F193" s="19">
        <v>170.38997583333332</v>
      </c>
      <c r="G193" s="18">
        <v>24.985416666666662</v>
      </c>
      <c r="H193" s="23">
        <v>7.062333333333334</v>
      </c>
      <c r="I193" s="20">
        <v>0</v>
      </c>
      <c r="J193" s="19">
        <v>8.1833333333333318</v>
      </c>
      <c r="K193" s="18">
        <v>0.46200000000000002</v>
      </c>
      <c r="L193" s="15">
        <v>0</v>
      </c>
      <c r="M193" s="20"/>
    </row>
    <row r="194" spans="1:13" ht="11.25" customHeight="1" x14ac:dyDescent="0.2">
      <c r="A194" s="15">
        <f t="shared" si="2"/>
        <v>193</v>
      </c>
      <c r="B194" s="12" t="s">
        <v>187</v>
      </c>
      <c r="C194" s="17" t="s">
        <v>332</v>
      </c>
      <c r="D194" s="12" t="s">
        <v>322</v>
      </c>
      <c r="E194" s="18">
        <v>58.536666666666662</v>
      </c>
      <c r="F194" s="19">
        <v>211.68314953072866</v>
      </c>
      <c r="G194" s="18">
        <v>33.416666666666664</v>
      </c>
      <c r="H194" s="23">
        <v>7.649</v>
      </c>
      <c r="I194" s="20">
        <v>0</v>
      </c>
      <c r="J194" s="19">
        <v>8.2556666666666665</v>
      </c>
      <c r="K194" s="18">
        <v>0.48166666666666663</v>
      </c>
      <c r="L194" s="15">
        <v>6.2266666666666666</v>
      </c>
      <c r="M194" s="20"/>
    </row>
    <row r="195" spans="1:13" ht="11.25" customHeight="1" x14ac:dyDescent="0.2">
      <c r="A195" s="15">
        <f t="shared" ref="A195:A258" si="3">A194+1</f>
        <v>194</v>
      </c>
      <c r="B195" s="12" t="s">
        <v>188</v>
      </c>
      <c r="C195" s="17" t="s">
        <v>332</v>
      </c>
      <c r="D195" s="12" t="s">
        <v>322</v>
      </c>
      <c r="E195" s="18">
        <v>65.569000000000003</v>
      </c>
      <c r="F195" s="19">
        <v>162.87476334631444</v>
      </c>
      <c r="G195" s="18">
        <v>31.46875</v>
      </c>
      <c r="H195" s="23">
        <v>3.16</v>
      </c>
      <c r="I195" s="20">
        <v>0</v>
      </c>
      <c r="J195" s="29">
        <v>6.44</v>
      </c>
      <c r="K195" s="18">
        <v>0.33733333333333332</v>
      </c>
      <c r="L195" s="15">
        <v>0</v>
      </c>
      <c r="M195" s="20"/>
    </row>
    <row r="196" spans="1:13" ht="11.25" customHeight="1" x14ac:dyDescent="0.2">
      <c r="A196" s="15">
        <f t="shared" si="3"/>
        <v>195</v>
      </c>
      <c r="B196" s="12" t="s">
        <v>189</v>
      </c>
      <c r="C196" s="17" t="s">
        <v>332</v>
      </c>
      <c r="D196" s="12" t="s">
        <v>322</v>
      </c>
      <c r="E196" s="18">
        <v>63.809333333333335</v>
      </c>
      <c r="F196" s="19">
        <v>159.18500719261172</v>
      </c>
      <c r="G196" s="18">
        <v>32.033333333333339</v>
      </c>
      <c r="H196" s="23">
        <v>2.4836666666666667</v>
      </c>
      <c r="I196" s="20">
        <v>0</v>
      </c>
      <c r="J196" s="29">
        <v>5.344333333333334</v>
      </c>
      <c r="K196" s="18">
        <v>0.32866666666666666</v>
      </c>
      <c r="L196" s="15">
        <v>0</v>
      </c>
      <c r="M196" s="20"/>
    </row>
    <row r="197" spans="1:13" ht="11.25" customHeight="1" x14ac:dyDescent="0.2">
      <c r="A197" s="15">
        <f t="shared" si="3"/>
        <v>196</v>
      </c>
      <c r="B197" s="12" t="s">
        <v>190</v>
      </c>
      <c r="C197" s="17" t="s">
        <v>332</v>
      </c>
      <c r="D197" s="12" t="s">
        <v>322</v>
      </c>
      <c r="E197" s="18">
        <v>55.004333333333335</v>
      </c>
      <c r="F197" s="19">
        <v>259.60476916666664</v>
      </c>
      <c r="G197" s="18">
        <v>28.702083333333334</v>
      </c>
      <c r="H197" s="23">
        <v>15.193666666666667</v>
      </c>
      <c r="I197" s="20">
        <v>0</v>
      </c>
      <c r="J197" s="19">
        <v>10.675333333333333</v>
      </c>
      <c r="K197" s="18">
        <v>1.2133333333333332</v>
      </c>
      <c r="L197" s="15">
        <v>8.2200000000000006</v>
      </c>
      <c r="M197" s="20"/>
    </row>
    <row r="198" spans="1:13" ht="11.25" customHeight="1" x14ac:dyDescent="0.2">
      <c r="A198" s="15">
        <f t="shared" si="3"/>
        <v>197</v>
      </c>
      <c r="B198" s="12" t="s">
        <v>191</v>
      </c>
      <c r="C198" s="17" t="s">
        <v>332</v>
      </c>
      <c r="D198" s="12" t="s">
        <v>322</v>
      </c>
      <c r="E198" s="18">
        <v>55.63</v>
      </c>
      <c r="F198" s="19">
        <v>232.88339666666667</v>
      </c>
      <c r="G198" s="18">
        <v>29.175000000000001</v>
      </c>
      <c r="H198" s="23">
        <v>12.007333333333333</v>
      </c>
      <c r="I198" s="20">
        <v>0</v>
      </c>
      <c r="J198" s="19">
        <v>12.249333333333334</v>
      </c>
      <c r="K198" s="18">
        <v>1.1693333333333333</v>
      </c>
      <c r="L198" s="16">
        <v>10.7</v>
      </c>
      <c r="M198" s="20"/>
    </row>
    <row r="199" spans="1:13" ht="11.25" customHeight="1" x14ac:dyDescent="0.2">
      <c r="A199" s="15">
        <f t="shared" si="3"/>
        <v>198</v>
      </c>
      <c r="B199" s="12" t="s">
        <v>192</v>
      </c>
      <c r="C199" s="17" t="s">
        <v>332</v>
      </c>
      <c r="D199" s="12" t="s">
        <v>322</v>
      </c>
      <c r="E199" s="26">
        <v>52.456666666666671</v>
      </c>
      <c r="F199" s="22">
        <v>258.28300000000002</v>
      </c>
      <c r="G199" s="24">
        <v>19.972916666666666</v>
      </c>
      <c r="H199" s="23">
        <v>17.012333333333334</v>
      </c>
      <c r="I199" s="20">
        <v>6.3200833333333284</v>
      </c>
      <c r="J199" s="19">
        <v>62.385666666666673</v>
      </c>
      <c r="K199" s="18">
        <v>3.0166666666666671</v>
      </c>
      <c r="L199" s="16">
        <v>0</v>
      </c>
      <c r="M199" s="24"/>
    </row>
    <row r="200" spans="1:13" ht="11.25" customHeight="1" x14ac:dyDescent="0.2">
      <c r="A200" s="15">
        <f t="shared" si="3"/>
        <v>199</v>
      </c>
      <c r="B200" s="12" t="s">
        <v>193</v>
      </c>
      <c r="C200" s="17" t="s">
        <v>332</v>
      </c>
      <c r="D200" s="12" t="s">
        <v>322</v>
      </c>
      <c r="E200" s="26">
        <v>59.227666666666664</v>
      </c>
      <c r="F200" s="22">
        <v>209.83166666666671</v>
      </c>
      <c r="G200" s="24">
        <v>13.15625</v>
      </c>
      <c r="H200" s="23">
        <v>12.430333333333332</v>
      </c>
      <c r="I200" s="20">
        <v>11.333416666666674</v>
      </c>
      <c r="J200" s="19">
        <v>56.213666666666676</v>
      </c>
      <c r="K200" s="18">
        <v>2.6389999999999998</v>
      </c>
      <c r="L200" s="16">
        <v>0</v>
      </c>
      <c r="M200" s="24"/>
    </row>
    <row r="201" spans="1:13" ht="11.25" customHeight="1" x14ac:dyDescent="0.2">
      <c r="A201" s="15">
        <f t="shared" si="3"/>
        <v>200</v>
      </c>
      <c r="B201" s="12" t="s">
        <v>194</v>
      </c>
      <c r="C201" s="17" t="s">
        <v>332</v>
      </c>
      <c r="D201" s="12" t="s">
        <v>322</v>
      </c>
      <c r="E201" s="20">
        <v>59.570666666666661</v>
      </c>
      <c r="F201" s="19">
        <v>245.46100666666663</v>
      </c>
      <c r="G201" s="18">
        <v>18.316666666666666</v>
      </c>
      <c r="H201" s="20">
        <v>18.541999999999998</v>
      </c>
      <c r="I201" s="20">
        <v>0</v>
      </c>
      <c r="J201" s="16">
        <v>15.481666666666667</v>
      </c>
      <c r="K201" s="20">
        <v>0.78933333333333333</v>
      </c>
      <c r="L201" s="16">
        <v>0</v>
      </c>
      <c r="M201" s="20"/>
    </row>
    <row r="202" spans="1:13" ht="11.25" customHeight="1" x14ac:dyDescent="0.2">
      <c r="A202" s="15">
        <f t="shared" si="3"/>
        <v>201</v>
      </c>
      <c r="B202" s="12" t="s">
        <v>195</v>
      </c>
      <c r="C202" s="17" t="s">
        <v>332</v>
      </c>
      <c r="D202" s="12" t="s">
        <v>322</v>
      </c>
      <c r="E202" s="20">
        <v>58.582999999999998</v>
      </c>
      <c r="F202" s="19">
        <v>243.6585675</v>
      </c>
      <c r="G202" s="18">
        <v>18.189583333333335</v>
      </c>
      <c r="H202" s="20">
        <v>18.402333333333335</v>
      </c>
      <c r="I202" s="20">
        <v>0</v>
      </c>
      <c r="J202" s="16">
        <v>13.925333333333333</v>
      </c>
      <c r="K202" s="20">
        <v>0.72266666666666668</v>
      </c>
      <c r="L202" s="16">
        <v>0</v>
      </c>
      <c r="M202" s="20"/>
    </row>
    <row r="203" spans="1:13" ht="11.25" customHeight="1" x14ac:dyDescent="0.2">
      <c r="A203" s="15">
        <f t="shared" si="3"/>
        <v>202</v>
      </c>
      <c r="B203" s="12" t="s">
        <v>196</v>
      </c>
      <c r="C203" s="17" t="s">
        <v>333</v>
      </c>
      <c r="D203" s="12" t="s">
        <v>322</v>
      </c>
      <c r="E203" s="18">
        <v>54.609333333333332</v>
      </c>
      <c r="F203" s="19">
        <v>279.54358916666666</v>
      </c>
      <c r="G203" s="18">
        <v>20.452083333333334</v>
      </c>
      <c r="H203" s="23">
        <v>21.309666666666669</v>
      </c>
      <c r="I203" s="20">
        <v>0</v>
      </c>
      <c r="J203" s="19">
        <v>8.4756666666666671</v>
      </c>
      <c r="K203" s="18">
        <v>0.86866666666666659</v>
      </c>
      <c r="L203" s="16">
        <v>0</v>
      </c>
      <c r="M203" s="20"/>
    </row>
    <row r="204" spans="1:13" ht="11.25" customHeight="1" x14ac:dyDescent="0.2">
      <c r="A204" s="15">
        <f t="shared" si="3"/>
        <v>203</v>
      </c>
      <c r="B204" s="12" t="s">
        <v>197</v>
      </c>
      <c r="C204" s="17" t="s">
        <v>333</v>
      </c>
      <c r="D204" s="12" t="s">
        <v>322</v>
      </c>
      <c r="E204" s="20">
        <v>50.479333333333329</v>
      </c>
      <c r="F204" s="19">
        <v>296.48960916666658</v>
      </c>
      <c r="G204" s="18">
        <v>23.168749999999999</v>
      </c>
      <c r="H204" s="23">
        <v>21.902333333333331</v>
      </c>
      <c r="I204" s="20">
        <v>0</v>
      </c>
      <c r="J204" s="16">
        <v>8.1386666666666674</v>
      </c>
      <c r="K204" s="20">
        <v>1.0113333333333332</v>
      </c>
      <c r="L204" s="16">
        <v>0</v>
      </c>
      <c r="M204" s="20"/>
    </row>
    <row r="205" spans="1:13" s="7" customFormat="1" ht="11.25" customHeight="1" x14ac:dyDescent="0.2">
      <c r="A205" s="15">
        <f t="shared" si="3"/>
        <v>204</v>
      </c>
      <c r="B205" s="12" t="s">
        <v>24</v>
      </c>
      <c r="C205" s="17" t="str">
        <f>VLOOKUP(B205,Planilha1!A:B,2)</f>
        <v>Café da Manhã</v>
      </c>
      <c r="D205" s="12" t="s">
        <v>322</v>
      </c>
      <c r="E205" s="37">
        <v>56.439333333333337</v>
      </c>
      <c r="F205" s="32">
        <v>268.8199890167316</v>
      </c>
      <c r="G205" s="33">
        <v>11.952083333333334</v>
      </c>
      <c r="H205" s="37">
        <v>21.649333333333335</v>
      </c>
      <c r="I205" s="33">
        <v>5.8159166666666602</v>
      </c>
      <c r="J205" s="38">
        <v>66.546999999999997</v>
      </c>
      <c r="K205" s="37">
        <v>1.4696666666666667</v>
      </c>
      <c r="L205" s="38">
        <v>24.553333333333331</v>
      </c>
      <c r="M205" s="41"/>
    </row>
    <row r="206" spans="1:13" ht="11.25" customHeight="1" x14ac:dyDescent="0.2">
      <c r="A206" s="15">
        <f t="shared" si="3"/>
        <v>205</v>
      </c>
      <c r="B206" s="12" t="s">
        <v>198</v>
      </c>
      <c r="C206" s="17" t="s">
        <v>333</v>
      </c>
      <c r="D206" s="12" t="s">
        <v>322</v>
      </c>
      <c r="E206" s="18">
        <v>65.322999999999993</v>
      </c>
      <c r="F206" s="19">
        <v>163.07139793137708</v>
      </c>
      <c r="G206" s="18">
        <v>26.202083333333331</v>
      </c>
      <c r="H206" s="23">
        <v>5.6749999999999998</v>
      </c>
      <c r="I206" s="20">
        <v>0</v>
      </c>
      <c r="J206" s="19">
        <v>13.840999999999999</v>
      </c>
      <c r="K206" s="18">
        <v>0.58666666666666656</v>
      </c>
      <c r="L206" s="16">
        <v>0</v>
      </c>
      <c r="M206" s="20"/>
    </row>
    <row r="207" spans="1:13" s="7" customFormat="1" ht="11.25" customHeight="1" x14ac:dyDescent="0.2">
      <c r="A207" s="15">
        <f t="shared" si="3"/>
        <v>206</v>
      </c>
      <c r="B207" s="12" t="s">
        <v>256</v>
      </c>
      <c r="C207" s="17" t="s">
        <v>333</v>
      </c>
      <c r="D207" s="12" t="s">
        <v>322</v>
      </c>
      <c r="E207" s="37">
        <v>47.326666666666675</v>
      </c>
      <c r="F207" s="32">
        <v>311.1690453348557</v>
      </c>
      <c r="G207" s="33">
        <v>33.747916666666669</v>
      </c>
      <c r="H207" s="37">
        <v>18.521666666666665</v>
      </c>
      <c r="I207" s="33">
        <v>0</v>
      </c>
      <c r="J207" s="38">
        <v>69.145666666666671</v>
      </c>
      <c r="K207" s="37">
        <v>0.82100000000000006</v>
      </c>
      <c r="L207" s="38">
        <v>9.74</v>
      </c>
      <c r="M207" s="41"/>
    </row>
    <row r="208" spans="1:13" ht="11.25" customHeight="1" x14ac:dyDescent="0.2">
      <c r="A208" s="15">
        <f t="shared" si="3"/>
        <v>207</v>
      </c>
      <c r="B208" s="12" t="s">
        <v>199</v>
      </c>
      <c r="C208" s="17" t="s">
        <v>333</v>
      </c>
      <c r="D208" s="12" t="s">
        <v>322</v>
      </c>
      <c r="E208" s="18">
        <v>51.843666666666671</v>
      </c>
      <c r="F208" s="19">
        <v>280.08403490277129</v>
      </c>
      <c r="G208" s="18">
        <v>28.889583333333331</v>
      </c>
      <c r="H208" s="18">
        <v>17.375333333333334</v>
      </c>
      <c r="I208" s="20">
        <v>0</v>
      </c>
      <c r="J208" s="29">
        <v>34.31366666666667</v>
      </c>
      <c r="K208" s="18">
        <v>0.86466666666666658</v>
      </c>
      <c r="L208" s="27">
        <v>0</v>
      </c>
    </row>
    <row r="209" spans="1:17" ht="11.25" customHeight="1" x14ac:dyDescent="0.2">
      <c r="A209" s="15">
        <f t="shared" si="3"/>
        <v>208</v>
      </c>
      <c r="B209" s="12" t="s">
        <v>200</v>
      </c>
      <c r="C209" s="17" t="s">
        <v>333</v>
      </c>
      <c r="D209" s="12" t="s">
        <v>322</v>
      </c>
      <c r="E209" s="18">
        <v>36.92</v>
      </c>
      <c r="F209" s="19">
        <v>402.16844745083654</v>
      </c>
      <c r="G209" s="18">
        <v>30.22291666666667</v>
      </c>
      <c r="H209" s="18">
        <v>30.279</v>
      </c>
      <c r="I209" s="20">
        <v>0</v>
      </c>
      <c r="J209" s="19">
        <v>16.771833333333333</v>
      </c>
      <c r="K209" s="18">
        <v>1.0369999999999999</v>
      </c>
      <c r="L209" s="27">
        <v>0</v>
      </c>
    </row>
    <row r="210" spans="1:17" ht="11.25" customHeight="1" x14ac:dyDescent="0.2">
      <c r="A210" s="15">
        <f t="shared" si="3"/>
        <v>209</v>
      </c>
      <c r="B210" s="12" t="s">
        <v>201</v>
      </c>
      <c r="C210" s="17" t="s">
        <v>333</v>
      </c>
      <c r="D210" s="12" t="s">
        <v>322</v>
      </c>
      <c r="E210" s="18">
        <v>56.560666666666663</v>
      </c>
      <c r="F210" s="19">
        <v>210.2346655796369</v>
      </c>
      <c r="G210" s="18">
        <v>35.725000000000001</v>
      </c>
      <c r="H210" s="18">
        <v>6.3956666666666671</v>
      </c>
      <c r="I210" s="20">
        <v>0</v>
      </c>
      <c r="J210" s="19">
        <v>19.511333333333337</v>
      </c>
      <c r="K210" s="18">
        <v>0.45733333333333331</v>
      </c>
      <c r="L210" s="27">
        <v>0</v>
      </c>
    </row>
    <row r="211" spans="1:17" ht="11.25" customHeight="1" x14ac:dyDescent="0.2">
      <c r="A211" s="15">
        <f t="shared" si="3"/>
        <v>210</v>
      </c>
      <c r="B211" s="12" t="s">
        <v>202</v>
      </c>
      <c r="C211" s="17" t="s">
        <v>333</v>
      </c>
      <c r="D211" s="12" t="s">
        <v>322</v>
      </c>
      <c r="E211" s="18">
        <v>49.256333333333338</v>
      </c>
      <c r="F211" s="19">
        <v>262.25960666666663</v>
      </c>
      <c r="G211" s="18">
        <v>32.133333333333333</v>
      </c>
      <c r="H211" s="18">
        <v>13.863666666666667</v>
      </c>
      <c r="I211" s="20">
        <v>0</v>
      </c>
      <c r="J211" s="19">
        <v>17.588999999999999</v>
      </c>
      <c r="K211" s="18">
        <v>1.2516666666666667</v>
      </c>
      <c r="L211" s="27">
        <v>0</v>
      </c>
    </row>
    <row r="212" spans="1:17" s="2" customFormat="1" ht="11.25" customHeight="1" x14ac:dyDescent="0.2">
      <c r="A212" s="15">
        <f t="shared" si="3"/>
        <v>211</v>
      </c>
      <c r="B212" s="12" t="s">
        <v>268</v>
      </c>
      <c r="C212" s="17" t="str">
        <f>VLOOKUP(B212,Planilha1!A:B,2)</f>
        <v>Café da Manhã</v>
      </c>
      <c r="D212" s="12" t="s">
        <v>322</v>
      </c>
      <c r="E212" s="37">
        <v>73.946333333333328</v>
      </c>
      <c r="F212" s="32">
        <v>127.84921266563737</v>
      </c>
      <c r="G212" s="33">
        <v>14.370833333333334</v>
      </c>
      <c r="H212" s="37">
        <v>6.7713333333333336</v>
      </c>
      <c r="I212" s="33">
        <v>1.3975</v>
      </c>
      <c r="J212" s="38">
        <v>12.482333333333335</v>
      </c>
      <c r="K212" s="37">
        <v>0.67900000000000016</v>
      </c>
      <c r="L212" s="42">
        <v>0</v>
      </c>
      <c r="M212" s="37"/>
      <c r="N212" s="7"/>
      <c r="O212" s="7"/>
      <c r="P212" s="7"/>
      <c r="Q212" s="7"/>
    </row>
    <row r="213" spans="1:17" s="2" customFormat="1" ht="11.25" customHeight="1" x14ac:dyDescent="0.2">
      <c r="A213" s="15">
        <f t="shared" si="3"/>
        <v>212</v>
      </c>
      <c r="B213" s="12" t="s">
        <v>269</v>
      </c>
      <c r="C213" s="17" t="str">
        <f>VLOOKUP(B213,Planilha1!A:B,2)</f>
        <v>Café da Manhã</v>
      </c>
      <c r="D213" s="12" t="s">
        <v>322</v>
      </c>
      <c r="E213" s="37">
        <v>77.180999999999997</v>
      </c>
      <c r="F213" s="32">
        <v>93.743280720869706</v>
      </c>
      <c r="G213" s="33">
        <v>14.291666666666666</v>
      </c>
      <c r="H213" s="37">
        <v>2.7066666666666666</v>
      </c>
      <c r="I213" s="33">
        <v>2.1456666666666697</v>
      </c>
      <c r="J213" s="38">
        <v>23.274333333333331</v>
      </c>
      <c r="K213" s="37">
        <v>0.82766666666666655</v>
      </c>
      <c r="L213" s="42">
        <v>0</v>
      </c>
      <c r="M213" s="37"/>
      <c r="N213" s="7"/>
      <c r="O213" s="7"/>
      <c r="P213" s="7"/>
      <c r="Q213" s="7"/>
    </row>
    <row r="214" spans="1:17" s="8" customFormat="1" ht="11.25" customHeight="1" x14ac:dyDescent="0.2">
      <c r="A214" s="15">
        <f t="shared" si="3"/>
        <v>213</v>
      </c>
      <c r="B214" s="12" t="s">
        <v>37</v>
      </c>
      <c r="C214" s="17" t="s">
        <v>336</v>
      </c>
      <c r="D214" s="12" t="s">
        <v>322</v>
      </c>
      <c r="E214" s="37">
        <v>69.018000000000015</v>
      </c>
      <c r="F214" s="32">
        <v>136.22887614158785</v>
      </c>
      <c r="G214" s="33">
        <v>14.59375</v>
      </c>
      <c r="H214" s="37">
        <v>2.6763333333333335</v>
      </c>
      <c r="I214" s="33">
        <v>12.86125</v>
      </c>
      <c r="J214" s="38">
        <v>15.618</v>
      </c>
      <c r="K214" s="37">
        <v>2.1526666666666663</v>
      </c>
      <c r="L214" s="38">
        <v>0</v>
      </c>
      <c r="M214" s="37">
        <v>0</v>
      </c>
      <c r="N214" s="7"/>
      <c r="O214" s="7"/>
      <c r="P214" s="7"/>
      <c r="Q214" s="7"/>
    </row>
    <row r="215" spans="1:17" s="8" customFormat="1" ht="11.25" customHeight="1" x14ac:dyDescent="0.2">
      <c r="A215" s="15">
        <f t="shared" si="3"/>
        <v>214</v>
      </c>
      <c r="B215" s="12" t="s">
        <v>38</v>
      </c>
      <c r="C215" s="17" t="s">
        <v>336</v>
      </c>
      <c r="D215" s="12" t="s">
        <v>322</v>
      </c>
      <c r="E215" s="37">
        <v>53.963666666666676</v>
      </c>
      <c r="F215" s="32">
        <v>253.83130886964</v>
      </c>
      <c r="G215" s="33">
        <v>14.889583333333334</v>
      </c>
      <c r="H215" s="37">
        <v>15.798999999999999</v>
      </c>
      <c r="I215" s="33">
        <v>12.337416666666657</v>
      </c>
      <c r="J215" s="38">
        <v>21.725666666666665</v>
      </c>
      <c r="K215" s="37">
        <v>1.9526666666666668</v>
      </c>
      <c r="L215" s="38">
        <v>0</v>
      </c>
      <c r="M215" s="37">
        <v>0</v>
      </c>
      <c r="N215" s="7"/>
      <c r="O215" s="7"/>
      <c r="P215" s="7"/>
      <c r="Q215" s="7"/>
    </row>
    <row r="216" spans="1:17" s="2" customFormat="1" ht="11.25" customHeight="1" x14ac:dyDescent="0.2">
      <c r="A216" s="15">
        <f t="shared" si="3"/>
        <v>215</v>
      </c>
      <c r="B216" s="12" t="s">
        <v>8</v>
      </c>
      <c r="C216" s="17" t="s">
        <v>332</v>
      </c>
      <c r="D216" s="12" t="s">
        <v>322</v>
      </c>
      <c r="E216" s="37">
        <v>34.703333333333326</v>
      </c>
      <c r="F216" s="32">
        <v>397.8425065349341</v>
      </c>
      <c r="G216" s="33">
        <v>25.810416666666665</v>
      </c>
      <c r="H216" s="37">
        <v>30.641333333333336</v>
      </c>
      <c r="I216" s="33">
        <v>2.9062500000000098</v>
      </c>
      <c r="J216" s="38">
        <v>87.018333333333331</v>
      </c>
      <c r="K216" s="37">
        <v>1.2530000000000001</v>
      </c>
      <c r="L216" s="38">
        <v>0</v>
      </c>
      <c r="M216" s="41"/>
      <c r="N216" s="7"/>
      <c r="O216" s="7"/>
      <c r="P216" s="7"/>
      <c r="Q216" s="7"/>
    </row>
    <row r="217" spans="1:17" ht="11.25" customHeight="1" x14ac:dyDescent="0.2">
      <c r="A217" s="15">
        <f t="shared" si="3"/>
        <v>216</v>
      </c>
      <c r="B217" s="12" t="s">
        <v>203</v>
      </c>
      <c r="C217" s="17" t="s">
        <v>332</v>
      </c>
      <c r="D217" s="12" t="s">
        <v>323</v>
      </c>
      <c r="E217" s="18">
        <v>6.325333333333333</v>
      </c>
      <c r="F217" s="19">
        <v>696.56400666666661</v>
      </c>
      <c r="G217" s="18">
        <v>27.283333333333331</v>
      </c>
      <c r="H217" s="18">
        <v>64.308666666666667</v>
      </c>
      <c r="I217" s="20">
        <v>0</v>
      </c>
      <c r="J217" s="19">
        <v>9.4433333333333334</v>
      </c>
      <c r="K217" s="18">
        <v>0.86499999999999999</v>
      </c>
      <c r="L217" s="16">
        <v>0</v>
      </c>
    </row>
    <row r="218" spans="1:17" ht="11.25" customHeight="1" x14ac:dyDescent="0.2">
      <c r="A218" s="15">
        <f t="shared" si="3"/>
        <v>217</v>
      </c>
      <c r="B218" s="12" t="s">
        <v>204</v>
      </c>
      <c r="C218" s="17" t="str">
        <f>VLOOKUP(B218,Planilha1!A:B,2)</f>
        <v>Jantar</v>
      </c>
      <c r="D218" s="12" t="s">
        <v>325</v>
      </c>
      <c r="E218" s="26">
        <v>87.693333333333328</v>
      </c>
      <c r="F218" s="22">
        <v>55.164833333333306</v>
      </c>
      <c r="G218" s="24">
        <v>2.1333333333333333</v>
      </c>
      <c r="H218" s="26">
        <v>1.9066666666666665</v>
      </c>
      <c r="I218" s="20">
        <v>7.5700000000000065</v>
      </c>
      <c r="J218" s="22">
        <v>88.632666666666651</v>
      </c>
      <c r="K218" s="26">
        <v>0</v>
      </c>
      <c r="L218" s="35">
        <v>0</v>
      </c>
      <c r="M218" s="26">
        <v>2.0533333333333332</v>
      </c>
    </row>
    <row r="219" spans="1:17" ht="11.25" customHeight="1" x14ac:dyDescent="0.2">
      <c r="A219" s="15">
        <f t="shared" si="3"/>
        <v>218</v>
      </c>
      <c r="B219" s="12" t="s">
        <v>205</v>
      </c>
      <c r="C219" s="17" t="str">
        <f>VLOOKUP(B219,Planilha1!A:B,2)</f>
        <v>Café da Manhã</v>
      </c>
      <c r="D219" s="12" t="s">
        <v>325</v>
      </c>
      <c r="E219" s="26">
        <v>90.04</v>
      </c>
      <c r="F219" s="22">
        <v>51.489533333333291</v>
      </c>
      <c r="G219" s="24">
        <v>4.0633333333333335</v>
      </c>
      <c r="H219" s="26">
        <v>3.04</v>
      </c>
      <c r="I219" s="20">
        <v>1.9166666666666603</v>
      </c>
      <c r="J219" s="22">
        <v>143.10333333333332</v>
      </c>
      <c r="K219" s="52">
        <v>0</v>
      </c>
      <c r="L219" s="35">
        <v>22.5</v>
      </c>
      <c r="M219" s="24">
        <v>0.92666666666666664</v>
      </c>
    </row>
    <row r="220" spans="1:17" ht="11.25" customHeight="1" x14ac:dyDescent="0.2">
      <c r="A220" s="15">
        <f t="shared" si="3"/>
        <v>219</v>
      </c>
      <c r="B220" s="12" t="s">
        <v>206</v>
      </c>
      <c r="C220" s="17" t="str">
        <f>VLOOKUP(B220,Planilha1!A:B,2)</f>
        <v>Café da Manhã</v>
      </c>
      <c r="D220" s="12" t="s">
        <v>325</v>
      </c>
      <c r="E220" s="18">
        <v>89.216333333333338</v>
      </c>
      <c r="F220" s="19">
        <v>41.492711281558343</v>
      </c>
      <c r="G220" s="18">
        <v>3.8343800687789917</v>
      </c>
      <c r="H220" s="23">
        <v>0.31566666666666671</v>
      </c>
      <c r="I220" s="20">
        <v>5.7739533333333286</v>
      </c>
      <c r="J220" s="19">
        <v>156.96133333333333</v>
      </c>
      <c r="K220" s="20">
        <v>0</v>
      </c>
      <c r="L220" s="16" t="s">
        <v>62</v>
      </c>
      <c r="M220" s="23">
        <v>0.34666666666666668</v>
      </c>
    </row>
    <row r="221" spans="1:17" ht="11.25" customHeight="1" x14ac:dyDescent="0.2">
      <c r="A221" s="15">
        <f t="shared" si="3"/>
        <v>220</v>
      </c>
      <c r="B221" s="12" t="s">
        <v>207</v>
      </c>
      <c r="C221" s="17" t="str">
        <f>VLOOKUP(B221,Planilha1!A:B,2)</f>
        <v>Café da Manhã</v>
      </c>
      <c r="D221" s="12" t="s">
        <v>325</v>
      </c>
      <c r="E221" s="26" t="s">
        <v>62</v>
      </c>
      <c r="F221" s="22" t="s">
        <v>62</v>
      </c>
      <c r="G221" s="24" t="s">
        <v>62</v>
      </c>
      <c r="H221" s="26" t="s">
        <v>62</v>
      </c>
      <c r="I221" s="20" t="s">
        <v>62</v>
      </c>
      <c r="J221" s="25" t="s">
        <v>62</v>
      </c>
      <c r="K221" s="24" t="s">
        <v>62</v>
      </c>
      <c r="L221" s="25" t="s">
        <v>62</v>
      </c>
      <c r="M221" s="24"/>
    </row>
    <row r="222" spans="1:17" ht="11.25" customHeight="1" x14ac:dyDescent="0.2">
      <c r="A222" s="15">
        <f t="shared" si="3"/>
        <v>221</v>
      </c>
      <c r="B222" s="12" t="s">
        <v>208</v>
      </c>
      <c r="C222" s="17" t="str">
        <f>VLOOKUP(B222,Planilha1!A:B,2)</f>
        <v>Café da Manhã</v>
      </c>
      <c r="D222" s="12" t="s">
        <v>325</v>
      </c>
      <c r="E222" s="26">
        <v>84.633333333333326</v>
      </c>
      <c r="F222" s="22">
        <v>69.565600000000032</v>
      </c>
      <c r="G222" s="24">
        <v>2.71</v>
      </c>
      <c r="H222" s="26">
        <v>2.33</v>
      </c>
      <c r="I222" s="20">
        <v>9.6933333333333422</v>
      </c>
      <c r="J222" s="22">
        <v>101.03166666666668</v>
      </c>
      <c r="K222" s="26">
        <v>0</v>
      </c>
      <c r="L222" s="35">
        <v>27.026666666666667</v>
      </c>
      <c r="M222" s="26">
        <v>0</v>
      </c>
    </row>
    <row r="223" spans="1:17" ht="11.25" customHeight="1" x14ac:dyDescent="0.2">
      <c r="A223" s="15">
        <f t="shared" si="3"/>
        <v>222</v>
      </c>
      <c r="B223" s="12" t="s">
        <v>209</v>
      </c>
      <c r="C223" s="17" t="str">
        <f>VLOOKUP(B223,Planilha1!A:B,2)</f>
        <v>Café da Manhã</v>
      </c>
      <c r="D223" s="12" t="s">
        <v>325</v>
      </c>
      <c r="E223" s="24">
        <v>85.056666666666658</v>
      </c>
      <c r="F223" s="25">
        <v>67.849400000000017</v>
      </c>
      <c r="G223" s="24">
        <v>2.5299999999999998</v>
      </c>
      <c r="H223" s="44">
        <v>2.3366666666666664</v>
      </c>
      <c r="I223" s="20">
        <v>9.4333333333333442</v>
      </c>
      <c r="J223" s="25">
        <v>95.05</v>
      </c>
      <c r="K223" s="24">
        <v>5.2999999999999992E-2</v>
      </c>
      <c r="L223" s="54">
        <v>21.276666666666667</v>
      </c>
      <c r="M223" s="26">
        <v>0</v>
      </c>
    </row>
    <row r="224" spans="1:17" ht="11.25" customHeight="1" x14ac:dyDescent="0.2">
      <c r="A224" s="15">
        <f t="shared" si="3"/>
        <v>223</v>
      </c>
      <c r="B224" s="12" t="s">
        <v>211</v>
      </c>
      <c r="C224" s="17" t="s">
        <v>336</v>
      </c>
      <c r="D224" s="12" t="s">
        <v>325</v>
      </c>
      <c r="E224" s="26">
        <v>26.96</v>
      </c>
      <c r="F224" s="22">
        <v>312.57259999999997</v>
      </c>
      <c r="G224" s="24">
        <v>7.67</v>
      </c>
      <c r="H224" s="26">
        <v>6.74</v>
      </c>
      <c r="I224" s="20">
        <v>56.996666666666663</v>
      </c>
      <c r="J224" s="22">
        <v>246.26666666666665</v>
      </c>
      <c r="K224" s="26">
        <v>0.12666666666666668</v>
      </c>
      <c r="L224" s="22">
        <v>52.95333333333334</v>
      </c>
      <c r="M224" s="26">
        <v>2.1433333333333331</v>
      </c>
    </row>
    <row r="225" spans="1:17" ht="11.25" customHeight="1" x14ac:dyDescent="0.2">
      <c r="A225" s="15">
        <f t="shared" si="3"/>
        <v>224</v>
      </c>
      <c r="B225" s="12" t="s">
        <v>212</v>
      </c>
      <c r="C225" s="17" t="str">
        <f>VLOOKUP(B225,Planilha1!A:B,2)</f>
        <v>Café da Manhã</v>
      </c>
      <c r="D225" s="12" t="s">
        <v>325</v>
      </c>
      <c r="E225" s="18">
        <v>87.070666666666668</v>
      </c>
      <c r="F225" s="19">
        <v>66.415741886543287</v>
      </c>
      <c r="G225" s="18">
        <v>3.0709067217508954</v>
      </c>
      <c r="H225" s="23">
        <v>3.7543333333333333</v>
      </c>
      <c r="I225" s="20">
        <v>5.2460933333333326</v>
      </c>
      <c r="J225" s="19">
        <v>112.24733333333332</v>
      </c>
      <c r="K225" s="18">
        <v>0.10299999999999999</v>
      </c>
      <c r="L225" s="19">
        <v>34.74</v>
      </c>
      <c r="M225" s="20">
        <v>0</v>
      </c>
    </row>
    <row r="226" spans="1:17" ht="11.25" customHeight="1" x14ac:dyDescent="0.2">
      <c r="A226" s="15">
        <f t="shared" si="3"/>
        <v>225</v>
      </c>
      <c r="B226" s="12" t="s">
        <v>213</v>
      </c>
      <c r="C226" s="17" t="str">
        <f>VLOOKUP(B226,Planilha1!A:B,2)</f>
        <v>Café da Manhã</v>
      </c>
      <c r="D226" s="12" t="s">
        <v>325</v>
      </c>
      <c r="E226" s="18">
        <v>80.893666666666675</v>
      </c>
      <c r="F226" s="19">
        <v>82.820996271993607</v>
      </c>
      <c r="G226" s="18">
        <v>2.0990200376510622</v>
      </c>
      <c r="H226" s="23">
        <v>2.169</v>
      </c>
      <c r="I226" s="20">
        <v>14.158313333333325</v>
      </c>
      <c r="J226" s="29">
        <v>69.790999999999997</v>
      </c>
      <c r="K226" s="18">
        <v>0.45766666666666667</v>
      </c>
      <c r="L226" s="19">
        <v>38.943333333333335</v>
      </c>
      <c r="M226" s="20">
        <v>3.2616666666666667</v>
      </c>
    </row>
    <row r="227" spans="1:17" ht="11.25" customHeight="1" x14ac:dyDescent="0.2">
      <c r="A227" s="15">
        <f t="shared" si="3"/>
        <v>226</v>
      </c>
      <c r="B227" s="12" t="s">
        <v>210</v>
      </c>
      <c r="C227" s="17" t="str">
        <f>VLOOKUP(B227,Planilha1!A:B,2)</f>
        <v>Café da Manhã</v>
      </c>
      <c r="D227" s="12" t="s">
        <v>325</v>
      </c>
      <c r="E227" s="18">
        <v>81.879333333333335</v>
      </c>
      <c r="F227" s="19">
        <v>69.621474000000021</v>
      </c>
      <c r="G227" s="18">
        <v>1.89486</v>
      </c>
      <c r="H227" s="23">
        <v>9.9000000000000019E-2</v>
      </c>
      <c r="I227" s="20">
        <v>15.67447333333333</v>
      </c>
      <c r="J227" s="19">
        <v>71.528000000000006</v>
      </c>
      <c r="K227" s="20">
        <v>0</v>
      </c>
      <c r="L227" s="16">
        <v>0</v>
      </c>
      <c r="M227" s="23">
        <v>0.49</v>
      </c>
    </row>
    <row r="228" spans="1:17" ht="11.25" customHeight="1" x14ac:dyDescent="0.2">
      <c r="A228" s="15">
        <f t="shared" si="3"/>
        <v>227</v>
      </c>
      <c r="B228" s="12" t="s">
        <v>282</v>
      </c>
      <c r="C228" s="17" t="str">
        <f>VLOOKUP(B228,Planilha1!A:B,2)</f>
        <v>Café da Manhã</v>
      </c>
      <c r="D228" s="12" t="s">
        <v>322</v>
      </c>
      <c r="E228" s="18">
        <v>56.124666666666663</v>
      </c>
      <c r="F228" s="19">
        <v>264.27312799999993</v>
      </c>
      <c r="G228" s="18">
        <v>17.411020000000004</v>
      </c>
      <c r="H228" s="23">
        <v>20.180666666666667</v>
      </c>
      <c r="I228" s="20">
        <v>3.2403133333333329</v>
      </c>
      <c r="J228" s="19">
        <v>579.25333333333344</v>
      </c>
      <c r="K228" s="18">
        <v>0.93100000000000005</v>
      </c>
      <c r="L228" s="19">
        <v>160.50666666666666</v>
      </c>
      <c r="M228" s="20">
        <v>0</v>
      </c>
    </row>
    <row r="229" spans="1:17" s="2" customFormat="1" ht="11.25" customHeight="1" x14ac:dyDescent="0.2">
      <c r="A229" s="15">
        <f t="shared" si="3"/>
        <v>228</v>
      </c>
      <c r="B229" s="12" t="s">
        <v>35</v>
      </c>
      <c r="C229" s="17" t="str">
        <f>VLOOKUP(B229,Planilha1!A:B,2)</f>
        <v>Café da Manhã</v>
      </c>
      <c r="D229" s="12" t="s">
        <v>322</v>
      </c>
      <c r="E229" s="37">
        <v>47.118333333333339</v>
      </c>
      <c r="F229" s="32">
        <v>320.72181773325985</v>
      </c>
      <c r="G229" s="33">
        <v>21.211373713811241</v>
      </c>
      <c r="H229" s="37">
        <v>24.61</v>
      </c>
      <c r="I229" s="33">
        <v>3.5729596195220865</v>
      </c>
      <c r="J229" s="38">
        <v>695.91733333333332</v>
      </c>
      <c r="K229" s="37">
        <v>0.219</v>
      </c>
      <c r="L229" s="42">
        <v>111.33333333333333</v>
      </c>
      <c r="M229" s="37"/>
      <c r="N229" s="7"/>
      <c r="O229" s="7"/>
      <c r="P229" s="7"/>
      <c r="Q229" s="7"/>
    </row>
    <row r="230" spans="1:17" s="2" customFormat="1" ht="11.25" customHeight="1" x14ac:dyDescent="0.2">
      <c r="A230" s="15">
        <f t="shared" si="3"/>
        <v>229</v>
      </c>
      <c r="B230" s="12" t="s">
        <v>270</v>
      </c>
      <c r="C230" s="17" t="str">
        <f>VLOOKUP(B230,Planilha1!A:B,2)</f>
        <v>Café da Manhã</v>
      </c>
      <c r="D230" s="12" t="s">
        <v>322</v>
      </c>
      <c r="E230" s="37">
        <v>45.338333333333331</v>
      </c>
      <c r="F230" s="32">
        <v>329.8707184208871</v>
      </c>
      <c r="G230" s="33">
        <v>22.649000406265259</v>
      </c>
      <c r="H230" s="37">
        <v>25.183000000000003</v>
      </c>
      <c r="I230" s="33">
        <v>3.0493329270680736</v>
      </c>
      <c r="J230" s="38">
        <v>875.03933333333327</v>
      </c>
      <c r="K230" s="37">
        <v>0.30599999999999999</v>
      </c>
      <c r="L230" s="38">
        <v>109</v>
      </c>
      <c r="M230" s="41"/>
      <c r="N230" s="7"/>
      <c r="O230" s="7"/>
      <c r="P230" s="7"/>
      <c r="Q230" s="7"/>
    </row>
    <row r="231" spans="1:17" ht="11.25" customHeight="1" x14ac:dyDescent="0.2">
      <c r="A231" s="15">
        <f t="shared" si="3"/>
        <v>230</v>
      </c>
      <c r="B231" s="12" t="s">
        <v>214</v>
      </c>
      <c r="C231" s="17" t="str">
        <f>VLOOKUP(B231,Planilha1!A:B,2)</f>
        <v>Café da Manhã</v>
      </c>
      <c r="D231" s="12" t="s">
        <v>322</v>
      </c>
      <c r="E231" s="18">
        <v>21.246666666666666</v>
      </c>
      <c r="F231" s="19">
        <v>452.96375533333332</v>
      </c>
      <c r="G231" s="18">
        <v>35.553613333333331</v>
      </c>
      <c r="H231" s="23">
        <v>33.529333333333334</v>
      </c>
      <c r="I231" s="20">
        <v>1.6607199999999995</v>
      </c>
      <c r="J231" s="19">
        <v>991.96766666666679</v>
      </c>
      <c r="K231" s="18">
        <v>0.53233333333333333</v>
      </c>
      <c r="L231" s="19">
        <v>66.153333333333322</v>
      </c>
      <c r="M231" s="20">
        <v>0</v>
      </c>
    </row>
    <row r="232" spans="1:17" ht="11.25" customHeight="1" x14ac:dyDescent="0.2">
      <c r="A232" s="15">
        <f t="shared" si="3"/>
        <v>231</v>
      </c>
      <c r="B232" s="12" t="s">
        <v>215</v>
      </c>
      <c r="C232" s="17" t="str">
        <f>VLOOKUP(B232,Planilha1!A:B,2)</f>
        <v>Café da Manhã</v>
      </c>
      <c r="D232" s="12" t="s">
        <v>322</v>
      </c>
      <c r="E232" s="18">
        <v>54.421333333333337</v>
      </c>
      <c r="F232" s="19">
        <v>303.07980333333325</v>
      </c>
      <c r="G232" s="18">
        <v>9.3573333333333331</v>
      </c>
      <c r="H232" s="23">
        <v>27.435333333333332</v>
      </c>
      <c r="I232" s="20">
        <v>5.6763333333333303</v>
      </c>
      <c r="J232" s="19">
        <v>323.29933333333332</v>
      </c>
      <c r="K232" s="18">
        <v>0.26533333333333337</v>
      </c>
      <c r="L232" s="19">
        <v>57.313333333333333</v>
      </c>
      <c r="M232" s="20">
        <v>0</v>
      </c>
    </row>
    <row r="233" spans="1:17" ht="11.25" customHeight="1" x14ac:dyDescent="0.2">
      <c r="A233" s="15">
        <f t="shared" si="3"/>
        <v>232</v>
      </c>
      <c r="B233" s="12" t="s">
        <v>216</v>
      </c>
      <c r="C233" s="17" t="str">
        <f>VLOOKUP(B233,Planilha1!A:B,2)</f>
        <v>Café da Manhã</v>
      </c>
      <c r="D233" s="12" t="s">
        <v>322</v>
      </c>
      <c r="E233" s="18">
        <v>72.215000000000003</v>
      </c>
      <c r="F233" s="19">
        <v>121.105954</v>
      </c>
      <c r="G233" s="18">
        <v>5.7866600000000004</v>
      </c>
      <c r="H233" s="23">
        <v>2.8383333333333334</v>
      </c>
      <c r="I233" s="20">
        <v>18.46200666666666</v>
      </c>
      <c r="J233" s="19">
        <v>730.93266666666659</v>
      </c>
      <c r="K233" s="18">
        <v>0.14100000000000001</v>
      </c>
      <c r="L233" s="19">
        <v>272.65666666666669</v>
      </c>
      <c r="M233" s="20">
        <v>0</v>
      </c>
    </row>
    <row r="234" spans="1:17" s="2" customFormat="1" ht="11.25" customHeight="1" x14ac:dyDescent="0.2">
      <c r="A234" s="15">
        <f t="shared" si="3"/>
        <v>233</v>
      </c>
      <c r="B234" s="12" t="s">
        <v>36</v>
      </c>
      <c r="C234" s="17" t="str">
        <f>VLOOKUP(B234,Planilha1!A:B,2)</f>
        <v>Café da Manhã</v>
      </c>
      <c r="D234" s="12" t="s">
        <v>322</v>
      </c>
      <c r="E234" s="37">
        <v>42.444333333333333</v>
      </c>
      <c r="F234" s="32">
        <v>359.88046240505474</v>
      </c>
      <c r="G234" s="33">
        <v>22.661760406494142</v>
      </c>
      <c r="H234" s="37">
        <v>29.106333333333335</v>
      </c>
      <c r="I234" s="33">
        <v>1.8785729268391926</v>
      </c>
      <c r="J234" s="38">
        <v>939.99333333333334</v>
      </c>
      <c r="K234" s="37">
        <v>0.28000000000000003</v>
      </c>
      <c r="L234" s="38">
        <v>122.66666666666667</v>
      </c>
      <c r="M234" s="41"/>
      <c r="N234" s="7"/>
      <c r="O234" s="7"/>
      <c r="P234" s="7"/>
      <c r="Q234" s="7"/>
    </row>
    <row r="235" spans="1:17" ht="11.25" customHeight="1" x14ac:dyDescent="0.2">
      <c r="A235" s="15">
        <f t="shared" si="3"/>
        <v>234</v>
      </c>
      <c r="B235" s="12" t="s">
        <v>217</v>
      </c>
      <c r="C235" s="17" t="str">
        <f>VLOOKUP(B235,Planilha1!A:B,2)</f>
        <v>Café da Manhã</v>
      </c>
      <c r="D235" s="12" t="s">
        <v>322</v>
      </c>
      <c r="E235" s="18">
        <v>62.466333333333331</v>
      </c>
      <c r="F235" s="19">
        <v>256.57814866666666</v>
      </c>
      <c r="G235" s="18">
        <v>9.6295466666666663</v>
      </c>
      <c r="H235" s="23">
        <v>23.441000000000003</v>
      </c>
      <c r="I235" s="20">
        <v>2.4324533333333336</v>
      </c>
      <c r="J235" s="19">
        <v>259.46666666666664</v>
      </c>
      <c r="K235" s="18">
        <v>0.115</v>
      </c>
      <c r="L235" s="19">
        <v>194.58666666666667</v>
      </c>
      <c r="M235" s="20">
        <v>0</v>
      </c>
    </row>
    <row r="236" spans="1:17" ht="11.25" customHeight="1" x14ac:dyDescent="0.2">
      <c r="A236" s="15">
        <f t="shared" si="3"/>
        <v>235</v>
      </c>
      <c r="B236" s="12" t="s">
        <v>218</v>
      </c>
      <c r="C236" s="17" t="str">
        <f>VLOOKUP(B236,Planilha1!A:B,2)</f>
        <v>Café da Manhã</v>
      </c>
      <c r="D236" s="12" t="s">
        <v>322</v>
      </c>
      <c r="E236" s="18">
        <v>73.570666666666668</v>
      </c>
      <c r="F236" s="19">
        <v>139.73177999999996</v>
      </c>
      <c r="G236" s="18">
        <v>12.6005</v>
      </c>
      <c r="H236" s="23">
        <v>8.1086666666666662</v>
      </c>
      <c r="I236" s="20">
        <v>3.7861666666666673</v>
      </c>
      <c r="J236" s="19">
        <v>253.23599999999999</v>
      </c>
      <c r="K236" s="18">
        <v>0.13666666666666669</v>
      </c>
      <c r="L236" s="19">
        <v>52.846666666666664</v>
      </c>
      <c r="M236" s="20">
        <v>0</v>
      </c>
    </row>
    <row r="237" spans="1:17" ht="11.25" customHeight="1" x14ac:dyDescent="0.2">
      <c r="A237" s="15">
        <f t="shared" si="3"/>
        <v>236</v>
      </c>
      <c r="B237" s="12" t="s">
        <v>219</v>
      </c>
      <c r="C237" s="17" t="s">
        <v>334</v>
      </c>
      <c r="D237" s="12" t="s">
        <v>325</v>
      </c>
      <c r="E237" s="39">
        <v>97.372</v>
      </c>
      <c r="F237" s="19">
        <v>9.070868599613517</v>
      </c>
      <c r="G237" s="18">
        <v>0.71250000000000002</v>
      </c>
      <c r="H237" s="23">
        <v>6.9333333333333344E-2</v>
      </c>
      <c r="I237" s="20">
        <v>1.478666666666667</v>
      </c>
      <c r="J237" s="29">
        <v>3.1593333333333331</v>
      </c>
      <c r="K237" s="39">
        <v>0</v>
      </c>
      <c r="L237" s="40">
        <v>0</v>
      </c>
      <c r="M237" s="49"/>
    </row>
    <row r="238" spans="1:17" ht="11.25" customHeight="1" x14ac:dyDescent="0.2">
      <c r="A238" s="15">
        <f t="shared" si="3"/>
        <v>237</v>
      </c>
      <c r="B238" s="12" t="s">
        <v>313</v>
      </c>
      <c r="C238" s="17" t="str">
        <f>VLOOKUP(B238,Planilha1!A:B,2)</f>
        <v>Almoço</v>
      </c>
      <c r="D238" s="12" t="s">
        <v>325</v>
      </c>
      <c r="E238" s="18">
        <v>81.727666666666664</v>
      </c>
      <c r="F238" s="19">
        <v>65.34359826898573</v>
      </c>
      <c r="G238" s="20">
        <v>0</v>
      </c>
      <c r="H238" s="20">
        <v>0</v>
      </c>
      <c r="I238" s="20">
        <v>18.151000000000003</v>
      </c>
      <c r="J238" s="19">
        <v>9.0830000000000002</v>
      </c>
      <c r="K238" s="18">
        <v>0.75266666666666671</v>
      </c>
      <c r="L238" s="16">
        <v>0</v>
      </c>
      <c r="M238" s="20">
        <v>2.7796660000000002</v>
      </c>
    </row>
    <row r="239" spans="1:17" ht="11.25" customHeight="1" x14ac:dyDescent="0.2">
      <c r="A239" s="15">
        <f t="shared" si="3"/>
        <v>238</v>
      </c>
      <c r="B239" s="12" t="s">
        <v>220</v>
      </c>
      <c r="C239" s="17" t="s">
        <v>334</v>
      </c>
      <c r="D239" s="12" t="s">
        <v>325</v>
      </c>
      <c r="E239" s="39">
        <v>99.608666666666679</v>
      </c>
      <c r="F239" s="19">
        <v>1.3970599738756386</v>
      </c>
      <c r="G239" s="18">
        <v>0</v>
      </c>
      <c r="H239" s="23">
        <v>0</v>
      </c>
      <c r="I239" s="20">
        <v>0.39133333333332132</v>
      </c>
      <c r="J239" s="29">
        <v>1.931</v>
      </c>
      <c r="K239" s="39">
        <v>0</v>
      </c>
      <c r="L239" s="16">
        <v>0</v>
      </c>
      <c r="M239" s="49" t="s">
        <v>52</v>
      </c>
    </row>
    <row r="240" spans="1:17" ht="11.25" customHeight="1" x14ac:dyDescent="0.2">
      <c r="A240" s="15">
        <f t="shared" si="3"/>
        <v>239</v>
      </c>
      <c r="B240" s="12" t="s">
        <v>221</v>
      </c>
      <c r="C240" s="17" t="s">
        <v>334</v>
      </c>
      <c r="D240" s="12" t="s">
        <v>325</v>
      </c>
      <c r="E240" s="18">
        <v>99.305000000000007</v>
      </c>
      <c r="F240" s="19">
        <v>2.7307499511241429</v>
      </c>
      <c r="G240" s="18">
        <v>0</v>
      </c>
      <c r="H240" s="23">
        <v>5.1999999999999998E-2</v>
      </c>
      <c r="I240" s="20">
        <v>0.64299999999999313</v>
      </c>
      <c r="J240" s="19">
        <v>0.64466666666666661</v>
      </c>
      <c r="K240" s="20">
        <v>0</v>
      </c>
      <c r="L240" s="16">
        <v>0</v>
      </c>
      <c r="M240" s="49" t="s">
        <v>52</v>
      </c>
    </row>
    <row r="241" spans="1:17" ht="11.25" customHeight="1" x14ac:dyDescent="0.2">
      <c r="A241" s="15">
        <f t="shared" si="3"/>
        <v>240</v>
      </c>
      <c r="B241" s="12" t="s">
        <v>222</v>
      </c>
      <c r="C241" s="17" t="s">
        <v>334</v>
      </c>
      <c r="D241" s="12" t="s">
        <v>325</v>
      </c>
      <c r="E241" s="18">
        <v>99.370333333333335</v>
      </c>
      <c r="F241" s="19">
        <v>2.2479099579652102</v>
      </c>
      <c r="G241" s="18">
        <v>0</v>
      </c>
      <c r="H241" s="23">
        <v>0</v>
      </c>
      <c r="I241" s="20">
        <v>0.62966666666666526</v>
      </c>
      <c r="J241" s="19">
        <v>0.25233333333333335</v>
      </c>
      <c r="K241" s="20">
        <v>0</v>
      </c>
      <c r="L241" s="16">
        <v>0</v>
      </c>
      <c r="M241" s="49" t="s">
        <v>52</v>
      </c>
    </row>
    <row r="242" spans="1:17" ht="11.25" customHeight="1" x14ac:dyDescent="0.2">
      <c r="A242" s="15">
        <f t="shared" si="3"/>
        <v>241</v>
      </c>
      <c r="B242" s="12" t="s">
        <v>223</v>
      </c>
      <c r="C242" s="17" t="s">
        <v>334</v>
      </c>
      <c r="D242" s="12" t="s">
        <v>325</v>
      </c>
      <c r="E242" s="18">
        <v>94.251999999999995</v>
      </c>
      <c r="F242" s="19">
        <v>21.50859424050649</v>
      </c>
      <c r="G242" s="18">
        <v>0</v>
      </c>
      <c r="H242" s="18">
        <v>0</v>
      </c>
      <c r="I242" s="20">
        <v>5.2846666666666717</v>
      </c>
      <c r="J242" s="29">
        <v>18.837333333333333</v>
      </c>
      <c r="K242" s="39">
        <v>0</v>
      </c>
      <c r="L242" s="16">
        <v>0</v>
      </c>
      <c r="M242" s="18">
        <v>2.408666666666667</v>
      </c>
    </row>
    <row r="243" spans="1:17" ht="11.25" customHeight="1" x14ac:dyDescent="0.2">
      <c r="A243" s="15">
        <f t="shared" si="3"/>
        <v>242</v>
      </c>
      <c r="B243" s="12" t="s">
        <v>224</v>
      </c>
      <c r="C243" s="17" t="s">
        <v>333</v>
      </c>
      <c r="D243" s="12" t="s">
        <v>325</v>
      </c>
      <c r="E243" s="18">
        <v>92.006666666666661</v>
      </c>
      <c r="F243" s="19">
        <v>30.779399999999999</v>
      </c>
      <c r="G243" s="18">
        <v>0</v>
      </c>
      <c r="H243" s="18">
        <v>0</v>
      </c>
      <c r="I243" s="20">
        <v>7.9533333333333394</v>
      </c>
      <c r="J243" s="19">
        <v>1.0753333333333335</v>
      </c>
      <c r="K243" s="20">
        <v>0</v>
      </c>
      <c r="L243" s="16">
        <v>0</v>
      </c>
      <c r="M243" s="20"/>
    </row>
    <row r="244" spans="1:17" ht="11.25" customHeight="1" x14ac:dyDescent="0.2">
      <c r="A244" s="15">
        <f t="shared" si="3"/>
        <v>243</v>
      </c>
      <c r="B244" s="12" t="s">
        <v>225</v>
      </c>
      <c r="C244" s="17" t="s">
        <v>333</v>
      </c>
      <c r="D244" s="12" t="s">
        <v>325</v>
      </c>
      <c r="E244" s="18">
        <v>91.276666666666657</v>
      </c>
      <c r="F244" s="19">
        <v>33.514200000000045</v>
      </c>
      <c r="G244" s="18">
        <v>0</v>
      </c>
      <c r="H244" s="18">
        <v>0</v>
      </c>
      <c r="I244" s="20">
        <v>8.6600000000000108</v>
      </c>
      <c r="J244" s="19">
        <v>1.3723333333333334</v>
      </c>
      <c r="K244" s="20">
        <v>0</v>
      </c>
      <c r="L244" s="16">
        <v>0</v>
      </c>
      <c r="M244" s="20"/>
    </row>
    <row r="245" spans="1:17" ht="11.25" customHeight="1" x14ac:dyDescent="0.2">
      <c r="A245" s="15">
        <f t="shared" si="3"/>
        <v>244</v>
      </c>
      <c r="B245" s="12" t="s">
        <v>226</v>
      </c>
      <c r="C245" s="17" t="s">
        <v>333</v>
      </c>
      <c r="D245" s="12" t="s">
        <v>325</v>
      </c>
      <c r="E245" s="18">
        <v>89.956666666666663</v>
      </c>
      <c r="F245" s="19">
        <v>38.700000000000003</v>
      </c>
      <c r="G245" s="18">
        <v>0</v>
      </c>
      <c r="H245" s="18">
        <v>0</v>
      </c>
      <c r="I245" s="20">
        <v>10</v>
      </c>
      <c r="J245" s="19">
        <v>1.4076666666666666</v>
      </c>
      <c r="K245" s="20">
        <v>0</v>
      </c>
      <c r="L245" s="16">
        <v>0</v>
      </c>
      <c r="M245" s="20"/>
    </row>
    <row r="246" spans="1:17" ht="11.25" customHeight="1" x14ac:dyDescent="0.2">
      <c r="A246" s="15">
        <f t="shared" si="3"/>
        <v>245</v>
      </c>
      <c r="B246" s="12" t="s">
        <v>227</v>
      </c>
      <c r="C246" s="17" t="s">
        <v>333</v>
      </c>
      <c r="D246" s="12" t="s">
        <v>325</v>
      </c>
      <c r="E246" s="18">
        <v>88.173333333333332</v>
      </c>
      <c r="F246" s="19">
        <v>45.627300000000027</v>
      </c>
      <c r="G246" s="18">
        <v>0</v>
      </c>
      <c r="H246" s="18">
        <v>0</v>
      </c>
      <c r="I246" s="20">
        <v>11.79</v>
      </c>
      <c r="J246" s="19">
        <v>2.3443333333333332</v>
      </c>
      <c r="K246" s="20">
        <v>0</v>
      </c>
      <c r="L246" s="16">
        <v>0</v>
      </c>
      <c r="M246" s="20"/>
    </row>
    <row r="247" spans="1:17" ht="11.25" customHeight="1" x14ac:dyDescent="0.2">
      <c r="A247" s="15">
        <f t="shared" si="3"/>
        <v>246</v>
      </c>
      <c r="B247" s="12" t="s">
        <v>228</v>
      </c>
      <c r="C247" s="17" t="s">
        <v>333</v>
      </c>
      <c r="D247" s="12" t="s">
        <v>325</v>
      </c>
      <c r="E247" s="18">
        <v>89.69</v>
      </c>
      <c r="F247" s="19">
        <v>39.719100000000012</v>
      </c>
      <c r="G247" s="18">
        <v>0</v>
      </c>
      <c r="H247" s="18">
        <v>0</v>
      </c>
      <c r="I247" s="20">
        <v>10.263333333333335</v>
      </c>
      <c r="J247" s="19">
        <v>1.7506666666666666</v>
      </c>
      <c r="K247" s="20">
        <v>0</v>
      </c>
      <c r="L247" s="16">
        <v>0</v>
      </c>
      <c r="M247" s="20"/>
    </row>
    <row r="248" spans="1:17" s="8" customFormat="1" ht="11.25" customHeight="1" x14ac:dyDescent="0.2">
      <c r="A248" s="15">
        <f t="shared" si="3"/>
        <v>247</v>
      </c>
      <c r="B248" s="12" t="s">
        <v>26</v>
      </c>
      <c r="C248" s="17" t="str">
        <f>VLOOKUP(B248,Planilha1!A:B,2)</f>
        <v>Café da Manhã</v>
      </c>
      <c r="D248" s="12" t="s">
        <v>322</v>
      </c>
      <c r="E248" s="37">
        <v>60.491666666666667</v>
      </c>
      <c r="F248" s="32">
        <v>268.00677218242487</v>
      </c>
      <c r="G248" s="33">
        <v>15.570833333333333</v>
      </c>
      <c r="H248" s="37">
        <v>22.007666666666665</v>
      </c>
      <c r="I248" s="33">
        <v>0.43716666666666804</v>
      </c>
      <c r="J248" s="38">
        <v>165.72733333333335</v>
      </c>
      <c r="K248" s="37">
        <v>1.3696666666666666</v>
      </c>
      <c r="L248" s="38">
        <v>58.75333333333333</v>
      </c>
      <c r="M248" s="37">
        <v>0</v>
      </c>
      <c r="N248" s="7"/>
      <c r="O248" s="7"/>
      <c r="P248" s="7"/>
      <c r="Q248" s="7"/>
    </row>
    <row r="249" spans="1:17" ht="11.25" customHeight="1" x14ac:dyDescent="0.2">
      <c r="A249" s="15">
        <f t="shared" si="3"/>
        <v>248</v>
      </c>
      <c r="B249" s="12" t="s">
        <v>229</v>
      </c>
      <c r="C249" s="17" t="str">
        <f>VLOOKUP(B249,Planilha1!A:B,2)</f>
        <v>Café da Manhã</v>
      </c>
      <c r="D249" s="12" t="s">
        <v>322</v>
      </c>
      <c r="E249" s="18">
        <v>85.227666666666664</v>
      </c>
      <c r="F249" s="19">
        <v>59.435696666666672</v>
      </c>
      <c r="G249" s="18">
        <v>13.447916666666668</v>
      </c>
      <c r="H249" s="23">
        <v>8.900000000000001E-2</v>
      </c>
      <c r="I249" s="20">
        <v>0</v>
      </c>
      <c r="J249" s="19">
        <v>6.2319999999999993</v>
      </c>
      <c r="K249" s="18">
        <v>7.8666666666666663E-2</v>
      </c>
      <c r="L249" s="16">
        <v>0</v>
      </c>
      <c r="M249" s="20" t="s">
        <v>52</v>
      </c>
    </row>
    <row r="250" spans="1:17" ht="11.25" customHeight="1" x14ac:dyDescent="0.2">
      <c r="A250" s="15">
        <f t="shared" si="3"/>
        <v>249</v>
      </c>
      <c r="B250" s="12" t="s">
        <v>230</v>
      </c>
      <c r="C250" s="17" t="str">
        <f>VLOOKUP(B250,Planilha1!A:B,2)</f>
        <v>Café da Manhã</v>
      </c>
      <c r="D250" s="12" t="s">
        <v>322</v>
      </c>
      <c r="E250" s="18">
        <v>50.022666666666659</v>
      </c>
      <c r="F250" s="19">
        <v>352.67334000000005</v>
      </c>
      <c r="G250" s="18">
        <v>15.9</v>
      </c>
      <c r="H250" s="23">
        <v>30.777000000000001</v>
      </c>
      <c r="I250" s="20">
        <v>1.5600000000000065</v>
      </c>
      <c r="J250" s="19">
        <v>114.431</v>
      </c>
      <c r="K250" s="18">
        <v>2.9233333333333333</v>
      </c>
      <c r="L250" s="16">
        <v>148.47999999999999</v>
      </c>
      <c r="M250" s="20" t="s">
        <v>52</v>
      </c>
    </row>
    <row r="251" spans="1:17" ht="11.25" customHeight="1" x14ac:dyDescent="0.2">
      <c r="A251" s="15">
        <f t="shared" si="3"/>
        <v>250</v>
      </c>
      <c r="B251" s="12" t="s">
        <v>231</v>
      </c>
      <c r="C251" s="17" t="str">
        <f>VLOOKUP(B251,Planilha1!A:B,2)</f>
        <v>Café da Manhã</v>
      </c>
      <c r="D251" s="12" t="s">
        <v>322</v>
      </c>
      <c r="E251" s="18">
        <v>75.765666666666661</v>
      </c>
      <c r="F251" s="19">
        <v>145.70017000000001</v>
      </c>
      <c r="G251" s="18">
        <v>13.293749999999999</v>
      </c>
      <c r="H251" s="23">
        <v>9.4763333333333328</v>
      </c>
      <c r="I251" s="20">
        <v>0.61491666666667355</v>
      </c>
      <c r="J251" s="19">
        <v>49.218333333333334</v>
      </c>
      <c r="K251" s="18">
        <v>1.5153333333333332</v>
      </c>
      <c r="L251" s="19">
        <v>32.44</v>
      </c>
      <c r="M251" s="20" t="s">
        <v>52</v>
      </c>
    </row>
    <row r="252" spans="1:17" s="8" customFormat="1" ht="11.25" customHeight="1" x14ac:dyDescent="0.2">
      <c r="A252" s="15">
        <f t="shared" si="3"/>
        <v>251</v>
      </c>
      <c r="B252" s="12" t="s">
        <v>27</v>
      </c>
      <c r="C252" s="17" t="s">
        <v>332</v>
      </c>
      <c r="D252" s="12" t="s">
        <v>322</v>
      </c>
      <c r="E252" s="37">
        <v>63.497333333333337</v>
      </c>
      <c r="F252" s="32">
        <v>240.18722400911651</v>
      </c>
      <c r="G252" s="33">
        <v>15.616666666666667</v>
      </c>
      <c r="H252" s="37">
        <v>18.592666666666666</v>
      </c>
      <c r="I252" s="33">
        <v>1.1936666666666627</v>
      </c>
      <c r="J252" s="38">
        <v>72.887333333333331</v>
      </c>
      <c r="K252" s="37">
        <v>2.0966666666666667</v>
      </c>
      <c r="L252" s="38">
        <v>93.893333333333317</v>
      </c>
      <c r="M252" s="37">
        <v>0</v>
      </c>
      <c r="N252" s="7"/>
      <c r="O252" s="7"/>
      <c r="P252" s="7"/>
      <c r="Q252" s="7"/>
    </row>
    <row r="253" spans="1:17" ht="11.25" customHeight="1" x14ac:dyDescent="0.2">
      <c r="A253" s="15">
        <f t="shared" si="3"/>
        <v>252</v>
      </c>
      <c r="B253" s="12" t="s">
        <v>232</v>
      </c>
      <c r="C253" s="17" t="str">
        <f>VLOOKUP(B253,Planilha1!A:B,2)</f>
        <v>Jantar</v>
      </c>
      <c r="D253" s="12" t="s">
        <v>326</v>
      </c>
      <c r="E253" s="26">
        <v>1.2566666666666666</v>
      </c>
      <c r="F253" s="22">
        <v>539.5866666666667</v>
      </c>
      <c r="G253" s="24">
        <v>7.22</v>
      </c>
      <c r="H253" s="26">
        <v>30.266666666666669</v>
      </c>
      <c r="I253" s="20">
        <v>59.576666666666675</v>
      </c>
      <c r="J253" s="22">
        <v>191.19</v>
      </c>
      <c r="K253" s="26">
        <v>1.5766666666666669</v>
      </c>
      <c r="L253" s="22">
        <v>0</v>
      </c>
      <c r="M253" s="26">
        <v>0</v>
      </c>
    </row>
    <row r="254" spans="1:17" ht="11.25" customHeight="1" x14ac:dyDescent="0.2">
      <c r="A254" s="15">
        <f t="shared" si="3"/>
        <v>253</v>
      </c>
      <c r="B254" s="12" t="s">
        <v>233</v>
      </c>
      <c r="C254" s="17" t="str">
        <f>VLOOKUP(B254,Planilha1!A:B,2)</f>
        <v>Jantar</v>
      </c>
      <c r="D254" s="12" t="s">
        <v>326</v>
      </c>
      <c r="E254" s="18">
        <v>1.2143333333333333</v>
      </c>
      <c r="F254" s="19">
        <v>558.87633333333338</v>
      </c>
      <c r="G254" s="18">
        <v>7.4124999999999996</v>
      </c>
      <c r="H254" s="23">
        <v>34.191000000000003</v>
      </c>
      <c r="I254" s="20">
        <v>55.376833333333337</v>
      </c>
      <c r="J254" s="19">
        <v>171.23266666666666</v>
      </c>
      <c r="K254" s="18">
        <v>1.4710000000000001</v>
      </c>
      <c r="L254" s="19">
        <v>36.153333333333329</v>
      </c>
      <c r="M254" s="18">
        <v>1.42</v>
      </c>
    </row>
    <row r="255" spans="1:17" ht="11.25" customHeight="1" x14ac:dyDescent="0.2">
      <c r="A255" s="15">
        <f t="shared" si="3"/>
        <v>254</v>
      </c>
      <c r="B255" s="12" t="s">
        <v>234</v>
      </c>
      <c r="C255" s="17" t="str">
        <f>VLOOKUP(B255,Planilha1!A:B,2)</f>
        <v>Jantar</v>
      </c>
      <c r="D255" s="12" t="s">
        <v>326</v>
      </c>
      <c r="E255" s="18">
        <v>1.0216666666666667</v>
      </c>
      <c r="F255" s="19">
        <v>474.91776997327383</v>
      </c>
      <c r="G255" s="18">
        <v>4.8624434321721388</v>
      </c>
      <c r="H255" s="23">
        <v>29.856666666666666</v>
      </c>
      <c r="I255" s="20">
        <v>62.422889901161192</v>
      </c>
      <c r="J255" s="19">
        <v>44.665333333333329</v>
      </c>
      <c r="K255" s="18">
        <v>3.6106666666666669</v>
      </c>
      <c r="L255" s="16">
        <v>0</v>
      </c>
      <c r="M255" s="18">
        <v>2.0966666666666671</v>
      </c>
    </row>
    <row r="256" spans="1:17" ht="11.25" customHeight="1" x14ac:dyDescent="0.2">
      <c r="A256" s="15">
        <f t="shared" si="3"/>
        <v>255</v>
      </c>
      <c r="B256" s="12" t="s">
        <v>235</v>
      </c>
      <c r="C256" s="17" t="str">
        <f>VLOOKUP(B256,Planilha1!A:B,2)</f>
        <v>Jantar</v>
      </c>
      <c r="D256" s="12" t="s">
        <v>326</v>
      </c>
      <c r="E256" s="18">
        <v>3.4236666666666671</v>
      </c>
      <c r="F256" s="19">
        <v>448.84545242331023</v>
      </c>
      <c r="G256" s="18">
        <v>1.1218333737055461</v>
      </c>
      <c r="H256" s="23">
        <v>13.586999999999998</v>
      </c>
      <c r="I256" s="20">
        <v>81.383166626294454</v>
      </c>
      <c r="J256" s="19">
        <v>7.0573333333333332</v>
      </c>
      <c r="K256" s="18">
        <v>1.2430000000000001</v>
      </c>
      <c r="L256" s="16">
        <v>0</v>
      </c>
      <c r="M256" s="20">
        <v>0</v>
      </c>
    </row>
    <row r="257" spans="1:17" ht="11.25" customHeight="1" x14ac:dyDescent="0.2">
      <c r="A257" s="15">
        <f t="shared" si="3"/>
        <v>256</v>
      </c>
      <c r="B257" s="12" t="s">
        <v>283</v>
      </c>
      <c r="C257" s="17" t="str">
        <f>VLOOKUP(B257,Planilha1!A:B,2)</f>
        <v>Jantar</v>
      </c>
      <c r="D257" s="12" t="s">
        <v>326</v>
      </c>
      <c r="E257" s="39">
        <v>43.88</v>
      </c>
      <c r="F257" s="19">
        <v>198.9360630496343</v>
      </c>
      <c r="G257" s="18">
        <v>0.91666666666666663</v>
      </c>
      <c r="H257" s="23">
        <v>0.20666666666666667</v>
      </c>
      <c r="I257" s="20">
        <v>54.613333333333337</v>
      </c>
      <c r="J257" s="29">
        <v>12.986666666666666</v>
      </c>
      <c r="K257" s="39">
        <v>0.85333333333333317</v>
      </c>
      <c r="L257" s="40">
        <v>0</v>
      </c>
      <c r="M257" s="23">
        <v>0.11333333333333333</v>
      </c>
    </row>
    <row r="258" spans="1:17" s="2" customFormat="1" ht="11.25" customHeight="1" x14ac:dyDescent="0.2">
      <c r="A258" s="15">
        <f t="shared" si="3"/>
        <v>257</v>
      </c>
      <c r="B258" s="12" t="s">
        <v>14</v>
      </c>
      <c r="C258" s="17" t="str">
        <f>VLOOKUP(B258,Planilha1!A:B,2)</f>
        <v>Jantar</v>
      </c>
      <c r="D258" s="12" t="s">
        <v>326</v>
      </c>
      <c r="E258" s="37">
        <v>27.5</v>
      </c>
      <c r="F258" s="32">
        <v>306.31013023105874</v>
      </c>
      <c r="G258" s="33">
        <v>5.4782934315999352</v>
      </c>
      <c r="H258" s="37">
        <v>5.9929999999999994</v>
      </c>
      <c r="I258" s="33">
        <v>59.493373235066727</v>
      </c>
      <c r="J258" s="38">
        <v>195.10066666666668</v>
      </c>
      <c r="K258" s="37">
        <v>6.5666666666666665E-2</v>
      </c>
      <c r="L258" s="38">
        <v>35.63666666666667</v>
      </c>
      <c r="M258" s="37">
        <v>0</v>
      </c>
      <c r="N258" s="7"/>
      <c r="O258" s="7"/>
      <c r="P258" s="7"/>
      <c r="Q258" s="7"/>
    </row>
    <row r="259" spans="1:17" ht="11.25" customHeight="1" x14ac:dyDescent="0.2">
      <c r="A259" s="15">
        <f t="shared" ref="A259:A303" si="4">A258+1</f>
        <v>258</v>
      </c>
      <c r="B259" s="12" t="s">
        <v>236</v>
      </c>
      <c r="C259" s="17" t="s">
        <v>336</v>
      </c>
      <c r="D259" s="12" t="s">
        <v>326</v>
      </c>
      <c r="E259" s="18">
        <v>73.48</v>
      </c>
      <c r="F259" s="19">
        <v>106.08666666666662</v>
      </c>
      <c r="G259" s="18">
        <v>2.125</v>
      </c>
      <c r="H259" s="23">
        <v>7.333333333333332E-2</v>
      </c>
      <c r="I259" s="20">
        <v>24.231666666666662</v>
      </c>
      <c r="J259" s="19">
        <v>3.5233333333333334</v>
      </c>
      <c r="K259" s="18">
        <v>0.11633333333333333</v>
      </c>
      <c r="L259" s="16">
        <v>0</v>
      </c>
      <c r="M259" s="20">
        <v>0</v>
      </c>
    </row>
    <row r="260" spans="1:17" s="2" customFormat="1" ht="11.25" customHeight="1" x14ac:dyDescent="0.2">
      <c r="A260" s="15">
        <f t="shared" si="4"/>
        <v>259</v>
      </c>
      <c r="B260" s="12" t="s">
        <v>4</v>
      </c>
      <c r="C260" s="17" t="s">
        <v>336</v>
      </c>
      <c r="D260" s="12" t="s">
        <v>326</v>
      </c>
      <c r="E260" s="37">
        <v>21.571666666666669</v>
      </c>
      <c r="F260" s="32">
        <v>301.23588753699971</v>
      </c>
      <c r="G260" s="33">
        <v>3.8128501310348506</v>
      </c>
      <c r="H260" s="37">
        <v>0.19</v>
      </c>
      <c r="I260" s="33">
        <v>73.55348320229848</v>
      </c>
      <c r="J260" s="38">
        <v>13.357666666666667</v>
      </c>
      <c r="K260" s="37">
        <v>0.39466666666666672</v>
      </c>
      <c r="L260" s="42">
        <v>0</v>
      </c>
      <c r="M260" s="37">
        <v>0</v>
      </c>
      <c r="N260" s="7"/>
      <c r="O260" s="7"/>
      <c r="P260" s="7"/>
      <c r="Q260" s="7"/>
    </row>
    <row r="261" spans="1:17" s="2" customFormat="1" ht="11.25" customHeight="1" x14ac:dyDescent="0.2">
      <c r="A261" s="15">
        <f t="shared" si="4"/>
        <v>260</v>
      </c>
      <c r="B261" s="12" t="s">
        <v>25</v>
      </c>
      <c r="C261" s="17" t="str">
        <f>VLOOKUP(B261,Planilha1!A:B,2)</f>
        <v>Café da Manhã</v>
      </c>
      <c r="D261" s="12" t="s">
        <v>326</v>
      </c>
      <c r="E261" s="37">
        <v>20.731666666666666</v>
      </c>
      <c r="F261" s="32">
        <v>306.63189699701849</v>
      </c>
      <c r="G261" s="33">
        <v>3.9349501352310177</v>
      </c>
      <c r="H261" s="37">
        <v>8.9333333333333334E-2</v>
      </c>
      <c r="I261" s="33">
        <v>75.05938319810231</v>
      </c>
      <c r="J261" s="38">
        <v>19.456333333333333</v>
      </c>
      <c r="K261" s="37">
        <v>0.47133333333333333</v>
      </c>
      <c r="L261" s="42">
        <v>0</v>
      </c>
      <c r="M261" s="37">
        <v>0</v>
      </c>
      <c r="N261" s="7"/>
      <c r="O261" s="7"/>
      <c r="P261" s="7"/>
      <c r="Q261" s="7"/>
    </row>
    <row r="262" spans="1:17" s="2" customFormat="1" ht="11.25" customHeight="1" x14ac:dyDescent="0.2">
      <c r="A262" s="15">
        <f t="shared" si="4"/>
        <v>261</v>
      </c>
      <c r="B262" s="12" t="s">
        <v>5</v>
      </c>
      <c r="C262" s="17" t="str">
        <f>VLOOKUP(B262,Planilha1!A:B,2)</f>
        <v>Café da Manhã</v>
      </c>
      <c r="D262" s="12" t="s">
        <v>326</v>
      </c>
      <c r="E262" s="37">
        <v>28.498666666666665</v>
      </c>
      <c r="F262" s="32">
        <v>257.24147319380444</v>
      </c>
      <c r="G262" s="33">
        <v>0.4</v>
      </c>
      <c r="H262" s="37">
        <v>0.13733333333333334</v>
      </c>
      <c r="I262" s="33">
        <v>70.763333333333335</v>
      </c>
      <c r="J262" s="38">
        <v>11.324666666666667</v>
      </c>
      <c r="K262" s="37">
        <v>0.72899999999999998</v>
      </c>
      <c r="L262" s="42">
        <v>0</v>
      </c>
      <c r="M262" s="37">
        <v>0</v>
      </c>
      <c r="N262" s="7"/>
      <c r="O262" s="7"/>
      <c r="P262" s="7"/>
      <c r="Q262" s="7"/>
    </row>
    <row r="263" spans="1:17" ht="11.25" customHeight="1" x14ac:dyDescent="0.2">
      <c r="A263" s="15">
        <f t="shared" si="4"/>
        <v>262</v>
      </c>
      <c r="B263" s="12" t="s">
        <v>237</v>
      </c>
      <c r="C263" s="17" t="str">
        <f>VLOOKUP(B263,Planilha1!A:B,2)</f>
        <v>Café da Manhã</v>
      </c>
      <c r="D263" s="12" t="s">
        <v>326</v>
      </c>
      <c r="E263" s="18">
        <v>15.823333333333332</v>
      </c>
      <c r="F263" s="19">
        <v>309.24266666666665</v>
      </c>
      <c r="G263" s="18">
        <v>0</v>
      </c>
      <c r="H263" s="18">
        <v>0</v>
      </c>
      <c r="I263" s="20">
        <v>84.033333333333331</v>
      </c>
      <c r="J263" s="19">
        <v>10.204333333333333</v>
      </c>
      <c r="K263" s="18">
        <v>0.25066666666666665</v>
      </c>
      <c r="L263" s="16">
        <v>0</v>
      </c>
      <c r="M263" s="18">
        <v>0.73666666666666669</v>
      </c>
    </row>
    <row r="264" spans="1:17" ht="11.25" customHeight="1" x14ac:dyDescent="0.2">
      <c r="A264" s="15">
        <f t="shared" si="4"/>
        <v>263</v>
      </c>
      <c r="B264" s="12" t="s">
        <v>238</v>
      </c>
      <c r="C264" s="17" t="str">
        <f>VLOOKUP(B264,Planilha1!A:B,2)</f>
        <v>Café da Manhã</v>
      </c>
      <c r="D264" s="12" t="s">
        <v>326</v>
      </c>
      <c r="E264" s="39">
        <v>22.08666666666667</v>
      </c>
      <c r="F264" s="19">
        <v>296.50649123191829</v>
      </c>
      <c r="G264" s="18">
        <v>0</v>
      </c>
      <c r="H264" s="39">
        <v>0</v>
      </c>
      <c r="I264" s="20">
        <v>76.61666666666666</v>
      </c>
      <c r="J264" s="19">
        <v>102.06333333333333</v>
      </c>
      <c r="K264" s="39">
        <v>5.3916666666666666</v>
      </c>
      <c r="L264" s="16">
        <v>0</v>
      </c>
      <c r="M264" s="39">
        <v>0</v>
      </c>
    </row>
    <row r="265" spans="1:17" s="2" customFormat="1" ht="11.25" customHeight="1" x14ac:dyDescent="0.2">
      <c r="A265" s="15">
        <f t="shared" si="4"/>
        <v>264</v>
      </c>
      <c r="B265" s="12" t="s">
        <v>6</v>
      </c>
      <c r="C265" s="17" t="str">
        <f>VLOOKUP(B265,Planilha1!A:B,2)</f>
        <v>Café da Manhã</v>
      </c>
      <c r="D265" s="12" t="s">
        <v>326</v>
      </c>
      <c r="E265" s="37">
        <v>23.93</v>
      </c>
      <c r="F265" s="32">
        <v>411.34872157084942</v>
      </c>
      <c r="G265" s="33">
        <v>4.7374999999999998</v>
      </c>
      <c r="H265" s="37">
        <v>24.425000000000001</v>
      </c>
      <c r="I265" s="33">
        <v>46.298833333333334</v>
      </c>
      <c r="J265" s="38">
        <v>37.178666666666672</v>
      </c>
      <c r="K265" s="37">
        <v>1.3816666666666666</v>
      </c>
      <c r="L265" s="38">
        <v>75.976666666666674</v>
      </c>
      <c r="M265" s="37">
        <v>0</v>
      </c>
      <c r="N265" s="7"/>
      <c r="O265" s="7"/>
      <c r="P265" s="7"/>
      <c r="Q265" s="7"/>
    </row>
    <row r="266" spans="1:17" s="2" customFormat="1" ht="11.25" customHeight="1" x14ac:dyDescent="0.2">
      <c r="A266" s="15">
        <f t="shared" si="4"/>
        <v>265</v>
      </c>
      <c r="B266" s="12" t="s">
        <v>7</v>
      </c>
      <c r="C266" s="17" t="str">
        <f>VLOOKUP(B266,Planilha1!A:B,2)</f>
        <v>Café da Manhã</v>
      </c>
      <c r="D266" s="12" t="s">
        <v>326</v>
      </c>
      <c r="E266" s="37">
        <v>7.0953333333333335</v>
      </c>
      <c r="F266" s="32">
        <v>351.95812210154531</v>
      </c>
      <c r="G266" s="33">
        <v>0.98958333333333326</v>
      </c>
      <c r="H266" s="37">
        <v>7.0666666666666669E-2</v>
      </c>
      <c r="I266" s="33">
        <v>90.792416666666668</v>
      </c>
      <c r="J266" s="38">
        <v>30.486333333333334</v>
      </c>
      <c r="K266" s="37">
        <v>4.4413333333333327</v>
      </c>
      <c r="L266" s="42">
        <v>0</v>
      </c>
      <c r="M266" s="37">
        <v>0</v>
      </c>
      <c r="N266" s="7"/>
      <c r="O266" s="7"/>
      <c r="P266" s="7"/>
      <c r="Q266" s="7"/>
    </row>
    <row r="267" spans="1:17" ht="11.25" customHeight="1" x14ac:dyDescent="0.2">
      <c r="A267" s="15">
        <f t="shared" si="4"/>
        <v>266</v>
      </c>
      <c r="B267" s="12" t="s">
        <v>239</v>
      </c>
      <c r="C267" s="17" t="str">
        <f>VLOOKUP(B267,Planilha1!A:B,2)</f>
        <v>Almoço</v>
      </c>
      <c r="D267" s="12" t="s">
        <v>325</v>
      </c>
      <c r="E267" s="26">
        <v>2.93</v>
      </c>
      <c r="F267" s="22">
        <v>418.61866666666663</v>
      </c>
      <c r="G267" s="24">
        <v>14.7</v>
      </c>
      <c r="H267" s="26">
        <v>11.946666666666667</v>
      </c>
      <c r="I267" s="20">
        <v>65.753333333333316</v>
      </c>
      <c r="J267" s="22">
        <v>106.89333333333333</v>
      </c>
      <c r="K267" s="26">
        <v>8.1333333333333329</v>
      </c>
      <c r="L267" s="22">
        <v>0</v>
      </c>
      <c r="M267" s="26">
        <v>0</v>
      </c>
    </row>
    <row r="268" spans="1:17" ht="11.25" customHeight="1" x14ac:dyDescent="0.2">
      <c r="A268" s="15">
        <f t="shared" si="4"/>
        <v>267</v>
      </c>
      <c r="B268" s="12" t="s">
        <v>240</v>
      </c>
      <c r="C268" s="17" t="str">
        <f>VLOOKUP(B268,Planilha1!A:B,2)</f>
        <v>Almoço</v>
      </c>
      <c r="D268" s="12" t="s">
        <v>325</v>
      </c>
      <c r="E268" s="39">
        <v>2.6033333333333331</v>
      </c>
      <c r="F268" s="19">
        <v>417.40666666666669</v>
      </c>
      <c r="G268" s="18">
        <v>11.3125</v>
      </c>
      <c r="H268" s="23">
        <v>8.6333333333333329</v>
      </c>
      <c r="I268" s="20">
        <v>73.614166666666648</v>
      </c>
      <c r="J268" s="29">
        <v>466.59066666666672</v>
      </c>
      <c r="K268" s="39">
        <v>2.2756666666666665</v>
      </c>
      <c r="L268" s="19">
        <v>51.53</v>
      </c>
      <c r="M268" s="20">
        <v>0</v>
      </c>
    </row>
    <row r="269" spans="1:17" ht="11.25" customHeight="1" x14ac:dyDescent="0.2">
      <c r="A269" s="15">
        <f t="shared" si="4"/>
        <v>268</v>
      </c>
      <c r="B269" s="12" t="s">
        <v>284</v>
      </c>
      <c r="C269" s="17" t="str">
        <f>VLOOKUP(B269,Planilha1!A:B,2)</f>
        <v>Café da Manhã</v>
      </c>
      <c r="D269" s="12" t="s">
        <v>323</v>
      </c>
      <c r="E269" s="18">
        <v>58.423666666666669</v>
      </c>
      <c r="F269" s="19">
        <v>302.15267768782371</v>
      </c>
      <c r="G269" s="18">
        <v>0.58125000000000004</v>
      </c>
      <c r="H269" s="23">
        <v>30.497666666666664</v>
      </c>
      <c r="I269" s="20">
        <v>7.8997499999999992</v>
      </c>
      <c r="J269" s="19">
        <v>3.4783333333333335</v>
      </c>
      <c r="K269" s="18">
        <v>9.7000000000000017E-2</v>
      </c>
      <c r="L269" s="16">
        <v>8</v>
      </c>
      <c r="M269" s="28">
        <v>0</v>
      </c>
    </row>
    <row r="270" spans="1:17" ht="11.25" customHeight="1" x14ac:dyDescent="0.2">
      <c r="A270" s="15">
        <f t="shared" si="4"/>
        <v>269</v>
      </c>
      <c r="B270" s="12" t="s">
        <v>286</v>
      </c>
      <c r="C270" s="17" t="str">
        <f>VLOOKUP(B270,Planilha1!A:B,2)</f>
        <v>Almoço</v>
      </c>
      <c r="D270" s="12" t="s">
        <v>321</v>
      </c>
      <c r="E270" s="18">
        <v>68.035666666666671</v>
      </c>
      <c r="F270" s="19">
        <v>153.77199999999999</v>
      </c>
      <c r="G270" s="18">
        <v>10.829166666666667</v>
      </c>
      <c r="H270" s="20">
        <v>7.1239999999999997</v>
      </c>
      <c r="I270" s="20">
        <v>11.584833333333329</v>
      </c>
      <c r="J270" s="16">
        <v>13.256</v>
      </c>
      <c r="K270" s="20">
        <v>0.95499999999999996</v>
      </c>
      <c r="L270" s="27">
        <v>0</v>
      </c>
      <c r="M270" s="20" t="s">
        <v>52</v>
      </c>
    </row>
    <row r="271" spans="1:17" ht="11.25" customHeight="1" x14ac:dyDescent="0.2">
      <c r="A271" s="15">
        <f t="shared" si="4"/>
        <v>270</v>
      </c>
      <c r="B271" s="12" t="s">
        <v>241</v>
      </c>
      <c r="C271" s="17" t="str">
        <f>VLOOKUP(B271,Planilha1!A:B,2)</f>
        <v>Jantar</v>
      </c>
      <c r="D271" s="12" t="s">
        <v>321</v>
      </c>
      <c r="E271" s="18">
        <v>69.051333333333332</v>
      </c>
      <c r="F271" s="19">
        <v>135.68133333333333</v>
      </c>
      <c r="G271" s="18">
        <v>6.2395833333333321</v>
      </c>
      <c r="H271" s="23">
        <v>3.2279999999999998</v>
      </c>
      <c r="I271" s="20">
        <v>20.417750000000002</v>
      </c>
      <c r="J271" s="19">
        <v>33.296666666666667</v>
      </c>
      <c r="K271" s="18">
        <v>0.56233333333333324</v>
      </c>
      <c r="L271" s="27">
        <v>0</v>
      </c>
      <c r="M271" s="28">
        <v>0</v>
      </c>
    </row>
    <row r="272" spans="1:17" s="7" customFormat="1" ht="11.25" customHeight="1" x14ac:dyDescent="0.2">
      <c r="A272" s="15">
        <f t="shared" si="4"/>
        <v>271</v>
      </c>
      <c r="B272" s="12" t="s">
        <v>45</v>
      </c>
      <c r="C272" s="17" t="str">
        <f>VLOOKUP(B272,Planilha1!A:B,2)</f>
        <v>Jantar</v>
      </c>
      <c r="D272" s="12" t="s">
        <v>322</v>
      </c>
      <c r="E272" s="37">
        <v>54.211999999999996</v>
      </c>
      <c r="F272" s="32">
        <v>291.22950924495859</v>
      </c>
      <c r="G272" s="33">
        <v>23.660416666666663</v>
      </c>
      <c r="H272" s="37">
        <v>21.146666666666665</v>
      </c>
      <c r="I272" s="33">
        <v>0</v>
      </c>
      <c r="J272" s="38">
        <v>25.979333333333333</v>
      </c>
      <c r="K272" s="37">
        <v>2.1033333333333335</v>
      </c>
      <c r="L272" s="38">
        <v>36.796666666666674</v>
      </c>
      <c r="M272" s="41"/>
    </row>
    <row r="273" spans="1:13" ht="11.25" customHeight="1" x14ac:dyDescent="0.2">
      <c r="A273" s="15">
        <f t="shared" si="4"/>
        <v>272</v>
      </c>
      <c r="B273" s="12" t="s">
        <v>285</v>
      </c>
      <c r="C273" s="17" t="str">
        <f>VLOOKUP(B273,Planilha1!A:B,2)</f>
        <v>Jantar</v>
      </c>
      <c r="D273" s="12" t="s">
        <v>321</v>
      </c>
      <c r="E273" s="18">
        <v>41.5</v>
      </c>
      <c r="F273" s="19">
        <v>273.51433333333335</v>
      </c>
      <c r="G273" s="18">
        <v>8.0395833333333329</v>
      </c>
      <c r="H273" s="23">
        <v>8.2916666666666661</v>
      </c>
      <c r="I273" s="20">
        <v>41.682750000000006</v>
      </c>
      <c r="J273" s="19">
        <v>23.569666666666667</v>
      </c>
      <c r="K273" s="18">
        <v>2.1226666666666669</v>
      </c>
      <c r="L273" s="27">
        <v>0</v>
      </c>
      <c r="M273" s="28">
        <v>0</v>
      </c>
    </row>
    <row r="274" spans="1:13" s="7" customFormat="1" ht="11.25" customHeight="1" x14ac:dyDescent="0.2">
      <c r="A274" s="15">
        <f t="shared" si="4"/>
        <v>273</v>
      </c>
      <c r="B274" s="12" t="s">
        <v>1</v>
      </c>
      <c r="C274" s="17" t="str">
        <f>VLOOKUP(B274,Planilha1!A:B,2)</f>
        <v>Almoço</v>
      </c>
      <c r="D274" s="12" t="s">
        <v>322</v>
      </c>
      <c r="E274" s="37">
        <v>81.989333333333335</v>
      </c>
      <c r="F274" s="32">
        <v>100.78304300403595</v>
      </c>
      <c r="G274" s="33">
        <v>7.9416666666666664</v>
      </c>
      <c r="H274" s="37">
        <v>5.9676666666666671</v>
      </c>
      <c r="I274" s="33">
        <v>3.1736666666666653</v>
      </c>
      <c r="J274" s="38">
        <v>42.680666666666667</v>
      </c>
      <c r="K274" s="37">
        <v>1.4179999999999999</v>
      </c>
      <c r="L274" s="38">
        <v>0</v>
      </c>
      <c r="M274" s="37">
        <v>4.07</v>
      </c>
    </row>
    <row r="275" spans="1:13" ht="11.25" customHeight="1" x14ac:dyDescent="0.2">
      <c r="A275" s="15">
        <f t="shared" si="4"/>
        <v>274</v>
      </c>
      <c r="B275" s="12" t="s">
        <v>242</v>
      </c>
      <c r="C275" s="17" t="str">
        <f>VLOOKUP(B275,Planilha1!A:B,2)</f>
        <v>Jantar</v>
      </c>
      <c r="D275" s="12" t="s">
        <v>321</v>
      </c>
      <c r="E275" s="18">
        <v>71.137</v>
      </c>
      <c r="F275" s="19">
        <v>113.45948166666666</v>
      </c>
      <c r="G275" s="18">
        <v>2.15625</v>
      </c>
      <c r="H275" s="23">
        <v>0.67966666666666653</v>
      </c>
      <c r="I275" s="20">
        <v>25.281416666666665</v>
      </c>
      <c r="J275" s="19">
        <v>1.5406666666666666</v>
      </c>
      <c r="K275" s="18">
        <v>0.17333333333333334</v>
      </c>
      <c r="L275" s="27">
        <v>0</v>
      </c>
      <c r="M275" s="28">
        <v>0</v>
      </c>
    </row>
    <row r="276" spans="1:13" ht="11.25" customHeight="1" x14ac:dyDescent="0.2">
      <c r="A276" s="15">
        <f t="shared" si="4"/>
        <v>275</v>
      </c>
      <c r="B276" s="12" t="s">
        <v>243</v>
      </c>
      <c r="C276" s="17" t="str">
        <f>VLOOKUP(B276,Planilha1!A:B,2)</f>
        <v>Jantar</v>
      </c>
      <c r="D276" s="12" t="s">
        <v>321</v>
      </c>
      <c r="E276" s="18">
        <v>68.936666666666667</v>
      </c>
      <c r="F276" s="19">
        <v>142.12299999999999</v>
      </c>
      <c r="G276" s="18">
        <v>2.5583333333333331</v>
      </c>
      <c r="H276" s="23">
        <v>4.6483333333333334</v>
      </c>
      <c r="I276" s="20">
        <v>22.513666666666666</v>
      </c>
      <c r="J276" s="19">
        <v>14.161333333333333</v>
      </c>
      <c r="K276" s="18">
        <v>0.33</v>
      </c>
      <c r="L276" s="27">
        <v>0</v>
      </c>
      <c r="M276" s="28">
        <v>0</v>
      </c>
    </row>
    <row r="277" spans="1:13" ht="11.25" customHeight="1" x14ac:dyDescent="0.2">
      <c r="A277" s="15">
        <f t="shared" si="4"/>
        <v>276</v>
      </c>
      <c r="B277" s="12" t="s">
        <v>244</v>
      </c>
      <c r="C277" s="17" t="str">
        <f>VLOOKUP(B277,Planilha1!A:B,2)</f>
        <v>Jantar</v>
      </c>
      <c r="D277" s="12" t="s">
        <v>322</v>
      </c>
      <c r="E277" s="18">
        <v>75.266999999999996</v>
      </c>
      <c r="F277" s="19">
        <v>124.50020083333331</v>
      </c>
      <c r="G277" s="18">
        <v>19.772916666666664</v>
      </c>
      <c r="H277" s="23">
        <v>4.442333333333333</v>
      </c>
      <c r="I277" s="20">
        <v>0</v>
      </c>
      <c r="J277" s="19">
        <v>11.336666666666666</v>
      </c>
      <c r="K277" s="18">
        <v>1.01</v>
      </c>
      <c r="L277" s="27">
        <v>0</v>
      </c>
      <c r="M277" s="20" t="s">
        <v>52</v>
      </c>
    </row>
    <row r="278" spans="1:13" s="7" customFormat="1" ht="11.25" customHeight="1" x14ac:dyDescent="0.2">
      <c r="A278" s="15">
        <f t="shared" si="4"/>
        <v>277</v>
      </c>
      <c r="B278" s="12" t="s">
        <v>2</v>
      </c>
      <c r="C278" s="17" t="str">
        <f>VLOOKUP(B278,Planilha1!A:B,2)</f>
        <v>Almoço</v>
      </c>
      <c r="D278" s="12" t="s">
        <v>322</v>
      </c>
      <c r="E278" s="37">
        <v>70.12833333333333</v>
      </c>
      <c r="F278" s="32">
        <v>173.14136431801319</v>
      </c>
      <c r="G278" s="33">
        <v>15.03125</v>
      </c>
      <c r="H278" s="37">
        <v>10.802999999999999</v>
      </c>
      <c r="I278" s="33">
        <v>2.9754166666666721</v>
      </c>
      <c r="J278" s="38">
        <v>28.317999999999998</v>
      </c>
      <c r="K278" s="37">
        <v>2.6993333333333331</v>
      </c>
      <c r="L278" s="38">
        <v>27.633333333333336</v>
      </c>
      <c r="M278" s="37">
        <v>0</v>
      </c>
    </row>
    <row r="279" spans="1:13" s="7" customFormat="1" ht="11.25" customHeight="1" x14ac:dyDescent="0.2">
      <c r="A279" s="15">
        <f t="shared" si="4"/>
        <v>278</v>
      </c>
      <c r="B279" s="12" t="s">
        <v>3</v>
      </c>
      <c r="C279" s="17" t="str">
        <f>VLOOKUP(B279,Planilha1!A:B,2)</f>
        <v>Almoço</v>
      </c>
      <c r="D279" s="12" t="s">
        <v>322</v>
      </c>
      <c r="E279" s="37">
        <v>70.89233333333334</v>
      </c>
      <c r="F279" s="32">
        <v>156.80610301323728</v>
      </c>
      <c r="G279" s="33">
        <v>17.552083333333336</v>
      </c>
      <c r="H279" s="37">
        <v>7.9623333333333335</v>
      </c>
      <c r="I279" s="33">
        <v>2.5939166666666571</v>
      </c>
      <c r="J279" s="38">
        <v>26.049333333333333</v>
      </c>
      <c r="K279" s="37">
        <v>1.5213333333333334</v>
      </c>
      <c r="L279" s="38">
        <v>28.223333333333333</v>
      </c>
      <c r="M279" s="37">
        <v>0</v>
      </c>
    </row>
    <row r="280" spans="1:13" s="7" customFormat="1" ht="11.25" customHeight="1" x14ac:dyDescent="0.2">
      <c r="A280" s="15">
        <f t="shared" si="4"/>
        <v>279</v>
      </c>
      <c r="B280" s="12" t="s">
        <v>287</v>
      </c>
      <c r="C280" s="17" t="str">
        <f>VLOOKUP(B280,Planilha1!A:B,2)</f>
        <v>Almoço</v>
      </c>
      <c r="D280" s="12" t="s">
        <v>327</v>
      </c>
      <c r="E280" s="37">
        <v>61.667666666666669</v>
      </c>
      <c r="F280" s="32">
        <v>151.56185683095453</v>
      </c>
      <c r="G280" s="33">
        <v>10.170833333333333</v>
      </c>
      <c r="H280" s="37">
        <v>6.7906666666666666</v>
      </c>
      <c r="I280" s="33">
        <v>19.581833333333329</v>
      </c>
      <c r="J280" s="38">
        <v>41.195666666666661</v>
      </c>
      <c r="K280" s="37">
        <v>2.1623333333333332</v>
      </c>
      <c r="L280" s="38">
        <v>8.77</v>
      </c>
      <c r="M280" s="37">
        <v>0</v>
      </c>
    </row>
    <row r="281" spans="1:13" s="7" customFormat="1" ht="11.25" customHeight="1" x14ac:dyDescent="0.2">
      <c r="A281" s="15">
        <f t="shared" si="4"/>
        <v>280</v>
      </c>
      <c r="B281" s="12" t="s">
        <v>15</v>
      </c>
      <c r="C281" s="17" t="str">
        <f>VLOOKUP(B281,Planilha1!A:B,2)</f>
        <v>Almoço</v>
      </c>
      <c r="D281" s="12" t="s">
        <v>327</v>
      </c>
      <c r="E281" s="37">
        <v>71.801333333333332</v>
      </c>
      <c r="F281" s="32">
        <v>116.9334573110342</v>
      </c>
      <c r="G281" s="33">
        <v>8.6708333333333325</v>
      </c>
      <c r="H281" s="37">
        <v>6.4773333333333341</v>
      </c>
      <c r="I281" s="33">
        <v>11.641833333333333</v>
      </c>
      <c r="J281" s="38">
        <v>32.381666666666668</v>
      </c>
      <c r="K281" s="37">
        <v>1.3470000000000002</v>
      </c>
      <c r="L281" s="38">
        <v>0</v>
      </c>
      <c r="M281" s="37">
        <v>0</v>
      </c>
    </row>
    <row r="282" spans="1:13" s="7" customFormat="1" ht="11.25" customHeight="1" x14ac:dyDescent="0.2">
      <c r="A282" s="15">
        <f t="shared" si="4"/>
        <v>281</v>
      </c>
      <c r="B282" s="12" t="s">
        <v>18</v>
      </c>
      <c r="C282" s="17" t="s">
        <v>332</v>
      </c>
      <c r="D282" s="12" t="s">
        <v>322</v>
      </c>
      <c r="E282" s="37">
        <v>79.524666666666675</v>
      </c>
      <c r="F282" s="32">
        <v>112.78376884122686</v>
      </c>
      <c r="G282" s="33">
        <v>9.6979166666666661</v>
      </c>
      <c r="H282" s="37">
        <v>6.17</v>
      </c>
      <c r="I282" s="33">
        <v>4.0620833333333248</v>
      </c>
      <c r="J282" s="38">
        <v>12.988333333333335</v>
      </c>
      <c r="K282" s="37">
        <v>0.83799999999999997</v>
      </c>
      <c r="L282" s="38">
        <v>8.0866666666666678</v>
      </c>
      <c r="M282" s="37">
        <v>5.28</v>
      </c>
    </row>
    <row r="283" spans="1:13" s="1" customFormat="1" ht="11.25" customHeight="1" x14ac:dyDescent="0.2">
      <c r="A283" s="15">
        <f t="shared" si="4"/>
        <v>282</v>
      </c>
      <c r="B283" s="12" t="s">
        <v>41</v>
      </c>
      <c r="C283" s="17" t="s">
        <v>333</v>
      </c>
      <c r="D283" s="12" t="s">
        <v>321</v>
      </c>
      <c r="E283" s="31">
        <v>82.037333333333336</v>
      </c>
      <c r="F283" s="32">
        <v>96.103588398456552</v>
      </c>
      <c r="G283" s="33">
        <v>1.05</v>
      </c>
      <c r="H283" s="31">
        <v>7.0390000000000006</v>
      </c>
      <c r="I283" s="33">
        <v>8.9239999999999942</v>
      </c>
      <c r="J283" s="34">
        <v>12.128333333333332</v>
      </c>
      <c r="K283" s="31">
        <v>0.22900000000000001</v>
      </c>
      <c r="L283" s="34">
        <v>0</v>
      </c>
      <c r="M283" s="31">
        <v>0</v>
      </c>
    </row>
    <row r="284" spans="1:13" s="1" customFormat="1" ht="11.25" customHeight="1" x14ac:dyDescent="0.2">
      <c r="A284" s="15">
        <f t="shared" si="4"/>
        <v>283</v>
      </c>
      <c r="B284" s="12" t="s">
        <v>42</v>
      </c>
      <c r="C284" s="17" t="s">
        <v>332</v>
      </c>
      <c r="D284" s="12" t="s">
        <v>328</v>
      </c>
      <c r="E284" s="31">
        <v>89.978999999999999</v>
      </c>
      <c r="F284" s="32">
        <v>35.408104298472409</v>
      </c>
      <c r="G284" s="33">
        <v>2.0062500000000001</v>
      </c>
      <c r="H284" s="31">
        <v>0.3116666666666667</v>
      </c>
      <c r="I284" s="33">
        <v>7.0890833333333347</v>
      </c>
      <c r="J284" s="34">
        <v>32.895000000000003</v>
      </c>
      <c r="K284" s="31">
        <v>0.44066666666666671</v>
      </c>
      <c r="L284" s="34">
        <v>0</v>
      </c>
      <c r="M284" s="31">
        <v>29.35</v>
      </c>
    </row>
    <row r="285" spans="1:13" s="7" customFormat="1" ht="11.25" customHeight="1" x14ac:dyDescent="0.2">
      <c r="A285" s="15">
        <f t="shared" si="4"/>
        <v>284</v>
      </c>
      <c r="B285" s="12" t="s">
        <v>43</v>
      </c>
      <c r="C285" s="17" t="s">
        <v>333</v>
      </c>
      <c r="D285" s="12" t="s">
        <v>322</v>
      </c>
      <c r="E285" s="37">
        <v>72.527666666666676</v>
      </c>
      <c r="F285" s="32">
        <v>147.86459613402681</v>
      </c>
      <c r="G285" s="33">
        <v>13.925000000000001</v>
      </c>
      <c r="H285" s="37">
        <v>7.8406666666666665</v>
      </c>
      <c r="I285" s="33">
        <v>4.568999999999992</v>
      </c>
      <c r="J285" s="38">
        <v>9.4089999999999989</v>
      </c>
      <c r="K285" s="37">
        <v>0.31833333333333336</v>
      </c>
      <c r="L285" s="38">
        <v>0</v>
      </c>
      <c r="M285" s="41">
        <v>9.2566666666666659</v>
      </c>
    </row>
    <row r="286" spans="1:13" s="1" customFormat="1" ht="11.25" customHeight="1" x14ac:dyDescent="0.2">
      <c r="A286" s="15">
        <f t="shared" si="4"/>
        <v>285</v>
      </c>
      <c r="B286" s="12" t="s">
        <v>263</v>
      </c>
      <c r="C286" s="17" t="s">
        <v>333</v>
      </c>
      <c r="D286" s="12" t="s">
        <v>321</v>
      </c>
      <c r="E286" s="31">
        <v>24.902333333333335</v>
      </c>
      <c r="F286" s="32">
        <v>347.82655625782411</v>
      </c>
      <c r="G286" s="33">
        <v>8.958333333333332E-2</v>
      </c>
      <c r="H286" s="31">
        <v>10.908333333333333</v>
      </c>
      <c r="I286" s="33">
        <v>63.591749999999998</v>
      </c>
      <c r="J286" s="34">
        <v>30.025333333333336</v>
      </c>
      <c r="K286" s="31">
        <v>0.24</v>
      </c>
      <c r="L286" s="34">
        <v>75.266666666666666</v>
      </c>
      <c r="M286" s="31">
        <v>0</v>
      </c>
    </row>
    <row r="287" spans="1:13" s="1" customFormat="1" ht="11.25" customHeight="1" x14ac:dyDescent="0.2">
      <c r="A287" s="15">
        <f t="shared" si="4"/>
        <v>286</v>
      </c>
      <c r="B287" s="12" t="s">
        <v>9</v>
      </c>
      <c r="C287" s="17" t="s">
        <v>333</v>
      </c>
      <c r="D287" s="12" t="s">
        <v>322</v>
      </c>
      <c r="E287" s="31">
        <v>74.951333333333324</v>
      </c>
      <c r="F287" s="32">
        <v>144.89697968479001</v>
      </c>
      <c r="G287" s="33">
        <v>5.1229166666666668</v>
      </c>
      <c r="H287" s="31">
        <v>9.322000000000001</v>
      </c>
      <c r="I287" s="33">
        <v>10.061416666666673</v>
      </c>
      <c r="J287" s="34">
        <v>62.658999999999999</v>
      </c>
      <c r="K287" s="31">
        <v>0.73</v>
      </c>
      <c r="L287" s="34">
        <v>0</v>
      </c>
      <c r="M287" s="31">
        <v>0</v>
      </c>
    </row>
    <row r="288" spans="1:13" s="1" customFormat="1" ht="11.25" customHeight="1" x14ac:dyDescent="0.2">
      <c r="A288" s="15">
        <f t="shared" si="4"/>
        <v>287</v>
      </c>
      <c r="B288" s="12" t="s">
        <v>288</v>
      </c>
      <c r="C288" s="17" t="s">
        <v>333</v>
      </c>
      <c r="D288" s="12" t="s">
        <v>321</v>
      </c>
      <c r="E288" s="31">
        <v>69.376666666666665</v>
      </c>
      <c r="F288" s="32">
        <v>112.80204125340781</v>
      </c>
      <c r="G288" s="33">
        <v>7.5166666666666675</v>
      </c>
      <c r="H288" s="31">
        <v>2.6069999999999998</v>
      </c>
      <c r="I288" s="33">
        <v>18.251333333333335</v>
      </c>
      <c r="J288" s="34">
        <v>13.946999999999997</v>
      </c>
      <c r="K288" s="31">
        <v>0.62233333333333329</v>
      </c>
      <c r="L288" s="32">
        <v>0</v>
      </c>
      <c r="M288" s="31">
        <v>0</v>
      </c>
    </row>
    <row r="289" spans="1:13" ht="11.25" customHeight="1" x14ac:dyDescent="0.2">
      <c r="A289" s="15">
        <f t="shared" si="4"/>
        <v>288</v>
      </c>
      <c r="B289" s="12" t="s">
        <v>245</v>
      </c>
      <c r="C289" s="17" t="str">
        <f>VLOOKUP(B289,Planilha1!A:B,2)</f>
        <v>Almoço</v>
      </c>
      <c r="D289" s="12" t="s">
        <v>321</v>
      </c>
      <c r="E289" s="18">
        <v>6.4269999999999996</v>
      </c>
      <c r="F289" s="19">
        <v>544.05265579943341</v>
      </c>
      <c r="G289" s="18">
        <v>27.190800189971927</v>
      </c>
      <c r="H289" s="23">
        <v>43.85</v>
      </c>
      <c r="I289" s="20">
        <v>20.313533333333336</v>
      </c>
      <c r="J289" s="16">
        <v>0</v>
      </c>
      <c r="K289" s="18">
        <v>2.532</v>
      </c>
      <c r="L289" s="16">
        <v>0</v>
      </c>
      <c r="M289" s="28">
        <v>0</v>
      </c>
    </row>
    <row r="290" spans="1:13" s="7" customFormat="1" ht="11.25" customHeight="1" x14ac:dyDescent="0.2">
      <c r="A290" s="15">
        <f t="shared" si="4"/>
        <v>289</v>
      </c>
      <c r="B290" s="12" t="s">
        <v>11</v>
      </c>
      <c r="C290" s="17" t="str">
        <f>VLOOKUP(B290,Planilha1!A:B,2)</f>
        <v>Almoço</v>
      </c>
      <c r="D290" s="12" t="s">
        <v>321</v>
      </c>
      <c r="E290" s="37">
        <v>1.6866666666666668</v>
      </c>
      <c r="F290" s="32">
        <v>605.78109291701924</v>
      </c>
      <c r="G290" s="33">
        <v>22.475180157025655</v>
      </c>
      <c r="H290" s="37">
        <v>53.963333333333338</v>
      </c>
      <c r="I290" s="33">
        <v>18.702486509641012</v>
      </c>
      <c r="J290" s="38">
        <v>39.425666666666665</v>
      </c>
      <c r="K290" s="37">
        <v>1.3326666666666667</v>
      </c>
      <c r="L290" s="32">
        <v>0</v>
      </c>
      <c r="M290" s="37">
        <v>0</v>
      </c>
    </row>
    <row r="291" spans="1:13" ht="11.25" customHeight="1" x14ac:dyDescent="0.2">
      <c r="A291" s="15">
        <f t="shared" si="4"/>
        <v>290</v>
      </c>
      <c r="B291" s="12" t="s">
        <v>246</v>
      </c>
      <c r="C291" s="17" t="str">
        <f>VLOOKUP(B291,Planilha1!A:B,2)</f>
        <v>Almoço</v>
      </c>
      <c r="D291" s="12" t="s">
        <v>328</v>
      </c>
      <c r="E291" s="26">
        <v>76.841333333333338</v>
      </c>
      <c r="F291" s="22">
        <v>88.093581999778536</v>
      </c>
      <c r="G291" s="24">
        <v>7.4520833333333325</v>
      </c>
      <c r="H291" s="23">
        <v>0.47100000000000003</v>
      </c>
      <c r="I291" s="20">
        <v>14.227583333333328</v>
      </c>
      <c r="J291" s="19">
        <v>24.443966666666668</v>
      </c>
      <c r="K291" s="18">
        <v>1.4390000000000001</v>
      </c>
      <c r="L291" s="16">
        <v>0</v>
      </c>
      <c r="M291" s="18">
        <v>12.443333333333333</v>
      </c>
    </row>
    <row r="292" spans="1:13" ht="11.25" customHeight="1" x14ac:dyDescent="0.2">
      <c r="A292" s="15">
        <f t="shared" si="4"/>
        <v>291</v>
      </c>
      <c r="B292" s="12" t="s">
        <v>247</v>
      </c>
      <c r="C292" s="17" t="str">
        <f>VLOOKUP(B292,Planilha1!A:B,2)</f>
        <v>Almoço</v>
      </c>
      <c r="D292" s="12" t="s">
        <v>328</v>
      </c>
      <c r="E292" s="26">
        <v>80.143333333333331</v>
      </c>
      <c r="F292" s="22">
        <v>73.844704347826095</v>
      </c>
      <c r="G292" s="24">
        <v>4.5978260869565224</v>
      </c>
      <c r="H292" s="26">
        <v>0.38</v>
      </c>
      <c r="I292" s="20">
        <v>13.442173913043479</v>
      </c>
      <c r="J292" s="22">
        <v>22.215</v>
      </c>
      <c r="K292" s="26">
        <v>1.3853333333333335</v>
      </c>
      <c r="L292" s="16">
        <v>0</v>
      </c>
      <c r="M292" s="26" t="s">
        <v>52</v>
      </c>
    </row>
    <row r="293" spans="1:13" ht="11.25" customHeight="1" x14ac:dyDescent="0.2">
      <c r="A293" s="15">
        <f t="shared" si="4"/>
        <v>292</v>
      </c>
      <c r="B293" s="12" t="s">
        <v>248</v>
      </c>
      <c r="C293" s="17" t="str">
        <f>VLOOKUP(B293,Planilha1!A:B,2)</f>
        <v>Almoço</v>
      </c>
      <c r="D293" s="12" t="s">
        <v>327</v>
      </c>
      <c r="E293" s="18">
        <v>80.350633333333334</v>
      </c>
      <c r="F293" s="19">
        <v>76.424085666666684</v>
      </c>
      <c r="G293" s="18">
        <v>4.7750000000000004</v>
      </c>
      <c r="H293" s="23">
        <v>0.54233333333333344</v>
      </c>
      <c r="I293" s="20">
        <v>13.591033333333334</v>
      </c>
      <c r="J293" s="19">
        <v>26.594666666666665</v>
      </c>
      <c r="K293" s="18">
        <v>1.2889999999999999</v>
      </c>
      <c r="L293" s="16">
        <v>0</v>
      </c>
      <c r="M293" s="28">
        <v>0</v>
      </c>
    </row>
    <row r="294" spans="1:13" ht="11.25" customHeight="1" x14ac:dyDescent="0.2">
      <c r="A294" s="15">
        <f t="shared" si="4"/>
        <v>293</v>
      </c>
      <c r="B294" s="12" t="s">
        <v>249</v>
      </c>
      <c r="C294" s="17" t="s">
        <v>333</v>
      </c>
      <c r="D294" s="12" t="s">
        <v>327</v>
      </c>
      <c r="E294" s="18">
        <v>76.250666666666675</v>
      </c>
      <c r="F294" s="19">
        <v>92.638766252299149</v>
      </c>
      <c r="G294" s="18">
        <v>6.3104166666666668</v>
      </c>
      <c r="H294" s="23">
        <v>0.52466666666666673</v>
      </c>
      <c r="I294" s="20">
        <v>16.30224999999999</v>
      </c>
      <c r="J294" s="29">
        <v>16.100999999999999</v>
      </c>
      <c r="K294" s="39">
        <v>1.4793333333333336</v>
      </c>
      <c r="L294" s="40">
        <v>0</v>
      </c>
      <c r="M294" s="39">
        <v>0</v>
      </c>
    </row>
    <row r="295" spans="1:13" ht="11.25" customHeight="1" x14ac:dyDescent="0.2">
      <c r="A295" s="15">
        <f t="shared" si="4"/>
        <v>294</v>
      </c>
      <c r="B295" s="12" t="s">
        <v>250</v>
      </c>
      <c r="C295" s="17" t="s">
        <v>336</v>
      </c>
      <c r="D295" s="12" t="s">
        <v>326</v>
      </c>
      <c r="E295" s="18">
        <v>1.8009999999999999</v>
      </c>
      <c r="F295" s="19">
        <v>486.92708646452428</v>
      </c>
      <c r="G295" s="18">
        <v>15.995833333333334</v>
      </c>
      <c r="H295" s="23">
        <v>26.075333333333333</v>
      </c>
      <c r="I295" s="20">
        <v>52.376166666666663</v>
      </c>
      <c r="J295" s="29">
        <v>22.481333333333335</v>
      </c>
      <c r="K295" s="18">
        <v>1.1346666666666667</v>
      </c>
      <c r="L295" s="16">
        <v>0</v>
      </c>
      <c r="M295" s="28">
        <v>0</v>
      </c>
    </row>
    <row r="296" spans="1:13" s="7" customFormat="1" ht="11.25" customHeight="1" x14ac:dyDescent="0.2">
      <c r="A296" s="15">
        <f t="shared" si="4"/>
        <v>295</v>
      </c>
      <c r="B296" s="12" t="s">
        <v>289</v>
      </c>
      <c r="C296" s="17" t="s">
        <v>336</v>
      </c>
      <c r="D296" s="12" t="s">
        <v>326</v>
      </c>
      <c r="E296" s="37">
        <v>2.91</v>
      </c>
      <c r="F296" s="32">
        <v>503.19036583995569</v>
      </c>
      <c r="G296" s="33">
        <v>13.162240091959635</v>
      </c>
      <c r="H296" s="37">
        <v>28.048333333333336</v>
      </c>
      <c r="I296" s="33">
        <v>54.730426574707039</v>
      </c>
      <c r="J296" s="38">
        <v>27.108000000000001</v>
      </c>
      <c r="K296" s="37">
        <v>1.2566666666666666</v>
      </c>
      <c r="L296" s="42">
        <v>0</v>
      </c>
      <c r="M296" s="37">
        <v>0</v>
      </c>
    </row>
    <row r="297" spans="1:13" ht="11.25" customHeight="1" x14ac:dyDescent="0.2">
      <c r="A297" s="15">
        <f t="shared" si="4"/>
        <v>296</v>
      </c>
      <c r="B297" s="12" t="s">
        <v>290</v>
      </c>
      <c r="C297" s="17" t="s">
        <v>336</v>
      </c>
      <c r="D297" s="12" t="s">
        <v>321</v>
      </c>
      <c r="E297" s="18">
        <v>3.1059999999999999</v>
      </c>
      <c r="F297" s="19">
        <v>580.74695455607048</v>
      </c>
      <c r="G297" s="18">
        <v>18.554759385108948</v>
      </c>
      <c r="H297" s="18">
        <v>47.324333333333335</v>
      </c>
      <c r="I297" s="20">
        <v>29.547240000000002</v>
      </c>
      <c r="J297" s="19">
        <v>236.70433333333335</v>
      </c>
      <c r="K297" s="18">
        <v>3.0556666666666668</v>
      </c>
      <c r="L297" s="43">
        <v>0</v>
      </c>
      <c r="M297" s="28">
        <v>0</v>
      </c>
    </row>
    <row r="298" spans="1:13" ht="11.25" customHeight="1" x14ac:dyDescent="0.2">
      <c r="A298" s="15">
        <f t="shared" si="4"/>
        <v>297</v>
      </c>
      <c r="B298" s="12" t="s">
        <v>291</v>
      </c>
      <c r="C298" s="17" t="s">
        <v>336</v>
      </c>
      <c r="D298" s="12" t="s">
        <v>321</v>
      </c>
      <c r="E298" s="18">
        <v>3.464</v>
      </c>
      <c r="F298" s="19">
        <v>570.167626501619</v>
      </c>
      <c r="G298" s="18">
        <v>18.509367332776389</v>
      </c>
      <c r="H298" s="23">
        <v>46.279666666666664</v>
      </c>
      <c r="I298" s="20">
        <v>29.13496600055695</v>
      </c>
      <c r="J298" s="19">
        <v>32.587666666666671</v>
      </c>
      <c r="K298" s="18">
        <v>5.2210000000000001</v>
      </c>
      <c r="L298" s="43">
        <v>0</v>
      </c>
      <c r="M298" s="28">
        <v>0</v>
      </c>
    </row>
    <row r="299" spans="1:13" ht="11.25" customHeight="1" x14ac:dyDescent="0.2">
      <c r="A299" s="15">
        <f t="shared" si="4"/>
        <v>298</v>
      </c>
      <c r="B299" s="12" t="s">
        <v>251</v>
      </c>
      <c r="C299" s="17" t="s">
        <v>336</v>
      </c>
      <c r="D299" s="12" t="s">
        <v>321</v>
      </c>
      <c r="E299" s="18">
        <v>3.5239999999999996</v>
      </c>
      <c r="F299" s="19">
        <v>642.96307168106932</v>
      </c>
      <c r="G299" s="18">
        <v>14.536340101559956</v>
      </c>
      <c r="H299" s="23">
        <v>63.459000000000003</v>
      </c>
      <c r="I299" s="20">
        <v>15.078659898440039</v>
      </c>
      <c r="J299" s="19">
        <v>146.33666666666667</v>
      </c>
      <c r="K299" s="18">
        <v>2.31</v>
      </c>
      <c r="L299" s="43">
        <v>0</v>
      </c>
      <c r="M299" s="28">
        <v>0</v>
      </c>
    </row>
    <row r="300" spans="1:13" ht="11.25" customHeight="1" x14ac:dyDescent="0.2">
      <c r="A300" s="15">
        <f t="shared" si="4"/>
        <v>299</v>
      </c>
      <c r="B300" s="12" t="s">
        <v>292</v>
      </c>
      <c r="C300" s="17" t="s">
        <v>336</v>
      </c>
      <c r="D300" s="12" t="s">
        <v>323</v>
      </c>
      <c r="E300" s="18">
        <v>42.961166666666671</v>
      </c>
      <c r="F300" s="19">
        <v>406.48735310780989</v>
      </c>
      <c r="G300" s="18">
        <v>3.69183412310697</v>
      </c>
      <c r="H300" s="23">
        <v>41.976333333333336</v>
      </c>
      <c r="I300" s="20">
        <v>10.401665876893027</v>
      </c>
      <c r="J300" s="19">
        <v>6.4845000000000006</v>
      </c>
      <c r="K300" s="18">
        <v>1.7583333333333333</v>
      </c>
      <c r="L300" s="43">
        <v>0</v>
      </c>
      <c r="M300" s="18">
        <v>2.4933333333333332</v>
      </c>
    </row>
    <row r="301" spans="1:13" ht="11.25" customHeight="1" x14ac:dyDescent="0.2">
      <c r="A301" s="15">
        <f t="shared" si="4"/>
        <v>300</v>
      </c>
      <c r="B301" s="12" t="s">
        <v>252</v>
      </c>
      <c r="C301" s="17" t="s">
        <v>336</v>
      </c>
      <c r="D301" s="12" t="s">
        <v>323</v>
      </c>
      <c r="E301" s="18">
        <v>3.8593333333333333</v>
      </c>
      <c r="F301" s="19">
        <v>583.5467147545495</v>
      </c>
      <c r="G301" s="18">
        <v>21.164667428334557</v>
      </c>
      <c r="H301" s="23">
        <v>50.43266666666667</v>
      </c>
      <c r="I301" s="20">
        <v>21.617665904998766</v>
      </c>
      <c r="J301" s="16">
        <f>(824.751+823.122+828.466)/3</f>
        <v>825.44633333333331</v>
      </c>
      <c r="K301" s="20">
        <f>(5.446+5.488+5.409)/3</f>
        <v>5.4476666666666667</v>
      </c>
      <c r="L301" s="16">
        <v>0</v>
      </c>
      <c r="M301" s="39">
        <v>0</v>
      </c>
    </row>
    <row r="302" spans="1:13" ht="11.25" customHeight="1" x14ac:dyDescent="0.2">
      <c r="A302" s="15">
        <f t="shared" si="4"/>
        <v>301</v>
      </c>
      <c r="B302" s="12" t="s">
        <v>253</v>
      </c>
      <c r="C302" s="17" t="s">
        <v>336</v>
      </c>
      <c r="D302" s="12" t="s">
        <v>323</v>
      </c>
      <c r="E302" s="18">
        <v>6.6829999999999998</v>
      </c>
      <c r="F302" s="19">
        <v>495.09611384365076</v>
      </c>
      <c r="G302" s="18">
        <v>14.083867173512777</v>
      </c>
      <c r="H302" s="23">
        <v>32.252933333333338</v>
      </c>
      <c r="I302" s="20">
        <v>43.312199493153891</v>
      </c>
      <c r="J302" s="19">
        <v>211.49766666666665</v>
      </c>
      <c r="K302" s="18">
        <v>4.6970000000000001</v>
      </c>
      <c r="L302" s="16">
        <v>0</v>
      </c>
      <c r="M302" s="39">
        <v>0</v>
      </c>
    </row>
    <row r="303" spans="1:13" ht="11.25" customHeight="1" x14ac:dyDescent="0.2">
      <c r="A303" s="15">
        <f t="shared" si="4"/>
        <v>302</v>
      </c>
      <c r="B303" s="12" t="s">
        <v>254</v>
      </c>
      <c r="C303" s="17" t="s">
        <v>336</v>
      </c>
      <c r="D303" s="12" t="s">
        <v>323</v>
      </c>
      <c r="E303" s="18">
        <v>6.2446666666666673</v>
      </c>
      <c r="F303" s="19">
        <v>620.0600197905668</v>
      </c>
      <c r="G303" s="18">
        <v>13.970800502777101</v>
      </c>
      <c r="H303" s="23">
        <v>59.359666666666669</v>
      </c>
      <c r="I303" s="20">
        <v>18.363866163889568</v>
      </c>
      <c r="J303" s="19">
        <v>105.30633333333333</v>
      </c>
      <c r="K303" s="18">
        <v>2.0350000000000001</v>
      </c>
      <c r="L303" s="43">
        <v>0</v>
      </c>
      <c r="M303" s="39">
        <v>0</v>
      </c>
    </row>
    <row r="305" spans="1:84" ht="11.25" customHeight="1" x14ac:dyDescent="0.2">
      <c r="A305"/>
      <c r="B305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  <c r="T305"/>
      <c r="U305"/>
      <c r="V305"/>
      <c r="W305"/>
      <c r="X305"/>
      <c r="Y305"/>
      <c r="Z305"/>
      <c r="AA305"/>
      <c r="AB305"/>
      <c r="AC305"/>
      <c r="AD305"/>
      <c r="AE305"/>
      <c r="AF305"/>
      <c r="AG305"/>
      <c r="AH305"/>
      <c r="AI305"/>
      <c r="AJ305"/>
      <c r="AK305"/>
      <c r="AL305"/>
      <c r="AM305"/>
      <c r="AN305"/>
      <c r="AO305"/>
      <c r="AP305"/>
      <c r="AQ305"/>
      <c r="AR305"/>
      <c r="AS305"/>
      <c r="AT305"/>
      <c r="AU305"/>
      <c r="AV305"/>
      <c r="AW305"/>
      <c r="AX305"/>
      <c r="AY305"/>
      <c r="AZ305"/>
      <c r="BA305"/>
      <c r="BB305"/>
      <c r="BC305"/>
      <c r="BD305"/>
      <c r="BE305"/>
      <c r="BF305"/>
      <c r="BG305"/>
      <c r="BH305"/>
      <c r="BI305"/>
      <c r="BJ305"/>
      <c r="BK305"/>
      <c r="BL305"/>
      <c r="BM305"/>
      <c r="BN305"/>
      <c r="BO305"/>
      <c r="BP305"/>
      <c r="BQ305"/>
      <c r="BR305"/>
      <c r="BS305"/>
      <c r="BT305"/>
      <c r="BU305"/>
      <c r="BV305"/>
      <c r="BW305"/>
      <c r="BX305"/>
      <c r="BY305"/>
      <c r="BZ305"/>
      <c r="CA305"/>
      <c r="CB305"/>
      <c r="CC305"/>
      <c r="CD305"/>
      <c r="CE305"/>
      <c r="CF305"/>
    </row>
    <row r="306" spans="1:84" ht="11.25" customHeight="1" x14ac:dyDescent="0.2">
      <c r="A306"/>
      <c r="B306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  <c r="T306"/>
      <c r="U306"/>
      <c r="V306"/>
      <c r="W306"/>
      <c r="X306"/>
      <c r="Y306"/>
      <c r="Z306"/>
      <c r="AA306"/>
      <c r="AB306"/>
      <c r="AC306"/>
      <c r="AD306"/>
      <c r="AE306"/>
      <c r="AF306"/>
      <c r="AG306"/>
      <c r="AH306"/>
      <c r="AI306"/>
      <c r="AJ306"/>
      <c r="AK306"/>
      <c r="AL306"/>
      <c r="AM306"/>
      <c r="AN306"/>
      <c r="AO306"/>
      <c r="AP306"/>
      <c r="AQ306"/>
      <c r="AR306"/>
      <c r="AS306"/>
      <c r="AT306"/>
      <c r="AU306"/>
      <c r="AV306"/>
      <c r="AW306"/>
      <c r="AX306"/>
      <c r="AY306"/>
      <c r="AZ306"/>
      <c r="BA306"/>
      <c r="BB306"/>
      <c r="BC306"/>
      <c r="BD306"/>
      <c r="BE306"/>
      <c r="BF306"/>
      <c r="BG306"/>
      <c r="BH306"/>
      <c r="BI306"/>
      <c r="BJ306"/>
      <c r="BK306"/>
      <c r="BL306"/>
      <c r="BM306"/>
      <c r="BN306"/>
      <c r="BO306"/>
      <c r="BP306"/>
      <c r="BQ306"/>
      <c r="BR306"/>
      <c r="BS306"/>
      <c r="BT306"/>
      <c r="BU306"/>
      <c r="BV306"/>
      <c r="BW306"/>
      <c r="BX306"/>
      <c r="BY306"/>
      <c r="BZ306"/>
      <c r="CA306"/>
      <c r="CB306"/>
      <c r="CC306"/>
      <c r="CD306"/>
      <c r="CE306"/>
      <c r="CF306"/>
    </row>
    <row r="307" spans="1:84" ht="11.25" customHeight="1" x14ac:dyDescent="0.2">
      <c r="A307"/>
      <c r="B307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  <c r="T307"/>
      <c r="U307"/>
      <c r="V307"/>
      <c r="W307"/>
      <c r="X307"/>
      <c r="Y307"/>
      <c r="Z307"/>
      <c r="AA307"/>
      <c r="AB307"/>
      <c r="AC307"/>
      <c r="AD307"/>
      <c r="AE307"/>
      <c r="AF307"/>
      <c r="AG307"/>
      <c r="AH307"/>
      <c r="AI307"/>
      <c r="AJ307"/>
      <c r="AK307"/>
      <c r="AL307"/>
      <c r="AM307"/>
      <c r="AN307"/>
      <c r="AO307"/>
      <c r="AP307"/>
      <c r="AQ307"/>
      <c r="AR307"/>
      <c r="AS307"/>
      <c r="AT307"/>
      <c r="AU307"/>
      <c r="AV307"/>
      <c r="AW307"/>
      <c r="AX307"/>
      <c r="AY307"/>
      <c r="AZ307"/>
      <c r="BA307"/>
      <c r="BB307"/>
      <c r="BC307"/>
      <c r="BD307"/>
      <c r="BE307"/>
      <c r="BF307"/>
      <c r="BG307"/>
      <c r="BH307"/>
      <c r="BI307"/>
      <c r="BJ307"/>
      <c r="BK307"/>
      <c r="BL307"/>
      <c r="BM307"/>
      <c r="BN307"/>
      <c r="BO307"/>
      <c r="BP307"/>
      <c r="BQ307"/>
      <c r="BR307"/>
      <c r="BS307"/>
      <c r="BT307"/>
      <c r="BU307"/>
      <c r="BV307"/>
      <c r="BW307"/>
      <c r="BX307"/>
      <c r="BY307"/>
      <c r="BZ307"/>
      <c r="CA307"/>
      <c r="CB307"/>
      <c r="CC307"/>
      <c r="CD307"/>
      <c r="CE307"/>
      <c r="CF307"/>
    </row>
    <row r="308" spans="1:84" ht="11.25" customHeight="1" x14ac:dyDescent="0.2">
      <c r="A308"/>
      <c r="B308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  <c r="T308"/>
      <c r="U308"/>
      <c r="V308"/>
      <c r="W308"/>
      <c r="X308"/>
      <c r="Y308"/>
      <c r="Z308"/>
      <c r="AA308"/>
      <c r="AB308"/>
      <c r="AC308"/>
      <c r="AD308"/>
      <c r="AE308"/>
      <c r="AF308"/>
      <c r="AG308"/>
      <c r="AH308"/>
      <c r="AI308"/>
      <c r="AJ308"/>
      <c r="AK308"/>
      <c r="AL308"/>
      <c r="AM308"/>
      <c r="AN308"/>
      <c r="AO308"/>
      <c r="AP308"/>
      <c r="AQ308"/>
      <c r="AR308"/>
      <c r="AS308"/>
      <c r="AT308"/>
      <c r="AU308"/>
      <c r="AV308"/>
      <c r="AW308"/>
      <c r="AX308"/>
      <c r="AY308"/>
      <c r="AZ308"/>
      <c r="BA308"/>
      <c r="BB308"/>
      <c r="BC308"/>
      <c r="BD308"/>
      <c r="BE308"/>
      <c r="BF308"/>
      <c r="BG308"/>
      <c r="BH308"/>
      <c r="BI308"/>
      <c r="BJ308"/>
      <c r="BK308"/>
      <c r="BL308"/>
      <c r="BM308"/>
      <c r="BN308"/>
      <c r="BO308"/>
      <c r="BP308"/>
      <c r="BQ308"/>
      <c r="BR308"/>
      <c r="BS308"/>
      <c r="BT308"/>
      <c r="BU308"/>
      <c r="BV308"/>
      <c r="BW308"/>
      <c r="BX308"/>
      <c r="BY308"/>
      <c r="BZ308"/>
      <c r="CA308"/>
      <c r="CB308"/>
      <c r="CC308"/>
      <c r="CD308"/>
      <c r="CE308"/>
      <c r="CF308"/>
    </row>
    <row r="309" spans="1:84" ht="11.25" customHeight="1" x14ac:dyDescent="0.2">
      <c r="A309"/>
      <c r="B309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  <c r="T309"/>
      <c r="U309"/>
      <c r="V309"/>
      <c r="W309"/>
      <c r="X309"/>
      <c r="Y309"/>
      <c r="Z309"/>
      <c r="AA309"/>
      <c r="AB309"/>
      <c r="AC309"/>
      <c r="AD309"/>
      <c r="AE309"/>
      <c r="AF309"/>
      <c r="AG309"/>
      <c r="AH309"/>
      <c r="AI309"/>
      <c r="AJ309"/>
      <c r="AK309"/>
      <c r="AL309"/>
      <c r="AM309"/>
      <c r="AN309"/>
      <c r="AO309"/>
      <c r="AP309"/>
      <c r="AQ309"/>
      <c r="AR309"/>
      <c r="AS309"/>
      <c r="AT309"/>
      <c r="AU309"/>
      <c r="AV309"/>
      <c r="AW309"/>
      <c r="AX309"/>
      <c r="AY309"/>
      <c r="AZ309"/>
      <c r="BA309"/>
      <c r="BB309"/>
      <c r="BC309"/>
      <c r="BD309"/>
      <c r="BE309"/>
      <c r="BF309"/>
      <c r="BG309"/>
      <c r="BH309"/>
      <c r="BI309"/>
      <c r="BJ309"/>
      <c r="BK309"/>
      <c r="BL309"/>
      <c r="BM309"/>
      <c r="BN309"/>
      <c r="BO309"/>
      <c r="BP309"/>
      <c r="BQ309"/>
      <c r="BR309"/>
      <c r="BS309"/>
      <c r="BT309"/>
      <c r="BU309"/>
      <c r="BV309"/>
      <c r="BW309"/>
      <c r="BX309"/>
      <c r="BY309"/>
      <c r="BZ309"/>
      <c r="CA309"/>
      <c r="CB309"/>
      <c r="CC309"/>
      <c r="CD309"/>
      <c r="CE309"/>
      <c r="CF309"/>
    </row>
    <row r="310" spans="1:84" ht="11.25" customHeight="1" x14ac:dyDescent="0.2">
      <c r="A310"/>
      <c r="B310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  <c r="T310"/>
      <c r="U310"/>
      <c r="V310"/>
      <c r="W310"/>
      <c r="X310"/>
      <c r="Y310"/>
      <c r="Z310"/>
      <c r="AA310"/>
      <c r="AB310"/>
      <c r="AC310"/>
      <c r="AD310"/>
      <c r="AE310"/>
      <c r="AF310"/>
      <c r="AG310"/>
      <c r="AH310"/>
      <c r="AI310"/>
      <c r="AJ310"/>
      <c r="AK310"/>
      <c r="AL310"/>
      <c r="AM310"/>
      <c r="AN310"/>
      <c r="AO310"/>
      <c r="AP310"/>
      <c r="AQ310"/>
      <c r="AR310"/>
      <c r="AS310"/>
      <c r="AT310"/>
      <c r="AU310"/>
      <c r="AV310"/>
      <c r="AW310"/>
      <c r="AX310"/>
      <c r="AY310"/>
      <c r="AZ310"/>
      <c r="BA310"/>
      <c r="BB310"/>
      <c r="BC310"/>
      <c r="BD310"/>
      <c r="BE310"/>
      <c r="BF310"/>
      <c r="BG310"/>
      <c r="BH310"/>
      <c r="BI310"/>
      <c r="BJ310"/>
      <c r="BK310"/>
      <c r="BL310"/>
      <c r="BM310"/>
      <c r="BN310"/>
      <c r="BO310"/>
      <c r="BP310"/>
      <c r="BQ310"/>
      <c r="BR310"/>
      <c r="BS310"/>
      <c r="BT310"/>
      <c r="BU310"/>
      <c r="BV310"/>
      <c r="BW310"/>
      <c r="BX310"/>
      <c r="BY310"/>
      <c r="BZ310"/>
      <c r="CA310"/>
      <c r="CB310"/>
      <c r="CC310"/>
      <c r="CD310"/>
      <c r="CE310"/>
      <c r="CF310"/>
    </row>
    <row r="311" spans="1:84" ht="11.25" customHeight="1" x14ac:dyDescent="0.2">
      <c r="A311"/>
      <c r="B311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  <c r="T311"/>
      <c r="U311"/>
      <c r="V311"/>
      <c r="W311"/>
      <c r="X311"/>
      <c r="Y311"/>
      <c r="Z311"/>
      <c r="AA311"/>
      <c r="AB311"/>
      <c r="AC311"/>
      <c r="AD311"/>
      <c r="AE311"/>
      <c r="AF311"/>
      <c r="AG311"/>
      <c r="AH311"/>
      <c r="AI311"/>
      <c r="AJ311"/>
      <c r="AK311"/>
      <c r="AL311"/>
      <c r="AM311"/>
      <c r="AN311"/>
      <c r="AO311"/>
      <c r="AP311"/>
      <c r="AQ311"/>
      <c r="AR311"/>
      <c r="AS311"/>
      <c r="AT311"/>
      <c r="AU311"/>
      <c r="AV311"/>
      <c r="AW311"/>
      <c r="AX311"/>
      <c r="AY311"/>
      <c r="AZ311"/>
      <c r="BA311"/>
      <c r="BB311"/>
      <c r="BC311"/>
      <c r="BD311"/>
      <c r="BE311"/>
      <c r="BF311"/>
      <c r="BG311"/>
      <c r="BH311"/>
      <c r="BI311"/>
      <c r="BJ311"/>
      <c r="BK311"/>
      <c r="BL311"/>
      <c r="BM311"/>
      <c r="BN311"/>
      <c r="BO311"/>
      <c r="BP311"/>
      <c r="BQ311"/>
      <c r="BR311"/>
      <c r="BS311"/>
      <c r="BT311"/>
      <c r="BU311"/>
      <c r="BV311"/>
      <c r="BW311"/>
      <c r="BX311"/>
      <c r="BY311"/>
      <c r="BZ311"/>
      <c r="CA311"/>
      <c r="CB311"/>
      <c r="CC311"/>
      <c r="CD311"/>
      <c r="CE311"/>
      <c r="CF311"/>
    </row>
    <row r="312" spans="1:84" ht="11.25" customHeight="1" x14ac:dyDescent="0.2">
      <c r="A312"/>
      <c r="B312"/>
      <c r="C312"/>
      <c r="D312"/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  <c r="T312"/>
      <c r="U312"/>
      <c r="V312"/>
      <c r="W312"/>
      <c r="X312"/>
      <c r="Y312"/>
      <c r="Z312"/>
      <c r="AA312"/>
      <c r="AB312"/>
      <c r="AC312"/>
      <c r="AD312"/>
      <c r="AE312"/>
      <c r="AF312"/>
      <c r="AG312"/>
      <c r="AH312"/>
      <c r="AI312"/>
      <c r="AJ312"/>
      <c r="AK312"/>
      <c r="AL312"/>
      <c r="AM312"/>
      <c r="AN312"/>
      <c r="AO312"/>
      <c r="AP312"/>
      <c r="AQ312"/>
      <c r="AR312"/>
      <c r="AS312"/>
      <c r="AT312"/>
      <c r="AU312"/>
      <c r="AV312"/>
      <c r="AW312"/>
      <c r="AX312"/>
      <c r="AY312"/>
      <c r="AZ312"/>
      <c r="BA312"/>
      <c r="BB312"/>
      <c r="BC312"/>
      <c r="BD312"/>
      <c r="BE312"/>
      <c r="BF312"/>
      <c r="BG312"/>
      <c r="BH312"/>
      <c r="BI312"/>
      <c r="BJ312"/>
      <c r="BK312"/>
      <c r="BL312"/>
      <c r="BM312"/>
      <c r="BN312"/>
      <c r="BO312"/>
      <c r="BP312"/>
      <c r="BQ312"/>
      <c r="BR312"/>
      <c r="BS312"/>
      <c r="BT312"/>
      <c r="BU312"/>
      <c r="BV312"/>
      <c r="BW312"/>
      <c r="BX312"/>
      <c r="BY312"/>
      <c r="BZ312"/>
      <c r="CA312"/>
      <c r="CB312"/>
      <c r="CC312"/>
      <c r="CD312"/>
      <c r="CE312"/>
      <c r="CF312"/>
    </row>
    <row r="313" spans="1:84" ht="11.25" customHeight="1" x14ac:dyDescent="0.2">
      <c r="A313"/>
      <c r="B313"/>
      <c r="C313"/>
      <c r="D313"/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  <c r="T313"/>
      <c r="U313"/>
      <c r="V313"/>
      <c r="W313"/>
      <c r="X313"/>
      <c r="Y313"/>
      <c r="Z313"/>
      <c r="AA313"/>
      <c r="AB313"/>
      <c r="AC313"/>
      <c r="AD313"/>
      <c r="AE313"/>
      <c r="AF313"/>
      <c r="AG313"/>
      <c r="AH313"/>
      <c r="AI313"/>
      <c r="AJ313"/>
      <c r="AK313"/>
      <c r="AL313"/>
      <c r="AM313"/>
      <c r="AN313"/>
      <c r="AO313"/>
      <c r="AP313"/>
      <c r="AQ313"/>
      <c r="AR313"/>
      <c r="AS313"/>
      <c r="AT313"/>
      <c r="AU313"/>
      <c r="AV313"/>
      <c r="AW313"/>
      <c r="AX313"/>
      <c r="AY313"/>
      <c r="AZ313"/>
      <c r="BA313"/>
      <c r="BB313"/>
      <c r="BC313"/>
      <c r="BD313"/>
      <c r="BE313"/>
      <c r="BF313"/>
      <c r="BG313"/>
      <c r="BH313"/>
      <c r="BI313"/>
      <c r="BJ313"/>
      <c r="BK313"/>
      <c r="BL313"/>
      <c r="BM313"/>
      <c r="BN313"/>
      <c r="BO313"/>
      <c r="BP313"/>
      <c r="BQ313"/>
      <c r="BR313"/>
      <c r="BS313"/>
      <c r="BT313"/>
      <c r="BU313"/>
      <c r="BV313"/>
      <c r="BW313"/>
      <c r="BX313"/>
      <c r="BY313"/>
      <c r="BZ313"/>
      <c r="CA313"/>
      <c r="CB313"/>
      <c r="CC313"/>
      <c r="CD313"/>
      <c r="CE313"/>
      <c r="CF313"/>
    </row>
    <row r="314" spans="1:84" ht="11.25" customHeight="1" x14ac:dyDescent="0.2">
      <c r="A314"/>
      <c r="B314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  <c r="T314"/>
      <c r="U314"/>
      <c r="V314"/>
      <c r="W314"/>
      <c r="X314"/>
      <c r="Y314"/>
      <c r="Z314"/>
      <c r="AA314"/>
      <c r="AB314"/>
      <c r="AC314"/>
      <c r="AD314"/>
      <c r="AE314"/>
      <c r="AF314"/>
      <c r="AG314"/>
      <c r="AH314"/>
      <c r="AI314"/>
      <c r="AJ314"/>
      <c r="AK314"/>
      <c r="AL314"/>
      <c r="AM314"/>
      <c r="AN314"/>
      <c r="AO314"/>
      <c r="AP314"/>
      <c r="AQ314"/>
      <c r="AR314"/>
      <c r="AS314"/>
      <c r="AT314"/>
      <c r="AU314"/>
      <c r="AV314"/>
      <c r="AW314"/>
      <c r="AX314"/>
      <c r="AY314"/>
      <c r="AZ314"/>
      <c r="BA314"/>
      <c r="BB314"/>
      <c r="BC314"/>
      <c r="BD314"/>
      <c r="BE314"/>
      <c r="BF314"/>
      <c r="BG314"/>
      <c r="BH314"/>
      <c r="BI314"/>
      <c r="BJ314"/>
      <c r="BK314"/>
      <c r="BL314"/>
      <c r="BM314"/>
      <c r="BN314"/>
      <c r="BO314"/>
      <c r="BP314"/>
      <c r="BQ314"/>
      <c r="BR314"/>
      <c r="BS314"/>
      <c r="BT314"/>
      <c r="BU314"/>
      <c r="BV314"/>
      <c r="BW314"/>
      <c r="BX314"/>
      <c r="BY314"/>
      <c r="BZ314"/>
      <c r="CA314"/>
      <c r="CB314"/>
      <c r="CC314"/>
      <c r="CD314"/>
      <c r="CE314"/>
      <c r="CF314"/>
    </row>
    <row r="315" spans="1:84" ht="11.25" customHeight="1" x14ac:dyDescent="0.2">
      <c r="A315"/>
      <c r="B315"/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  <c r="T315"/>
      <c r="U315"/>
      <c r="V315"/>
      <c r="W315"/>
      <c r="X315"/>
      <c r="Y315"/>
      <c r="Z315"/>
      <c r="AA315"/>
      <c r="AB315"/>
      <c r="AC315"/>
      <c r="AD315"/>
      <c r="AE315"/>
      <c r="AF315"/>
      <c r="AG315"/>
      <c r="AH315"/>
      <c r="AI315"/>
      <c r="AJ315"/>
      <c r="AK315"/>
      <c r="AL315"/>
      <c r="AM315"/>
      <c r="AN315"/>
      <c r="AO315"/>
      <c r="AP315"/>
      <c r="AQ315"/>
      <c r="AR315"/>
      <c r="AS315"/>
      <c r="AT315"/>
      <c r="AU315"/>
      <c r="AV315"/>
      <c r="AW315"/>
      <c r="AX315"/>
      <c r="AY315"/>
      <c r="AZ315"/>
      <c r="BA315"/>
      <c r="BB315"/>
      <c r="BC315"/>
      <c r="BD315"/>
      <c r="BE315"/>
      <c r="BF315"/>
      <c r="BG315"/>
      <c r="BH315"/>
      <c r="BI315"/>
      <c r="BJ315"/>
      <c r="BK315"/>
      <c r="BL315"/>
      <c r="BM315"/>
      <c r="BN315"/>
      <c r="BO315"/>
      <c r="BP315"/>
      <c r="BQ315"/>
      <c r="BR315"/>
      <c r="BS315"/>
      <c r="BT315"/>
      <c r="BU315"/>
      <c r="BV315"/>
      <c r="BW315"/>
      <c r="BX315"/>
      <c r="BY315"/>
      <c r="BZ315"/>
      <c r="CA315"/>
      <c r="CB315"/>
      <c r="CC315"/>
      <c r="CD315"/>
      <c r="CE315"/>
      <c r="CF315"/>
    </row>
    <row r="316" spans="1:84" ht="11.25" customHeight="1" x14ac:dyDescent="0.2">
      <c r="A316"/>
      <c r="B316"/>
      <c r="C316"/>
      <c r="D316"/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  <c r="T316"/>
      <c r="U316"/>
      <c r="V316"/>
      <c r="W316"/>
      <c r="X316"/>
      <c r="Y316"/>
      <c r="Z316"/>
      <c r="AA316"/>
      <c r="AB316"/>
      <c r="AC316"/>
      <c r="AD316"/>
      <c r="AE316"/>
      <c r="AF316"/>
      <c r="AG316"/>
      <c r="AH316"/>
      <c r="AI316"/>
      <c r="AJ316"/>
      <c r="AK316"/>
      <c r="AL316"/>
      <c r="AM316"/>
      <c r="AN316"/>
      <c r="AO316"/>
      <c r="AP316"/>
      <c r="AQ316"/>
      <c r="AR316"/>
      <c r="AS316"/>
      <c r="AT316"/>
      <c r="AU316"/>
      <c r="AV316"/>
      <c r="AW316"/>
      <c r="AX316"/>
      <c r="AY316"/>
      <c r="AZ316"/>
      <c r="BA316"/>
      <c r="BB316"/>
      <c r="BC316"/>
      <c r="BD316"/>
      <c r="BE316"/>
      <c r="BF316"/>
      <c r="BG316"/>
      <c r="BH316"/>
      <c r="BI316"/>
      <c r="BJ316"/>
      <c r="BK316"/>
      <c r="BL316"/>
      <c r="BM316"/>
      <c r="BN316"/>
      <c r="BO316"/>
      <c r="BP316"/>
      <c r="BQ316"/>
      <c r="BR316"/>
      <c r="BS316"/>
      <c r="BT316"/>
      <c r="BU316"/>
      <c r="BV316"/>
      <c r="BW316"/>
      <c r="BX316"/>
      <c r="BY316"/>
      <c r="BZ316"/>
      <c r="CA316"/>
      <c r="CB316"/>
      <c r="CC316"/>
      <c r="CD316"/>
      <c r="CE316"/>
      <c r="CF316"/>
    </row>
    <row r="317" spans="1:84" ht="11.25" customHeight="1" x14ac:dyDescent="0.2">
      <c r="A317"/>
      <c r="B317"/>
      <c r="C317"/>
      <c r="D317"/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  <c r="T317"/>
      <c r="U317"/>
      <c r="V317"/>
      <c r="W317"/>
      <c r="X317"/>
      <c r="Y317"/>
      <c r="Z317"/>
      <c r="AA317"/>
      <c r="AB317"/>
      <c r="AC317"/>
      <c r="AD317"/>
      <c r="AE317"/>
      <c r="AF317"/>
      <c r="AG317"/>
      <c r="AH317"/>
      <c r="AI317"/>
      <c r="AJ317"/>
      <c r="AK317"/>
      <c r="AL317"/>
      <c r="AM317"/>
      <c r="AN317"/>
      <c r="AO317"/>
      <c r="AP317"/>
      <c r="AQ317"/>
      <c r="AR317"/>
      <c r="AS317"/>
      <c r="AT317"/>
      <c r="AU317"/>
      <c r="AV317"/>
      <c r="AW317"/>
      <c r="AX317"/>
      <c r="AY317"/>
      <c r="AZ317"/>
      <c r="BA317"/>
      <c r="BB317"/>
      <c r="BC317"/>
      <c r="BD317"/>
      <c r="BE317"/>
      <c r="BF317"/>
      <c r="BG317"/>
      <c r="BH317"/>
      <c r="BI317"/>
      <c r="BJ317"/>
      <c r="BK317"/>
      <c r="BL317"/>
      <c r="BM317"/>
      <c r="BN317"/>
      <c r="BO317"/>
      <c r="BP317"/>
      <c r="BQ317"/>
      <c r="BR317"/>
      <c r="BS317"/>
      <c r="BT317"/>
      <c r="BU317"/>
      <c r="BV317"/>
      <c r="BW317"/>
      <c r="BX317"/>
      <c r="BY317"/>
      <c r="BZ317"/>
      <c r="CA317"/>
      <c r="CB317"/>
      <c r="CC317"/>
      <c r="CD317"/>
      <c r="CE317"/>
      <c r="CF317"/>
    </row>
    <row r="318" spans="1:84" ht="11.25" customHeight="1" x14ac:dyDescent="0.2">
      <c r="A318"/>
      <c r="B318"/>
      <c r="C318"/>
      <c r="D318"/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  <c r="T318"/>
      <c r="U318"/>
      <c r="V318"/>
      <c r="W318"/>
      <c r="X318"/>
      <c r="Y318"/>
      <c r="Z318"/>
      <c r="AA318"/>
      <c r="AB318"/>
      <c r="AC318"/>
      <c r="AD318"/>
      <c r="AE318"/>
      <c r="AF318"/>
      <c r="AG318"/>
      <c r="AH318"/>
      <c r="AI318"/>
      <c r="AJ318"/>
      <c r="AK318"/>
      <c r="AL318"/>
      <c r="AM318"/>
      <c r="AN318"/>
      <c r="AO318"/>
      <c r="AP318"/>
      <c r="AQ318"/>
      <c r="AR318"/>
      <c r="AS318"/>
      <c r="AT318"/>
      <c r="AU318"/>
      <c r="AV318"/>
      <c r="AW318"/>
      <c r="AX318"/>
      <c r="AY318"/>
      <c r="AZ318"/>
      <c r="BA318"/>
      <c r="BB318"/>
      <c r="BC318"/>
      <c r="BD318"/>
      <c r="BE318"/>
      <c r="BF318"/>
      <c r="BG318"/>
      <c r="BH318"/>
      <c r="BI318"/>
      <c r="BJ318"/>
      <c r="BK318"/>
      <c r="BL318"/>
      <c r="BM318"/>
      <c r="BN318"/>
      <c r="BO318"/>
      <c r="BP318"/>
      <c r="BQ318"/>
      <c r="BR318"/>
      <c r="BS318"/>
      <c r="BT318"/>
      <c r="BU318"/>
      <c r="BV318"/>
      <c r="BW318"/>
      <c r="BX318"/>
      <c r="BY318"/>
      <c r="BZ318"/>
      <c r="CA318"/>
      <c r="CB318"/>
      <c r="CC318"/>
      <c r="CD318"/>
      <c r="CE318"/>
      <c r="CF318"/>
    </row>
    <row r="319" spans="1:84" ht="11.25" customHeight="1" x14ac:dyDescent="0.2">
      <c r="A319"/>
      <c r="B319"/>
      <c r="C319"/>
      <c r="D319"/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  <c r="T319"/>
      <c r="U319"/>
      <c r="V319"/>
      <c r="W319"/>
      <c r="X319"/>
      <c r="Y319"/>
      <c r="Z319"/>
      <c r="AA319"/>
      <c r="AB319"/>
      <c r="AC319"/>
      <c r="AD319"/>
      <c r="AE319"/>
      <c r="AF319"/>
      <c r="AG319"/>
      <c r="AH319"/>
      <c r="AI319"/>
      <c r="AJ319"/>
      <c r="AK319"/>
      <c r="AL319"/>
      <c r="AM319"/>
      <c r="AN319"/>
      <c r="AO319"/>
      <c r="AP319"/>
      <c r="AQ319"/>
      <c r="AR319"/>
      <c r="AS319"/>
      <c r="AT319"/>
      <c r="AU319"/>
      <c r="AV319"/>
      <c r="AW319"/>
      <c r="AX319"/>
      <c r="AY319"/>
      <c r="AZ319"/>
      <c r="BA319"/>
      <c r="BB319"/>
      <c r="BC319"/>
      <c r="BD319"/>
      <c r="BE319"/>
      <c r="BF319"/>
      <c r="BG319"/>
      <c r="BH319"/>
      <c r="BI319"/>
      <c r="BJ319"/>
      <c r="BK319"/>
      <c r="BL319"/>
      <c r="BM319"/>
      <c r="BN319"/>
      <c r="BO319"/>
      <c r="BP319"/>
      <c r="BQ319"/>
      <c r="BR319"/>
      <c r="BS319"/>
      <c r="BT319"/>
      <c r="BU319"/>
      <c r="BV319"/>
      <c r="BW319"/>
      <c r="BX319"/>
      <c r="BY319"/>
      <c r="BZ319"/>
      <c r="CA319"/>
      <c r="CB319"/>
      <c r="CC319"/>
      <c r="CD319"/>
      <c r="CE319"/>
      <c r="CF319"/>
    </row>
    <row r="320" spans="1:84" ht="11.25" customHeight="1" x14ac:dyDescent="0.2">
      <c r="A320"/>
      <c r="B320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  <c r="T320"/>
      <c r="U320"/>
      <c r="V320"/>
      <c r="W320"/>
      <c r="X320"/>
      <c r="Y320"/>
      <c r="Z320"/>
      <c r="AA320"/>
      <c r="AB320"/>
      <c r="AC320"/>
      <c r="AD320"/>
      <c r="AE320"/>
      <c r="AF320"/>
      <c r="AG320"/>
      <c r="AH320"/>
      <c r="AI320"/>
      <c r="AJ320"/>
      <c r="AK320"/>
      <c r="AL320"/>
      <c r="AM320"/>
      <c r="AN320"/>
      <c r="AO320"/>
      <c r="AP320"/>
      <c r="AQ320"/>
      <c r="AR320"/>
      <c r="AS320"/>
      <c r="AT320"/>
      <c r="AU320"/>
      <c r="AV320"/>
      <c r="AW320"/>
      <c r="AX320"/>
      <c r="AY320"/>
      <c r="AZ320"/>
      <c r="BA320"/>
      <c r="BB320"/>
      <c r="BC320"/>
      <c r="BD320"/>
      <c r="BE320"/>
      <c r="BF320"/>
      <c r="BG320"/>
      <c r="BH320"/>
      <c r="BI320"/>
      <c r="BJ320"/>
      <c r="BK320"/>
      <c r="BL320"/>
      <c r="BM320"/>
      <c r="BN320"/>
      <c r="BO320"/>
      <c r="BP320"/>
      <c r="BQ320"/>
      <c r="BR320"/>
      <c r="BS320"/>
      <c r="BT320"/>
      <c r="BU320"/>
      <c r="BV320"/>
      <c r="BW320"/>
      <c r="BX320"/>
      <c r="BY320"/>
      <c r="BZ320"/>
      <c r="CA320"/>
      <c r="CB320"/>
      <c r="CC320"/>
      <c r="CD320"/>
      <c r="CE320"/>
      <c r="CF320"/>
    </row>
    <row r="321" spans="1:84" ht="11.25" customHeight="1" x14ac:dyDescent="0.2">
      <c r="A321"/>
      <c r="B321"/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  <c r="T321"/>
      <c r="U321"/>
      <c r="V321"/>
      <c r="W321"/>
      <c r="X321"/>
      <c r="Y321"/>
      <c r="Z321"/>
      <c r="AA321"/>
      <c r="AB321"/>
      <c r="AC321"/>
      <c r="AD321"/>
      <c r="AE321"/>
      <c r="AF321"/>
      <c r="AG321"/>
      <c r="AH321"/>
      <c r="AI321"/>
      <c r="AJ321"/>
      <c r="AK321"/>
      <c r="AL321"/>
      <c r="AM321"/>
      <c r="AN321"/>
      <c r="AO321"/>
      <c r="AP321"/>
      <c r="AQ321"/>
      <c r="AR321"/>
      <c r="AS321"/>
      <c r="AT321"/>
      <c r="AU321"/>
      <c r="AV321"/>
      <c r="AW321"/>
      <c r="AX321"/>
      <c r="AY321"/>
      <c r="AZ321"/>
      <c r="BA321"/>
      <c r="BB321"/>
      <c r="BC321"/>
      <c r="BD321"/>
      <c r="BE321"/>
      <c r="BF321"/>
      <c r="BG321"/>
      <c r="BH321"/>
      <c r="BI321"/>
      <c r="BJ321"/>
      <c r="BK321"/>
      <c r="BL321"/>
      <c r="BM321"/>
      <c r="BN321"/>
      <c r="BO321"/>
      <c r="BP321"/>
      <c r="BQ321"/>
      <c r="BR321"/>
      <c r="BS321"/>
      <c r="BT321"/>
      <c r="BU321"/>
      <c r="BV321"/>
      <c r="BW321"/>
      <c r="BX321"/>
      <c r="BY321"/>
      <c r="BZ321"/>
      <c r="CA321"/>
      <c r="CB321"/>
      <c r="CC321"/>
      <c r="CD321"/>
      <c r="CE321"/>
      <c r="CF321"/>
    </row>
    <row r="322" spans="1:84" ht="11.25" customHeight="1" x14ac:dyDescent="0.2">
      <c r="A322"/>
      <c r="B322"/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  <c r="T322"/>
      <c r="U322"/>
      <c r="V322"/>
      <c r="W322"/>
      <c r="X322"/>
      <c r="Y322"/>
      <c r="Z322"/>
      <c r="AA322"/>
      <c r="AB322"/>
      <c r="AC322"/>
      <c r="AD322"/>
      <c r="AE322"/>
      <c r="AF322"/>
      <c r="AG322"/>
      <c r="AH322"/>
      <c r="AI322"/>
      <c r="AJ322"/>
      <c r="AK322"/>
      <c r="AL322"/>
      <c r="AM322"/>
      <c r="AN322"/>
      <c r="AO322"/>
      <c r="AP322"/>
      <c r="AQ322"/>
      <c r="AR322"/>
      <c r="AS322"/>
      <c r="AT322"/>
      <c r="AU322"/>
      <c r="AV322"/>
      <c r="AW322"/>
      <c r="AX322"/>
      <c r="AY322"/>
      <c r="AZ322"/>
      <c r="BA322"/>
      <c r="BB322"/>
      <c r="BC322"/>
      <c r="BD322"/>
      <c r="BE322"/>
      <c r="BF322"/>
      <c r="BG322"/>
      <c r="BH322"/>
      <c r="BI322"/>
      <c r="BJ322"/>
      <c r="BK322"/>
      <c r="BL322"/>
      <c r="BM322"/>
      <c r="BN322"/>
      <c r="BO322"/>
      <c r="BP322"/>
      <c r="BQ322"/>
      <c r="BR322"/>
      <c r="BS322"/>
      <c r="BT322"/>
      <c r="BU322"/>
      <c r="BV322"/>
      <c r="BW322"/>
      <c r="BX322"/>
      <c r="BY322"/>
      <c r="BZ322"/>
      <c r="CA322"/>
      <c r="CB322"/>
      <c r="CC322"/>
      <c r="CD322"/>
      <c r="CE322"/>
      <c r="CF322"/>
    </row>
    <row r="323" spans="1:84" ht="11.25" customHeight="1" x14ac:dyDescent="0.2">
      <c r="A323"/>
      <c r="B323"/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  <c r="T323"/>
      <c r="U323"/>
      <c r="V323"/>
      <c r="W323"/>
      <c r="X323"/>
      <c r="Y323"/>
      <c r="Z323"/>
      <c r="AA323"/>
      <c r="AB323"/>
      <c r="AC323"/>
      <c r="AD323"/>
      <c r="AE323"/>
      <c r="AF323"/>
      <c r="AG323"/>
      <c r="AH323"/>
      <c r="AI323"/>
      <c r="AJ323"/>
      <c r="AK323"/>
      <c r="AL323"/>
      <c r="AM323"/>
      <c r="AN323"/>
      <c r="AO323"/>
      <c r="AP323"/>
      <c r="AQ323"/>
      <c r="AR323"/>
      <c r="AS323"/>
      <c r="AT323"/>
      <c r="AU323"/>
      <c r="AV323"/>
      <c r="AW323"/>
      <c r="AX323"/>
      <c r="AY323"/>
      <c r="AZ323"/>
      <c r="BA323"/>
      <c r="BB323"/>
      <c r="BC323"/>
      <c r="BD323"/>
      <c r="BE323"/>
      <c r="BF323"/>
      <c r="BG323"/>
      <c r="BH323"/>
      <c r="BI323"/>
      <c r="BJ323"/>
      <c r="BK323"/>
      <c r="BL323"/>
      <c r="BM323"/>
      <c r="BN323"/>
      <c r="BO323"/>
      <c r="BP323"/>
      <c r="BQ323"/>
      <c r="BR323"/>
      <c r="BS323"/>
      <c r="BT323"/>
      <c r="BU323"/>
      <c r="BV323"/>
      <c r="BW323"/>
      <c r="BX323"/>
      <c r="BY323"/>
      <c r="BZ323"/>
      <c r="CA323"/>
      <c r="CB323"/>
      <c r="CC323"/>
      <c r="CD323"/>
      <c r="CE323"/>
      <c r="CF323"/>
    </row>
    <row r="324" spans="1:84" ht="11.25" customHeight="1" x14ac:dyDescent="0.2">
      <c r="A324"/>
      <c r="B324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  <c r="T324"/>
      <c r="U324"/>
      <c r="V324"/>
      <c r="W324"/>
      <c r="X324"/>
      <c r="Y324"/>
      <c r="Z324"/>
      <c r="AA324"/>
      <c r="AB324"/>
      <c r="AC324"/>
      <c r="AD324"/>
      <c r="AE324"/>
      <c r="AF324"/>
      <c r="AG324"/>
      <c r="AH324"/>
      <c r="AI324"/>
      <c r="AJ324"/>
      <c r="AK324"/>
      <c r="AL324"/>
      <c r="AM324"/>
      <c r="AN324"/>
      <c r="AO324"/>
      <c r="AP324"/>
      <c r="AQ324"/>
      <c r="AR324"/>
      <c r="AS324"/>
      <c r="AT324"/>
      <c r="AU324"/>
      <c r="AV324"/>
      <c r="AW324"/>
      <c r="AX324"/>
      <c r="AY324"/>
      <c r="AZ324"/>
      <c r="BA324"/>
      <c r="BB324"/>
      <c r="BC324"/>
      <c r="BD324"/>
      <c r="BE324"/>
      <c r="BF324"/>
      <c r="BG324"/>
      <c r="BH324"/>
      <c r="BI324"/>
      <c r="BJ324"/>
      <c r="BK324"/>
      <c r="BL324"/>
      <c r="BM324"/>
      <c r="BN324"/>
      <c r="BO324"/>
      <c r="BP324"/>
      <c r="BQ324"/>
      <c r="BR324"/>
      <c r="BS324"/>
      <c r="BT324"/>
      <c r="BU324"/>
      <c r="BV324"/>
      <c r="BW324"/>
      <c r="BX324"/>
      <c r="BY324"/>
      <c r="BZ324"/>
      <c r="CA324"/>
      <c r="CB324"/>
      <c r="CC324"/>
      <c r="CD324"/>
      <c r="CE324"/>
      <c r="CF324"/>
    </row>
    <row r="325" spans="1:84" ht="11.25" customHeight="1" x14ac:dyDescent="0.2">
      <c r="A325"/>
      <c r="B325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  <c r="T325"/>
      <c r="U325"/>
      <c r="V325"/>
      <c r="W325"/>
      <c r="X325"/>
      <c r="Y325"/>
      <c r="Z325"/>
      <c r="AA325"/>
      <c r="AB325"/>
      <c r="AC325"/>
      <c r="AD325"/>
      <c r="AE325"/>
      <c r="AF325"/>
      <c r="AG325"/>
      <c r="AH325"/>
      <c r="AI325"/>
      <c r="AJ325"/>
      <c r="AK325"/>
      <c r="AL325"/>
      <c r="AM325"/>
      <c r="AN325"/>
      <c r="AO325"/>
      <c r="AP325"/>
      <c r="AQ325"/>
      <c r="AR325"/>
      <c r="AS325"/>
      <c r="AT325"/>
      <c r="AU325"/>
      <c r="AV325"/>
      <c r="AW325"/>
      <c r="AX325"/>
      <c r="AY325"/>
      <c r="AZ325"/>
      <c r="BA325"/>
      <c r="BB325"/>
      <c r="BC325"/>
      <c r="BD325"/>
      <c r="BE325"/>
      <c r="BF325"/>
      <c r="BG325"/>
      <c r="BH325"/>
      <c r="BI325"/>
      <c r="BJ325"/>
      <c r="BK325"/>
      <c r="BL325"/>
      <c r="BM325"/>
      <c r="BN325"/>
      <c r="BO325"/>
      <c r="BP325"/>
      <c r="BQ325"/>
      <c r="BR325"/>
      <c r="BS325"/>
      <c r="BT325"/>
      <c r="BU325"/>
      <c r="BV325"/>
      <c r="BW325"/>
      <c r="BX325"/>
      <c r="BY325"/>
      <c r="BZ325"/>
      <c r="CA325"/>
      <c r="CB325"/>
      <c r="CC325"/>
      <c r="CD325"/>
      <c r="CE325"/>
      <c r="CF325"/>
    </row>
    <row r="326" spans="1:84" ht="11.25" customHeight="1" x14ac:dyDescent="0.2">
      <c r="A326"/>
      <c r="B326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  <c r="T326"/>
      <c r="U326"/>
      <c r="V326"/>
      <c r="W326"/>
      <c r="X326"/>
      <c r="Y326"/>
      <c r="Z326"/>
      <c r="AA326"/>
      <c r="AB326"/>
      <c r="AC326"/>
      <c r="AD326"/>
      <c r="AE326"/>
      <c r="AF326"/>
      <c r="AG326"/>
      <c r="AH326"/>
      <c r="AI326"/>
      <c r="AJ326"/>
      <c r="AK326"/>
      <c r="AL326"/>
      <c r="AM326"/>
      <c r="AN326"/>
      <c r="AO326"/>
      <c r="AP326"/>
      <c r="AQ326"/>
      <c r="AR326"/>
      <c r="AS326"/>
      <c r="AT326"/>
      <c r="AU326"/>
      <c r="AV326"/>
      <c r="AW326"/>
      <c r="AX326"/>
      <c r="AY326"/>
      <c r="AZ326"/>
      <c r="BA326"/>
      <c r="BB326"/>
      <c r="BC326"/>
      <c r="BD326"/>
      <c r="BE326"/>
      <c r="BF326"/>
      <c r="BG326"/>
      <c r="BH326"/>
      <c r="BI326"/>
      <c r="BJ326"/>
      <c r="BK326"/>
      <c r="BL326"/>
      <c r="BM326"/>
      <c r="BN326"/>
      <c r="BO326"/>
      <c r="BP326"/>
      <c r="BQ326"/>
      <c r="BR326"/>
      <c r="BS326"/>
      <c r="BT326"/>
      <c r="BU326"/>
      <c r="BV326"/>
      <c r="BW326"/>
      <c r="BX326"/>
      <c r="BY326"/>
      <c r="BZ326"/>
      <c r="CA326"/>
      <c r="CB326"/>
      <c r="CC326"/>
      <c r="CD326"/>
      <c r="CE326"/>
      <c r="CF326"/>
    </row>
    <row r="327" spans="1:84" ht="11.25" customHeight="1" x14ac:dyDescent="0.2">
      <c r="A327"/>
      <c r="B327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  <c r="T327"/>
      <c r="U327"/>
      <c r="V327"/>
      <c r="W327"/>
      <c r="X327"/>
      <c r="Y327"/>
      <c r="Z327"/>
      <c r="AA327"/>
      <c r="AB327"/>
      <c r="AC327"/>
      <c r="AD327"/>
      <c r="AE327"/>
      <c r="AF327"/>
      <c r="AG327"/>
      <c r="AH327"/>
      <c r="AI327"/>
      <c r="AJ327"/>
      <c r="AK327"/>
      <c r="AL327"/>
      <c r="AM327"/>
      <c r="AN327"/>
      <c r="AO327"/>
      <c r="AP327"/>
      <c r="AQ327"/>
      <c r="AR327"/>
      <c r="AS327"/>
      <c r="AT327"/>
      <c r="AU327"/>
      <c r="AV327"/>
      <c r="AW327"/>
      <c r="AX327"/>
      <c r="AY327"/>
      <c r="AZ327"/>
      <c r="BA327"/>
      <c r="BB327"/>
      <c r="BC327"/>
      <c r="BD327"/>
      <c r="BE327"/>
      <c r="BF327"/>
      <c r="BG327"/>
      <c r="BH327"/>
      <c r="BI327"/>
      <c r="BJ327"/>
      <c r="BK327"/>
      <c r="BL327"/>
      <c r="BM327"/>
      <c r="BN327"/>
      <c r="BO327"/>
      <c r="BP327"/>
      <c r="BQ327"/>
      <c r="BR327"/>
      <c r="BS327"/>
      <c r="BT327"/>
      <c r="BU327"/>
      <c r="BV327"/>
      <c r="BW327"/>
      <c r="BX327"/>
      <c r="BY327"/>
      <c r="BZ327"/>
      <c r="CA327"/>
      <c r="CB327"/>
      <c r="CC327"/>
      <c r="CD327"/>
      <c r="CE327"/>
      <c r="CF327"/>
    </row>
    <row r="328" spans="1:84" ht="11.25" customHeight="1" x14ac:dyDescent="0.2">
      <c r="A328"/>
      <c r="B328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  <c r="T328"/>
      <c r="U328"/>
      <c r="V328"/>
      <c r="W328"/>
      <c r="X328"/>
      <c r="Y328"/>
      <c r="Z328"/>
      <c r="AA328"/>
      <c r="AB328"/>
      <c r="AC328"/>
      <c r="AD328"/>
      <c r="AE328"/>
      <c r="AF328"/>
      <c r="AG328"/>
      <c r="AH328"/>
      <c r="AI328"/>
      <c r="AJ328"/>
      <c r="AK328"/>
      <c r="AL328"/>
      <c r="AM328"/>
      <c r="AN328"/>
      <c r="AO328"/>
      <c r="AP328"/>
      <c r="AQ328"/>
      <c r="AR328"/>
      <c r="AS328"/>
      <c r="AT328"/>
      <c r="AU328"/>
      <c r="AV328"/>
      <c r="AW328"/>
      <c r="AX328"/>
      <c r="AY328"/>
      <c r="AZ328"/>
      <c r="BA328"/>
      <c r="BB328"/>
      <c r="BC328"/>
      <c r="BD328"/>
      <c r="BE328"/>
      <c r="BF328"/>
      <c r="BG328"/>
      <c r="BH328"/>
      <c r="BI328"/>
      <c r="BJ328"/>
      <c r="BK328"/>
      <c r="BL328"/>
      <c r="BM328"/>
      <c r="BN328"/>
      <c r="BO328"/>
      <c r="BP328"/>
      <c r="BQ328"/>
      <c r="BR328"/>
      <c r="BS328"/>
      <c r="BT328"/>
      <c r="BU328"/>
      <c r="BV328"/>
      <c r="BW328"/>
      <c r="BX328"/>
      <c r="BY328"/>
      <c r="BZ328"/>
      <c r="CA328"/>
      <c r="CB328"/>
      <c r="CC328"/>
      <c r="CD328"/>
      <c r="CE328"/>
      <c r="CF328"/>
    </row>
    <row r="329" spans="1:84" ht="11.25" customHeight="1" x14ac:dyDescent="0.2">
      <c r="A329"/>
      <c r="B329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  <c r="T329"/>
      <c r="U329"/>
      <c r="V329"/>
      <c r="W329"/>
      <c r="X329"/>
      <c r="Y329"/>
      <c r="Z329"/>
      <c r="AA329"/>
      <c r="AB329"/>
      <c r="AC329"/>
      <c r="AD329"/>
      <c r="AE329"/>
      <c r="AF329"/>
      <c r="AG329"/>
      <c r="AH329"/>
      <c r="AI329"/>
      <c r="AJ329"/>
      <c r="AK329"/>
      <c r="AL329"/>
      <c r="AM329"/>
      <c r="AN329"/>
      <c r="AO329"/>
      <c r="AP329"/>
      <c r="AQ329"/>
      <c r="AR329"/>
      <c r="AS329"/>
      <c r="AT329"/>
      <c r="AU329"/>
      <c r="AV329"/>
      <c r="AW329"/>
      <c r="AX329"/>
      <c r="AY329"/>
      <c r="AZ329"/>
      <c r="BA329"/>
      <c r="BB329"/>
      <c r="BC329"/>
      <c r="BD329"/>
      <c r="BE329"/>
      <c r="BF329"/>
      <c r="BG329"/>
      <c r="BH329"/>
      <c r="BI329"/>
      <c r="BJ329"/>
      <c r="BK329"/>
      <c r="BL329"/>
      <c r="BM329"/>
      <c r="BN329"/>
      <c r="BO329"/>
      <c r="BP329"/>
      <c r="BQ329"/>
      <c r="BR329"/>
      <c r="BS329"/>
      <c r="BT329"/>
      <c r="BU329"/>
      <c r="BV329"/>
      <c r="BW329"/>
      <c r="BX329"/>
      <c r="BY329"/>
      <c r="BZ329"/>
      <c r="CA329"/>
      <c r="CB329"/>
      <c r="CC329"/>
      <c r="CD329"/>
      <c r="CE329"/>
      <c r="CF329"/>
    </row>
    <row r="330" spans="1:84" ht="11.25" customHeight="1" x14ac:dyDescent="0.2">
      <c r="A330"/>
      <c r="B330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  <c r="T330"/>
      <c r="U330"/>
      <c r="V330"/>
      <c r="W330"/>
      <c r="X330"/>
      <c r="Y330"/>
      <c r="Z330"/>
      <c r="AA330"/>
      <c r="AB330"/>
      <c r="AC330"/>
      <c r="AD330"/>
      <c r="AE330"/>
      <c r="AF330"/>
      <c r="AG330"/>
      <c r="AH330"/>
      <c r="AI330"/>
      <c r="AJ330"/>
      <c r="AK330"/>
      <c r="AL330"/>
      <c r="AM330"/>
      <c r="AN330"/>
      <c r="AO330"/>
      <c r="AP330"/>
      <c r="AQ330"/>
      <c r="AR330"/>
      <c r="AS330"/>
      <c r="AT330"/>
      <c r="AU330"/>
      <c r="AV330"/>
      <c r="AW330"/>
      <c r="AX330"/>
      <c r="AY330"/>
      <c r="AZ330"/>
      <c r="BA330"/>
      <c r="BB330"/>
      <c r="BC330"/>
      <c r="BD330"/>
      <c r="BE330"/>
      <c r="BF330"/>
      <c r="BG330"/>
      <c r="BH330"/>
      <c r="BI330"/>
      <c r="BJ330"/>
      <c r="BK330"/>
      <c r="BL330"/>
      <c r="BM330"/>
      <c r="BN330"/>
      <c r="BO330"/>
      <c r="BP330"/>
      <c r="BQ330"/>
      <c r="BR330"/>
      <c r="BS330"/>
      <c r="BT330"/>
      <c r="BU330"/>
      <c r="BV330"/>
      <c r="BW330"/>
      <c r="BX330"/>
      <c r="BY330"/>
      <c r="BZ330"/>
      <c r="CA330"/>
      <c r="CB330"/>
      <c r="CC330"/>
      <c r="CD330"/>
      <c r="CE330"/>
      <c r="CF330"/>
    </row>
    <row r="331" spans="1:84" ht="11.25" customHeight="1" x14ac:dyDescent="0.2">
      <c r="A331"/>
      <c r="B331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  <c r="T331"/>
      <c r="U331"/>
      <c r="V331"/>
      <c r="W331"/>
      <c r="X331"/>
      <c r="Y331"/>
      <c r="Z331"/>
      <c r="AA331"/>
      <c r="AB331"/>
      <c r="AC331"/>
      <c r="AD331"/>
      <c r="AE331"/>
      <c r="AF331"/>
      <c r="AG331"/>
      <c r="AH331"/>
      <c r="AI331"/>
      <c r="AJ331"/>
      <c r="AK331"/>
      <c r="AL331"/>
      <c r="AM331"/>
      <c r="AN331"/>
      <c r="AO331"/>
      <c r="AP331"/>
      <c r="AQ331"/>
      <c r="AR331"/>
      <c r="AS331"/>
      <c r="AT331"/>
      <c r="AU331"/>
      <c r="AV331"/>
      <c r="AW331"/>
      <c r="AX331"/>
      <c r="AY331"/>
      <c r="AZ331"/>
      <c r="BA331"/>
      <c r="BB331"/>
      <c r="BC331"/>
      <c r="BD331"/>
      <c r="BE331"/>
      <c r="BF331"/>
      <c r="BG331"/>
      <c r="BH331"/>
      <c r="BI331"/>
      <c r="BJ331"/>
      <c r="BK331"/>
      <c r="BL331"/>
      <c r="BM331"/>
      <c r="BN331"/>
      <c r="BO331"/>
      <c r="BP331"/>
      <c r="BQ331"/>
      <c r="BR331"/>
      <c r="BS331"/>
      <c r="BT331"/>
      <c r="BU331"/>
      <c r="BV331"/>
      <c r="BW331"/>
      <c r="BX331"/>
      <c r="BY331"/>
      <c r="BZ331"/>
      <c r="CA331"/>
      <c r="CB331"/>
      <c r="CC331"/>
      <c r="CD331"/>
      <c r="CE331"/>
      <c r="CF331"/>
    </row>
    <row r="332" spans="1:84" ht="11.25" customHeight="1" x14ac:dyDescent="0.2">
      <c r="A332"/>
      <c r="B332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  <c r="T332"/>
      <c r="U332"/>
      <c r="V332"/>
      <c r="W332"/>
      <c r="X332"/>
      <c r="Y332"/>
      <c r="Z332"/>
      <c r="AA332"/>
      <c r="AB332"/>
      <c r="AC332"/>
      <c r="AD332"/>
      <c r="AE332"/>
      <c r="AF332"/>
      <c r="AG332"/>
      <c r="AH332"/>
      <c r="AI332"/>
      <c r="AJ332"/>
      <c r="AK332"/>
      <c r="AL332"/>
      <c r="AM332"/>
      <c r="AN332"/>
      <c r="AO332"/>
      <c r="AP332"/>
      <c r="AQ332"/>
      <c r="AR332"/>
      <c r="AS332"/>
      <c r="AT332"/>
      <c r="AU332"/>
      <c r="AV332"/>
      <c r="AW332"/>
      <c r="AX332"/>
      <c r="AY332"/>
      <c r="AZ332"/>
      <c r="BA332"/>
      <c r="BB332"/>
      <c r="BC332"/>
      <c r="BD332"/>
      <c r="BE332"/>
      <c r="BF332"/>
      <c r="BG332"/>
      <c r="BH332"/>
      <c r="BI332"/>
      <c r="BJ332"/>
      <c r="BK332"/>
      <c r="BL332"/>
      <c r="BM332"/>
      <c r="BN332"/>
      <c r="BO332"/>
      <c r="BP332"/>
      <c r="BQ332"/>
      <c r="BR332"/>
      <c r="BS332"/>
      <c r="BT332"/>
      <c r="BU332"/>
      <c r="BV332"/>
      <c r="BW332"/>
      <c r="BX332"/>
      <c r="BY332"/>
      <c r="BZ332"/>
      <c r="CA332"/>
      <c r="CB332"/>
      <c r="CC332"/>
      <c r="CD332"/>
      <c r="CE332"/>
      <c r="CF332"/>
    </row>
    <row r="333" spans="1:84" ht="11.25" customHeight="1" x14ac:dyDescent="0.2">
      <c r="A333"/>
      <c r="B333"/>
      <c r="C333"/>
      <c r="D333"/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  <c r="T333"/>
      <c r="U333"/>
      <c r="V333"/>
      <c r="W333"/>
      <c r="X333"/>
      <c r="Y333"/>
      <c r="Z333"/>
      <c r="AA333"/>
      <c r="AB333"/>
      <c r="AC333"/>
      <c r="AD333"/>
      <c r="AE333"/>
      <c r="AF333"/>
      <c r="AG333"/>
      <c r="AH333"/>
      <c r="AI333"/>
      <c r="AJ333"/>
      <c r="AK333"/>
      <c r="AL333"/>
      <c r="AM333"/>
      <c r="AN333"/>
      <c r="AO333"/>
      <c r="AP333"/>
      <c r="AQ333"/>
      <c r="AR333"/>
      <c r="AS333"/>
      <c r="AT333"/>
      <c r="AU333"/>
      <c r="AV333"/>
      <c r="AW333"/>
      <c r="AX333"/>
      <c r="AY333"/>
      <c r="AZ333"/>
      <c r="BA333"/>
      <c r="BB333"/>
      <c r="BC333"/>
      <c r="BD333"/>
      <c r="BE333"/>
      <c r="BF333"/>
      <c r="BG333"/>
      <c r="BH333"/>
      <c r="BI333"/>
      <c r="BJ333"/>
      <c r="BK333"/>
      <c r="BL333"/>
      <c r="BM333"/>
      <c r="BN333"/>
      <c r="BO333"/>
      <c r="BP333"/>
      <c r="BQ333"/>
      <c r="BR333"/>
      <c r="BS333"/>
      <c r="BT333"/>
      <c r="BU333"/>
      <c r="BV333"/>
      <c r="BW333"/>
      <c r="BX333"/>
      <c r="BY333"/>
      <c r="BZ333"/>
      <c r="CA333"/>
      <c r="CB333"/>
      <c r="CC333"/>
      <c r="CD333"/>
      <c r="CE333"/>
      <c r="CF333"/>
    </row>
    <row r="334" spans="1:84" ht="11.25" customHeight="1" x14ac:dyDescent="0.2">
      <c r="A334"/>
      <c r="B334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  <c r="T334"/>
      <c r="U334"/>
      <c r="V334"/>
      <c r="W334"/>
      <c r="X334"/>
      <c r="Y334"/>
      <c r="Z334"/>
      <c r="AA334"/>
      <c r="AB334"/>
      <c r="AC334"/>
      <c r="AD334"/>
      <c r="AE334"/>
      <c r="AF334"/>
      <c r="AG334"/>
      <c r="AH334"/>
      <c r="AI334"/>
      <c r="AJ334"/>
      <c r="AK334"/>
      <c r="AL334"/>
      <c r="AM334"/>
      <c r="AN334"/>
      <c r="AO334"/>
      <c r="AP334"/>
      <c r="AQ334"/>
      <c r="AR334"/>
      <c r="AS334"/>
      <c r="AT334"/>
      <c r="AU334"/>
      <c r="AV334"/>
      <c r="AW334"/>
      <c r="AX334"/>
      <c r="AY334"/>
      <c r="AZ334"/>
      <c r="BA334"/>
      <c r="BB334"/>
      <c r="BC334"/>
      <c r="BD334"/>
      <c r="BE334"/>
      <c r="BF334"/>
      <c r="BG334"/>
      <c r="BH334"/>
      <c r="BI334"/>
      <c r="BJ334"/>
      <c r="BK334"/>
      <c r="BL334"/>
      <c r="BM334"/>
      <c r="BN334"/>
      <c r="BO334"/>
      <c r="BP334"/>
      <c r="BQ334"/>
      <c r="BR334"/>
      <c r="BS334"/>
      <c r="BT334"/>
      <c r="BU334"/>
      <c r="BV334"/>
      <c r="BW334"/>
      <c r="BX334"/>
      <c r="BY334"/>
      <c r="BZ334"/>
      <c r="CA334"/>
      <c r="CB334"/>
      <c r="CC334"/>
      <c r="CD334"/>
      <c r="CE334"/>
      <c r="CF334"/>
    </row>
    <row r="335" spans="1:84" ht="11.25" customHeight="1" x14ac:dyDescent="0.2">
      <c r="A335"/>
      <c r="B335"/>
      <c r="C335"/>
      <c r="D335"/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  <c r="T335"/>
      <c r="U335"/>
      <c r="V335"/>
      <c r="W335"/>
      <c r="X335"/>
      <c r="Y335"/>
      <c r="Z335"/>
      <c r="AA335"/>
      <c r="AB335"/>
      <c r="AC335"/>
      <c r="AD335"/>
      <c r="AE335"/>
      <c r="AF335"/>
      <c r="AG335"/>
      <c r="AH335"/>
      <c r="AI335"/>
      <c r="AJ335"/>
      <c r="AK335"/>
      <c r="AL335"/>
      <c r="AM335"/>
      <c r="AN335"/>
      <c r="AO335"/>
      <c r="AP335"/>
      <c r="AQ335"/>
      <c r="AR335"/>
      <c r="AS335"/>
      <c r="AT335"/>
      <c r="AU335"/>
      <c r="AV335"/>
      <c r="AW335"/>
      <c r="AX335"/>
      <c r="AY335"/>
      <c r="AZ335"/>
      <c r="BA335"/>
      <c r="BB335"/>
      <c r="BC335"/>
      <c r="BD335"/>
      <c r="BE335"/>
      <c r="BF335"/>
      <c r="BG335"/>
      <c r="BH335"/>
      <c r="BI335"/>
      <c r="BJ335"/>
      <c r="BK335"/>
      <c r="BL335"/>
      <c r="BM335"/>
      <c r="BN335"/>
      <c r="BO335"/>
      <c r="BP335"/>
      <c r="BQ335"/>
      <c r="BR335"/>
      <c r="BS335"/>
      <c r="BT335"/>
      <c r="BU335"/>
      <c r="BV335"/>
      <c r="BW335"/>
      <c r="BX335"/>
      <c r="BY335"/>
      <c r="BZ335"/>
      <c r="CA335"/>
      <c r="CB335"/>
      <c r="CC335"/>
      <c r="CD335"/>
      <c r="CE335"/>
      <c r="CF335"/>
    </row>
    <row r="336" spans="1:84" ht="11.25" customHeight="1" x14ac:dyDescent="0.2">
      <c r="A336"/>
      <c r="B336"/>
      <c r="C336"/>
      <c r="D336"/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  <c r="T336"/>
      <c r="U336"/>
      <c r="V336"/>
      <c r="W336"/>
      <c r="X336"/>
      <c r="Y336"/>
      <c r="Z336"/>
      <c r="AA336"/>
      <c r="AB336"/>
      <c r="AC336"/>
      <c r="AD336"/>
      <c r="AE336"/>
      <c r="AF336"/>
      <c r="AG336"/>
      <c r="AH336"/>
      <c r="AI336"/>
      <c r="AJ336"/>
      <c r="AK336"/>
      <c r="AL336"/>
      <c r="AM336"/>
      <c r="AN336"/>
      <c r="AO336"/>
      <c r="AP336"/>
      <c r="AQ336"/>
      <c r="AR336"/>
      <c r="AS336"/>
      <c r="AT336"/>
      <c r="AU336"/>
      <c r="AV336"/>
      <c r="AW336"/>
      <c r="AX336"/>
      <c r="AY336"/>
      <c r="AZ336"/>
      <c r="BA336"/>
      <c r="BB336"/>
      <c r="BC336"/>
      <c r="BD336"/>
      <c r="BE336"/>
      <c r="BF336"/>
      <c r="BG336"/>
      <c r="BH336"/>
      <c r="BI336"/>
      <c r="BJ336"/>
      <c r="BK336"/>
      <c r="BL336"/>
      <c r="BM336"/>
      <c r="BN336"/>
      <c r="BO336"/>
      <c r="BP336"/>
      <c r="BQ336"/>
      <c r="BR336"/>
      <c r="BS336"/>
      <c r="BT336"/>
      <c r="BU336"/>
      <c r="BV336"/>
      <c r="BW336"/>
      <c r="BX336"/>
      <c r="BY336"/>
      <c r="BZ336"/>
      <c r="CA336"/>
      <c r="CB336"/>
      <c r="CC336"/>
      <c r="CD336"/>
      <c r="CE336"/>
      <c r="CF336"/>
    </row>
  </sheetData>
  <autoFilter ref="A1:M303" xr:uid="{00000000-0009-0000-0000-000000000000}"/>
  <phoneticPr fontId="5" type="noConversion"/>
  <pageMargins left="0.7" right="0.7" top="0.75" bottom="0.75" header="0.3" footer="0.3"/>
  <pageSetup paperSize="9" scale="96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599"/>
  <sheetViews>
    <sheetView workbookViewId="0">
      <selection activeCell="B60" sqref="B60:B62"/>
    </sheetView>
  </sheetViews>
  <sheetFormatPr defaultRowHeight="12.75" x14ac:dyDescent="0.2"/>
  <cols>
    <col min="1" max="1" width="59.140625" bestFit="1" customWidth="1"/>
    <col min="2" max="2" width="23" customWidth="1"/>
    <col min="3" max="3" width="29.28515625" customWidth="1"/>
  </cols>
  <sheetData>
    <row r="1" spans="1:7" ht="15" x14ac:dyDescent="0.2">
      <c r="A1" s="57" t="s">
        <v>318</v>
      </c>
      <c r="B1" s="57" t="s">
        <v>331</v>
      </c>
      <c r="C1" s="9"/>
      <c r="F1" s="56"/>
      <c r="G1" s="56"/>
    </row>
    <row r="2" spans="1:7" ht="15" hidden="1" x14ac:dyDescent="0.25">
      <c r="A2" s="55" t="s">
        <v>47</v>
      </c>
      <c r="B2" s="55" t="s">
        <v>332</v>
      </c>
      <c r="C2" s="10"/>
      <c r="F2" s="55"/>
      <c r="G2" s="55"/>
    </row>
    <row r="3" spans="1:7" ht="15" hidden="1" x14ac:dyDescent="0.25">
      <c r="A3" s="55" t="s">
        <v>319</v>
      </c>
      <c r="B3" s="55" t="s">
        <v>333</v>
      </c>
      <c r="C3" s="9"/>
      <c r="F3" s="55"/>
      <c r="G3" s="55"/>
    </row>
    <row r="4" spans="1:7" ht="15" hidden="1" x14ac:dyDescent="0.25">
      <c r="A4" s="55" t="s">
        <v>48</v>
      </c>
      <c r="B4" s="55" t="s">
        <v>334</v>
      </c>
      <c r="C4" s="9"/>
      <c r="F4" s="55"/>
      <c r="G4" s="55"/>
    </row>
    <row r="5" spans="1:7" ht="15" hidden="1" x14ac:dyDescent="0.25">
      <c r="A5" s="55" t="s">
        <v>49</v>
      </c>
      <c r="B5" s="55" t="s">
        <v>334</v>
      </c>
      <c r="C5" s="9"/>
      <c r="F5" s="55"/>
      <c r="G5" s="55"/>
    </row>
    <row r="6" spans="1:7" ht="15" hidden="1" x14ac:dyDescent="0.25">
      <c r="A6" s="55" t="s">
        <v>50</v>
      </c>
      <c r="B6" s="55" t="s">
        <v>334</v>
      </c>
      <c r="C6" s="9"/>
      <c r="F6" s="55"/>
      <c r="G6" s="55"/>
    </row>
    <row r="7" spans="1:7" ht="15" hidden="1" x14ac:dyDescent="0.25">
      <c r="A7" s="55" t="s">
        <v>267</v>
      </c>
      <c r="B7" s="55" t="s">
        <v>334</v>
      </c>
      <c r="C7" s="9"/>
      <c r="F7" s="55"/>
      <c r="G7" s="55"/>
    </row>
    <row r="8" spans="1:7" ht="15" hidden="1" x14ac:dyDescent="0.25">
      <c r="A8" s="55" t="s">
        <v>51</v>
      </c>
      <c r="B8" s="55" t="s">
        <v>334</v>
      </c>
      <c r="C8" s="9"/>
      <c r="F8" s="55"/>
      <c r="G8" s="55"/>
    </row>
    <row r="9" spans="1:7" ht="15" hidden="1" x14ac:dyDescent="0.25">
      <c r="A9" s="55" t="s">
        <v>296</v>
      </c>
      <c r="B9" s="55" t="s">
        <v>334</v>
      </c>
      <c r="C9" s="9"/>
      <c r="F9" s="55"/>
      <c r="G9" s="55"/>
    </row>
    <row r="10" spans="1:7" ht="15" hidden="1" x14ac:dyDescent="0.25">
      <c r="A10" s="55" t="s">
        <v>53</v>
      </c>
      <c r="B10" s="55" t="s">
        <v>333</v>
      </c>
      <c r="C10" s="9"/>
      <c r="F10" s="55"/>
      <c r="G10" s="55"/>
    </row>
    <row r="11" spans="1:7" ht="15" hidden="1" x14ac:dyDescent="0.25">
      <c r="A11" s="55" t="s">
        <v>54</v>
      </c>
      <c r="B11" s="55" t="s">
        <v>334</v>
      </c>
      <c r="C11" s="9"/>
      <c r="F11" s="55"/>
      <c r="G11" s="55"/>
    </row>
    <row r="12" spans="1:7" ht="15" hidden="1" x14ac:dyDescent="0.25">
      <c r="A12" s="55" t="s">
        <v>55</v>
      </c>
      <c r="B12" s="55" t="s">
        <v>334</v>
      </c>
      <c r="C12" s="9"/>
      <c r="F12" s="55"/>
      <c r="G12" s="55"/>
    </row>
    <row r="13" spans="1:7" ht="15" hidden="1" x14ac:dyDescent="0.25">
      <c r="A13" s="55" t="s">
        <v>56</v>
      </c>
      <c r="B13" s="55" t="s">
        <v>334</v>
      </c>
      <c r="C13" s="9"/>
      <c r="F13" s="55"/>
      <c r="G13" s="55"/>
    </row>
    <row r="14" spans="1:7" ht="15" hidden="1" x14ac:dyDescent="0.25">
      <c r="A14" s="55" t="s">
        <v>57</v>
      </c>
      <c r="B14" s="55" t="s">
        <v>334</v>
      </c>
      <c r="C14" s="9"/>
      <c r="F14" s="55"/>
      <c r="G14" s="55"/>
    </row>
    <row r="15" spans="1:7" ht="15" hidden="1" x14ac:dyDescent="0.25">
      <c r="A15" s="55" t="s">
        <v>28</v>
      </c>
      <c r="B15" s="55" t="s">
        <v>333</v>
      </c>
      <c r="C15" s="9"/>
      <c r="F15" s="55"/>
      <c r="G15" s="55"/>
    </row>
    <row r="16" spans="1:7" ht="15" hidden="1" x14ac:dyDescent="0.25">
      <c r="A16" s="55" t="s">
        <v>29</v>
      </c>
      <c r="B16" s="55" t="s">
        <v>332</v>
      </c>
      <c r="C16" s="9"/>
      <c r="F16" s="55"/>
      <c r="G16" s="55"/>
    </row>
    <row r="17" spans="1:7" ht="15" hidden="1" x14ac:dyDescent="0.25">
      <c r="A17" s="55" t="s">
        <v>58</v>
      </c>
      <c r="B17" s="55" t="s">
        <v>332</v>
      </c>
      <c r="C17" s="9"/>
      <c r="F17" s="55"/>
      <c r="G17" s="55"/>
    </row>
    <row r="18" spans="1:7" ht="15" hidden="1" x14ac:dyDescent="0.25">
      <c r="A18" s="55" t="s">
        <v>262</v>
      </c>
      <c r="B18" s="55" t="s">
        <v>334</v>
      </c>
      <c r="C18" s="9"/>
      <c r="F18" s="55"/>
      <c r="G18" s="55"/>
    </row>
    <row r="19" spans="1:7" ht="15" hidden="1" x14ac:dyDescent="0.25">
      <c r="A19" s="55" t="s">
        <v>59</v>
      </c>
      <c r="B19" s="55" t="s">
        <v>332</v>
      </c>
      <c r="C19" s="9"/>
      <c r="F19" s="55"/>
      <c r="G19" s="55"/>
    </row>
    <row r="20" spans="1:7" ht="15" hidden="1" x14ac:dyDescent="0.25">
      <c r="A20" s="55" t="s">
        <v>60</v>
      </c>
      <c r="B20" s="55" t="s">
        <v>334</v>
      </c>
      <c r="C20" s="9"/>
      <c r="F20" s="55"/>
      <c r="G20" s="55"/>
    </row>
    <row r="21" spans="1:7" ht="15" hidden="1" x14ac:dyDescent="0.25">
      <c r="A21" s="55" t="s">
        <v>61</v>
      </c>
      <c r="B21" s="55" t="s">
        <v>333</v>
      </c>
      <c r="C21" s="9"/>
      <c r="F21" s="55"/>
      <c r="G21" s="55"/>
    </row>
    <row r="22" spans="1:7" ht="15" hidden="1" x14ac:dyDescent="0.25">
      <c r="A22" s="55" t="s">
        <v>257</v>
      </c>
      <c r="B22" s="55" t="s">
        <v>332</v>
      </c>
      <c r="C22" s="9"/>
      <c r="F22" s="55"/>
      <c r="G22" s="55"/>
    </row>
    <row r="23" spans="1:7" ht="15" hidden="1" x14ac:dyDescent="0.25">
      <c r="A23" s="55" t="s">
        <v>63</v>
      </c>
      <c r="B23" s="55" t="s">
        <v>332</v>
      </c>
      <c r="C23" s="9"/>
      <c r="F23" s="55"/>
      <c r="G23" s="55"/>
    </row>
    <row r="24" spans="1:7" ht="15" hidden="1" x14ac:dyDescent="0.25">
      <c r="A24" s="55" t="s">
        <v>258</v>
      </c>
      <c r="B24" s="55" t="s">
        <v>333</v>
      </c>
      <c r="C24" s="9"/>
      <c r="F24" s="55"/>
      <c r="G24" s="55"/>
    </row>
    <row r="25" spans="1:7" ht="15" hidden="1" x14ac:dyDescent="0.25">
      <c r="A25" s="55" t="s">
        <v>302</v>
      </c>
      <c r="B25" s="55" t="s">
        <v>332</v>
      </c>
      <c r="C25" s="9"/>
      <c r="F25" s="55"/>
      <c r="G25" s="55"/>
    </row>
    <row r="26" spans="1:7" ht="15" hidden="1" x14ac:dyDescent="0.25">
      <c r="A26" s="55" t="s">
        <v>64</v>
      </c>
      <c r="B26" s="55" t="s">
        <v>333</v>
      </c>
      <c r="C26" s="9"/>
      <c r="F26" s="55"/>
      <c r="G26" s="55"/>
    </row>
    <row r="27" spans="1:7" ht="15" hidden="1" x14ac:dyDescent="0.25">
      <c r="A27" s="55" t="s">
        <v>65</v>
      </c>
      <c r="B27" s="55" t="s">
        <v>332</v>
      </c>
      <c r="C27" s="9"/>
      <c r="F27" s="55"/>
      <c r="G27" s="55"/>
    </row>
    <row r="28" spans="1:7" ht="15" hidden="1" x14ac:dyDescent="0.25">
      <c r="A28" s="55" t="s">
        <v>10</v>
      </c>
      <c r="B28" s="55" t="s">
        <v>333</v>
      </c>
      <c r="C28" s="9"/>
      <c r="F28" s="55"/>
      <c r="G28" s="55"/>
    </row>
    <row r="29" spans="1:7" ht="15" hidden="1" x14ac:dyDescent="0.25">
      <c r="A29" s="55" t="s">
        <v>66</v>
      </c>
      <c r="B29" s="55" t="s">
        <v>332</v>
      </c>
      <c r="C29" s="9"/>
      <c r="F29" s="55"/>
      <c r="G29" s="55"/>
    </row>
    <row r="30" spans="1:7" ht="15" hidden="1" x14ac:dyDescent="0.25">
      <c r="A30" s="55" t="s">
        <v>67</v>
      </c>
      <c r="B30" s="55" t="s">
        <v>333</v>
      </c>
      <c r="C30" s="9"/>
      <c r="F30" s="55"/>
      <c r="G30" s="55"/>
    </row>
    <row r="31" spans="1:7" ht="15" hidden="1" x14ac:dyDescent="0.25">
      <c r="A31" s="55" t="s">
        <v>68</v>
      </c>
      <c r="B31" s="55" t="s">
        <v>333</v>
      </c>
      <c r="C31" s="9"/>
      <c r="F31" s="55"/>
      <c r="G31" s="55"/>
    </row>
    <row r="32" spans="1:7" ht="15" hidden="1" x14ac:dyDescent="0.25">
      <c r="A32" s="55" t="s">
        <v>69</v>
      </c>
      <c r="B32" s="55" t="s">
        <v>333</v>
      </c>
      <c r="C32" s="9"/>
      <c r="F32" s="55"/>
      <c r="G32" s="55"/>
    </row>
    <row r="33" spans="1:7" ht="15" hidden="1" x14ac:dyDescent="0.25">
      <c r="A33" s="55" t="s">
        <v>70</v>
      </c>
      <c r="B33" s="55" t="s">
        <v>332</v>
      </c>
      <c r="C33" s="9"/>
      <c r="F33" s="55"/>
      <c r="G33" s="55"/>
    </row>
    <row r="34" spans="1:7" ht="15" hidden="1" x14ac:dyDescent="0.25">
      <c r="A34" s="55" t="s">
        <v>71</v>
      </c>
      <c r="B34" s="55" t="s">
        <v>332</v>
      </c>
      <c r="C34" s="9"/>
      <c r="F34" s="55"/>
      <c r="G34" s="55"/>
    </row>
    <row r="35" spans="1:7" ht="15" hidden="1" x14ac:dyDescent="0.25">
      <c r="A35" s="55" t="s">
        <v>72</v>
      </c>
      <c r="B35" s="55" t="s">
        <v>332</v>
      </c>
      <c r="C35" s="9"/>
      <c r="F35" s="55"/>
      <c r="G35" s="55"/>
    </row>
    <row r="36" spans="1:7" ht="15" hidden="1" x14ac:dyDescent="0.25">
      <c r="A36" s="55" t="s">
        <v>73</v>
      </c>
      <c r="B36" s="55" t="s">
        <v>333</v>
      </c>
      <c r="C36" s="9"/>
      <c r="F36" s="55"/>
      <c r="G36" s="55"/>
    </row>
    <row r="37" spans="1:7" ht="15" hidden="1" x14ac:dyDescent="0.25">
      <c r="A37" s="55" t="s">
        <v>74</v>
      </c>
      <c r="B37" s="55" t="s">
        <v>334</v>
      </c>
      <c r="C37" s="9"/>
      <c r="F37" s="55"/>
      <c r="G37" s="55"/>
    </row>
    <row r="38" spans="1:7" ht="15" hidden="1" x14ac:dyDescent="0.25">
      <c r="A38" s="55" t="s">
        <v>75</v>
      </c>
      <c r="B38" s="55" t="s">
        <v>332</v>
      </c>
      <c r="C38" s="9"/>
      <c r="F38" s="55"/>
      <c r="G38" s="55"/>
    </row>
    <row r="39" spans="1:7" ht="15" hidden="1" x14ac:dyDescent="0.25">
      <c r="A39" s="55" t="s">
        <v>76</v>
      </c>
      <c r="B39" s="55" t="s">
        <v>333</v>
      </c>
      <c r="C39" s="9"/>
      <c r="F39" s="55"/>
      <c r="G39" s="55"/>
    </row>
    <row r="40" spans="1:7" ht="15" hidden="1" x14ac:dyDescent="0.25">
      <c r="A40" s="55" t="s">
        <v>77</v>
      </c>
      <c r="B40" s="55" t="s">
        <v>332</v>
      </c>
      <c r="C40" s="9"/>
      <c r="F40" s="55"/>
      <c r="G40" s="55"/>
    </row>
    <row r="41" spans="1:7" ht="15" hidden="1" x14ac:dyDescent="0.25">
      <c r="A41" s="55" t="s">
        <v>78</v>
      </c>
      <c r="B41" s="55" t="s">
        <v>333</v>
      </c>
      <c r="C41" s="9"/>
      <c r="F41" s="55"/>
      <c r="G41" s="55"/>
    </row>
    <row r="42" spans="1:7" ht="15" hidden="1" x14ac:dyDescent="0.25">
      <c r="A42" s="55" t="s">
        <v>79</v>
      </c>
      <c r="B42" s="55" t="s">
        <v>332</v>
      </c>
      <c r="C42" s="9"/>
      <c r="F42" s="55"/>
      <c r="G42" s="55"/>
    </row>
    <row r="43" spans="1:7" ht="15" hidden="1" x14ac:dyDescent="0.25">
      <c r="A43" s="55" t="s">
        <v>295</v>
      </c>
      <c r="B43" s="55" t="s">
        <v>333</v>
      </c>
      <c r="C43" s="9"/>
      <c r="F43" s="55"/>
      <c r="G43" s="55"/>
    </row>
    <row r="44" spans="1:7" ht="15" hidden="1" x14ac:dyDescent="0.25">
      <c r="A44" s="55" t="s">
        <v>80</v>
      </c>
      <c r="B44" s="55" t="s">
        <v>333</v>
      </c>
      <c r="C44" s="9"/>
      <c r="F44" s="55"/>
      <c r="G44" s="55"/>
    </row>
    <row r="45" spans="1:7" ht="15" hidden="1" x14ac:dyDescent="0.25">
      <c r="A45" s="55" t="s">
        <v>81</v>
      </c>
      <c r="B45" s="55" t="s">
        <v>333</v>
      </c>
      <c r="C45" s="9"/>
      <c r="F45" s="55"/>
      <c r="G45" s="55"/>
    </row>
    <row r="46" spans="1:7" ht="15" hidden="1" x14ac:dyDescent="0.25">
      <c r="A46" s="55" t="s">
        <v>19</v>
      </c>
      <c r="B46" s="55" t="s">
        <v>332</v>
      </c>
      <c r="C46" s="9"/>
      <c r="F46" s="55"/>
      <c r="G46" s="55"/>
    </row>
    <row r="47" spans="1:7" ht="15" hidden="1" x14ac:dyDescent="0.25">
      <c r="A47" s="55" t="s">
        <v>23</v>
      </c>
      <c r="B47" s="55" t="s">
        <v>333</v>
      </c>
      <c r="C47" s="9"/>
      <c r="F47" s="55"/>
      <c r="G47" s="55"/>
    </row>
    <row r="48" spans="1:7" ht="15" hidden="1" x14ac:dyDescent="0.25">
      <c r="A48" s="55" t="s">
        <v>271</v>
      </c>
      <c r="B48" s="55" t="s">
        <v>332</v>
      </c>
      <c r="C48" s="9"/>
      <c r="F48" s="55"/>
      <c r="G48" s="55"/>
    </row>
    <row r="49" spans="1:7" ht="15" hidden="1" x14ac:dyDescent="0.25">
      <c r="A49" s="55" t="s">
        <v>272</v>
      </c>
      <c r="B49" s="55" t="s">
        <v>332</v>
      </c>
      <c r="C49" s="9"/>
      <c r="F49" s="55"/>
      <c r="G49" s="55"/>
    </row>
    <row r="50" spans="1:7" ht="15" hidden="1" x14ac:dyDescent="0.25">
      <c r="A50" s="55" t="s">
        <v>82</v>
      </c>
      <c r="B50" s="55" t="s">
        <v>334</v>
      </c>
      <c r="C50" s="9"/>
      <c r="F50" s="55"/>
      <c r="G50" s="55"/>
    </row>
    <row r="51" spans="1:7" ht="15" hidden="1" x14ac:dyDescent="0.25">
      <c r="A51" s="55" t="s">
        <v>83</v>
      </c>
      <c r="B51" s="55" t="s">
        <v>333</v>
      </c>
      <c r="C51" s="9"/>
      <c r="F51" s="55"/>
      <c r="G51" s="55"/>
    </row>
    <row r="52" spans="1:7" ht="15" hidden="1" x14ac:dyDescent="0.25">
      <c r="A52" s="55" t="s">
        <v>39</v>
      </c>
      <c r="B52" s="55" t="s">
        <v>333</v>
      </c>
      <c r="C52" s="9"/>
      <c r="F52" s="55"/>
      <c r="G52" s="55"/>
    </row>
    <row r="53" spans="1:7" ht="15" hidden="1" x14ac:dyDescent="0.25">
      <c r="A53" s="55" t="s">
        <v>40</v>
      </c>
      <c r="B53" s="55" t="s">
        <v>332</v>
      </c>
      <c r="C53" s="9"/>
      <c r="F53" s="55"/>
      <c r="G53" s="55"/>
    </row>
    <row r="54" spans="1:7" ht="15" hidden="1" x14ac:dyDescent="0.25">
      <c r="A54" s="55" t="s">
        <v>84</v>
      </c>
      <c r="B54" s="55" t="s">
        <v>332</v>
      </c>
      <c r="C54" s="9"/>
      <c r="F54" s="55"/>
      <c r="G54" s="55"/>
    </row>
    <row r="55" spans="1:7" ht="15" hidden="1" x14ac:dyDescent="0.25">
      <c r="A55" s="55" t="s">
        <v>85</v>
      </c>
      <c r="B55" s="55" t="s">
        <v>333</v>
      </c>
      <c r="C55" s="9"/>
      <c r="F55" s="55"/>
      <c r="G55" s="55"/>
    </row>
    <row r="56" spans="1:7" ht="15" hidden="1" x14ac:dyDescent="0.25">
      <c r="A56" s="55" t="s">
        <v>303</v>
      </c>
      <c r="B56" s="55" t="s">
        <v>333</v>
      </c>
      <c r="C56" s="9"/>
      <c r="F56" s="55"/>
      <c r="G56" s="55"/>
    </row>
    <row r="57" spans="1:7" ht="15" hidden="1" x14ac:dyDescent="0.25">
      <c r="A57" s="55" t="s">
        <v>86</v>
      </c>
      <c r="B57" s="55" t="s">
        <v>332</v>
      </c>
      <c r="C57" s="9"/>
      <c r="F57" s="55"/>
      <c r="G57" s="55"/>
    </row>
    <row r="58" spans="1:7" ht="15" hidden="1" x14ac:dyDescent="0.25">
      <c r="A58" s="55" t="s">
        <v>87</v>
      </c>
      <c r="B58" s="55" t="s">
        <v>332</v>
      </c>
      <c r="C58" s="9"/>
      <c r="F58" s="55"/>
      <c r="G58" s="55"/>
    </row>
    <row r="59" spans="1:7" ht="15" hidden="1" x14ac:dyDescent="0.25">
      <c r="A59" s="55" t="s">
        <v>88</v>
      </c>
      <c r="B59" s="55" t="s">
        <v>332</v>
      </c>
      <c r="C59" s="9"/>
      <c r="F59" s="55"/>
      <c r="G59" s="55"/>
    </row>
    <row r="60" spans="1:7" ht="15" x14ac:dyDescent="0.25">
      <c r="A60" s="55" t="s">
        <v>89</v>
      </c>
      <c r="B60" s="55" t="s">
        <v>334</v>
      </c>
      <c r="C60" s="9"/>
      <c r="F60" s="55"/>
      <c r="G60" s="55"/>
    </row>
    <row r="61" spans="1:7" ht="15" x14ac:dyDescent="0.25">
      <c r="A61" s="55" t="s">
        <v>90</v>
      </c>
      <c r="B61" s="55" t="s">
        <v>334</v>
      </c>
      <c r="C61" s="9"/>
      <c r="F61" s="55"/>
      <c r="G61" s="55"/>
    </row>
    <row r="62" spans="1:7" ht="15" x14ac:dyDescent="0.25">
      <c r="A62" s="55" t="s">
        <v>33</v>
      </c>
      <c r="B62" s="55" t="s">
        <v>334</v>
      </c>
      <c r="C62" s="9"/>
      <c r="F62" s="55"/>
      <c r="G62" s="55"/>
    </row>
    <row r="63" spans="1:7" ht="15" hidden="1" x14ac:dyDescent="0.25">
      <c r="A63" s="55" t="s">
        <v>91</v>
      </c>
      <c r="B63" s="55" t="s">
        <v>334</v>
      </c>
      <c r="C63" s="9"/>
      <c r="F63" s="55"/>
      <c r="G63" s="55"/>
    </row>
    <row r="64" spans="1:7" ht="15" hidden="1" x14ac:dyDescent="0.25">
      <c r="A64" s="55" t="s">
        <v>34</v>
      </c>
      <c r="B64" s="55" t="s">
        <v>334</v>
      </c>
      <c r="C64" s="9"/>
      <c r="F64" s="55"/>
      <c r="G64" s="55"/>
    </row>
    <row r="65" spans="1:7" ht="15" hidden="1" x14ac:dyDescent="0.25">
      <c r="A65" s="55" t="s">
        <v>92</v>
      </c>
      <c r="B65" s="55" t="s">
        <v>334</v>
      </c>
      <c r="C65" s="9"/>
      <c r="F65" s="55"/>
      <c r="G65" s="55"/>
    </row>
    <row r="66" spans="1:7" ht="15" hidden="1" x14ac:dyDescent="0.25">
      <c r="A66" s="55" t="s">
        <v>93</v>
      </c>
      <c r="B66" s="55" t="s">
        <v>334</v>
      </c>
      <c r="C66" s="9"/>
      <c r="F66" s="55"/>
      <c r="G66" s="55"/>
    </row>
    <row r="67" spans="1:7" ht="15" hidden="1" x14ac:dyDescent="0.25">
      <c r="A67" s="55" t="s">
        <v>264</v>
      </c>
      <c r="B67" s="55" t="s">
        <v>334</v>
      </c>
      <c r="C67" s="9"/>
      <c r="F67" s="55"/>
      <c r="G67" s="55"/>
    </row>
    <row r="68" spans="1:7" ht="15" hidden="1" x14ac:dyDescent="0.25">
      <c r="A68" s="55" t="s">
        <v>304</v>
      </c>
      <c r="B68" s="55" t="s">
        <v>334</v>
      </c>
      <c r="C68" s="9"/>
      <c r="F68" s="55"/>
      <c r="G68" s="55"/>
    </row>
    <row r="69" spans="1:7" ht="15" hidden="1" x14ac:dyDescent="0.25">
      <c r="A69" s="55" t="s">
        <v>305</v>
      </c>
      <c r="B69" s="55" t="s">
        <v>334</v>
      </c>
      <c r="C69" s="9"/>
      <c r="F69" s="55"/>
      <c r="G69" s="55"/>
    </row>
    <row r="70" spans="1:7" ht="15" hidden="1" x14ac:dyDescent="0.25">
      <c r="A70" s="55" t="s">
        <v>306</v>
      </c>
      <c r="B70" s="55" t="s">
        <v>334</v>
      </c>
      <c r="C70" s="9"/>
      <c r="F70" s="55"/>
      <c r="G70" s="55"/>
    </row>
    <row r="71" spans="1:7" ht="15" hidden="1" x14ac:dyDescent="0.25">
      <c r="A71" s="55" t="s">
        <v>307</v>
      </c>
      <c r="B71" s="55" t="s">
        <v>335</v>
      </c>
      <c r="C71" s="9"/>
      <c r="F71" s="55"/>
      <c r="G71" s="55"/>
    </row>
    <row r="72" spans="1:7" ht="15" hidden="1" x14ac:dyDescent="0.25">
      <c r="A72" s="55" t="s">
        <v>273</v>
      </c>
      <c r="B72" s="55" t="s">
        <v>334</v>
      </c>
      <c r="C72" s="9"/>
      <c r="F72" s="55"/>
      <c r="G72" s="55"/>
    </row>
    <row r="73" spans="1:7" ht="15" hidden="1" x14ac:dyDescent="0.25">
      <c r="A73" s="55" t="s">
        <v>94</v>
      </c>
      <c r="B73" s="55" t="s">
        <v>334</v>
      </c>
      <c r="C73" s="9"/>
      <c r="F73" s="55"/>
      <c r="G73" s="55"/>
    </row>
    <row r="74" spans="1:7" ht="15" hidden="1" x14ac:dyDescent="0.25">
      <c r="A74" s="55" t="s">
        <v>260</v>
      </c>
      <c r="B74" s="55" t="s">
        <v>334</v>
      </c>
      <c r="C74" s="9"/>
      <c r="F74" s="55"/>
      <c r="G74" s="55"/>
    </row>
    <row r="75" spans="1:7" ht="15" hidden="1" x14ac:dyDescent="0.25">
      <c r="A75" s="55" t="s">
        <v>274</v>
      </c>
      <c r="B75" s="55" t="s">
        <v>334</v>
      </c>
      <c r="C75" s="9"/>
      <c r="F75" s="55"/>
      <c r="G75" s="55"/>
    </row>
    <row r="76" spans="1:7" ht="15" hidden="1" x14ac:dyDescent="0.25">
      <c r="A76" s="55" t="s">
        <v>95</v>
      </c>
      <c r="B76" s="55" t="s">
        <v>334</v>
      </c>
      <c r="C76" s="9"/>
      <c r="F76" s="55"/>
      <c r="G76" s="55"/>
    </row>
    <row r="77" spans="1:7" ht="15" hidden="1" x14ac:dyDescent="0.25">
      <c r="A77" s="55" t="s">
        <v>96</v>
      </c>
      <c r="B77" s="55" t="s">
        <v>334</v>
      </c>
      <c r="C77" s="9"/>
      <c r="F77" s="55"/>
      <c r="G77" s="55"/>
    </row>
    <row r="78" spans="1:7" ht="15" hidden="1" x14ac:dyDescent="0.25">
      <c r="A78" s="55" t="s">
        <v>97</v>
      </c>
      <c r="B78" s="55" t="s">
        <v>334</v>
      </c>
      <c r="C78" s="9"/>
      <c r="F78" s="55"/>
      <c r="G78" s="55"/>
    </row>
    <row r="79" spans="1:7" ht="15" hidden="1" x14ac:dyDescent="0.25">
      <c r="A79" s="55" t="s">
        <v>98</v>
      </c>
      <c r="B79" s="55" t="s">
        <v>334</v>
      </c>
      <c r="C79" s="9"/>
      <c r="F79" s="55"/>
      <c r="G79" s="55"/>
    </row>
    <row r="80" spans="1:7" ht="15" hidden="1" x14ac:dyDescent="0.25">
      <c r="A80" s="55" t="s">
        <v>99</v>
      </c>
      <c r="B80" s="55" t="s">
        <v>335</v>
      </c>
      <c r="C80" s="9"/>
      <c r="F80" s="55"/>
      <c r="G80" s="55"/>
    </row>
    <row r="81" spans="1:7" ht="15" hidden="1" x14ac:dyDescent="0.25">
      <c r="A81" s="55" t="s">
        <v>100</v>
      </c>
      <c r="B81" s="55" t="s">
        <v>334</v>
      </c>
      <c r="C81" s="9"/>
      <c r="F81" s="55"/>
      <c r="G81" s="55"/>
    </row>
    <row r="82" spans="1:7" ht="15" hidden="1" x14ac:dyDescent="0.25">
      <c r="A82" s="55" t="s">
        <v>101</v>
      </c>
      <c r="B82" s="55" t="s">
        <v>335</v>
      </c>
      <c r="C82" s="9"/>
      <c r="F82" s="55"/>
      <c r="G82" s="55"/>
    </row>
    <row r="83" spans="1:7" ht="15" hidden="1" x14ac:dyDescent="0.25">
      <c r="A83" s="55" t="s">
        <v>102</v>
      </c>
      <c r="B83" s="55" t="s">
        <v>334</v>
      </c>
      <c r="C83" s="9"/>
      <c r="F83" s="55"/>
      <c r="G83" s="55"/>
    </row>
    <row r="84" spans="1:7" ht="15" hidden="1" x14ac:dyDescent="0.25">
      <c r="A84" s="55" t="s">
        <v>103</v>
      </c>
      <c r="B84" s="55" t="s">
        <v>335</v>
      </c>
      <c r="C84" s="9"/>
      <c r="F84" s="55"/>
      <c r="G84" s="55"/>
    </row>
    <row r="85" spans="1:7" ht="15" hidden="1" x14ac:dyDescent="0.25">
      <c r="A85" s="55" t="s">
        <v>104</v>
      </c>
      <c r="B85" s="55" t="s">
        <v>335</v>
      </c>
      <c r="C85" s="9"/>
      <c r="F85" s="55"/>
      <c r="G85" s="55"/>
    </row>
    <row r="86" spans="1:7" ht="15" hidden="1" x14ac:dyDescent="0.25">
      <c r="A86" s="55" t="s">
        <v>275</v>
      </c>
      <c r="B86" s="55" t="s">
        <v>334</v>
      </c>
      <c r="C86" s="9"/>
      <c r="F86" s="55"/>
      <c r="G86" s="55"/>
    </row>
    <row r="87" spans="1:7" ht="15" hidden="1" x14ac:dyDescent="0.25">
      <c r="A87" s="55" t="s">
        <v>276</v>
      </c>
      <c r="B87" s="55" t="s">
        <v>334</v>
      </c>
      <c r="C87" s="9"/>
      <c r="F87" s="55"/>
      <c r="G87" s="55"/>
    </row>
    <row r="88" spans="1:7" ht="15" hidden="1" x14ac:dyDescent="0.25">
      <c r="A88" s="55" t="s">
        <v>265</v>
      </c>
      <c r="B88" s="55" t="s">
        <v>334</v>
      </c>
      <c r="C88" s="9"/>
      <c r="F88" s="55"/>
      <c r="G88" s="55"/>
    </row>
    <row r="89" spans="1:7" ht="15" hidden="1" x14ac:dyDescent="0.25">
      <c r="A89" s="55" t="s">
        <v>277</v>
      </c>
      <c r="B89" s="55" t="s">
        <v>334</v>
      </c>
      <c r="C89" s="9"/>
      <c r="F89" s="55"/>
      <c r="G89" s="55"/>
    </row>
    <row r="90" spans="1:7" ht="15" hidden="1" x14ac:dyDescent="0.25">
      <c r="A90" s="55" t="s">
        <v>278</v>
      </c>
      <c r="B90" s="55" t="s">
        <v>334</v>
      </c>
      <c r="C90" s="9"/>
      <c r="F90" s="55"/>
      <c r="G90" s="55"/>
    </row>
    <row r="91" spans="1:7" ht="15" hidden="1" x14ac:dyDescent="0.25">
      <c r="A91" s="55" t="s">
        <v>266</v>
      </c>
      <c r="B91" s="55" t="s">
        <v>334</v>
      </c>
      <c r="C91" s="9"/>
      <c r="F91" s="55"/>
      <c r="G91" s="55"/>
    </row>
    <row r="92" spans="1:7" ht="15" hidden="1" x14ac:dyDescent="0.25">
      <c r="A92" s="55" t="s">
        <v>105</v>
      </c>
      <c r="B92" s="55" t="s">
        <v>334</v>
      </c>
      <c r="C92" s="9"/>
      <c r="F92" s="55"/>
      <c r="G92" s="55"/>
    </row>
    <row r="93" spans="1:7" ht="15" hidden="1" x14ac:dyDescent="0.25">
      <c r="A93" s="55" t="s">
        <v>20</v>
      </c>
      <c r="B93" s="55" t="s">
        <v>334</v>
      </c>
      <c r="C93" s="9"/>
      <c r="F93" s="55"/>
      <c r="G93" s="55"/>
    </row>
    <row r="94" spans="1:7" ht="15" hidden="1" x14ac:dyDescent="0.25">
      <c r="A94" s="55" t="s">
        <v>279</v>
      </c>
      <c r="B94" s="55" t="s">
        <v>334</v>
      </c>
      <c r="C94" s="9"/>
      <c r="F94" s="55"/>
      <c r="G94" s="55"/>
    </row>
    <row r="95" spans="1:7" ht="15" hidden="1" x14ac:dyDescent="0.25">
      <c r="A95" s="55" t="s">
        <v>106</v>
      </c>
      <c r="B95" s="55" t="s">
        <v>334</v>
      </c>
      <c r="C95" s="9"/>
      <c r="F95" s="55"/>
      <c r="G95" s="55"/>
    </row>
    <row r="96" spans="1:7" ht="15" hidden="1" x14ac:dyDescent="0.25">
      <c r="A96" s="55" t="s">
        <v>308</v>
      </c>
      <c r="B96" s="55" t="s">
        <v>335</v>
      </c>
      <c r="C96" s="9"/>
      <c r="F96" s="55"/>
      <c r="G96" s="55"/>
    </row>
    <row r="97" spans="1:7" ht="15" hidden="1" x14ac:dyDescent="0.25">
      <c r="A97" s="55" t="s">
        <v>107</v>
      </c>
      <c r="B97" s="55" t="s">
        <v>334</v>
      </c>
      <c r="C97" s="9"/>
      <c r="F97" s="55"/>
      <c r="G97" s="55"/>
    </row>
    <row r="98" spans="1:7" ht="15" hidden="1" x14ac:dyDescent="0.25">
      <c r="A98" s="55" t="s">
        <v>108</v>
      </c>
      <c r="B98" s="55" t="s">
        <v>334</v>
      </c>
      <c r="C98" s="9"/>
      <c r="F98" s="55"/>
      <c r="G98" s="55"/>
    </row>
    <row r="99" spans="1:7" ht="15" hidden="1" x14ac:dyDescent="0.25">
      <c r="A99" s="55" t="s">
        <v>109</v>
      </c>
      <c r="B99" s="55" t="s">
        <v>334</v>
      </c>
      <c r="C99" s="9"/>
      <c r="F99" s="55"/>
      <c r="G99" s="55"/>
    </row>
    <row r="100" spans="1:7" ht="15" hidden="1" x14ac:dyDescent="0.25">
      <c r="A100" s="55" t="s">
        <v>110</v>
      </c>
      <c r="B100" s="55" t="s">
        <v>334</v>
      </c>
      <c r="C100" s="9"/>
      <c r="F100" s="55"/>
      <c r="G100" s="55"/>
    </row>
    <row r="101" spans="1:7" ht="15" hidden="1" x14ac:dyDescent="0.25">
      <c r="A101" s="55" t="s">
        <v>111</v>
      </c>
      <c r="B101" s="55" t="s">
        <v>334</v>
      </c>
      <c r="C101" s="9"/>
      <c r="F101" s="55"/>
      <c r="G101" s="55"/>
    </row>
    <row r="102" spans="1:7" ht="15" hidden="1" x14ac:dyDescent="0.25">
      <c r="A102" s="55" t="s">
        <v>112</v>
      </c>
      <c r="B102" s="55" t="s">
        <v>334</v>
      </c>
      <c r="C102" s="9"/>
      <c r="F102" s="55"/>
      <c r="G102" s="55"/>
    </row>
    <row r="103" spans="1:7" ht="15" hidden="1" x14ac:dyDescent="0.25">
      <c r="A103" s="55" t="s">
        <v>113</v>
      </c>
      <c r="B103" s="55" t="s">
        <v>334</v>
      </c>
      <c r="C103" s="9"/>
      <c r="F103" s="55"/>
      <c r="G103" s="55"/>
    </row>
    <row r="104" spans="1:7" ht="15" hidden="1" x14ac:dyDescent="0.25">
      <c r="A104" s="55" t="s">
        <v>114</v>
      </c>
      <c r="B104" s="55" t="s">
        <v>334</v>
      </c>
      <c r="C104" s="9"/>
      <c r="F104" s="55"/>
      <c r="G104" s="55"/>
    </row>
    <row r="105" spans="1:7" ht="15" hidden="1" x14ac:dyDescent="0.25">
      <c r="A105" s="55" t="s">
        <v>115</v>
      </c>
      <c r="B105" s="55" t="s">
        <v>334</v>
      </c>
      <c r="C105" s="9"/>
      <c r="F105" s="55"/>
      <c r="G105" s="55"/>
    </row>
    <row r="106" spans="1:7" ht="15" hidden="1" x14ac:dyDescent="0.25">
      <c r="A106" s="55" t="s">
        <v>116</v>
      </c>
      <c r="B106" s="55" t="s">
        <v>334</v>
      </c>
      <c r="C106" s="9"/>
      <c r="F106" s="55"/>
      <c r="G106" s="55"/>
    </row>
    <row r="107" spans="1:7" ht="15" hidden="1" x14ac:dyDescent="0.25">
      <c r="A107" s="55" t="s">
        <v>117</v>
      </c>
      <c r="B107" s="55" t="s">
        <v>334</v>
      </c>
      <c r="C107" s="9"/>
      <c r="F107" s="55"/>
      <c r="G107" s="55"/>
    </row>
    <row r="108" spans="1:7" ht="15" hidden="1" x14ac:dyDescent="0.25">
      <c r="A108" s="55" t="s">
        <v>118</v>
      </c>
      <c r="B108" s="55" t="s">
        <v>334</v>
      </c>
      <c r="C108" s="9"/>
      <c r="F108" s="55"/>
      <c r="G108" s="55"/>
    </row>
    <row r="109" spans="1:7" ht="15" hidden="1" x14ac:dyDescent="0.25">
      <c r="A109" s="55" t="s">
        <v>309</v>
      </c>
      <c r="B109" s="55" t="s">
        <v>334</v>
      </c>
      <c r="C109" s="9"/>
      <c r="F109" s="55"/>
      <c r="G109" s="55"/>
    </row>
    <row r="110" spans="1:7" ht="15" hidden="1" x14ac:dyDescent="0.25">
      <c r="A110" s="55" t="s">
        <v>310</v>
      </c>
      <c r="B110" s="55" t="s">
        <v>335</v>
      </c>
      <c r="C110" s="9"/>
      <c r="F110" s="55"/>
      <c r="G110" s="55"/>
    </row>
    <row r="111" spans="1:7" ht="15" hidden="1" x14ac:dyDescent="0.25">
      <c r="A111" s="55" t="s">
        <v>119</v>
      </c>
      <c r="B111" s="55" t="s">
        <v>334</v>
      </c>
      <c r="C111" s="9"/>
      <c r="F111" s="55"/>
      <c r="G111" s="55"/>
    </row>
    <row r="112" spans="1:7" ht="15" hidden="1" x14ac:dyDescent="0.25">
      <c r="A112" s="55" t="s">
        <v>120</v>
      </c>
      <c r="B112" s="55" t="s">
        <v>334</v>
      </c>
      <c r="C112" s="9"/>
      <c r="F112" s="55"/>
      <c r="G112" s="55"/>
    </row>
    <row r="113" spans="1:7" ht="15" hidden="1" x14ac:dyDescent="0.25">
      <c r="A113" s="55" t="s">
        <v>311</v>
      </c>
      <c r="B113" s="55" t="s">
        <v>335</v>
      </c>
      <c r="C113" s="9"/>
      <c r="F113" s="55"/>
      <c r="G113" s="55"/>
    </row>
    <row r="114" spans="1:7" ht="15" hidden="1" x14ac:dyDescent="0.25">
      <c r="A114" s="55" t="s">
        <v>121</v>
      </c>
      <c r="B114" s="55" t="s">
        <v>332</v>
      </c>
      <c r="C114" s="9"/>
      <c r="F114" s="55"/>
      <c r="G114" s="55"/>
    </row>
    <row r="115" spans="1:7" ht="15" hidden="1" x14ac:dyDescent="0.25">
      <c r="A115" s="55" t="s">
        <v>122</v>
      </c>
      <c r="B115" s="55" t="s">
        <v>333</v>
      </c>
      <c r="C115" s="9"/>
      <c r="F115" s="55"/>
      <c r="G115" s="55"/>
    </row>
    <row r="116" spans="1:7" ht="15" hidden="1" x14ac:dyDescent="0.25">
      <c r="A116" s="55" t="s">
        <v>123</v>
      </c>
      <c r="B116" s="55" t="s">
        <v>334</v>
      </c>
      <c r="C116" s="9"/>
      <c r="F116" s="55"/>
      <c r="G116" s="55"/>
    </row>
    <row r="117" spans="1:7" ht="15" hidden="1" x14ac:dyDescent="0.25">
      <c r="A117" s="55" t="s">
        <v>124</v>
      </c>
      <c r="B117" s="55" t="s">
        <v>334</v>
      </c>
      <c r="C117" s="9"/>
      <c r="F117" s="55"/>
      <c r="G117" s="55"/>
    </row>
    <row r="118" spans="1:7" ht="15" hidden="1" x14ac:dyDescent="0.25">
      <c r="A118" s="55" t="s">
        <v>125</v>
      </c>
      <c r="B118" s="55" t="s">
        <v>334</v>
      </c>
      <c r="C118" s="9"/>
      <c r="F118" s="55"/>
      <c r="G118" s="55"/>
    </row>
    <row r="119" spans="1:7" ht="15" hidden="1" x14ac:dyDescent="0.25">
      <c r="A119" s="55" t="s">
        <v>312</v>
      </c>
      <c r="B119" s="55" t="s">
        <v>334</v>
      </c>
      <c r="C119" s="9"/>
      <c r="F119" s="55"/>
      <c r="G119" s="55"/>
    </row>
    <row r="120" spans="1:7" ht="15" hidden="1" x14ac:dyDescent="0.25">
      <c r="A120" s="55" t="s">
        <v>126</v>
      </c>
      <c r="B120" s="55" t="s">
        <v>334</v>
      </c>
      <c r="C120" s="9"/>
      <c r="F120" s="55"/>
      <c r="G120" s="55"/>
    </row>
    <row r="121" spans="1:7" ht="15" hidden="1" x14ac:dyDescent="0.25">
      <c r="A121" s="55" t="s">
        <v>127</v>
      </c>
      <c r="B121" s="55" t="s">
        <v>334</v>
      </c>
      <c r="C121" s="9"/>
      <c r="F121" s="55"/>
      <c r="G121" s="55"/>
    </row>
    <row r="122" spans="1:7" ht="15" hidden="1" x14ac:dyDescent="0.25">
      <c r="A122" s="55" t="s">
        <v>128</v>
      </c>
      <c r="B122" s="55" t="s">
        <v>332</v>
      </c>
      <c r="C122" s="9"/>
      <c r="F122" s="55"/>
      <c r="G122" s="55"/>
    </row>
    <row r="123" spans="1:7" ht="15" hidden="1" x14ac:dyDescent="0.25">
      <c r="A123" s="55" t="s">
        <v>129</v>
      </c>
      <c r="B123" s="55" t="s">
        <v>333</v>
      </c>
      <c r="C123" s="9"/>
      <c r="F123" s="55"/>
      <c r="G123" s="55"/>
    </row>
    <row r="124" spans="1:7" ht="15" hidden="1" x14ac:dyDescent="0.25">
      <c r="A124" s="55" t="s">
        <v>130</v>
      </c>
      <c r="B124" s="55" t="s">
        <v>333</v>
      </c>
      <c r="C124" s="9"/>
      <c r="F124" s="55"/>
      <c r="G124" s="55"/>
    </row>
    <row r="125" spans="1:7" ht="15" hidden="1" x14ac:dyDescent="0.25">
      <c r="A125" s="55" t="s">
        <v>131</v>
      </c>
      <c r="B125" s="55" t="s">
        <v>332</v>
      </c>
      <c r="C125" s="9"/>
      <c r="F125" s="55"/>
      <c r="G125" s="55"/>
    </row>
    <row r="126" spans="1:7" ht="15" hidden="1" x14ac:dyDescent="0.25">
      <c r="A126" s="55" t="s">
        <v>132</v>
      </c>
      <c r="B126" s="55" t="s">
        <v>333</v>
      </c>
      <c r="C126" s="9"/>
      <c r="F126" s="55"/>
      <c r="G126" s="55"/>
    </row>
    <row r="127" spans="1:7" ht="15" hidden="1" x14ac:dyDescent="0.25">
      <c r="A127" s="55" t="s">
        <v>133</v>
      </c>
      <c r="B127" s="55" t="s">
        <v>333</v>
      </c>
      <c r="C127" s="9"/>
      <c r="F127" s="55"/>
      <c r="G127" s="55"/>
    </row>
    <row r="128" spans="1:7" ht="15" x14ac:dyDescent="0.25">
      <c r="A128" s="55" t="s">
        <v>30</v>
      </c>
      <c r="B128" s="55" t="s">
        <v>333</v>
      </c>
      <c r="C128" s="9"/>
      <c r="F128" s="55"/>
      <c r="G128" s="55"/>
    </row>
    <row r="129" spans="1:7" ht="15" hidden="1" x14ac:dyDescent="0.25">
      <c r="A129" s="55" t="s">
        <v>31</v>
      </c>
      <c r="B129" s="55" t="s">
        <v>332</v>
      </c>
      <c r="C129" s="9"/>
      <c r="F129" s="55"/>
      <c r="G129" s="55"/>
    </row>
    <row r="130" spans="1:7" ht="15" hidden="1" x14ac:dyDescent="0.25">
      <c r="A130" s="55" t="s">
        <v>280</v>
      </c>
      <c r="B130" s="55" t="s">
        <v>333</v>
      </c>
      <c r="C130" s="9"/>
      <c r="F130" s="55"/>
      <c r="G130" s="55"/>
    </row>
    <row r="131" spans="1:7" ht="15" hidden="1" x14ac:dyDescent="0.25">
      <c r="A131" s="55" t="s">
        <v>134</v>
      </c>
      <c r="B131" s="55" t="s">
        <v>333</v>
      </c>
      <c r="C131" s="9"/>
      <c r="F131" s="55"/>
      <c r="G131" s="55"/>
    </row>
    <row r="132" spans="1:7" ht="15" hidden="1" x14ac:dyDescent="0.25">
      <c r="A132" s="55" t="s">
        <v>135</v>
      </c>
      <c r="B132" s="55" t="s">
        <v>332</v>
      </c>
      <c r="C132" s="9"/>
      <c r="F132" s="55"/>
      <c r="G132" s="55"/>
    </row>
    <row r="133" spans="1:7" ht="15" hidden="1" x14ac:dyDescent="0.25">
      <c r="A133" s="55" t="s">
        <v>32</v>
      </c>
      <c r="B133" s="55" t="s">
        <v>332</v>
      </c>
      <c r="C133" s="9"/>
      <c r="F133" s="55"/>
      <c r="G133" s="55"/>
    </row>
    <row r="134" spans="1:7" ht="15" hidden="1" x14ac:dyDescent="0.25">
      <c r="A134" s="55" t="s">
        <v>136</v>
      </c>
      <c r="B134" s="55" t="s">
        <v>333</v>
      </c>
      <c r="C134" s="9"/>
      <c r="F134" s="55"/>
      <c r="G134" s="55"/>
    </row>
    <row r="135" spans="1:7" ht="15" hidden="1" x14ac:dyDescent="0.25">
      <c r="A135" s="55" t="s">
        <v>293</v>
      </c>
      <c r="B135" s="55" t="s">
        <v>333</v>
      </c>
      <c r="C135" s="9"/>
      <c r="F135" s="55"/>
      <c r="G135" s="55"/>
    </row>
    <row r="136" spans="1:7" ht="15" hidden="1" x14ac:dyDescent="0.25">
      <c r="A136" s="55" t="s">
        <v>294</v>
      </c>
      <c r="B136" s="55" t="s">
        <v>333</v>
      </c>
      <c r="C136" s="9"/>
      <c r="F136" s="55"/>
      <c r="G136" s="55"/>
    </row>
    <row r="137" spans="1:7" ht="15" hidden="1" x14ac:dyDescent="0.25">
      <c r="A137" s="55" t="s">
        <v>137</v>
      </c>
      <c r="B137" s="55" t="s">
        <v>332</v>
      </c>
      <c r="C137" s="9"/>
      <c r="F137" s="55"/>
      <c r="G137" s="55"/>
    </row>
    <row r="138" spans="1:7" ht="15" hidden="1" x14ac:dyDescent="0.25">
      <c r="A138" s="55" t="s">
        <v>12</v>
      </c>
      <c r="B138" s="55" t="s">
        <v>332</v>
      </c>
      <c r="C138" s="9"/>
      <c r="F138" s="55"/>
      <c r="G138" s="55"/>
    </row>
    <row r="139" spans="1:7" ht="15" hidden="1" x14ac:dyDescent="0.25">
      <c r="A139" s="55" t="s">
        <v>13</v>
      </c>
      <c r="B139" s="55" t="s">
        <v>333</v>
      </c>
      <c r="C139" s="9"/>
      <c r="F139" s="55"/>
      <c r="G139" s="55"/>
    </row>
    <row r="140" spans="1:7" ht="15" hidden="1" x14ac:dyDescent="0.25">
      <c r="A140" s="55" t="s">
        <v>138</v>
      </c>
      <c r="B140" s="55" t="s">
        <v>333</v>
      </c>
      <c r="C140" s="9"/>
      <c r="F140" s="55"/>
      <c r="G140" s="55"/>
    </row>
    <row r="141" spans="1:7" ht="15" hidden="1" x14ac:dyDescent="0.25">
      <c r="A141" s="55" t="s">
        <v>259</v>
      </c>
      <c r="B141" s="55" t="s">
        <v>333</v>
      </c>
      <c r="C141" s="9"/>
      <c r="F141" s="55"/>
      <c r="G141" s="55"/>
    </row>
    <row r="142" spans="1:7" ht="15" hidden="1" x14ac:dyDescent="0.25">
      <c r="A142" s="55" t="s">
        <v>21</v>
      </c>
      <c r="B142" s="55" t="s">
        <v>332</v>
      </c>
      <c r="C142" s="9"/>
      <c r="F142" s="55"/>
      <c r="G142" s="55"/>
    </row>
    <row r="143" spans="1:7" ht="15" hidden="1" x14ac:dyDescent="0.25">
      <c r="A143" s="55" t="s">
        <v>139</v>
      </c>
      <c r="B143" s="55" t="s">
        <v>333</v>
      </c>
      <c r="C143" s="9"/>
      <c r="F143" s="55"/>
      <c r="G143" s="55"/>
    </row>
    <row r="144" spans="1:7" ht="15" hidden="1" x14ac:dyDescent="0.25">
      <c r="A144" s="55" t="s">
        <v>140</v>
      </c>
      <c r="B144" s="55" t="s">
        <v>333</v>
      </c>
      <c r="C144" s="9"/>
      <c r="F144" s="55"/>
      <c r="G144" s="55"/>
    </row>
    <row r="145" spans="1:7" ht="15" hidden="1" x14ac:dyDescent="0.25">
      <c r="A145" s="55" t="s">
        <v>16</v>
      </c>
      <c r="B145" s="55" t="s">
        <v>333</v>
      </c>
      <c r="C145" s="9"/>
      <c r="F145" s="55"/>
      <c r="G145" s="55"/>
    </row>
    <row r="146" spans="1:7" ht="15" hidden="1" x14ac:dyDescent="0.25">
      <c r="A146" s="55" t="s">
        <v>141</v>
      </c>
      <c r="B146" s="55" t="s">
        <v>332</v>
      </c>
      <c r="C146" s="9"/>
      <c r="F146" s="55"/>
      <c r="G146" s="55"/>
    </row>
    <row r="147" spans="1:7" ht="15" hidden="1" x14ac:dyDescent="0.25">
      <c r="A147" s="55" t="s">
        <v>22</v>
      </c>
      <c r="B147" s="55" t="s">
        <v>332</v>
      </c>
      <c r="C147" s="9"/>
      <c r="F147" s="55"/>
      <c r="G147" s="55"/>
    </row>
    <row r="148" spans="1:7" ht="15" hidden="1" x14ac:dyDescent="0.25">
      <c r="A148" s="55" t="s">
        <v>142</v>
      </c>
      <c r="B148" s="55" t="s">
        <v>333</v>
      </c>
      <c r="C148" s="9"/>
      <c r="F148" s="55"/>
      <c r="G148" s="55"/>
    </row>
    <row r="149" spans="1:7" ht="15" hidden="1" x14ac:dyDescent="0.25">
      <c r="A149" s="55" t="s">
        <v>17</v>
      </c>
      <c r="B149" s="55" t="s">
        <v>332</v>
      </c>
      <c r="C149" s="9"/>
      <c r="F149" s="55"/>
      <c r="G149" s="55"/>
    </row>
    <row r="150" spans="1:7" ht="15" hidden="1" x14ac:dyDescent="0.25">
      <c r="A150" s="55" t="s">
        <v>143</v>
      </c>
      <c r="B150" s="55" t="s">
        <v>332</v>
      </c>
      <c r="C150" s="9"/>
      <c r="F150" s="55"/>
      <c r="G150" s="55"/>
    </row>
    <row r="151" spans="1:7" ht="15" hidden="1" x14ac:dyDescent="0.25">
      <c r="A151" s="55" t="s">
        <v>144</v>
      </c>
      <c r="B151" s="55" t="s">
        <v>333</v>
      </c>
      <c r="C151" s="9"/>
      <c r="F151" s="55"/>
      <c r="G151" s="55"/>
    </row>
    <row r="152" spans="1:7" ht="15" hidden="1" x14ac:dyDescent="0.25">
      <c r="A152" s="55" t="s">
        <v>255</v>
      </c>
      <c r="B152" s="55" t="s">
        <v>333</v>
      </c>
      <c r="C152" s="9"/>
      <c r="F152" s="55"/>
      <c r="G152" s="55"/>
    </row>
    <row r="153" spans="1:7" ht="15" hidden="1" x14ac:dyDescent="0.25">
      <c r="A153" s="55" t="s">
        <v>261</v>
      </c>
      <c r="B153" s="55" t="s">
        <v>332</v>
      </c>
      <c r="C153" s="9"/>
      <c r="F153" s="55"/>
      <c r="G153" s="55"/>
    </row>
    <row r="154" spans="1:7" ht="15" hidden="1" x14ac:dyDescent="0.25">
      <c r="A154" s="55" t="s">
        <v>145</v>
      </c>
      <c r="B154" s="55" t="s">
        <v>333</v>
      </c>
      <c r="C154" s="9"/>
      <c r="F154" s="55"/>
      <c r="G154" s="55"/>
    </row>
    <row r="155" spans="1:7" ht="15" hidden="1" x14ac:dyDescent="0.25">
      <c r="A155" s="55" t="s">
        <v>146</v>
      </c>
      <c r="B155" s="55" t="s">
        <v>332</v>
      </c>
      <c r="C155" s="9"/>
      <c r="F155" s="55"/>
      <c r="G155" s="55"/>
    </row>
    <row r="156" spans="1:7" ht="15" hidden="1" x14ac:dyDescent="0.25">
      <c r="A156" s="55" t="s">
        <v>147</v>
      </c>
      <c r="B156" s="55" t="s">
        <v>332</v>
      </c>
      <c r="C156" s="9"/>
      <c r="F156" s="55"/>
      <c r="G156" s="55"/>
    </row>
    <row r="157" spans="1:7" ht="15" hidden="1" x14ac:dyDescent="0.25">
      <c r="A157" s="55" t="s">
        <v>0</v>
      </c>
      <c r="B157" s="55" t="s">
        <v>334</v>
      </c>
      <c r="C157" s="9"/>
      <c r="F157" s="55"/>
      <c r="G157" s="55"/>
    </row>
    <row r="158" spans="1:7" ht="15" hidden="1" x14ac:dyDescent="0.25">
      <c r="A158" s="55" t="s">
        <v>281</v>
      </c>
      <c r="B158" s="55" t="s">
        <v>332</v>
      </c>
      <c r="C158" s="9"/>
      <c r="F158" s="55"/>
      <c r="G158" s="55"/>
    </row>
    <row r="159" spans="1:7" ht="15" hidden="1" x14ac:dyDescent="0.25">
      <c r="A159" s="55" t="s">
        <v>148</v>
      </c>
      <c r="B159" s="55" t="s">
        <v>332</v>
      </c>
      <c r="C159" s="9"/>
      <c r="F159" s="55"/>
      <c r="G159" s="55"/>
    </row>
    <row r="160" spans="1:7" ht="15" hidden="1" x14ac:dyDescent="0.25">
      <c r="A160" s="55" t="s">
        <v>149</v>
      </c>
      <c r="B160" s="55" t="s">
        <v>332</v>
      </c>
      <c r="C160" s="9"/>
      <c r="F160" s="55"/>
      <c r="G160" s="55"/>
    </row>
    <row r="161" spans="1:7" ht="15" hidden="1" x14ac:dyDescent="0.25">
      <c r="A161" s="55" t="s">
        <v>150</v>
      </c>
      <c r="B161" s="55" t="s">
        <v>332</v>
      </c>
      <c r="C161" s="9"/>
      <c r="F161" s="55"/>
      <c r="G161" s="55"/>
    </row>
    <row r="162" spans="1:7" ht="15" hidden="1" x14ac:dyDescent="0.25">
      <c r="A162" s="55" t="s">
        <v>151</v>
      </c>
      <c r="B162" s="55" t="s">
        <v>332</v>
      </c>
      <c r="C162" s="9"/>
      <c r="F162" s="55"/>
      <c r="G162" s="55"/>
    </row>
    <row r="163" spans="1:7" ht="15" hidden="1" x14ac:dyDescent="0.25">
      <c r="A163" s="55" t="s">
        <v>152</v>
      </c>
      <c r="B163" s="55" t="s">
        <v>333</v>
      </c>
      <c r="C163" s="9"/>
      <c r="F163" s="55"/>
      <c r="G163" s="55"/>
    </row>
    <row r="164" spans="1:7" ht="15" hidden="1" x14ac:dyDescent="0.25">
      <c r="A164" s="55" t="s">
        <v>153</v>
      </c>
      <c r="B164" s="55" t="s">
        <v>333</v>
      </c>
      <c r="C164" s="9"/>
      <c r="F164" s="55"/>
      <c r="G164" s="55"/>
    </row>
    <row r="165" spans="1:7" ht="15" hidden="1" x14ac:dyDescent="0.25">
      <c r="A165" s="55" t="s">
        <v>44</v>
      </c>
      <c r="B165" s="55" t="s">
        <v>332</v>
      </c>
      <c r="C165" s="9"/>
      <c r="F165" s="55"/>
      <c r="G165" s="55"/>
    </row>
    <row r="166" spans="1:7" ht="15" hidden="1" x14ac:dyDescent="0.25">
      <c r="A166" s="55" t="s">
        <v>154</v>
      </c>
      <c r="B166" s="55" t="s">
        <v>333</v>
      </c>
      <c r="C166" s="9"/>
      <c r="F166" s="55"/>
      <c r="G166" s="55"/>
    </row>
    <row r="167" spans="1:7" ht="15" hidden="1" x14ac:dyDescent="0.25">
      <c r="A167" s="55" t="s">
        <v>155</v>
      </c>
      <c r="B167" s="55" t="s">
        <v>333</v>
      </c>
      <c r="C167" s="9"/>
      <c r="F167" s="55"/>
      <c r="G167" s="55"/>
    </row>
    <row r="168" spans="1:7" ht="15" hidden="1" x14ac:dyDescent="0.25">
      <c r="A168" s="55" t="s">
        <v>156</v>
      </c>
      <c r="B168" s="55" t="s">
        <v>333</v>
      </c>
      <c r="C168" s="9"/>
      <c r="F168" s="55"/>
      <c r="G168" s="55"/>
    </row>
    <row r="169" spans="1:7" ht="15" hidden="1" x14ac:dyDescent="0.25">
      <c r="A169" s="55" t="s">
        <v>157</v>
      </c>
      <c r="B169" s="55" t="s">
        <v>332</v>
      </c>
      <c r="C169" s="9"/>
      <c r="F169" s="55"/>
      <c r="G169" s="55"/>
    </row>
    <row r="170" spans="1:7" ht="15" hidden="1" x14ac:dyDescent="0.25">
      <c r="A170" s="55" t="s">
        <v>158</v>
      </c>
      <c r="B170" s="55" t="s">
        <v>333</v>
      </c>
      <c r="C170" s="9"/>
      <c r="F170" s="55"/>
      <c r="G170" s="55"/>
    </row>
    <row r="171" spans="1:7" ht="15" hidden="1" x14ac:dyDescent="0.25">
      <c r="A171" s="55" t="s">
        <v>159</v>
      </c>
      <c r="B171" s="55" t="s">
        <v>333</v>
      </c>
      <c r="C171" s="9"/>
      <c r="F171" s="55"/>
      <c r="G171" s="55"/>
    </row>
    <row r="172" spans="1:7" ht="15" hidden="1" x14ac:dyDescent="0.25">
      <c r="A172" s="55" t="s">
        <v>160</v>
      </c>
      <c r="B172" s="55" t="s">
        <v>333</v>
      </c>
      <c r="C172" s="9"/>
      <c r="F172" s="55"/>
      <c r="G172" s="55"/>
    </row>
    <row r="173" spans="1:7" ht="15" hidden="1" x14ac:dyDescent="0.25">
      <c r="A173" s="55" t="s">
        <v>161</v>
      </c>
      <c r="B173" s="55" t="s">
        <v>333</v>
      </c>
      <c r="C173" s="9"/>
      <c r="F173" s="55"/>
      <c r="G173" s="55"/>
    </row>
    <row r="174" spans="1:7" ht="15" hidden="1" x14ac:dyDescent="0.25">
      <c r="A174" s="55" t="s">
        <v>162</v>
      </c>
      <c r="B174" s="55" t="s">
        <v>333</v>
      </c>
      <c r="C174" s="9"/>
      <c r="F174" s="55"/>
      <c r="G174" s="55"/>
    </row>
    <row r="175" spans="1:7" ht="15" hidden="1" x14ac:dyDescent="0.25">
      <c r="A175" s="55" t="s">
        <v>163</v>
      </c>
      <c r="B175" s="55" t="s">
        <v>332</v>
      </c>
      <c r="C175" s="9"/>
      <c r="F175" s="55"/>
      <c r="G175" s="55"/>
    </row>
    <row r="176" spans="1:7" ht="15" hidden="1" x14ac:dyDescent="0.25">
      <c r="A176" s="55" t="s">
        <v>164</v>
      </c>
      <c r="B176" s="55" t="s">
        <v>332</v>
      </c>
      <c r="C176" s="9"/>
      <c r="F176" s="55"/>
      <c r="G176" s="55"/>
    </row>
    <row r="177" spans="1:7" ht="15" hidden="1" x14ac:dyDescent="0.25">
      <c r="A177" s="55" t="s">
        <v>165</v>
      </c>
      <c r="B177" s="55" t="s">
        <v>332</v>
      </c>
      <c r="C177" s="9"/>
      <c r="F177" s="55"/>
      <c r="G177" s="55"/>
    </row>
    <row r="178" spans="1:7" ht="15" hidden="1" x14ac:dyDescent="0.25">
      <c r="A178" s="55" t="s">
        <v>166</v>
      </c>
      <c r="B178" s="55" t="s">
        <v>333</v>
      </c>
      <c r="C178" s="9"/>
      <c r="F178" s="55"/>
      <c r="G178" s="55"/>
    </row>
    <row r="179" spans="1:7" ht="15" hidden="1" x14ac:dyDescent="0.25">
      <c r="A179" s="55" t="s">
        <v>167</v>
      </c>
      <c r="B179" s="55" t="s">
        <v>332</v>
      </c>
      <c r="C179" s="9"/>
      <c r="F179" s="55"/>
      <c r="G179" s="55"/>
    </row>
    <row r="180" spans="1:7" ht="15" hidden="1" x14ac:dyDescent="0.25">
      <c r="A180" s="55" t="s">
        <v>168</v>
      </c>
      <c r="B180" s="55" t="s">
        <v>332</v>
      </c>
      <c r="C180" s="9"/>
      <c r="F180" s="55"/>
      <c r="G180" s="55"/>
    </row>
    <row r="181" spans="1:7" ht="15" hidden="1" x14ac:dyDescent="0.25">
      <c r="A181" s="55" t="s">
        <v>169</v>
      </c>
      <c r="B181" s="55" t="s">
        <v>333</v>
      </c>
      <c r="C181" s="9"/>
      <c r="F181" s="55"/>
      <c r="G181" s="55"/>
    </row>
    <row r="182" spans="1:7" ht="15" hidden="1" x14ac:dyDescent="0.25">
      <c r="A182" s="55" t="s">
        <v>170</v>
      </c>
      <c r="B182" s="55" t="s">
        <v>332</v>
      </c>
      <c r="C182" s="9"/>
      <c r="F182" s="55"/>
      <c r="G182" s="55"/>
    </row>
    <row r="183" spans="1:7" ht="15" hidden="1" x14ac:dyDescent="0.25">
      <c r="A183" s="55" t="s">
        <v>171</v>
      </c>
      <c r="B183" s="55" t="s">
        <v>332</v>
      </c>
      <c r="C183" s="9"/>
      <c r="F183" s="55"/>
      <c r="G183" s="55"/>
    </row>
    <row r="184" spans="1:7" ht="15" hidden="1" x14ac:dyDescent="0.25">
      <c r="A184" s="55" t="s">
        <v>172</v>
      </c>
      <c r="B184" s="55" t="s">
        <v>332</v>
      </c>
      <c r="C184" s="9"/>
      <c r="F184" s="55"/>
      <c r="G184" s="55"/>
    </row>
    <row r="185" spans="1:7" ht="15" hidden="1" x14ac:dyDescent="0.25">
      <c r="A185" s="55" t="s">
        <v>173</v>
      </c>
      <c r="B185" s="55" t="s">
        <v>332</v>
      </c>
      <c r="C185" s="9"/>
      <c r="F185" s="55"/>
      <c r="G185" s="55"/>
    </row>
    <row r="186" spans="1:7" ht="15" hidden="1" x14ac:dyDescent="0.25">
      <c r="A186" s="55" t="s">
        <v>174</v>
      </c>
      <c r="B186" s="55" t="s">
        <v>332</v>
      </c>
      <c r="C186" s="9"/>
      <c r="F186" s="55"/>
      <c r="G186" s="55"/>
    </row>
    <row r="187" spans="1:7" ht="15" hidden="1" x14ac:dyDescent="0.25">
      <c r="A187" s="55" t="s">
        <v>175</v>
      </c>
      <c r="B187" s="55" t="s">
        <v>332</v>
      </c>
      <c r="C187" s="9"/>
      <c r="F187" s="55"/>
      <c r="G187" s="55"/>
    </row>
    <row r="188" spans="1:7" ht="15" hidden="1" x14ac:dyDescent="0.25">
      <c r="A188" s="55" t="s">
        <v>176</v>
      </c>
      <c r="B188" s="55" t="s">
        <v>333</v>
      </c>
      <c r="C188" s="9"/>
      <c r="F188" s="55"/>
      <c r="G188" s="55"/>
    </row>
    <row r="189" spans="1:7" ht="15" hidden="1" x14ac:dyDescent="0.25">
      <c r="A189" s="55" t="s">
        <v>46</v>
      </c>
      <c r="B189" s="55" t="s">
        <v>332</v>
      </c>
      <c r="C189" s="9"/>
      <c r="F189" s="55"/>
      <c r="G189" s="55"/>
    </row>
    <row r="190" spans="1:7" ht="15" hidden="1" x14ac:dyDescent="0.25">
      <c r="A190" s="55" t="s">
        <v>177</v>
      </c>
      <c r="B190" s="55" t="s">
        <v>332</v>
      </c>
      <c r="C190" s="9"/>
      <c r="F190" s="55"/>
      <c r="G190" s="55"/>
    </row>
    <row r="191" spans="1:7" ht="15" hidden="1" x14ac:dyDescent="0.25">
      <c r="A191" s="55" t="s">
        <v>178</v>
      </c>
      <c r="B191" s="55" t="s">
        <v>333</v>
      </c>
      <c r="C191" s="9"/>
      <c r="F191" s="55"/>
      <c r="G191" s="55"/>
    </row>
    <row r="192" spans="1:7" ht="15" hidden="1" x14ac:dyDescent="0.25">
      <c r="A192" s="55" t="s">
        <v>179</v>
      </c>
      <c r="B192" s="55" t="s">
        <v>333</v>
      </c>
      <c r="C192" s="9"/>
      <c r="F192" s="55"/>
      <c r="G192" s="55"/>
    </row>
    <row r="193" spans="1:7" ht="15" hidden="1" x14ac:dyDescent="0.25">
      <c r="A193" s="55" t="s">
        <v>180</v>
      </c>
      <c r="B193" s="55" t="s">
        <v>332</v>
      </c>
      <c r="C193" s="9"/>
      <c r="F193" s="55"/>
      <c r="G193" s="55"/>
    </row>
    <row r="194" spans="1:7" ht="15" hidden="1" x14ac:dyDescent="0.25">
      <c r="A194" s="55" t="s">
        <v>181</v>
      </c>
      <c r="B194" s="55" t="s">
        <v>333</v>
      </c>
      <c r="C194" s="9"/>
      <c r="F194" s="55"/>
      <c r="G194" s="55"/>
    </row>
    <row r="195" spans="1:7" ht="15" hidden="1" x14ac:dyDescent="0.25">
      <c r="A195" s="55" t="s">
        <v>182</v>
      </c>
      <c r="B195" s="55" t="s">
        <v>333</v>
      </c>
      <c r="C195" s="9"/>
      <c r="F195" s="55"/>
      <c r="G195" s="55"/>
    </row>
    <row r="196" spans="1:7" ht="15" hidden="1" x14ac:dyDescent="0.25">
      <c r="A196" s="55" t="s">
        <v>183</v>
      </c>
      <c r="B196" s="55" t="s">
        <v>332</v>
      </c>
      <c r="C196" s="9"/>
      <c r="F196" s="55"/>
      <c r="G196" s="55"/>
    </row>
    <row r="197" spans="1:7" ht="15" hidden="1" x14ac:dyDescent="0.25">
      <c r="A197" s="55" t="s">
        <v>184</v>
      </c>
      <c r="B197" s="55" t="s">
        <v>333</v>
      </c>
      <c r="C197" s="9"/>
      <c r="F197" s="55"/>
      <c r="G197" s="55"/>
    </row>
    <row r="198" spans="1:7" ht="15" hidden="1" x14ac:dyDescent="0.25">
      <c r="A198" s="55" t="s">
        <v>185</v>
      </c>
      <c r="B198" s="55" t="s">
        <v>332</v>
      </c>
      <c r="C198" s="9"/>
      <c r="F198" s="55"/>
      <c r="G198" s="55"/>
    </row>
    <row r="199" spans="1:7" ht="15" hidden="1" x14ac:dyDescent="0.25">
      <c r="A199" s="55" t="s">
        <v>186</v>
      </c>
      <c r="B199" s="55" t="s">
        <v>333</v>
      </c>
      <c r="C199" s="9"/>
      <c r="F199" s="55"/>
      <c r="G199" s="55"/>
    </row>
    <row r="200" spans="1:7" ht="15" hidden="1" x14ac:dyDescent="0.25">
      <c r="A200" s="55" t="s">
        <v>187</v>
      </c>
      <c r="B200" s="55" t="s">
        <v>332</v>
      </c>
      <c r="C200" s="9"/>
      <c r="F200" s="55"/>
      <c r="G200" s="55"/>
    </row>
    <row r="201" spans="1:7" ht="15" hidden="1" x14ac:dyDescent="0.25">
      <c r="A201" s="55" t="s">
        <v>188</v>
      </c>
      <c r="B201" s="55" t="s">
        <v>333</v>
      </c>
      <c r="C201" s="9"/>
      <c r="F201" s="55"/>
      <c r="G201" s="55"/>
    </row>
    <row r="202" spans="1:7" ht="15" hidden="1" x14ac:dyDescent="0.25">
      <c r="A202" s="55" t="s">
        <v>189</v>
      </c>
      <c r="B202" s="55" t="s">
        <v>332</v>
      </c>
      <c r="C202" s="9"/>
      <c r="F202" s="55"/>
      <c r="G202" s="55"/>
    </row>
    <row r="203" spans="1:7" ht="15" hidden="1" x14ac:dyDescent="0.25">
      <c r="A203" s="55" t="s">
        <v>190</v>
      </c>
      <c r="B203" s="55" t="s">
        <v>333</v>
      </c>
      <c r="C203" s="9"/>
      <c r="F203" s="55"/>
      <c r="G203" s="55"/>
    </row>
    <row r="204" spans="1:7" ht="15" hidden="1" x14ac:dyDescent="0.25">
      <c r="A204" s="55" t="s">
        <v>191</v>
      </c>
      <c r="B204" s="55" t="s">
        <v>333</v>
      </c>
      <c r="C204" s="9"/>
      <c r="F204" s="55"/>
      <c r="G204" s="55"/>
    </row>
    <row r="205" spans="1:7" ht="15" hidden="1" x14ac:dyDescent="0.25">
      <c r="A205" s="55" t="s">
        <v>192</v>
      </c>
      <c r="B205" s="55" t="s">
        <v>333</v>
      </c>
      <c r="C205" s="9"/>
      <c r="F205" s="55"/>
      <c r="G205" s="55"/>
    </row>
    <row r="206" spans="1:7" ht="15" hidden="1" x14ac:dyDescent="0.25">
      <c r="A206" s="55" t="s">
        <v>193</v>
      </c>
      <c r="B206" s="55" t="s">
        <v>333</v>
      </c>
      <c r="C206" s="9"/>
      <c r="F206" s="55"/>
      <c r="G206" s="55"/>
    </row>
    <row r="207" spans="1:7" ht="15" hidden="1" x14ac:dyDescent="0.25">
      <c r="A207" s="55" t="s">
        <v>194</v>
      </c>
      <c r="B207" s="55" t="s">
        <v>332</v>
      </c>
      <c r="C207" s="9"/>
      <c r="F207" s="55"/>
      <c r="G207" s="55"/>
    </row>
    <row r="208" spans="1:7" ht="15" hidden="1" x14ac:dyDescent="0.25">
      <c r="A208" s="55" t="s">
        <v>195</v>
      </c>
      <c r="B208" s="55" t="s">
        <v>333</v>
      </c>
      <c r="C208" s="9"/>
      <c r="F208" s="55"/>
      <c r="G208" s="55"/>
    </row>
    <row r="209" spans="1:7" ht="15" hidden="1" x14ac:dyDescent="0.25">
      <c r="A209" s="55" t="s">
        <v>196</v>
      </c>
      <c r="B209" s="55" t="s">
        <v>333</v>
      </c>
      <c r="C209" s="9"/>
      <c r="F209" s="55"/>
      <c r="G209" s="55"/>
    </row>
    <row r="210" spans="1:7" ht="15" hidden="1" x14ac:dyDescent="0.25">
      <c r="A210" s="55" t="s">
        <v>197</v>
      </c>
      <c r="B210" s="55" t="s">
        <v>332</v>
      </c>
      <c r="C210" s="9"/>
      <c r="F210" s="55"/>
      <c r="G210" s="55"/>
    </row>
    <row r="211" spans="1:7" ht="15" hidden="1" x14ac:dyDescent="0.25">
      <c r="A211" s="55" t="s">
        <v>24</v>
      </c>
      <c r="B211" s="55" t="s">
        <v>334</v>
      </c>
      <c r="C211" s="9"/>
      <c r="F211" s="55"/>
      <c r="G211" s="55"/>
    </row>
    <row r="212" spans="1:7" ht="15" hidden="1" x14ac:dyDescent="0.25">
      <c r="A212" s="55" t="s">
        <v>198</v>
      </c>
      <c r="B212" s="55" t="s">
        <v>332</v>
      </c>
      <c r="C212" s="9"/>
      <c r="F212" s="55"/>
      <c r="G212" s="55"/>
    </row>
    <row r="213" spans="1:7" ht="15" hidden="1" x14ac:dyDescent="0.25">
      <c r="A213" s="55" t="s">
        <v>256</v>
      </c>
      <c r="B213" s="55" t="s">
        <v>332</v>
      </c>
      <c r="C213" s="9"/>
      <c r="F213" s="55"/>
      <c r="G213" s="55"/>
    </row>
    <row r="214" spans="1:7" ht="15" hidden="1" x14ac:dyDescent="0.25">
      <c r="A214" s="55" t="s">
        <v>199</v>
      </c>
      <c r="B214" s="55" t="s">
        <v>333</v>
      </c>
      <c r="C214" s="9"/>
      <c r="F214" s="55"/>
      <c r="G214" s="55"/>
    </row>
    <row r="215" spans="1:7" ht="15" hidden="1" x14ac:dyDescent="0.25">
      <c r="A215" s="55" t="s">
        <v>200</v>
      </c>
      <c r="B215" s="55" t="s">
        <v>333</v>
      </c>
      <c r="C215" s="9"/>
      <c r="F215" s="55"/>
      <c r="G215" s="55"/>
    </row>
    <row r="216" spans="1:7" ht="15" hidden="1" x14ac:dyDescent="0.25">
      <c r="A216" s="55" t="s">
        <v>201</v>
      </c>
      <c r="B216" s="55" t="s">
        <v>332</v>
      </c>
      <c r="C216" s="9"/>
      <c r="F216" s="55"/>
      <c r="G216" s="55"/>
    </row>
    <row r="217" spans="1:7" ht="15" hidden="1" x14ac:dyDescent="0.25">
      <c r="A217" s="55" t="s">
        <v>202</v>
      </c>
      <c r="B217" s="55" t="s">
        <v>333</v>
      </c>
      <c r="C217" s="9"/>
      <c r="F217" s="55"/>
      <c r="G217" s="55"/>
    </row>
    <row r="218" spans="1:7" ht="15" hidden="1" x14ac:dyDescent="0.25">
      <c r="A218" s="55" t="s">
        <v>268</v>
      </c>
      <c r="B218" s="55" t="s">
        <v>332</v>
      </c>
      <c r="C218" s="9"/>
      <c r="F218" s="55"/>
      <c r="G218" s="55"/>
    </row>
    <row r="219" spans="1:7" ht="15" hidden="1" x14ac:dyDescent="0.25">
      <c r="A219" s="55" t="s">
        <v>269</v>
      </c>
      <c r="B219" s="55" t="s">
        <v>333</v>
      </c>
      <c r="C219" s="9"/>
      <c r="F219" s="55"/>
      <c r="G219" s="55"/>
    </row>
    <row r="220" spans="1:7" ht="15" hidden="1" x14ac:dyDescent="0.25">
      <c r="A220" s="55" t="s">
        <v>37</v>
      </c>
      <c r="B220" s="55" t="s">
        <v>333</v>
      </c>
      <c r="C220" s="9"/>
      <c r="F220" s="55"/>
      <c r="G220" s="55"/>
    </row>
    <row r="221" spans="1:7" ht="15" hidden="1" x14ac:dyDescent="0.25">
      <c r="A221" s="55" t="s">
        <v>38</v>
      </c>
      <c r="B221" s="55" t="s">
        <v>332</v>
      </c>
      <c r="C221" s="9"/>
      <c r="F221" s="55"/>
      <c r="G221" s="55"/>
    </row>
    <row r="222" spans="1:7" ht="15" hidden="1" x14ac:dyDescent="0.25">
      <c r="A222" s="55" t="s">
        <v>8</v>
      </c>
      <c r="B222" s="55" t="s">
        <v>334</v>
      </c>
      <c r="C222" s="9"/>
      <c r="F222" s="55"/>
      <c r="G222" s="55"/>
    </row>
    <row r="223" spans="1:7" ht="15" hidden="1" x14ac:dyDescent="0.25">
      <c r="A223" s="55" t="s">
        <v>203</v>
      </c>
      <c r="B223" s="55" t="s">
        <v>332</v>
      </c>
      <c r="C223" s="9"/>
      <c r="F223" s="55"/>
      <c r="G223" s="55"/>
    </row>
    <row r="224" spans="1:7" ht="15" hidden="1" x14ac:dyDescent="0.25">
      <c r="A224" s="55" t="s">
        <v>204</v>
      </c>
      <c r="B224" s="55" t="s">
        <v>335</v>
      </c>
      <c r="C224" s="9"/>
      <c r="F224" s="55"/>
      <c r="G224" s="55"/>
    </row>
    <row r="225" spans="1:7" ht="15" hidden="1" x14ac:dyDescent="0.25">
      <c r="A225" s="55" t="s">
        <v>205</v>
      </c>
      <c r="B225" s="55" t="s">
        <v>334</v>
      </c>
      <c r="C225" s="9"/>
      <c r="F225" s="55"/>
      <c r="G225" s="55"/>
    </row>
    <row r="226" spans="1:7" ht="15" hidden="1" x14ac:dyDescent="0.25">
      <c r="A226" s="55" t="s">
        <v>206</v>
      </c>
      <c r="B226" s="55" t="s">
        <v>334</v>
      </c>
      <c r="C226" s="9"/>
      <c r="F226" s="55"/>
      <c r="G226" s="55"/>
    </row>
    <row r="227" spans="1:7" ht="15" hidden="1" x14ac:dyDescent="0.25">
      <c r="A227" s="55" t="s">
        <v>207</v>
      </c>
      <c r="B227" s="55" t="s">
        <v>334</v>
      </c>
      <c r="C227" s="9"/>
      <c r="F227" s="55"/>
      <c r="G227" s="55"/>
    </row>
    <row r="228" spans="1:7" ht="15" hidden="1" x14ac:dyDescent="0.25">
      <c r="A228" s="55" t="s">
        <v>208</v>
      </c>
      <c r="B228" s="55" t="s">
        <v>334</v>
      </c>
      <c r="C228" s="9"/>
      <c r="F228" s="55"/>
      <c r="G228" s="55"/>
    </row>
    <row r="229" spans="1:7" ht="15" hidden="1" x14ac:dyDescent="0.25">
      <c r="A229" s="55" t="s">
        <v>209</v>
      </c>
      <c r="B229" s="55" t="s">
        <v>334</v>
      </c>
      <c r="C229" s="9"/>
      <c r="F229" s="55"/>
      <c r="G229" s="55"/>
    </row>
    <row r="230" spans="1:7" ht="15" hidden="1" x14ac:dyDescent="0.25">
      <c r="A230" s="55" t="s">
        <v>211</v>
      </c>
      <c r="B230" s="55" t="s">
        <v>334</v>
      </c>
      <c r="C230" s="9"/>
      <c r="F230" s="55"/>
      <c r="G230" s="55"/>
    </row>
    <row r="231" spans="1:7" ht="15" hidden="1" x14ac:dyDescent="0.25">
      <c r="A231" s="55" t="s">
        <v>212</v>
      </c>
      <c r="B231" s="55" t="s">
        <v>334</v>
      </c>
      <c r="C231" s="9"/>
      <c r="F231" s="55"/>
      <c r="G231" s="55"/>
    </row>
    <row r="232" spans="1:7" ht="15" hidden="1" x14ac:dyDescent="0.25">
      <c r="A232" s="55" t="s">
        <v>213</v>
      </c>
      <c r="B232" s="55" t="s">
        <v>334</v>
      </c>
      <c r="C232" s="9"/>
      <c r="F232" s="55"/>
      <c r="G232" s="55"/>
    </row>
    <row r="233" spans="1:7" ht="15" hidden="1" x14ac:dyDescent="0.25">
      <c r="A233" s="55" t="s">
        <v>210</v>
      </c>
      <c r="B233" s="55" t="s">
        <v>334</v>
      </c>
      <c r="C233" s="9"/>
      <c r="F233" s="55"/>
      <c r="G233" s="55"/>
    </row>
    <row r="234" spans="1:7" ht="15" hidden="1" x14ac:dyDescent="0.25">
      <c r="A234" s="55" t="s">
        <v>282</v>
      </c>
      <c r="B234" s="55" t="s">
        <v>334</v>
      </c>
      <c r="C234" s="9"/>
      <c r="F234" s="55"/>
      <c r="G234" s="55"/>
    </row>
    <row r="235" spans="1:7" ht="15" hidden="1" x14ac:dyDescent="0.25">
      <c r="A235" s="55" t="s">
        <v>35</v>
      </c>
      <c r="B235" s="55" t="s">
        <v>334</v>
      </c>
      <c r="C235" s="9"/>
      <c r="F235" s="55"/>
      <c r="G235" s="55"/>
    </row>
    <row r="236" spans="1:7" ht="15" hidden="1" x14ac:dyDescent="0.25">
      <c r="A236" s="55" t="s">
        <v>270</v>
      </c>
      <c r="B236" s="55" t="s">
        <v>334</v>
      </c>
      <c r="C236" s="9"/>
      <c r="F236" s="55"/>
      <c r="G236" s="55"/>
    </row>
    <row r="237" spans="1:7" ht="15" hidden="1" x14ac:dyDescent="0.25">
      <c r="A237" s="55" t="s">
        <v>214</v>
      </c>
      <c r="B237" s="55" t="s">
        <v>334</v>
      </c>
      <c r="C237" s="9"/>
      <c r="F237" s="55"/>
      <c r="G237" s="55"/>
    </row>
    <row r="238" spans="1:7" ht="15" hidden="1" x14ac:dyDescent="0.25">
      <c r="A238" s="55" t="s">
        <v>215</v>
      </c>
      <c r="B238" s="55" t="s">
        <v>334</v>
      </c>
      <c r="C238" s="9"/>
      <c r="F238" s="55"/>
      <c r="G238" s="55"/>
    </row>
    <row r="239" spans="1:7" ht="15" hidden="1" x14ac:dyDescent="0.25">
      <c r="A239" s="55" t="s">
        <v>216</v>
      </c>
      <c r="B239" s="55" t="s">
        <v>334</v>
      </c>
      <c r="C239" s="9"/>
      <c r="F239" s="55"/>
      <c r="G239" s="55"/>
    </row>
    <row r="240" spans="1:7" ht="15" hidden="1" x14ac:dyDescent="0.25">
      <c r="A240" s="55" t="s">
        <v>36</v>
      </c>
      <c r="B240" s="55" t="s">
        <v>334</v>
      </c>
      <c r="C240" s="9"/>
      <c r="F240" s="55"/>
      <c r="G240" s="55"/>
    </row>
    <row r="241" spans="1:7" ht="15" hidden="1" x14ac:dyDescent="0.25">
      <c r="A241" s="55" t="s">
        <v>217</v>
      </c>
      <c r="B241" s="55" t="s">
        <v>334</v>
      </c>
      <c r="C241" s="9"/>
      <c r="F241" s="55"/>
      <c r="G241" s="55"/>
    </row>
    <row r="242" spans="1:7" ht="15" hidden="1" x14ac:dyDescent="0.25">
      <c r="A242" s="55" t="s">
        <v>218</v>
      </c>
      <c r="B242" s="55" t="s">
        <v>334</v>
      </c>
      <c r="C242" s="9"/>
      <c r="F242" s="55"/>
      <c r="G242" s="55"/>
    </row>
    <row r="243" spans="1:7" ht="15" hidden="1" x14ac:dyDescent="0.25">
      <c r="A243" s="55" t="s">
        <v>219</v>
      </c>
      <c r="B243" s="55" t="s">
        <v>334</v>
      </c>
      <c r="C243" s="9"/>
      <c r="F243" s="55"/>
      <c r="G243" s="55"/>
    </row>
    <row r="244" spans="1:7" ht="15" hidden="1" x14ac:dyDescent="0.25">
      <c r="A244" s="55" t="s">
        <v>313</v>
      </c>
      <c r="B244" s="55" t="s">
        <v>334</v>
      </c>
      <c r="C244" s="9"/>
      <c r="F244" s="55"/>
      <c r="G244" s="55"/>
    </row>
    <row r="245" spans="1:7" ht="15" hidden="1" x14ac:dyDescent="0.25">
      <c r="A245" s="55" t="s">
        <v>220</v>
      </c>
      <c r="B245" s="55" t="s">
        <v>334</v>
      </c>
      <c r="C245" s="9"/>
      <c r="F245" s="55"/>
      <c r="G245" s="55"/>
    </row>
    <row r="246" spans="1:7" ht="15" hidden="1" x14ac:dyDescent="0.25">
      <c r="A246" s="55" t="s">
        <v>221</v>
      </c>
      <c r="B246" s="55" t="s">
        <v>334</v>
      </c>
      <c r="C246" s="9"/>
      <c r="F246" s="55"/>
      <c r="G246" s="55"/>
    </row>
    <row r="247" spans="1:7" ht="15" hidden="1" x14ac:dyDescent="0.25">
      <c r="A247" s="55" t="s">
        <v>222</v>
      </c>
      <c r="B247" s="55" t="s">
        <v>334</v>
      </c>
      <c r="C247" s="9"/>
      <c r="F247" s="55"/>
      <c r="G247" s="55"/>
    </row>
    <row r="248" spans="1:7" ht="15" hidden="1" x14ac:dyDescent="0.25">
      <c r="A248" s="55" t="s">
        <v>223</v>
      </c>
      <c r="B248" s="55" t="s">
        <v>335</v>
      </c>
      <c r="C248" s="9"/>
      <c r="F248" s="55"/>
      <c r="G248" s="55"/>
    </row>
    <row r="249" spans="1:7" ht="15" hidden="1" x14ac:dyDescent="0.25">
      <c r="A249" s="55" t="s">
        <v>224</v>
      </c>
      <c r="B249" s="55" t="s">
        <v>333</v>
      </c>
      <c r="C249" s="9"/>
      <c r="F249" s="55"/>
      <c r="G249" s="55"/>
    </row>
    <row r="250" spans="1:7" ht="15" hidden="1" x14ac:dyDescent="0.25">
      <c r="A250" s="55" t="s">
        <v>225</v>
      </c>
      <c r="B250" s="55" t="s">
        <v>332</v>
      </c>
      <c r="C250" s="9"/>
      <c r="F250" s="55"/>
      <c r="G250" s="55"/>
    </row>
    <row r="251" spans="1:7" ht="15" hidden="1" x14ac:dyDescent="0.25">
      <c r="A251" s="55" t="s">
        <v>226</v>
      </c>
      <c r="B251" s="55" t="s">
        <v>332</v>
      </c>
      <c r="C251" s="9"/>
      <c r="F251" s="55"/>
      <c r="G251" s="55"/>
    </row>
    <row r="252" spans="1:7" ht="15" hidden="1" x14ac:dyDescent="0.25">
      <c r="A252" s="55" t="s">
        <v>227</v>
      </c>
      <c r="B252" s="55" t="s">
        <v>333</v>
      </c>
      <c r="C252" s="9"/>
      <c r="F252" s="55"/>
      <c r="G252" s="55"/>
    </row>
    <row r="253" spans="1:7" ht="15" hidden="1" x14ac:dyDescent="0.25">
      <c r="A253" s="55" t="s">
        <v>228</v>
      </c>
      <c r="B253" s="55" t="s">
        <v>332</v>
      </c>
      <c r="C253" s="9"/>
      <c r="F253" s="55"/>
      <c r="G253" s="55"/>
    </row>
    <row r="254" spans="1:7" ht="15" hidden="1" x14ac:dyDescent="0.25">
      <c r="A254" s="55" t="s">
        <v>26</v>
      </c>
      <c r="B254" s="55" t="s">
        <v>334</v>
      </c>
      <c r="C254" s="9"/>
      <c r="F254" s="55"/>
      <c r="G254" s="55"/>
    </row>
    <row r="255" spans="1:7" ht="15" hidden="1" x14ac:dyDescent="0.25">
      <c r="A255" s="55" t="s">
        <v>229</v>
      </c>
      <c r="B255" s="55" t="s">
        <v>334</v>
      </c>
      <c r="C255" s="9"/>
      <c r="F255" s="55"/>
      <c r="G255" s="55"/>
    </row>
    <row r="256" spans="1:7" ht="15" hidden="1" x14ac:dyDescent="0.25">
      <c r="A256" s="55" t="s">
        <v>230</v>
      </c>
      <c r="B256" s="55" t="s">
        <v>334</v>
      </c>
      <c r="C256" s="9"/>
      <c r="F256" s="55"/>
      <c r="G256" s="55"/>
    </row>
    <row r="257" spans="1:7" ht="15" hidden="1" x14ac:dyDescent="0.25">
      <c r="A257" s="55" t="s">
        <v>231</v>
      </c>
      <c r="B257" s="55" t="s">
        <v>334</v>
      </c>
      <c r="C257" s="9"/>
      <c r="F257" s="55"/>
      <c r="G257" s="55"/>
    </row>
    <row r="258" spans="1:7" ht="15" hidden="1" x14ac:dyDescent="0.25">
      <c r="A258" s="55" t="s">
        <v>27</v>
      </c>
      <c r="B258" s="55" t="s">
        <v>334</v>
      </c>
      <c r="C258" s="9"/>
      <c r="F258" s="55"/>
      <c r="G258" s="55"/>
    </row>
    <row r="259" spans="1:7" ht="15" hidden="1" x14ac:dyDescent="0.25">
      <c r="A259" s="55" t="s">
        <v>232</v>
      </c>
      <c r="B259" s="55" t="s">
        <v>333</v>
      </c>
      <c r="C259" s="9"/>
      <c r="F259" s="55"/>
      <c r="G259" s="55"/>
    </row>
    <row r="260" spans="1:7" ht="15" hidden="1" x14ac:dyDescent="0.25">
      <c r="A260" s="55" t="s">
        <v>233</v>
      </c>
      <c r="B260" s="55" t="s">
        <v>333</v>
      </c>
      <c r="C260" s="9"/>
      <c r="F260" s="55"/>
      <c r="G260" s="55"/>
    </row>
    <row r="261" spans="1:7" ht="15" hidden="1" x14ac:dyDescent="0.25">
      <c r="A261" s="55" t="s">
        <v>234</v>
      </c>
      <c r="B261" s="55" t="s">
        <v>332</v>
      </c>
      <c r="C261" s="9"/>
      <c r="F261" s="55"/>
      <c r="G261" s="55"/>
    </row>
    <row r="262" spans="1:7" ht="15" hidden="1" x14ac:dyDescent="0.25">
      <c r="A262" s="55" t="s">
        <v>235</v>
      </c>
      <c r="B262" s="55" t="s">
        <v>333</v>
      </c>
      <c r="C262" s="9"/>
      <c r="F262" s="55"/>
      <c r="G262" s="55"/>
    </row>
    <row r="263" spans="1:7" ht="15" hidden="1" x14ac:dyDescent="0.25">
      <c r="A263" s="55" t="s">
        <v>283</v>
      </c>
      <c r="B263" s="55" t="s">
        <v>333</v>
      </c>
      <c r="C263" s="9"/>
      <c r="F263" s="55"/>
      <c r="G263" s="55"/>
    </row>
    <row r="264" spans="1:7" ht="15" hidden="1" x14ac:dyDescent="0.25">
      <c r="A264" s="55" t="s">
        <v>14</v>
      </c>
      <c r="B264" s="55" t="s">
        <v>333</v>
      </c>
      <c r="C264" s="9"/>
      <c r="F264" s="55"/>
      <c r="G264" s="55"/>
    </row>
    <row r="265" spans="1:7" ht="15" hidden="1" x14ac:dyDescent="0.25">
      <c r="A265" s="55" t="s">
        <v>236</v>
      </c>
      <c r="B265" s="55" t="s">
        <v>333</v>
      </c>
      <c r="C265" s="9"/>
      <c r="F265" s="55"/>
      <c r="G265" s="55"/>
    </row>
    <row r="266" spans="1:7" ht="15" hidden="1" x14ac:dyDescent="0.25">
      <c r="A266" s="55" t="s">
        <v>4</v>
      </c>
      <c r="B266" s="55" t="s">
        <v>332</v>
      </c>
      <c r="C266" s="9"/>
      <c r="F266" s="55"/>
      <c r="G266" s="55"/>
    </row>
    <row r="267" spans="1:7" ht="15" hidden="1" x14ac:dyDescent="0.25">
      <c r="A267" s="55" t="s">
        <v>25</v>
      </c>
      <c r="B267" s="55" t="s">
        <v>332</v>
      </c>
      <c r="C267" s="9"/>
      <c r="F267" s="55"/>
      <c r="G267" s="55"/>
    </row>
    <row r="268" spans="1:7" ht="15" hidden="1" x14ac:dyDescent="0.25">
      <c r="A268" s="55" t="s">
        <v>5</v>
      </c>
      <c r="B268" s="55" t="s">
        <v>332</v>
      </c>
      <c r="C268" s="9"/>
      <c r="F268" s="55"/>
      <c r="G268" s="55"/>
    </row>
    <row r="269" spans="1:7" ht="15" hidden="1" x14ac:dyDescent="0.25">
      <c r="A269" s="55" t="s">
        <v>237</v>
      </c>
      <c r="B269" s="55" t="s">
        <v>332</v>
      </c>
      <c r="C269" s="9"/>
      <c r="F269" s="55"/>
      <c r="G269" s="55"/>
    </row>
    <row r="270" spans="1:7" ht="15" hidden="1" x14ac:dyDescent="0.25">
      <c r="A270" s="55" t="s">
        <v>238</v>
      </c>
      <c r="B270" s="55" t="s">
        <v>333</v>
      </c>
      <c r="C270" s="9"/>
      <c r="F270" s="55"/>
      <c r="G270" s="55"/>
    </row>
    <row r="271" spans="1:7" ht="15" hidden="1" x14ac:dyDescent="0.25">
      <c r="A271" s="55" t="s">
        <v>6</v>
      </c>
      <c r="B271" s="55" t="s">
        <v>333</v>
      </c>
      <c r="C271" s="9"/>
      <c r="F271" s="55"/>
      <c r="G271" s="55"/>
    </row>
    <row r="272" spans="1:7" ht="15" hidden="1" x14ac:dyDescent="0.25">
      <c r="A272" s="55" t="s">
        <v>7</v>
      </c>
      <c r="B272" s="55" t="s">
        <v>332</v>
      </c>
      <c r="C272" s="9"/>
      <c r="F272" s="55"/>
      <c r="G272" s="55"/>
    </row>
    <row r="273" spans="1:7" ht="15" hidden="1" x14ac:dyDescent="0.25">
      <c r="A273" s="55" t="s">
        <v>239</v>
      </c>
      <c r="B273" s="55" t="s">
        <v>334</v>
      </c>
      <c r="C273" s="9"/>
      <c r="F273" s="55"/>
      <c r="G273" s="55"/>
    </row>
    <row r="274" spans="1:7" ht="15" hidden="1" x14ac:dyDescent="0.25">
      <c r="A274" s="55" t="s">
        <v>240</v>
      </c>
      <c r="B274" s="55" t="s">
        <v>334</v>
      </c>
      <c r="C274" s="9"/>
      <c r="F274" s="55"/>
      <c r="G274" s="55"/>
    </row>
    <row r="275" spans="1:7" ht="15" hidden="1" x14ac:dyDescent="0.25">
      <c r="A275" s="55" t="s">
        <v>284</v>
      </c>
      <c r="B275" s="55" t="s">
        <v>333</v>
      </c>
      <c r="C275" s="9"/>
      <c r="F275" s="55"/>
      <c r="G275" s="55"/>
    </row>
    <row r="276" spans="1:7" ht="15" hidden="1" x14ac:dyDescent="0.25">
      <c r="A276" s="55" t="s">
        <v>286</v>
      </c>
      <c r="B276" s="55" t="s">
        <v>333</v>
      </c>
      <c r="C276" s="9"/>
      <c r="F276" s="55"/>
      <c r="G276" s="55"/>
    </row>
    <row r="277" spans="1:7" ht="15" hidden="1" x14ac:dyDescent="0.25">
      <c r="A277" s="55" t="s">
        <v>241</v>
      </c>
      <c r="B277" s="55" t="s">
        <v>332</v>
      </c>
      <c r="C277" s="9"/>
      <c r="F277" s="55"/>
      <c r="G277" s="55"/>
    </row>
    <row r="278" spans="1:7" ht="15" hidden="1" x14ac:dyDescent="0.25">
      <c r="A278" s="55" t="s">
        <v>45</v>
      </c>
      <c r="B278" s="55" t="s">
        <v>333</v>
      </c>
      <c r="C278" s="9"/>
      <c r="F278" s="55"/>
      <c r="G278" s="55"/>
    </row>
    <row r="279" spans="1:7" ht="15" hidden="1" x14ac:dyDescent="0.25">
      <c r="A279" s="55" t="s">
        <v>285</v>
      </c>
      <c r="B279" s="55" t="s">
        <v>332</v>
      </c>
      <c r="C279" s="9"/>
      <c r="F279" s="55"/>
      <c r="G279" s="55"/>
    </row>
    <row r="280" spans="1:7" ht="15" hidden="1" x14ac:dyDescent="0.25">
      <c r="A280" s="55" t="s">
        <v>1</v>
      </c>
      <c r="B280" s="55" t="s">
        <v>332</v>
      </c>
      <c r="C280" s="9"/>
      <c r="F280" s="55"/>
      <c r="G280" s="55"/>
    </row>
    <row r="281" spans="1:7" ht="15" hidden="1" x14ac:dyDescent="0.25">
      <c r="A281" s="55" t="s">
        <v>242</v>
      </c>
      <c r="B281" s="55" t="s">
        <v>334</v>
      </c>
      <c r="C281" s="9"/>
      <c r="F281" s="55"/>
      <c r="G281" s="55"/>
    </row>
    <row r="282" spans="1:7" ht="15" hidden="1" x14ac:dyDescent="0.25">
      <c r="A282" s="55" t="s">
        <v>243</v>
      </c>
      <c r="B282" s="55" t="s">
        <v>334</v>
      </c>
      <c r="C282" s="9"/>
      <c r="F282" s="55"/>
      <c r="G282" s="55"/>
    </row>
    <row r="283" spans="1:7" ht="15" hidden="1" x14ac:dyDescent="0.25">
      <c r="A283" s="55" t="s">
        <v>244</v>
      </c>
      <c r="B283" s="55" t="s">
        <v>332</v>
      </c>
      <c r="C283" s="9"/>
      <c r="F283" s="55"/>
      <c r="G283" s="55"/>
    </row>
    <row r="284" spans="1:7" ht="15" hidden="1" x14ac:dyDescent="0.25">
      <c r="A284" s="55" t="s">
        <v>2</v>
      </c>
      <c r="B284" s="55" t="s">
        <v>332</v>
      </c>
      <c r="C284" s="9"/>
      <c r="F284" s="55"/>
      <c r="G284" s="55"/>
    </row>
    <row r="285" spans="1:7" ht="15" hidden="1" x14ac:dyDescent="0.25">
      <c r="A285" s="55" t="s">
        <v>3</v>
      </c>
      <c r="B285" s="55" t="s">
        <v>332</v>
      </c>
      <c r="C285" s="9"/>
      <c r="F285" s="55"/>
      <c r="G285" s="55"/>
    </row>
    <row r="286" spans="1:7" ht="15" hidden="1" x14ac:dyDescent="0.25">
      <c r="A286" s="55" t="s">
        <v>287</v>
      </c>
      <c r="B286" s="55" t="s">
        <v>332</v>
      </c>
      <c r="C286" s="9"/>
      <c r="F286" s="55"/>
      <c r="G286" s="55"/>
    </row>
    <row r="287" spans="1:7" ht="15" hidden="1" x14ac:dyDescent="0.25">
      <c r="A287" s="55" t="s">
        <v>15</v>
      </c>
      <c r="B287" s="55" t="s">
        <v>333</v>
      </c>
      <c r="C287" s="9"/>
      <c r="F287" s="55"/>
      <c r="G287" s="55"/>
    </row>
    <row r="288" spans="1:7" ht="15" hidden="1" x14ac:dyDescent="0.25">
      <c r="A288" s="55" t="s">
        <v>18</v>
      </c>
      <c r="B288" s="55" t="s">
        <v>332</v>
      </c>
      <c r="C288" s="9"/>
      <c r="F288" s="55"/>
      <c r="G288" s="55"/>
    </row>
    <row r="289" spans="1:7" ht="15" hidden="1" x14ac:dyDescent="0.25">
      <c r="A289" s="55" t="s">
        <v>41</v>
      </c>
      <c r="B289" s="55" t="s">
        <v>332</v>
      </c>
      <c r="C289" s="9"/>
      <c r="F289" s="55"/>
      <c r="G289" s="55"/>
    </row>
    <row r="290" spans="1:7" ht="15" hidden="1" x14ac:dyDescent="0.25">
      <c r="A290" s="55" t="s">
        <v>42</v>
      </c>
      <c r="B290" s="55" t="s">
        <v>333</v>
      </c>
      <c r="C290" s="9"/>
      <c r="F290" s="55"/>
      <c r="G290" s="55"/>
    </row>
    <row r="291" spans="1:7" ht="15" hidden="1" x14ac:dyDescent="0.25">
      <c r="A291" s="55" t="s">
        <v>43</v>
      </c>
      <c r="B291" s="55" t="s">
        <v>333</v>
      </c>
      <c r="C291" s="9"/>
      <c r="F291" s="55"/>
      <c r="G291" s="55"/>
    </row>
    <row r="292" spans="1:7" ht="15" hidden="1" x14ac:dyDescent="0.25">
      <c r="A292" s="55" t="s">
        <v>263</v>
      </c>
      <c r="B292" s="55" t="s">
        <v>334</v>
      </c>
      <c r="C292" s="9"/>
      <c r="F292" s="55"/>
      <c r="G292" s="55"/>
    </row>
    <row r="293" spans="1:7" ht="15" hidden="1" x14ac:dyDescent="0.25">
      <c r="A293" s="55" t="s">
        <v>9</v>
      </c>
      <c r="B293" s="55" t="s">
        <v>333</v>
      </c>
      <c r="C293" s="9"/>
      <c r="F293" s="55"/>
      <c r="G293" s="55"/>
    </row>
    <row r="294" spans="1:7" ht="15" hidden="1" x14ac:dyDescent="0.25">
      <c r="A294" s="55" t="s">
        <v>288</v>
      </c>
      <c r="B294" s="55" t="s">
        <v>332</v>
      </c>
      <c r="C294" s="9"/>
      <c r="F294" s="55"/>
      <c r="G294" s="55"/>
    </row>
    <row r="295" spans="1:7" ht="15" hidden="1" x14ac:dyDescent="0.25">
      <c r="A295" s="55" t="s">
        <v>245</v>
      </c>
      <c r="B295" s="55" t="s">
        <v>334</v>
      </c>
      <c r="C295" s="9"/>
      <c r="F295" s="55"/>
      <c r="G295" s="55"/>
    </row>
    <row r="296" spans="1:7" ht="15" hidden="1" x14ac:dyDescent="0.25">
      <c r="A296" s="55" t="s">
        <v>11</v>
      </c>
      <c r="B296" s="55" t="s">
        <v>334</v>
      </c>
      <c r="C296" s="9"/>
      <c r="F296" s="55"/>
      <c r="G296" s="55"/>
    </row>
    <row r="297" spans="1:7" ht="15" hidden="1" x14ac:dyDescent="0.25">
      <c r="A297" s="55" t="s">
        <v>246</v>
      </c>
      <c r="B297" s="55" t="s">
        <v>333</v>
      </c>
      <c r="C297" s="9"/>
      <c r="F297" s="55"/>
      <c r="G297" s="55"/>
    </row>
    <row r="298" spans="1:7" ht="15" hidden="1" x14ac:dyDescent="0.25">
      <c r="A298" s="55" t="s">
        <v>247</v>
      </c>
      <c r="B298" s="55" t="s">
        <v>332</v>
      </c>
      <c r="C298" s="9"/>
      <c r="F298" s="55"/>
      <c r="G298" s="55"/>
    </row>
    <row r="299" spans="1:7" ht="15" hidden="1" x14ac:dyDescent="0.25">
      <c r="A299" s="55" t="s">
        <v>248</v>
      </c>
      <c r="B299" s="55" t="s">
        <v>333</v>
      </c>
      <c r="C299" s="9"/>
      <c r="F299" s="55"/>
      <c r="G299" s="55"/>
    </row>
    <row r="300" spans="1:7" ht="15" hidden="1" x14ac:dyDescent="0.25">
      <c r="A300" s="55" t="s">
        <v>249</v>
      </c>
      <c r="B300" s="55" t="s">
        <v>333</v>
      </c>
      <c r="C300" s="9"/>
      <c r="F300" s="55"/>
      <c r="G300" s="55"/>
    </row>
    <row r="301" spans="1:7" ht="15" hidden="1" x14ac:dyDescent="0.25">
      <c r="A301" s="55" t="s">
        <v>250</v>
      </c>
      <c r="B301" s="55" t="s">
        <v>333</v>
      </c>
      <c r="C301" s="9"/>
      <c r="F301" s="55"/>
      <c r="G301" s="55"/>
    </row>
    <row r="302" spans="1:7" ht="15" hidden="1" x14ac:dyDescent="0.25">
      <c r="A302" s="55" t="s">
        <v>289</v>
      </c>
      <c r="B302" s="55" t="s">
        <v>332</v>
      </c>
      <c r="C302" s="9"/>
      <c r="F302" s="55"/>
      <c r="G302" s="55"/>
    </row>
    <row r="303" spans="1:7" ht="15" hidden="1" x14ac:dyDescent="0.25">
      <c r="A303" s="55" t="s">
        <v>290</v>
      </c>
      <c r="B303" s="55" t="s">
        <v>334</v>
      </c>
      <c r="C303" s="9"/>
      <c r="F303" s="55"/>
      <c r="G303" s="55"/>
    </row>
    <row r="304" spans="1:7" ht="15" hidden="1" x14ac:dyDescent="0.25">
      <c r="A304" s="55" t="s">
        <v>291</v>
      </c>
      <c r="B304" s="55" t="s">
        <v>334</v>
      </c>
      <c r="C304" s="9"/>
      <c r="F304" s="55"/>
      <c r="G304" s="55"/>
    </row>
    <row r="305" spans="1:7" ht="15" hidden="1" x14ac:dyDescent="0.25">
      <c r="A305" s="55" t="s">
        <v>251</v>
      </c>
      <c r="B305" s="55" t="s">
        <v>334</v>
      </c>
      <c r="C305" s="9"/>
      <c r="F305" s="55"/>
      <c r="G305" s="55"/>
    </row>
    <row r="306" spans="1:7" ht="15" hidden="1" x14ac:dyDescent="0.25">
      <c r="A306" s="55" t="s">
        <v>292</v>
      </c>
      <c r="B306" s="55" t="s">
        <v>334</v>
      </c>
      <c r="C306" s="9"/>
      <c r="F306" s="55"/>
      <c r="G306" s="55"/>
    </row>
    <row r="307" spans="1:7" ht="15" hidden="1" x14ac:dyDescent="0.25">
      <c r="A307" s="55" t="s">
        <v>252</v>
      </c>
      <c r="B307" s="55" t="s">
        <v>334</v>
      </c>
      <c r="C307" s="9"/>
      <c r="F307" s="55"/>
      <c r="G307" s="55"/>
    </row>
    <row r="308" spans="1:7" ht="15" hidden="1" x14ac:dyDescent="0.25">
      <c r="A308" s="55" t="s">
        <v>253</v>
      </c>
      <c r="B308" s="55" t="s">
        <v>334</v>
      </c>
      <c r="C308" s="9"/>
      <c r="F308" s="55"/>
      <c r="G308" s="55"/>
    </row>
    <row r="309" spans="1:7" ht="15" hidden="1" x14ac:dyDescent="0.25">
      <c r="A309" s="55" t="s">
        <v>254</v>
      </c>
      <c r="B309" s="55" t="s">
        <v>334</v>
      </c>
      <c r="C309" s="9"/>
      <c r="F309" s="55"/>
      <c r="G309" s="55"/>
    </row>
    <row r="310" spans="1:7" x14ac:dyDescent="0.2">
      <c r="C310" s="9"/>
    </row>
    <row r="311" spans="1:7" x14ac:dyDescent="0.2">
      <c r="C311" s="9"/>
    </row>
    <row r="312" spans="1:7" x14ac:dyDescent="0.2">
      <c r="C312" s="9"/>
    </row>
    <row r="313" spans="1:7" x14ac:dyDescent="0.2">
      <c r="C313" s="9"/>
    </row>
    <row r="314" spans="1:7" x14ac:dyDescent="0.2">
      <c r="C314" s="9"/>
    </row>
    <row r="315" spans="1:7" x14ac:dyDescent="0.2">
      <c r="C315" s="9"/>
    </row>
    <row r="316" spans="1:7" x14ac:dyDescent="0.2">
      <c r="C316" s="9"/>
    </row>
    <row r="317" spans="1:7" x14ac:dyDescent="0.2">
      <c r="C317" s="9"/>
    </row>
    <row r="318" spans="1:7" x14ac:dyDescent="0.2">
      <c r="C318" s="9"/>
    </row>
    <row r="319" spans="1:7" x14ac:dyDescent="0.2">
      <c r="C319" s="9"/>
    </row>
    <row r="320" spans="1:7" x14ac:dyDescent="0.2">
      <c r="C320" s="9"/>
    </row>
    <row r="321" spans="3:3" x14ac:dyDescent="0.2">
      <c r="C321" s="9"/>
    </row>
    <row r="322" spans="3:3" x14ac:dyDescent="0.2">
      <c r="C322" s="9"/>
    </row>
    <row r="323" spans="3:3" x14ac:dyDescent="0.2">
      <c r="C323" s="9"/>
    </row>
    <row r="324" spans="3:3" x14ac:dyDescent="0.2">
      <c r="C324" s="9"/>
    </row>
    <row r="325" spans="3:3" x14ac:dyDescent="0.2">
      <c r="C325" s="9"/>
    </row>
    <row r="326" spans="3:3" x14ac:dyDescent="0.2">
      <c r="C326" s="9"/>
    </row>
    <row r="327" spans="3:3" x14ac:dyDescent="0.2">
      <c r="C327" s="9"/>
    </row>
    <row r="328" spans="3:3" x14ac:dyDescent="0.2">
      <c r="C328" s="9"/>
    </row>
    <row r="329" spans="3:3" x14ac:dyDescent="0.2">
      <c r="C329" s="9"/>
    </row>
    <row r="330" spans="3:3" x14ac:dyDescent="0.2">
      <c r="C330" s="9"/>
    </row>
    <row r="331" spans="3:3" x14ac:dyDescent="0.2">
      <c r="C331" s="9"/>
    </row>
    <row r="332" spans="3:3" x14ac:dyDescent="0.2">
      <c r="C332" s="9"/>
    </row>
    <row r="333" spans="3:3" x14ac:dyDescent="0.2">
      <c r="C333" s="9"/>
    </row>
    <row r="334" spans="3:3" x14ac:dyDescent="0.2">
      <c r="C334" s="9"/>
    </row>
    <row r="335" spans="3:3" x14ac:dyDescent="0.2">
      <c r="C335" s="9"/>
    </row>
    <row r="336" spans="3:3" x14ac:dyDescent="0.2">
      <c r="C336" s="9"/>
    </row>
    <row r="337" spans="3:3" x14ac:dyDescent="0.2">
      <c r="C337" s="9"/>
    </row>
    <row r="338" spans="3:3" x14ac:dyDescent="0.2">
      <c r="C338" s="9"/>
    </row>
    <row r="339" spans="3:3" x14ac:dyDescent="0.2">
      <c r="C339" s="9"/>
    </row>
    <row r="340" spans="3:3" x14ac:dyDescent="0.2">
      <c r="C340" s="9"/>
    </row>
    <row r="341" spans="3:3" x14ac:dyDescent="0.2">
      <c r="C341" s="9"/>
    </row>
    <row r="342" spans="3:3" x14ac:dyDescent="0.2">
      <c r="C342" s="9"/>
    </row>
    <row r="343" spans="3:3" x14ac:dyDescent="0.2">
      <c r="C343" s="9"/>
    </row>
    <row r="344" spans="3:3" x14ac:dyDescent="0.2">
      <c r="C344" s="9"/>
    </row>
    <row r="345" spans="3:3" x14ac:dyDescent="0.2">
      <c r="C345" s="9"/>
    </row>
    <row r="346" spans="3:3" x14ac:dyDescent="0.2">
      <c r="C346" s="9"/>
    </row>
    <row r="347" spans="3:3" x14ac:dyDescent="0.2">
      <c r="C347" s="9"/>
    </row>
    <row r="348" spans="3:3" x14ac:dyDescent="0.2">
      <c r="C348" s="9"/>
    </row>
    <row r="349" spans="3:3" x14ac:dyDescent="0.2">
      <c r="C349" s="9"/>
    </row>
    <row r="350" spans="3:3" x14ac:dyDescent="0.2">
      <c r="C350" s="9"/>
    </row>
    <row r="351" spans="3:3" x14ac:dyDescent="0.2">
      <c r="C351" s="9"/>
    </row>
    <row r="352" spans="3:3" x14ac:dyDescent="0.2">
      <c r="C352" s="9"/>
    </row>
    <row r="353" spans="3:3" x14ac:dyDescent="0.2">
      <c r="C353" s="9"/>
    </row>
    <row r="354" spans="3:3" x14ac:dyDescent="0.2">
      <c r="C354" s="9"/>
    </row>
    <row r="355" spans="3:3" x14ac:dyDescent="0.2">
      <c r="C355" s="9"/>
    </row>
    <row r="356" spans="3:3" x14ac:dyDescent="0.2">
      <c r="C356" s="9"/>
    </row>
    <row r="357" spans="3:3" x14ac:dyDescent="0.2">
      <c r="C357" s="9"/>
    </row>
    <row r="358" spans="3:3" x14ac:dyDescent="0.2">
      <c r="C358" s="9"/>
    </row>
    <row r="359" spans="3:3" x14ac:dyDescent="0.2">
      <c r="C359" s="9"/>
    </row>
    <row r="360" spans="3:3" x14ac:dyDescent="0.2">
      <c r="C360" s="9"/>
    </row>
    <row r="361" spans="3:3" x14ac:dyDescent="0.2">
      <c r="C361" s="9"/>
    </row>
    <row r="362" spans="3:3" x14ac:dyDescent="0.2">
      <c r="C362" s="9"/>
    </row>
    <row r="363" spans="3:3" x14ac:dyDescent="0.2">
      <c r="C363" s="9"/>
    </row>
    <row r="364" spans="3:3" x14ac:dyDescent="0.2">
      <c r="C364" s="9"/>
    </row>
    <row r="365" spans="3:3" x14ac:dyDescent="0.2">
      <c r="C365" s="9"/>
    </row>
    <row r="366" spans="3:3" x14ac:dyDescent="0.2">
      <c r="C366" s="9"/>
    </row>
    <row r="367" spans="3:3" x14ac:dyDescent="0.2">
      <c r="C367" s="9"/>
    </row>
    <row r="368" spans="3:3" x14ac:dyDescent="0.2">
      <c r="C368" s="9"/>
    </row>
    <row r="369" spans="3:3" x14ac:dyDescent="0.2">
      <c r="C369" s="9"/>
    </row>
    <row r="370" spans="3:3" x14ac:dyDescent="0.2">
      <c r="C370" s="9"/>
    </row>
    <row r="371" spans="3:3" x14ac:dyDescent="0.2">
      <c r="C371" s="9"/>
    </row>
    <row r="372" spans="3:3" x14ac:dyDescent="0.2">
      <c r="C372" s="9"/>
    </row>
    <row r="373" spans="3:3" x14ac:dyDescent="0.2">
      <c r="C373" s="9"/>
    </row>
    <row r="374" spans="3:3" x14ac:dyDescent="0.2">
      <c r="C374" s="9"/>
    </row>
    <row r="375" spans="3:3" x14ac:dyDescent="0.2">
      <c r="C375" s="9"/>
    </row>
    <row r="376" spans="3:3" x14ac:dyDescent="0.2">
      <c r="C376" s="9"/>
    </row>
    <row r="377" spans="3:3" x14ac:dyDescent="0.2">
      <c r="C377" s="9"/>
    </row>
    <row r="378" spans="3:3" x14ac:dyDescent="0.2">
      <c r="C378" s="9"/>
    </row>
    <row r="379" spans="3:3" x14ac:dyDescent="0.2">
      <c r="C379" s="9"/>
    </row>
    <row r="380" spans="3:3" x14ac:dyDescent="0.2">
      <c r="C380" s="9"/>
    </row>
    <row r="381" spans="3:3" x14ac:dyDescent="0.2">
      <c r="C381" s="9"/>
    </row>
    <row r="382" spans="3:3" x14ac:dyDescent="0.2">
      <c r="C382" s="9"/>
    </row>
    <row r="383" spans="3:3" x14ac:dyDescent="0.2">
      <c r="C383" s="9"/>
    </row>
    <row r="384" spans="3:3" x14ac:dyDescent="0.2">
      <c r="C384" s="9"/>
    </row>
    <row r="385" spans="3:3" x14ac:dyDescent="0.2">
      <c r="C385" s="9"/>
    </row>
    <row r="386" spans="3:3" x14ac:dyDescent="0.2">
      <c r="C386" s="9"/>
    </row>
    <row r="387" spans="3:3" x14ac:dyDescent="0.2">
      <c r="C387" s="9"/>
    </row>
    <row r="388" spans="3:3" x14ac:dyDescent="0.2">
      <c r="C388" s="9"/>
    </row>
    <row r="389" spans="3:3" x14ac:dyDescent="0.2">
      <c r="C389" s="9"/>
    </row>
    <row r="390" spans="3:3" x14ac:dyDescent="0.2">
      <c r="C390" s="9"/>
    </row>
    <row r="391" spans="3:3" x14ac:dyDescent="0.2">
      <c r="C391" s="9"/>
    </row>
    <row r="392" spans="3:3" x14ac:dyDescent="0.2">
      <c r="C392" s="9"/>
    </row>
    <row r="393" spans="3:3" x14ac:dyDescent="0.2">
      <c r="C393" s="9"/>
    </row>
    <row r="394" spans="3:3" x14ac:dyDescent="0.2">
      <c r="C394" s="9"/>
    </row>
    <row r="395" spans="3:3" x14ac:dyDescent="0.2">
      <c r="C395" s="9"/>
    </row>
    <row r="396" spans="3:3" x14ac:dyDescent="0.2">
      <c r="C396" s="9"/>
    </row>
    <row r="397" spans="3:3" x14ac:dyDescent="0.2">
      <c r="C397" s="9"/>
    </row>
    <row r="398" spans="3:3" x14ac:dyDescent="0.2">
      <c r="C398" s="9"/>
    </row>
    <row r="399" spans="3:3" x14ac:dyDescent="0.2">
      <c r="C399" s="9"/>
    </row>
    <row r="400" spans="3:3" x14ac:dyDescent="0.2">
      <c r="C400" s="9"/>
    </row>
    <row r="401" spans="3:3" x14ac:dyDescent="0.2">
      <c r="C401" s="9"/>
    </row>
    <row r="402" spans="3:3" x14ac:dyDescent="0.2">
      <c r="C402" s="9"/>
    </row>
    <row r="403" spans="3:3" x14ac:dyDescent="0.2">
      <c r="C403" s="9"/>
    </row>
    <row r="404" spans="3:3" x14ac:dyDescent="0.2">
      <c r="C404" s="9"/>
    </row>
    <row r="405" spans="3:3" x14ac:dyDescent="0.2">
      <c r="C405" s="9"/>
    </row>
    <row r="406" spans="3:3" x14ac:dyDescent="0.2">
      <c r="C406" s="9"/>
    </row>
    <row r="407" spans="3:3" x14ac:dyDescent="0.2">
      <c r="C407" s="9"/>
    </row>
    <row r="408" spans="3:3" x14ac:dyDescent="0.2">
      <c r="C408" s="9"/>
    </row>
    <row r="409" spans="3:3" x14ac:dyDescent="0.2">
      <c r="C409" s="9"/>
    </row>
    <row r="410" spans="3:3" x14ac:dyDescent="0.2">
      <c r="C410" s="9"/>
    </row>
    <row r="411" spans="3:3" x14ac:dyDescent="0.2">
      <c r="C411" s="9"/>
    </row>
    <row r="412" spans="3:3" x14ac:dyDescent="0.2">
      <c r="C412" s="9"/>
    </row>
    <row r="413" spans="3:3" x14ac:dyDescent="0.2">
      <c r="C413" s="9"/>
    </row>
    <row r="414" spans="3:3" x14ac:dyDescent="0.2">
      <c r="C414" s="9"/>
    </row>
    <row r="415" spans="3:3" x14ac:dyDescent="0.2">
      <c r="C415" s="9"/>
    </row>
    <row r="416" spans="3:3" x14ac:dyDescent="0.2">
      <c r="C416" s="9"/>
    </row>
    <row r="417" spans="3:3" x14ac:dyDescent="0.2">
      <c r="C417" s="9"/>
    </row>
    <row r="418" spans="3:3" x14ac:dyDescent="0.2">
      <c r="C418" s="9"/>
    </row>
    <row r="419" spans="3:3" x14ac:dyDescent="0.2">
      <c r="C419" s="9"/>
    </row>
    <row r="420" spans="3:3" x14ac:dyDescent="0.2">
      <c r="C420" s="9"/>
    </row>
    <row r="421" spans="3:3" x14ac:dyDescent="0.2">
      <c r="C421" s="9"/>
    </row>
    <row r="422" spans="3:3" x14ac:dyDescent="0.2">
      <c r="C422" s="9"/>
    </row>
    <row r="423" spans="3:3" x14ac:dyDescent="0.2">
      <c r="C423" s="9"/>
    </row>
    <row r="424" spans="3:3" x14ac:dyDescent="0.2">
      <c r="C424" s="9"/>
    </row>
    <row r="425" spans="3:3" x14ac:dyDescent="0.2">
      <c r="C425" s="9"/>
    </row>
    <row r="426" spans="3:3" x14ac:dyDescent="0.2">
      <c r="C426" s="9"/>
    </row>
    <row r="427" spans="3:3" x14ac:dyDescent="0.2">
      <c r="C427" s="9"/>
    </row>
    <row r="428" spans="3:3" x14ac:dyDescent="0.2">
      <c r="C428" s="9"/>
    </row>
    <row r="429" spans="3:3" x14ac:dyDescent="0.2">
      <c r="C429" s="9"/>
    </row>
    <row r="430" spans="3:3" x14ac:dyDescent="0.2">
      <c r="C430" s="9"/>
    </row>
    <row r="431" spans="3:3" x14ac:dyDescent="0.2">
      <c r="C431" s="9"/>
    </row>
    <row r="432" spans="3:3" x14ac:dyDescent="0.2">
      <c r="C432" s="9"/>
    </row>
    <row r="433" spans="3:3" x14ac:dyDescent="0.2">
      <c r="C433" s="9"/>
    </row>
    <row r="434" spans="3:3" x14ac:dyDescent="0.2">
      <c r="C434" s="9"/>
    </row>
    <row r="435" spans="3:3" x14ac:dyDescent="0.2">
      <c r="C435" s="9"/>
    </row>
    <row r="436" spans="3:3" x14ac:dyDescent="0.2">
      <c r="C436" s="9"/>
    </row>
    <row r="437" spans="3:3" x14ac:dyDescent="0.2">
      <c r="C437" s="9"/>
    </row>
    <row r="438" spans="3:3" x14ac:dyDescent="0.2">
      <c r="C438" s="9"/>
    </row>
    <row r="439" spans="3:3" x14ac:dyDescent="0.2">
      <c r="C439" s="9"/>
    </row>
    <row r="440" spans="3:3" x14ac:dyDescent="0.2">
      <c r="C440" s="9"/>
    </row>
    <row r="441" spans="3:3" x14ac:dyDescent="0.2">
      <c r="C441" s="9"/>
    </row>
    <row r="442" spans="3:3" x14ac:dyDescent="0.2">
      <c r="C442" s="9"/>
    </row>
    <row r="443" spans="3:3" x14ac:dyDescent="0.2">
      <c r="C443" s="9"/>
    </row>
    <row r="444" spans="3:3" x14ac:dyDescent="0.2">
      <c r="C444" s="9"/>
    </row>
    <row r="445" spans="3:3" x14ac:dyDescent="0.2">
      <c r="C445" s="9"/>
    </row>
    <row r="446" spans="3:3" x14ac:dyDescent="0.2">
      <c r="C446" s="9"/>
    </row>
    <row r="447" spans="3:3" x14ac:dyDescent="0.2">
      <c r="C447" s="9"/>
    </row>
    <row r="448" spans="3:3" x14ac:dyDescent="0.2">
      <c r="C448" s="9"/>
    </row>
    <row r="449" spans="3:3" x14ac:dyDescent="0.2">
      <c r="C449" s="9"/>
    </row>
    <row r="450" spans="3:3" x14ac:dyDescent="0.2">
      <c r="C450" s="9"/>
    </row>
    <row r="451" spans="3:3" x14ac:dyDescent="0.2">
      <c r="C451" s="9"/>
    </row>
    <row r="452" spans="3:3" x14ac:dyDescent="0.2">
      <c r="C452" s="9"/>
    </row>
    <row r="453" spans="3:3" x14ac:dyDescent="0.2">
      <c r="C453" s="9"/>
    </row>
    <row r="454" spans="3:3" x14ac:dyDescent="0.2">
      <c r="C454" s="9"/>
    </row>
    <row r="455" spans="3:3" x14ac:dyDescent="0.2">
      <c r="C455" s="9"/>
    </row>
    <row r="456" spans="3:3" x14ac:dyDescent="0.2">
      <c r="C456" s="9"/>
    </row>
    <row r="457" spans="3:3" x14ac:dyDescent="0.2">
      <c r="C457" s="9"/>
    </row>
    <row r="458" spans="3:3" x14ac:dyDescent="0.2">
      <c r="C458" s="9"/>
    </row>
    <row r="459" spans="3:3" x14ac:dyDescent="0.2">
      <c r="C459" s="9"/>
    </row>
    <row r="460" spans="3:3" x14ac:dyDescent="0.2">
      <c r="C460" s="9"/>
    </row>
    <row r="461" spans="3:3" x14ac:dyDescent="0.2">
      <c r="C461" s="9"/>
    </row>
    <row r="462" spans="3:3" x14ac:dyDescent="0.2">
      <c r="C462" s="9"/>
    </row>
    <row r="463" spans="3:3" x14ac:dyDescent="0.2">
      <c r="C463" s="9"/>
    </row>
    <row r="464" spans="3:3" x14ac:dyDescent="0.2">
      <c r="C464" s="9"/>
    </row>
    <row r="465" spans="3:3" x14ac:dyDescent="0.2">
      <c r="C465" s="9"/>
    </row>
    <row r="466" spans="3:3" x14ac:dyDescent="0.2">
      <c r="C466" s="9"/>
    </row>
    <row r="467" spans="3:3" x14ac:dyDescent="0.2">
      <c r="C467" s="9"/>
    </row>
    <row r="468" spans="3:3" x14ac:dyDescent="0.2">
      <c r="C468" s="9"/>
    </row>
    <row r="469" spans="3:3" x14ac:dyDescent="0.2">
      <c r="C469" s="9"/>
    </row>
    <row r="470" spans="3:3" x14ac:dyDescent="0.2">
      <c r="C470" s="9"/>
    </row>
    <row r="471" spans="3:3" x14ac:dyDescent="0.2">
      <c r="C471" s="9"/>
    </row>
    <row r="472" spans="3:3" x14ac:dyDescent="0.2">
      <c r="C472" s="9"/>
    </row>
    <row r="473" spans="3:3" x14ac:dyDescent="0.2">
      <c r="C473" s="9"/>
    </row>
    <row r="474" spans="3:3" x14ac:dyDescent="0.2">
      <c r="C474" s="9"/>
    </row>
    <row r="475" spans="3:3" x14ac:dyDescent="0.2">
      <c r="C475" s="9"/>
    </row>
    <row r="476" spans="3:3" x14ac:dyDescent="0.2">
      <c r="C476" s="9"/>
    </row>
    <row r="477" spans="3:3" x14ac:dyDescent="0.2">
      <c r="C477" s="9"/>
    </row>
    <row r="478" spans="3:3" x14ac:dyDescent="0.2">
      <c r="C478" s="9"/>
    </row>
    <row r="479" spans="3:3" x14ac:dyDescent="0.2">
      <c r="C479" s="9"/>
    </row>
    <row r="480" spans="3:3" x14ac:dyDescent="0.2">
      <c r="C480" s="9"/>
    </row>
    <row r="481" spans="3:3" x14ac:dyDescent="0.2">
      <c r="C481" s="9"/>
    </row>
    <row r="482" spans="3:3" x14ac:dyDescent="0.2">
      <c r="C482" s="9"/>
    </row>
    <row r="483" spans="3:3" x14ac:dyDescent="0.2">
      <c r="C483" s="9"/>
    </row>
    <row r="484" spans="3:3" x14ac:dyDescent="0.2">
      <c r="C484" s="9"/>
    </row>
    <row r="485" spans="3:3" x14ac:dyDescent="0.2">
      <c r="C485" s="9"/>
    </row>
    <row r="486" spans="3:3" x14ac:dyDescent="0.2">
      <c r="C486" s="9"/>
    </row>
    <row r="487" spans="3:3" x14ac:dyDescent="0.2">
      <c r="C487" s="9"/>
    </row>
    <row r="488" spans="3:3" x14ac:dyDescent="0.2">
      <c r="C488" s="9"/>
    </row>
    <row r="489" spans="3:3" x14ac:dyDescent="0.2">
      <c r="C489" s="9"/>
    </row>
    <row r="490" spans="3:3" x14ac:dyDescent="0.2">
      <c r="C490" s="9"/>
    </row>
    <row r="491" spans="3:3" x14ac:dyDescent="0.2">
      <c r="C491" s="9"/>
    </row>
    <row r="492" spans="3:3" x14ac:dyDescent="0.2">
      <c r="C492" s="9"/>
    </row>
    <row r="493" spans="3:3" x14ac:dyDescent="0.2">
      <c r="C493" s="9"/>
    </row>
    <row r="494" spans="3:3" x14ac:dyDescent="0.2">
      <c r="C494" s="9"/>
    </row>
    <row r="495" spans="3:3" x14ac:dyDescent="0.2">
      <c r="C495" s="9"/>
    </row>
    <row r="496" spans="3:3" x14ac:dyDescent="0.2">
      <c r="C496" s="9"/>
    </row>
    <row r="497" spans="3:3" x14ac:dyDescent="0.2">
      <c r="C497" s="9"/>
    </row>
    <row r="498" spans="3:3" x14ac:dyDescent="0.2">
      <c r="C498" s="9"/>
    </row>
    <row r="499" spans="3:3" x14ac:dyDescent="0.2">
      <c r="C499" s="9"/>
    </row>
    <row r="500" spans="3:3" x14ac:dyDescent="0.2">
      <c r="C500" s="9"/>
    </row>
    <row r="501" spans="3:3" x14ac:dyDescent="0.2">
      <c r="C501" s="9"/>
    </row>
    <row r="502" spans="3:3" x14ac:dyDescent="0.2">
      <c r="C502" s="9"/>
    </row>
    <row r="503" spans="3:3" x14ac:dyDescent="0.2">
      <c r="C503" s="9"/>
    </row>
    <row r="504" spans="3:3" x14ac:dyDescent="0.2">
      <c r="C504" s="9"/>
    </row>
    <row r="505" spans="3:3" x14ac:dyDescent="0.2">
      <c r="C505" s="9"/>
    </row>
    <row r="506" spans="3:3" x14ac:dyDescent="0.2">
      <c r="C506" s="9"/>
    </row>
    <row r="507" spans="3:3" x14ac:dyDescent="0.2">
      <c r="C507" s="9"/>
    </row>
    <row r="508" spans="3:3" x14ac:dyDescent="0.2">
      <c r="C508" s="9"/>
    </row>
    <row r="509" spans="3:3" x14ac:dyDescent="0.2">
      <c r="C509" s="9"/>
    </row>
    <row r="510" spans="3:3" x14ac:dyDescent="0.2">
      <c r="C510" s="9"/>
    </row>
    <row r="511" spans="3:3" x14ac:dyDescent="0.2">
      <c r="C511" s="9"/>
    </row>
    <row r="512" spans="3:3" x14ac:dyDescent="0.2">
      <c r="C512" s="9"/>
    </row>
    <row r="513" spans="3:3" x14ac:dyDescent="0.2">
      <c r="C513" s="9"/>
    </row>
    <row r="514" spans="3:3" x14ac:dyDescent="0.2">
      <c r="C514" s="9"/>
    </row>
    <row r="515" spans="3:3" x14ac:dyDescent="0.2">
      <c r="C515" s="9"/>
    </row>
    <row r="516" spans="3:3" x14ac:dyDescent="0.2">
      <c r="C516" s="9"/>
    </row>
    <row r="517" spans="3:3" x14ac:dyDescent="0.2">
      <c r="C517" s="9"/>
    </row>
    <row r="518" spans="3:3" x14ac:dyDescent="0.2">
      <c r="C518" s="9"/>
    </row>
    <row r="519" spans="3:3" x14ac:dyDescent="0.2">
      <c r="C519" s="9"/>
    </row>
    <row r="520" spans="3:3" x14ac:dyDescent="0.2">
      <c r="C520" s="9"/>
    </row>
    <row r="521" spans="3:3" x14ac:dyDescent="0.2">
      <c r="C521" s="9"/>
    </row>
    <row r="522" spans="3:3" x14ac:dyDescent="0.2">
      <c r="C522" s="9"/>
    </row>
    <row r="523" spans="3:3" x14ac:dyDescent="0.2">
      <c r="C523" s="9"/>
    </row>
    <row r="524" spans="3:3" x14ac:dyDescent="0.2">
      <c r="C524" s="9"/>
    </row>
    <row r="525" spans="3:3" x14ac:dyDescent="0.2">
      <c r="C525" s="9"/>
    </row>
    <row r="526" spans="3:3" x14ac:dyDescent="0.2">
      <c r="C526" s="9"/>
    </row>
    <row r="527" spans="3:3" x14ac:dyDescent="0.2">
      <c r="C527" s="9"/>
    </row>
    <row r="528" spans="3:3" x14ac:dyDescent="0.2">
      <c r="C528" s="9"/>
    </row>
    <row r="529" spans="3:3" x14ac:dyDescent="0.2">
      <c r="C529" s="9"/>
    </row>
    <row r="530" spans="3:3" x14ac:dyDescent="0.2">
      <c r="C530" s="9"/>
    </row>
    <row r="531" spans="3:3" x14ac:dyDescent="0.2">
      <c r="C531" s="9"/>
    </row>
    <row r="532" spans="3:3" x14ac:dyDescent="0.2">
      <c r="C532" s="9"/>
    </row>
    <row r="533" spans="3:3" x14ac:dyDescent="0.2">
      <c r="C533" s="9"/>
    </row>
    <row r="534" spans="3:3" x14ac:dyDescent="0.2">
      <c r="C534" s="9"/>
    </row>
    <row r="535" spans="3:3" x14ac:dyDescent="0.2">
      <c r="C535" s="9"/>
    </row>
    <row r="536" spans="3:3" x14ac:dyDescent="0.2">
      <c r="C536" s="9"/>
    </row>
    <row r="537" spans="3:3" x14ac:dyDescent="0.2">
      <c r="C537" s="9"/>
    </row>
    <row r="538" spans="3:3" x14ac:dyDescent="0.2">
      <c r="C538" s="9"/>
    </row>
    <row r="539" spans="3:3" x14ac:dyDescent="0.2">
      <c r="C539" s="9"/>
    </row>
    <row r="540" spans="3:3" x14ac:dyDescent="0.2">
      <c r="C540" s="9"/>
    </row>
    <row r="541" spans="3:3" x14ac:dyDescent="0.2">
      <c r="C541" s="9"/>
    </row>
    <row r="542" spans="3:3" x14ac:dyDescent="0.2">
      <c r="C542" s="9"/>
    </row>
    <row r="543" spans="3:3" x14ac:dyDescent="0.2">
      <c r="C543" s="9"/>
    </row>
    <row r="544" spans="3:3" x14ac:dyDescent="0.2">
      <c r="C544" s="9"/>
    </row>
    <row r="545" spans="3:3" x14ac:dyDescent="0.2">
      <c r="C545" s="9"/>
    </row>
    <row r="546" spans="3:3" x14ac:dyDescent="0.2">
      <c r="C546" s="9"/>
    </row>
    <row r="547" spans="3:3" x14ac:dyDescent="0.2">
      <c r="C547" s="9"/>
    </row>
    <row r="548" spans="3:3" x14ac:dyDescent="0.2">
      <c r="C548" s="9"/>
    </row>
    <row r="549" spans="3:3" x14ac:dyDescent="0.2">
      <c r="C549" s="9"/>
    </row>
    <row r="550" spans="3:3" x14ac:dyDescent="0.2">
      <c r="C550" s="9"/>
    </row>
    <row r="551" spans="3:3" x14ac:dyDescent="0.2">
      <c r="C551" s="9"/>
    </row>
    <row r="552" spans="3:3" x14ac:dyDescent="0.2">
      <c r="C552" s="9"/>
    </row>
    <row r="553" spans="3:3" x14ac:dyDescent="0.2">
      <c r="C553" s="9"/>
    </row>
    <row r="554" spans="3:3" x14ac:dyDescent="0.2">
      <c r="C554" s="9"/>
    </row>
    <row r="555" spans="3:3" x14ac:dyDescent="0.2">
      <c r="C555" s="9"/>
    </row>
    <row r="556" spans="3:3" x14ac:dyDescent="0.2">
      <c r="C556" s="9"/>
    </row>
    <row r="557" spans="3:3" x14ac:dyDescent="0.2">
      <c r="C557" s="9"/>
    </row>
    <row r="558" spans="3:3" x14ac:dyDescent="0.2">
      <c r="C558" s="9"/>
    </row>
    <row r="559" spans="3:3" x14ac:dyDescent="0.2">
      <c r="C559" s="9"/>
    </row>
    <row r="560" spans="3:3" x14ac:dyDescent="0.2">
      <c r="C560" s="9"/>
    </row>
    <row r="561" spans="3:3" x14ac:dyDescent="0.2">
      <c r="C561" s="9"/>
    </row>
    <row r="562" spans="3:3" x14ac:dyDescent="0.2">
      <c r="C562" s="9"/>
    </row>
    <row r="563" spans="3:3" x14ac:dyDescent="0.2">
      <c r="C563" s="9"/>
    </row>
    <row r="564" spans="3:3" x14ac:dyDescent="0.2">
      <c r="C564" s="9"/>
    </row>
    <row r="565" spans="3:3" x14ac:dyDescent="0.2">
      <c r="C565" s="9"/>
    </row>
    <row r="566" spans="3:3" x14ac:dyDescent="0.2">
      <c r="C566" s="9"/>
    </row>
    <row r="567" spans="3:3" x14ac:dyDescent="0.2">
      <c r="C567" s="9"/>
    </row>
    <row r="568" spans="3:3" x14ac:dyDescent="0.2">
      <c r="C568" s="9"/>
    </row>
    <row r="569" spans="3:3" x14ac:dyDescent="0.2">
      <c r="C569" s="9"/>
    </row>
    <row r="570" spans="3:3" x14ac:dyDescent="0.2">
      <c r="C570" s="9"/>
    </row>
    <row r="571" spans="3:3" x14ac:dyDescent="0.2">
      <c r="C571" s="9"/>
    </row>
    <row r="572" spans="3:3" x14ac:dyDescent="0.2">
      <c r="C572" s="9"/>
    </row>
    <row r="573" spans="3:3" x14ac:dyDescent="0.2">
      <c r="C573" s="9"/>
    </row>
    <row r="574" spans="3:3" x14ac:dyDescent="0.2">
      <c r="C574" s="9"/>
    </row>
    <row r="575" spans="3:3" x14ac:dyDescent="0.2">
      <c r="C575" s="9"/>
    </row>
    <row r="576" spans="3:3" x14ac:dyDescent="0.2">
      <c r="C576" s="9"/>
    </row>
    <row r="577" spans="3:3" x14ac:dyDescent="0.2">
      <c r="C577" s="9"/>
    </row>
    <row r="578" spans="3:3" x14ac:dyDescent="0.2">
      <c r="C578" s="9"/>
    </row>
    <row r="579" spans="3:3" x14ac:dyDescent="0.2">
      <c r="C579" s="9"/>
    </row>
    <row r="580" spans="3:3" x14ac:dyDescent="0.2">
      <c r="C580" s="9"/>
    </row>
    <row r="581" spans="3:3" x14ac:dyDescent="0.2">
      <c r="C581" s="9"/>
    </row>
    <row r="582" spans="3:3" x14ac:dyDescent="0.2">
      <c r="C582" s="9"/>
    </row>
    <row r="583" spans="3:3" x14ac:dyDescent="0.2">
      <c r="C583" s="9"/>
    </row>
    <row r="584" spans="3:3" x14ac:dyDescent="0.2">
      <c r="C584" s="9"/>
    </row>
    <row r="585" spans="3:3" x14ac:dyDescent="0.2">
      <c r="C585" s="9"/>
    </row>
    <row r="586" spans="3:3" x14ac:dyDescent="0.2">
      <c r="C586" s="9"/>
    </row>
    <row r="587" spans="3:3" x14ac:dyDescent="0.2">
      <c r="C587" s="9"/>
    </row>
    <row r="588" spans="3:3" x14ac:dyDescent="0.2">
      <c r="C588" s="9"/>
    </row>
    <row r="589" spans="3:3" x14ac:dyDescent="0.2">
      <c r="C589" s="9"/>
    </row>
    <row r="590" spans="3:3" x14ac:dyDescent="0.2">
      <c r="C590" s="9"/>
    </row>
    <row r="591" spans="3:3" x14ac:dyDescent="0.2">
      <c r="C591" s="9"/>
    </row>
    <row r="592" spans="3:3" x14ac:dyDescent="0.2">
      <c r="C592" s="9"/>
    </row>
    <row r="593" spans="3:3" x14ac:dyDescent="0.2">
      <c r="C593" s="9"/>
    </row>
    <row r="594" spans="3:3" x14ac:dyDescent="0.2">
      <c r="C594" s="9"/>
    </row>
    <row r="595" spans="3:3" x14ac:dyDescent="0.2">
      <c r="C595" s="9"/>
    </row>
    <row r="596" spans="3:3" x14ac:dyDescent="0.2">
      <c r="C596" s="9"/>
    </row>
    <row r="597" spans="3:3" x14ac:dyDescent="0.2">
      <c r="C597" s="9"/>
    </row>
    <row r="598" spans="3:3" x14ac:dyDescent="0.2">
      <c r="C598" s="9"/>
    </row>
    <row r="599" spans="3:3" x14ac:dyDescent="0.2">
      <c r="C599" s="9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ferenceId xmlns="83cd97ff-d52e-4d34-93e1-33d87f4b2d31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8C2654CA60E6046A9C9BF485495CECB" ma:contentTypeVersion="5" ma:contentTypeDescription="Crie um novo documento." ma:contentTypeScope="" ma:versionID="3ca4a061a71d0f43df654fe7015baeff">
  <xsd:schema xmlns:xsd="http://www.w3.org/2001/XMLSchema" xmlns:xs="http://www.w3.org/2001/XMLSchema" xmlns:p="http://schemas.microsoft.com/office/2006/metadata/properties" xmlns:ns2="83cd97ff-d52e-4d34-93e1-33d87f4b2d31" targetNamespace="http://schemas.microsoft.com/office/2006/metadata/properties" ma:root="true" ma:fieldsID="426281e7773de1960d5a291862cf7628" ns2:_="">
    <xsd:import namespace="83cd97ff-d52e-4d34-93e1-33d87f4b2d31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3cd97ff-d52e-4d34-93e1-33d87f4b2d31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8FF304B-A626-42B2-888B-5861472C8AC2}">
  <ds:schemaRefs>
    <ds:schemaRef ds:uri="http://schemas.microsoft.com/office/2006/metadata/properties"/>
    <ds:schemaRef ds:uri="http://schemas.microsoft.com/office/infopath/2007/PartnerControls"/>
    <ds:schemaRef ds:uri="83cd97ff-d52e-4d34-93e1-33d87f4b2d31"/>
  </ds:schemaRefs>
</ds:datastoreItem>
</file>

<file path=customXml/itemProps2.xml><?xml version="1.0" encoding="utf-8"?>
<ds:datastoreItem xmlns:ds="http://schemas.openxmlformats.org/officeDocument/2006/customXml" ds:itemID="{CFD58A6F-27F5-4474-8514-D6A949A2988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3cd97ff-d52e-4d34-93e1-33d87f4b2d3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168BDFE-69B6-4B9F-8FB5-B54F71C8679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</vt:i4>
      </vt:variant>
    </vt:vector>
  </HeadingPairs>
  <TitlesOfParts>
    <vt:vector size="3" baseType="lpstr">
      <vt:lpstr>CMVCol taco3</vt:lpstr>
      <vt:lpstr>Planilha1</vt:lpstr>
      <vt:lpstr>'CMVCol taco3'!Area_de_impressao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Ana Clara Rodrigues</cp:lastModifiedBy>
  <cp:lastPrinted>2009-12-15T17:04:30Z</cp:lastPrinted>
  <dcterms:created xsi:type="dcterms:W3CDTF">2009-09-06T16:08:02Z</dcterms:created>
  <dcterms:modified xsi:type="dcterms:W3CDTF">2024-04-23T22:03:31Z</dcterms:modified>
</cp:coreProperties>
</file>