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i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<sst xmlns="http://schemas.openxmlformats.org/spreadsheetml/2006/main" count="448" uniqueCount="94">
  <si>
    <t xml:space="preserve">ORGANI</t>
  </si>
  <si>
    <t xml:space="preserve">To Date</t>
  </si>
  <si>
    <t xml:space="preserve">Deceased Donor</t>
  </si>
  <si>
    <t xml:space="preserve">All ABO</t>
  </si>
  <si>
    <t xml:space="preserve">O</t>
  </si>
  <si>
    <t xml:space="preserve">A</t>
  </si>
  <si>
    <t xml:space="preserve">B</t>
  </si>
  <si>
    <t xml:space="preserve">AB</t>
  </si>
  <si>
    <t xml:space="preserve">PAZIENTI</t>
  </si>
  <si>
    <t xml:space="preserve">All Types</t>
  </si>
  <si>
    <t xml:space="preserve">Not Applicable</t>
  </si>
  <si>
    <t xml:space="preserve">Kidney/Pancreas/Kidney-Pancreas: Active</t>
  </si>
  <si>
    <t xml:space="preserve">Kidney/Panc/Kidney-Panc: Active-Medically urgent</t>
  </si>
  <si>
    <t xml:space="preserve">Kidney/Panc/Kidney-Panc: Active-Critical status</t>
  </si>
  <si>
    <t xml:space="preserve">Kidney/Panc/Kidney-Panc: Temporarily inactive</t>
  </si>
  <si>
    <t xml:space="preserve">PAZIENTI - LISTE</t>
  </si>
  <si>
    <t xml:space="preserve">Critical</t>
  </si>
  <si>
    <t xml:space="preserve">Normal</t>
  </si>
  <si>
    <t xml:space="preserve">Low</t>
  </si>
  <si>
    <t xml:space="preserve">2011-2016</t>
  </si>
  <si>
    <t xml:space="preserve">VALORI MEDI - P</t>
  </si>
  <si>
    <t xml:space="preserve">p/anno</t>
  </si>
  <si>
    <t xml:space="preserve">p/giorno</t>
  </si>
  <si>
    <t xml:space="preserve">p/ora</t>
  </si>
  <si>
    <t xml:space="preserve">2017-2022</t>
  </si>
  <si>
    <t xml:space="preserve">VALORI MEDI - O</t>
  </si>
  <si>
    <t xml:space="preserve">o/anno</t>
  </si>
  <si>
    <t xml:space="preserve">o/giorno</t>
  </si>
  <si>
    <t xml:space="preserve">o/ora</t>
  </si>
  <si>
    <t xml:space="preserve">ORE/ANNO</t>
  </si>
  <si>
    <t xml:space="preserve">GIORNI/ANNO</t>
  </si>
  <si>
    <t xml:space="preserve">USCITE - O (al giorno)</t>
  </si>
  <si>
    <t xml:space="preserve">PROB USCITA - O</t>
  </si>
  <si>
    <t xml:space="preserve">INFINITE SERVER - TDS EXPO</t>
  </si>
  <si>
    <t xml:space="preserve">SERVIZIO - ACTIVATION DELAY</t>
  </si>
  <si>
    <t xml:space="preserve">SERVIZIO - TRANSPLANT</t>
  </si>
  <si>
    <t xml:space="preserve">UDM</t>
  </si>
  <si>
    <t xml:space="preserve">Tasso servizio</t>
  </si>
  <si>
    <t xml:space="preserve">Tempo medio</t>
  </si>
  <si>
    <t xml:space="preserve">giorni</t>
  </si>
  <si>
    <t xml:space="preserve">normal_0</t>
  </si>
  <si>
    <t xml:space="preserve">all*p_0*p_normal</t>
  </si>
  <si>
    <t xml:space="preserve">delta</t>
  </si>
  <si>
    <t xml:space="preserve">low_0</t>
  </si>
  <si>
    <t xml:space="preserve">all*p_0*p_low</t>
  </si>
  <si>
    <t xml:space="preserve">PROBABILITÀ - P</t>
  </si>
  <si>
    <t xml:space="preserve">PROBABILITÀ - O</t>
  </si>
  <si>
    <t xml:space="preserve">p_A</t>
  </si>
  <si>
    <t xml:space="preserve">p_B</t>
  </si>
  <si>
    <t xml:space="preserve">normal_a</t>
  </si>
  <si>
    <t xml:space="preserve">all*p_A*p_normal</t>
  </si>
  <si>
    <t xml:space="preserve">low_a</t>
  </si>
  <si>
    <t xml:space="preserve">all*p_A*p_low</t>
  </si>
  <si>
    <t xml:space="preserve">p_AB</t>
  </si>
  <si>
    <t xml:space="preserve">p_0</t>
  </si>
  <si>
    <t xml:space="preserve">normal_b</t>
  </si>
  <si>
    <t xml:space="preserve">all*p_B*p_normal</t>
  </si>
  <si>
    <t xml:space="preserve">low_b</t>
  </si>
  <si>
    <t xml:space="preserve">all*p_B*p_low</t>
  </si>
  <si>
    <t xml:space="preserve">normal_AB</t>
  </si>
  <si>
    <t xml:space="preserve">all*p_AB*p_normal</t>
  </si>
  <si>
    <t xml:space="preserve">low_ab</t>
  </si>
  <si>
    <t xml:space="preserve">all*p_AB*p_low</t>
  </si>
  <si>
    <t xml:space="preserve">p_low</t>
  </si>
  <si>
    <t xml:space="preserve">p_critical</t>
  </si>
  <si>
    <t xml:space="preserve">p_normal</t>
  </si>
  <si>
    <t xml:space="preserve">crit_0</t>
  </si>
  <si>
    <t xml:space="preserve">all*p_0*p_critical</t>
  </si>
  <si>
    <t xml:space="preserve">crit_a</t>
  </si>
  <si>
    <t xml:space="preserve">all*p_A*p_critical</t>
  </si>
  <si>
    <t xml:space="preserve">crit_b</t>
  </si>
  <si>
    <t xml:space="preserve">all*p_B*p_critical</t>
  </si>
  <si>
    <t xml:space="preserve">crit_ab</t>
  </si>
  <si>
    <t xml:space="preserve">all*p_AB*p_critical</t>
  </si>
  <si>
    <t xml:space="preserve">2011-2016 (USCITE ALL'ANNO) - p/anno</t>
  </si>
  <si>
    <t xml:space="preserve">2011-2016 (USCITE AL GIORNO) - p/giorno</t>
  </si>
  <si>
    <t xml:space="preserve">USCITE - P</t>
  </si>
  <si>
    <t xml:space="preserve">TOTALE</t>
  </si>
  <si>
    <t xml:space="preserve">MORTE</t>
  </si>
  <si>
    <t xml:space="preserve">ALTRO</t>
  </si>
  <si>
    <t xml:space="preserve">TRAPIANTI</t>
  </si>
  <si>
    <t xml:space="preserve">PROBABILITÀ - USCITE</t>
  </si>
  <si>
    <t xml:space="preserve">USCITE</t>
  </si>
  <si>
    <t xml:space="preserve">Deceased Donor Transplant</t>
  </si>
  <si>
    <t xml:space="preserve">MORTI</t>
  </si>
  <si>
    <t xml:space="preserve">Died</t>
  </si>
  <si>
    <t xml:space="preserve">RIPETIZ TRAP.</t>
  </si>
  <si>
    <t xml:space="preserve">All Transplant</t>
  </si>
  <si>
    <t xml:space="preserve">Primary Transplant</t>
  </si>
  <si>
    <t xml:space="preserve">Repeat Transplant</t>
  </si>
  <si>
    <t xml:space="preserve">2010-2019</t>
  </si>
  <si>
    <t xml:space="preserve">RIPETIZ. TRAP - TASSI</t>
  </si>
  <si>
    <t xml:space="preserve">PROBABILITÀ - RIPETIZ.</t>
  </si>
  <si>
    <t xml:space="preserve">VALORE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</si>
</sst>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"/>
    <numFmt numFmtId="166" formatCode="#,##0.00"/>
    <numFmt numFmtId="167" formatCode="#,##0.000"/>
    <numFmt numFmtId="168" formatCode="General"/>
    <numFmt numFmtId="169" formatCode="mmm\-yy"/>
    <numFmt numFmtId="170" formatCode="0.000"/>
    <numFmt numFmtId="171" formatCode="0.00"/>
    <numFmt numFmtId="172" formatCode="#,##0.0000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u val="single"/>
      <sz val="10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O272"/>
  <sheetViews>
    <sheetView showFormulas="false" showGridLines="true" showRowColHeaders="true" showZeros="true" rightToLeft="false" tabSelected="true" showOutlineSymbols="true" defaultGridColor="true" view="normal" topLeftCell="C238" colorId="64" zoomScale="100" zoomScaleNormal="100" zoomScalePageLayoutView="100" workbookViewId="0">
      <selection pane="topLeft" activeCell="K267" activeCellId="0" sqref="K267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4.28"/>
    <col collapsed="false" customWidth="true" hidden="false" outlineLevel="0" max="3" min="3" style="0" width="9.85"/>
    <col collapsed="false" customWidth="true" hidden="false" outlineLevel="0" max="4" min="4" style="0" width="10.85"/>
    <col collapsed="false" customWidth="true" hidden="false" outlineLevel="0" max="5" min="5" style="0" width="13.29"/>
    <col collapsed="false" customWidth="true" hidden="false" outlineLevel="0" max="10" min="6" style="0" width="9.85"/>
    <col collapsed="false" customWidth="true" hidden="false" outlineLevel="0" max="11" min="11" style="0" width="11.99"/>
    <col collapsed="false" customWidth="true" hidden="false" outlineLevel="0" max="29" min="12" style="0" width="9.85"/>
  </cols>
  <sheetData>
    <row r="1" customFormat="false" ht="15" hidden="false" customHeight="false" outlineLevel="0" collapsed="false">
      <c r="A1" s="1" t="s">
        <v>0</v>
      </c>
      <c r="B1" s="1"/>
      <c r="C1" s="2"/>
      <c r="D1" s="2" t="s">
        <v>1</v>
      </c>
      <c r="E1" s="2" t="n">
        <v>2023</v>
      </c>
      <c r="F1" s="2" t="n">
        <v>2022</v>
      </c>
      <c r="G1" s="2" t="n">
        <v>2021</v>
      </c>
      <c r="H1" s="2" t="n">
        <v>2020</v>
      </c>
      <c r="I1" s="2" t="n">
        <v>2019</v>
      </c>
      <c r="J1" s="2" t="n">
        <v>2018</v>
      </c>
      <c r="K1" s="2" t="n">
        <v>2017</v>
      </c>
      <c r="L1" s="2" t="n">
        <v>2016</v>
      </c>
      <c r="M1" s="2" t="n">
        <v>2015</v>
      </c>
      <c r="N1" s="2" t="n">
        <v>2014</v>
      </c>
      <c r="O1" s="2" t="n">
        <v>2013</v>
      </c>
      <c r="P1" s="2" t="n">
        <v>2012</v>
      </c>
      <c r="Q1" s="2" t="n">
        <v>2011</v>
      </c>
      <c r="R1" s="2" t="n">
        <v>2010</v>
      </c>
      <c r="S1" s="2" t="n">
        <v>2009</v>
      </c>
      <c r="T1" s="2" t="n">
        <v>2008</v>
      </c>
      <c r="U1" s="2" t="n">
        <v>2007</v>
      </c>
      <c r="V1" s="2" t="n">
        <v>2006</v>
      </c>
      <c r="W1" s="2" t="n">
        <v>2005</v>
      </c>
      <c r="X1" s="2" t="n">
        <v>2004</v>
      </c>
      <c r="Y1" s="2" t="n">
        <v>2003</v>
      </c>
      <c r="Z1" s="2" t="n">
        <v>2002</v>
      </c>
      <c r="AA1" s="2" t="n">
        <v>2001</v>
      </c>
      <c r="AB1" s="2" t="n">
        <v>2000</v>
      </c>
      <c r="AC1" s="2" t="n">
        <v>1999</v>
      </c>
      <c r="AD1" s="2" t="n">
        <v>1998</v>
      </c>
      <c r="AE1" s="2" t="n">
        <v>1997</v>
      </c>
      <c r="AF1" s="2" t="n">
        <v>1996</v>
      </c>
      <c r="AG1" s="2" t="n">
        <v>1995</v>
      </c>
      <c r="AH1" s="2" t="n">
        <v>1994</v>
      </c>
      <c r="AI1" s="2" t="n">
        <v>1993</v>
      </c>
      <c r="AJ1" s="2" t="n">
        <v>1992</v>
      </c>
      <c r="AK1" s="2" t="n">
        <v>1991</v>
      </c>
      <c r="AL1" s="2" t="n">
        <v>1990</v>
      </c>
      <c r="AM1" s="2" t="n">
        <v>1989</v>
      </c>
      <c r="AN1" s="2" t="n">
        <v>1988</v>
      </c>
      <c r="AO1" s="2"/>
    </row>
    <row r="2" customFormat="false" ht="15" hidden="false" customHeight="false" outlineLevel="0" collapsed="false">
      <c r="A2" s="2" t="s">
        <v>2</v>
      </c>
      <c r="B2" s="2" t="s">
        <v>3</v>
      </c>
      <c r="C2" s="2"/>
      <c r="D2" s="3" t="n">
        <f aca="false">SUM(D3:D6)</f>
        <v>250958</v>
      </c>
      <c r="E2" s="3" t="n">
        <f aca="false">SUM(E3:E6)</f>
        <v>6338</v>
      </c>
      <c r="F2" s="3" t="n">
        <f aca="false">SUM(F3:F6)</f>
        <v>14224</v>
      </c>
      <c r="G2" s="3" t="n">
        <f aca="false">SUM(G3:G6)</f>
        <v>13214</v>
      </c>
      <c r="H2" s="3" t="n">
        <f aca="false">SUM(H3:H6)</f>
        <v>11925</v>
      </c>
      <c r="I2" s="3" t="n">
        <f aca="false">SUM(I3:I6)</f>
        <v>11152</v>
      </c>
      <c r="J2" s="3" t="n">
        <f aca="false">SUM(J3:J6)</f>
        <v>9866</v>
      </c>
      <c r="K2" s="3" t="n">
        <f aca="false">SUM(K3:K6)</f>
        <v>9401</v>
      </c>
      <c r="L2" s="3" t="n">
        <f aca="false">SUM(L3:L6)</f>
        <v>9114</v>
      </c>
      <c r="M2" s="3" t="n">
        <f aca="false">SUM(M3:M6)</f>
        <v>8250</v>
      </c>
      <c r="N2" s="3" t="n">
        <f aca="false">SUM(N3:N6)</f>
        <v>7761</v>
      </c>
      <c r="O2" s="3" t="n">
        <f aca="false">SUM(O3:O6)</f>
        <v>7547</v>
      </c>
      <c r="P2" s="3" t="n">
        <f aca="false">SUM(P3:P6)</f>
        <v>7421</v>
      </c>
      <c r="Q2" s="3" t="n">
        <f aca="false">SUM(Q3:Q6)</f>
        <v>7434</v>
      </c>
      <c r="R2" s="3" t="n">
        <f aca="false">SUM(R3:R6)</f>
        <v>7241</v>
      </c>
      <c r="S2" s="3" t="n">
        <f aca="false">SUM(S3:S6)</f>
        <v>7248</v>
      </c>
      <c r="T2" s="3" t="n">
        <f aca="false">SUM(T3:T6)</f>
        <v>7188</v>
      </c>
      <c r="U2" s="3" t="n">
        <f aca="false">SUM(U3:U6)</f>
        <v>7240</v>
      </c>
      <c r="V2" s="3" t="n">
        <f aca="false">SUM(V3:V6)</f>
        <v>7176</v>
      </c>
      <c r="W2" s="3" t="n">
        <f aca="false">SUM(W3:W6)</f>
        <v>6700</v>
      </c>
      <c r="X2" s="3" t="n">
        <f aca="false">SUM(X3:X6)</f>
        <v>6325</v>
      </c>
      <c r="Y2" s="3" t="n">
        <f aca="false">SUM(Y3:Y6)</f>
        <v>5752</v>
      </c>
      <c r="Z2" s="3" t="n">
        <f aca="false">SUM(Z3:Z6)</f>
        <v>5638</v>
      </c>
      <c r="AA2" s="3" t="n">
        <f aca="false">SUM(AA3:AA6)</f>
        <v>5528</v>
      </c>
      <c r="AB2" s="3" t="n">
        <f aca="false">SUM(AB3:AB6)</f>
        <v>5489</v>
      </c>
      <c r="AC2" s="3" t="n">
        <f aca="false">SUM(AC3:AC6)</f>
        <v>5385</v>
      </c>
      <c r="AD2" s="3" t="n">
        <f aca="false">SUM(AD3:AD6)</f>
        <v>5339</v>
      </c>
      <c r="AE2" s="3" t="n">
        <f aca="false">SUM(AE3:AE6)</f>
        <v>5083</v>
      </c>
      <c r="AF2" s="3" t="n">
        <f aca="false">SUM(AF3:AF6)</f>
        <v>5037</v>
      </c>
      <c r="AG2" s="3" t="n">
        <f aca="false">SUM(AG3:AG6)</f>
        <v>5003</v>
      </c>
      <c r="AH2" s="3" t="n">
        <f aca="false">SUM(AH3:AH6)</f>
        <v>4797</v>
      </c>
      <c r="AI2" s="3" t="n">
        <f aca="false">SUM(AI3:AI6)</f>
        <v>4609</v>
      </c>
      <c r="AJ2" s="3" t="n">
        <f aca="false">SUM(AJ3:AJ6)</f>
        <v>4274</v>
      </c>
      <c r="AK2" s="3" t="n">
        <f aca="false">SUM(AK3:AK6)</f>
        <v>4268</v>
      </c>
      <c r="AL2" s="3" t="n">
        <f aca="false">SUM(AL3:AL6)</f>
        <v>4305</v>
      </c>
      <c r="AM2" s="3" t="n">
        <f aca="false">SUM(AM3:AM6)</f>
        <v>3810</v>
      </c>
      <c r="AN2" s="3" t="n">
        <f aca="false">SUM(AN3:AN6)</f>
        <v>3876</v>
      </c>
      <c r="AO2" s="2"/>
    </row>
    <row r="3" customFormat="false" ht="15" hidden="false" customHeight="false" outlineLevel="0" collapsed="false">
      <c r="A3" s="2"/>
      <c r="B3" s="2" t="s">
        <v>4</v>
      </c>
      <c r="C3" s="2"/>
      <c r="D3" s="3" t="n">
        <v>119678</v>
      </c>
      <c r="E3" s="3" t="n">
        <v>3080</v>
      </c>
      <c r="F3" s="3" t="n">
        <v>6870</v>
      </c>
      <c r="G3" s="3" t="n">
        <v>6379</v>
      </c>
      <c r="H3" s="3" t="n">
        <v>5661</v>
      </c>
      <c r="I3" s="3" t="n">
        <v>5322</v>
      </c>
      <c r="J3" s="3" t="n">
        <v>4665</v>
      </c>
      <c r="K3" s="3" t="n">
        <v>4504</v>
      </c>
      <c r="L3" s="3" t="n">
        <v>4363</v>
      </c>
      <c r="M3" s="3" t="n">
        <v>3977</v>
      </c>
      <c r="N3" s="3" t="n">
        <v>3683</v>
      </c>
      <c r="O3" s="3" t="n">
        <v>3614</v>
      </c>
      <c r="P3" s="3" t="n">
        <v>3463</v>
      </c>
      <c r="Q3" s="3" t="n">
        <v>3566</v>
      </c>
      <c r="R3" s="3" t="n">
        <v>3449</v>
      </c>
      <c r="S3" s="3" t="n">
        <v>3458</v>
      </c>
      <c r="T3" s="3" t="n">
        <v>3403</v>
      </c>
      <c r="U3" s="3" t="n">
        <v>3547</v>
      </c>
      <c r="V3" s="3" t="n">
        <v>3423</v>
      </c>
      <c r="W3" s="3" t="n">
        <v>3214</v>
      </c>
      <c r="X3" s="3" t="n">
        <v>3028</v>
      </c>
      <c r="Y3" s="3" t="n">
        <v>2812</v>
      </c>
      <c r="Z3" s="3" t="n">
        <v>2634</v>
      </c>
      <c r="AA3" s="3" t="n">
        <v>2586</v>
      </c>
      <c r="AB3" s="3" t="n">
        <v>2603</v>
      </c>
      <c r="AC3" s="3" t="n">
        <v>2494</v>
      </c>
      <c r="AD3" s="3" t="n">
        <v>2540</v>
      </c>
      <c r="AE3" s="3" t="n">
        <v>2428</v>
      </c>
      <c r="AF3" s="3" t="n">
        <v>2345</v>
      </c>
      <c r="AG3" s="3" t="n">
        <v>2400</v>
      </c>
      <c r="AH3" s="3" t="n">
        <v>2305</v>
      </c>
      <c r="AI3" s="3" t="n">
        <v>2212</v>
      </c>
      <c r="AJ3" s="3" t="n">
        <v>2064</v>
      </c>
      <c r="AK3" s="3" t="n">
        <v>2021</v>
      </c>
      <c r="AL3" s="3" t="n">
        <v>1957</v>
      </c>
      <c r="AM3" s="3" t="n">
        <v>1810</v>
      </c>
      <c r="AN3" s="3" t="n">
        <v>1798</v>
      </c>
      <c r="AO3" s="2"/>
    </row>
    <row r="4" customFormat="false" ht="15" hidden="false" customHeight="false" outlineLevel="0" collapsed="false">
      <c r="A4" s="2"/>
      <c r="B4" s="2" t="s">
        <v>5</v>
      </c>
      <c r="C4" s="2"/>
      <c r="D4" s="3" t="n">
        <v>93683</v>
      </c>
      <c r="E4" s="3" t="n">
        <v>2312</v>
      </c>
      <c r="F4" s="3" t="n">
        <v>5213</v>
      </c>
      <c r="G4" s="3" t="n">
        <v>4915</v>
      </c>
      <c r="H4" s="3" t="n">
        <v>4435</v>
      </c>
      <c r="I4" s="3" t="n">
        <v>4127</v>
      </c>
      <c r="J4" s="3" t="n">
        <v>3635</v>
      </c>
      <c r="K4" s="3" t="n">
        <v>3516</v>
      </c>
      <c r="L4" s="3" t="n">
        <v>3403</v>
      </c>
      <c r="M4" s="3" t="n">
        <v>3020</v>
      </c>
      <c r="N4" s="3" t="n">
        <v>2882</v>
      </c>
      <c r="O4" s="3" t="n">
        <v>2815</v>
      </c>
      <c r="P4" s="3" t="n">
        <v>2766</v>
      </c>
      <c r="Q4" s="3" t="n">
        <v>2715</v>
      </c>
      <c r="R4" s="3" t="n">
        <v>2638</v>
      </c>
      <c r="S4" s="3" t="n">
        <v>2722</v>
      </c>
      <c r="T4" s="3" t="n">
        <v>2677</v>
      </c>
      <c r="U4" s="3" t="n">
        <v>2579</v>
      </c>
      <c r="V4" s="3" t="n">
        <v>2639</v>
      </c>
      <c r="W4" s="3" t="n">
        <v>2493</v>
      </c>
      <c r="X4" s="3" t="n">
        <v>2342</v>
      </c>
      <c r="Y4" s="3" t="n">
        <v>2125</v>
      </c>
      <c r="Z4" s="3" t="n">
        <v>2169</v>
      </c>
      <c r="AA4" s="3" t="n">
        <v>2120</v>
      </c>
      <c r="AB4" s="3" t="n">
        <v>2079</v>
      </c>
      <c r="AC4" s="3" t="n">
        <v>2055</v>
      </c>
      <c r="AD4" s="3" t="n">
        <v>2024</v>
      </c>
      <c r="AE4" s="3" t="n">
        <v>1914</v>
      </c>
      <c r="AF4" s="3" t="n">
        <v>1996</v>
      </c>
      <c r="AG4" s="3" t="n">
        <v>1883</v>
      </c>
      <c r="AH4" s="3" t="n">
        <v>1799</v>
      </c>
      <c r="AI4" s="3" t="n">
        <v>1762</v>
      </c>
      <c r="AJ4" s="3" t="n">
        <v>1598</v>
      </c>
      <c r="AK4" s="3" t="n">
        <v>1630</v>
      </c>
      <c r="AL4" s="3" t="n">
        <v>1723</v>
      </c>
      <c r="AM4" s="3" t="n">
        <v>1453</v>
      </c>
      <c r="AN4" s="3" t="n">
        <v>1509</v>
      </c>
      <c r="AO4" s="2"/>
    </row>
    <row r="5" customFormat="false" ht="15" hidden="false" customHeight="false" outlineLevel="0" collapsed="false">
      <c r="A5" s="2"/>
      <c r="B5" s="2" t="s">
        <v>6</v>
      </c>
      <c r="C5" s="2"/>
      <c r="D5" s="3" t="n">
        <v>28973</v>
      </c>
      <c r="E5" s="2" t="n">
        <v>735</v>
      </c>
      <c r="F5" s="3" t="n">
        <v>1636</v>
      </c>
      <c r="G5" s="3" t="n">
        <v>1471</v>
      </c>
      <c r="H5" s="3" t="n">
        <v>1390</v>
      </c>
      <c r="I5" s="3" t="n">
        <v>1313</v>
      </c>
      <c r="J5" s="3" t="n">
        <v>1221</v>
      </c>
      <c r="K5" s="3" t="n">
        <v>1058</v>
      </c>
      <c r="L5" s="3" t="n">
        <v>1072</v>
      </c>
      <c r="M5" s="2" t="n">
        <v>950</v>
      </c>
      <c r="N5" s="2" t="n">
        <v>929</v>
      </c>
      <c r="O5" s="2" t="n">
        <v>874</v>
      </c>
      <c r="P5" s="2" t="n">
        <v>935</v>
      </c>
      <c r="Q5" s="2" t="n">
        <v>889</v>
      </c>
      <c r="R5" s="2" t="n">
        <v>896</v>
      </c>
      <c r="S5" s="2" t="n">
        <v>850</v>
      </c>
      <c r="T5" s="2" t="n">
        <v>882</v>
      </c>
      <c r="U5" s="2" t="n">
        <v>833</v>
      </c>
      <c r="V5" s="2" t="n">
        <v>851</v>
      </c>
      <c r="W5" s="2" t="n">
        <v>746</v>
      </c>
      <c r="X5" s="2" t="n">
        <v>757</v>
      </c>
      <c r="Y5" s="2" t="n">
        <v>617</v>
      </c>
      <c r="Z5" s="2" t="n">
        <v>635</v>
      </c>
      <c r="AA5" s="2" t="n">
        <v>635</v>
      </c>
      <c r="AB5" s="2" t="n">
        <v>618</v>
      </c>
      <c r="AC5" s="2" t="n">
        <v>637</v>
      </c>
      <c r="AD5" s="2" t="n">
        <v>612</v>
      </c>
      <c r="AE5" s="2" t="n">
        <v>552</v>
      </c>
      <c r="AF5" s="2" t="n">
        <v>520</v>
      </c>
      <c r="AG5" s="2" t="n">
        <v>549</v>
      </c>
      <c r="AH5" s="2" t="n">
        <v>520</v>
      </c>
      <c r="AI5" s="2" t="n">
        <v>519</v>
      </c>
      <c r="AJ5" s="2" t="n">
        <v>452</v>
      </c>
      <c r="AK5" s="2" t="n">
        <v>458</v>
      </c>
      <c r="AL5" s="2" t="n">
        <v>472</v>
      </c>
      <c r="AM5" s="2" t="n">
        <v>432</v>
      </c>
      <c r="AN5" s="2" t="n">
        <v>457</v>
      </c>
      <c r="AO5" s="2"/>
    </row>
    <row r="6" customFormat="false" ht="15" hidden="false" customHeight="false" outlineLevel="0" collapsed="false">
      <c r="A6" s="2"/>
      <c r="B6" s="2" t="s">
        <v>7</v>
      </c>
      <c r="C6" s="2"/>
      <c r="D6" s="3" t="n">
        <v>8624</v>
      </c>
      <c r="E6" s="2" t="n">
        <v>211</v>
      </c>
      <c r="F6" s="2" t="n">
        <v>505</v>
      </c>
      <c r="G6" s="2" t="n">
        <v>449</v>
      </c>
      <c r="H6" s="2" t="n">
        <v>439</v>
      </c>
      <c r="I6" s="2" t="n">
        <v>390</v>
      </c>
      <c r="J6" s="2" t="n">
        <v>345</v>
      </c>
      <c r="K6" s="2" t="n">
        <v>323</v>
      </c>
      <c r="L6" s="2" t="n">
        <v>276</v>
      </c>
      <c r="M6" s="2" t="n">
        <v>303</v>
      </c>
      <c r="N6" s="2" t="n">
        <v>267</v>
      </c>
      <c r="O6" s="2" t="n">
        <v>244</v>
      </c>
      <c r="P6" s="2" t="n">
        <v>257</v>
      </c>
      <c r="Q6" s="2" t="n">
        <v>264</v>
      </c>
      <c r="R6" s="2" t="n">
        <v>258</v>
      </c>
      <c r="S6" s="2" t="n">
        <v>218</v>
      </c>
      <c r="T6" s="2" t="n">
        <v>226</v>
      </c>
      <c r="U6" s="2" t="n">
        <v>281</v>
      </c>
      <c r="V6" s="2" t="n">
        <v>263</v>
      </c>
      <c r="W6" s="2" t="n">
        <v>247</v>
      </c>
      <c r="X6" s="2" t="n">
        <v>198</v>
      </c>
      <c r="Y6" s="2" t="n">
        <v>198</v>
      </c>
      <c r="Z6" s="2" t="n">
        <v>200</v>
      </c>
      <c r="AA6" s="2" t="n">
        <v>187</v>
      </c>
      <c r="AB6" s="2" t="n">
        <v>189</v>
      </c>
      <c r="AC6" s="2" t="n">
        <v>199</v>
      </c>
      <c r="AD6" s="2" t="n">
        <v>163</v>
      </c>
      <c r="AE6" s="2" t="n">
        <v>189</v>
      </c>
      <c r="AF6" s="2" t="n">
        <v>176</v>
      </c>
      <c r="AG6" s="2" t="n">
        <v>171</v>
      </c>
      <c r="AH6" s="2" t="n">
        <v>173</v>
      </c>
      <c r="AI6" s="2" t="n">
        <v>116</v>
      </c>
      <c r="AJ6" s="2" t="n">
        <v>160</v>
      </c>
      <c r="AK6" s="2" t="n">
        <v>159</v>
      </c>
      <c r="AL6" s="2" t="n">
        <v>153</v>
      </c>
      <c r="AM6" s="2" t="n">
        <v>115</v>
      </c>
      <c r="AN6" s="2" t="n">
        <v>112</v>
      </c>
      <c r="AO6" s="2"/>
    </row>
    <row r="7" customFormat="false" ht="15" hidden="false" customHeight="false" outlineLevel="0" collapsed="false">
      <c r="A7" s="2"/>
      <c r="B7" s="2"/>
      <c r="C7" s="2"/>
      <c r="D7" s="2"/>
      <c r="E7" s="2"/>
      <c r="F7" s="2"/>
      <c r="G7" s="4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customFormat="false" ht="1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customFormat="false" ht="15" hidden="false" customHeight="false" outlineLevel="0" collapsed="false">
      <c r="A9" s="1" t="s">
        <v>8</v>
      </c>
      <c r="B9" s="1"/>
      <c r="C9" s="2"/>
      <c r="D9" s="2" t="s">
        <v>1</v>
      </c>
      <c r="E9" s="2" t="n">
        <v>2023</v>
      </c>
      <c r="F9" s="2" t="n">
        <v>2022</v>
      </c>
      <c r="G9" s="2" t="n">
        <v>2021</v>
      </c>
      <c r="H9" s="2" t="n">
        <v>2020</v>
      </c>
      <c r="I9" s="2" t="n">
        <v>2019</v>
      </c>
      <c r="J9" s="2" t="n">
        <v>2018</v>
      </c>
      <c r="K9" s="2" t="n">
        <v>2017</v>
      </c>
      <c r="L9" s="2" t="n">
        <v>2016</v>
      </c>
      <c r="M9" s="2" t="n">
        <v>2015</v>
      </c>
      <c r="N9" s="2" t="n">
        <v>2014</v>
      </c>
      <c r="O9" s="2" t="n">
        <v>2013</v>
      </c>
      <c r="P9" s="2" t="n">
        <v>2012</v>
      </c>
      <c r="Q9" s="2" t="n">
        <v>2011</v>
      </c>
      <c r="R9" s="2" t="n">
        <v>2010</v>
      </c>
      <c r="S9" s="2" t="n">
        <v>2009</v>
      </c>
      <c r="T9" s="2" t="n">
        <v>2008</v>
      </c>
      <c r="U9" s="2" t="n">
        <v>2007</v>
      </c>
      <c r="V9" s="2" t="n">
        <v>2006</v>
      </c>
      <c r="W9" s="2" t="n">
        <v>2005</v>
      </c>
      <c r="X9" s="2" t="n">
        <v>2004</v>
      </c>
      <c r="Y9" s="2" t="n">
        <v>2003</v>
      </c>
      <c r="Z9" s="2" t="n">
        <v>2002</v>
      </c>
      <c r="AA9" s="2" t="n">
        <v>2001</v>
      </c>
      <c r="AB9" s="2" t="n">
        <v>2000</v>
      </c>
      <c r="AC9" s="2" t="n">
        <v>1999</v>
      </c>
      <c r="AD9" s="2" t="n">
        <v>1998</v>
      </c>
      <c r="AE9" s="2" t="n">
        <v>1997</v>
      </c>
      <c r="AF9" s="2" t="n">
        <v>1996</v>
      </c>
      <c r="AG9" s="2" t="n">
        <v>1995</v>
      </c>
      <c r="AH9" s="2"/>
      <c r="AI9" s="2"/>
      <c r="AJ9" s="2"/>
      <c r="AK9" s="2"/>
      <c r="AL9" s="2"/>
      <c r="AM9" s="2"/>
      <c r="AN9" s="2"/>
      <c r="AO9" s="2"/>
    </row>
    <row r="10" customFormat="false" ht="15" hidden="false" customHeight="false" outlineLevel="0" collapsed="false">
      <c r="A10" s="2" t="s">
        <v>3</v>
      </c>
      <c r="B10" s="2" t="s">
        <v>9</v>
      </c>
      <c r="C10" s="2"/>
      <c r="D10" s="3" t="n">
        <f aca="false">SUM(D11:D15)</f>
        <v>765634</v>
      </c>
      <c r="E10" s="3" t="n">
        <f aca="false">SUM(E11:E15)</f>
        <v>18740</v>
      </c>
      <c r="F10" s="3" t="n">
        <f aca="false">SUM(F11:F15)</f>
        <v>42754</v>
      </c>
      <c r="G10" s="3" t="n">
        <f aca="false">SUM(G11:G15)</f>
        <v>40595</v>
      </c>
      <c r="H10" s="3" t="n">
        <f aca="false">SUM(H11:H15)</f>
        <v>36559</v>
      </c>
      <c r="I10" s="3" t="n">
        <f aca="false">SUM(I11:I15)</f>
        <v>41531</v>
      </c>
      <c r="J10" s="3" t="n">
        <f aca="false">SUM(J11:J15)</f>
        <v>39163</v>
      </c>
      <c r="K10" s="3" t="n">
        <f aca="false">SUM(K11:K15)</f>
        <v>35899</v>
      </c>
      <c r="L10" s="3" t="n">
        <f aca="false">SUM(L11:L15)</f>
        <v>35763</v>
      </c>
      <c r="M10" s="3" t="n">
        <f aca="false">SUM(M11:M15)</f>
        <v>35379</v>
      </c>
      <c r="N10" s="3" t="n">
        <f aca="false">SUM(N11:N15)</f>
        <v>36624</v>
      </c>
      <c r="O10" s="3" t="n">
        <f aca="false">SUM(O11:O15)</f>
        <v>36874</v>
      </c>
      <c r="P10" s="3" t="n">
        <f aca="false">SUM(P11:P15)</f>
        <v>35260</v>
      </c>
      <c r="Q10" s="3" t="n">
        <f aca="false">SUM(Q11:Q15)</f>
        <v>33936</v>
      </c>
      <c r="R10" s="3" t="n">
        <f aca="false">SUM(R11:R15)</f>
        <v>34766</v>
      </c>
      <c r="S10" s="3" t="n">
        <f aca="false">SUM(S11:S15)</f>
        <v>34060</v>
      </c>
      <c r="T10" s="3" t="n">
        <f aca="false">SUM(T11:T15)</f>
        <v>32997</v>
      </c>
      <c r="U10" s="3" t="n">
        <f aca="false">SUM(U11:U15)</f>
        <v>32716</v>
      </c>
      <c r="V10" s="3" t="n">
        <f aca="false">SUM(V11:V15)</f>
        <v>31512</v>
      </c>
      <c r="W10" s="3" t="n">
        <f aca="false">SUM(W11:W15)</f>
        <v>29367</v>
      </c>
      <c r="X10" s="3" t="n">
        <f aca="false">SUM(X11:X15)</f>
        <v>27373</v>
      </c>
      <c r="Y10" s="3" t="n">
        <f aca="false">SUM(Y11:Y15)</f>
        <v>24642</v>
      </c>
      <c r="Z10" s="3" t="n">
        <f aca="false">SUM(Z11:Z15)</f>
        <v>23691</v>
      </c>
      <c r="AA10" s="3" t="n">
        <f aca="false">SUM(AA11:AA15)</f>
        <v>22528</v>
      </c>
      <c r="AB10" s="3" t="n">
        <f aca="false">SUM(AB11:AB15)</f>
        <v>22425</v>
      </c>
      <c r="AC10" s="3" t="n">
        <f aca="false">SUM(AC11:AC15)</f>
        <v>21943</v>
      </c>
      <c r="AD10" s="3" t="n">
        <f aca="false">SUM(AD11:AD15)</f>
        <v>19501</v>
      </c>
      <c r="AE10" s="3" t="n">
        <f aca="false">SUM(AE11:AE15)</f>
        <v>18417</v>
      </c>
      <c r="AF10" s="3" t="n">
        <f aca="false">SUM(AF11:AF15)</f>
        <v>17770</v>
      </c>
      <c r="AG10" s="3" t="n">
        <f aca="false">SUM(AG11:AG15)</f>
        <v>17335</v>
      </c>
      <c r="AH10" s="2"/>
      <c r="AI10" s="2"/>
      <c r="AJ10" s="2"/>
      <c r="AK10" s="2"/>
      <c r="AL10" s="2"/>
      <c r="AM10" s="2"/>
      <c r="AN10" s="2"/>
      <c r="AO10" s="2"/>
    </row>
    <row r="11" customFormat="false" ht="15" hidden="false" customHeight="false" outlineLevel="0" collapsed="false">
      <c r="A11" s="2"/>
      <c r="B11" s="2" t="s">
        <v>10</v>
      </c>
      <c r="C11" s="2"/>
      <c r="D11" s="3" t="n">
        <v>1677</v>
      </c>
      <c r="E11" s="2" t="n">
        <v>0</v>
      </c>
      <c r="F11" s="2" t="n">
        <v>7</v>
      </c>
      <c r="G11" s="2" t="n">
        <v>2</v>
      </c>
      <c r="H11" s="2" t="n">
        <v>0</v>
      </c>
      <c r="I11" s="2" t="n">
        <v>0</v>
      </c>
      <c r="J11" s="2" t="n">
        <v>0</v>
      </c>
      <c r="K11" s="2" t="n">
        <v>0</v>
      </c>
      <c r="L11" s="2" t="n">
        <v>0</v>
      </c>
      <c r="M11" s="2" t="n">
        <v>0</v>
      </c>
      <c r="N11" s="2" t="n">
        <v>0</v>
      </c>
      <c r="O11" s="2" t="n">
        <v>0</v>
      </c>
      <c r="P11" s="2" t="n">
        <v>0</v>
      </c>
      <c r="Q11" s="2" t="n">
        <v>0</v>
      </c>
      <c r="R11" s="2" t="n">
        <v>0</v>
      </c>
      <c r="S11" s="2" t="n">
        <v>0</v>
      </c>
      <c r="T11" s="2" t="n">
        <v>0</v>
      </c>
      <c r="U11" s="2" t="n">
        <v>0</v>
      </c>
      <c r="V11" s="2" t="n">
        <v>0</v>
      </c>
      <c r="W11" s="2" t="n">
        <v>0</v>
      </c>
      <c r="X11" s="2" t="n">
        <v>0</v>
      </c>
      <c r="Y11" s="2" t="n">
        <v>0</v>
      </c>
      <c r="Z11" s="2" t="n">
        <v>0</v>
      </c>
      <c r="AA11" s="2" t="n">
        <v>0</v>
      </c>
      <c r="AB11" s="2" t="n">
        <v>0</v>
      </c>
      <c r="AC11" s="3" t="n">
        <v>1490</v>
      </c>
      <c r="AD11" s="2" t="n">
        <v>13</v>
      </c>
      <c r="AE11" s="2" t="n">
        <v>12</v>
      </c>
      <c r="AF11" s="2" t="n">
        <v>33</v>
      </c>
      <c r="AG11" s="2" t="n">
        <v>120</v>
      </c>
      <c r="AH11" s="2"/>
      <c r="AI11" s="2"/>
      <c r="AJ11" s="2"/>
      <c r="AK11" s="2"/>
      <c r="AL11" s="2"/>
      <c r="AM11" s="2"/>
      <c r="AN11" s="2"/>
      <c r="AO11" s="2"/>
    </row>
    <row r="12" customFormat="false" ht="15" hidden="false" customHeight="false" outlineLevel="0" collapsed="false">
      <c r="A12" s="2"/>
      <c r="B12" s="2" t="s">
        <v>11</v>
      </c>
      <c r="C12" s="2"/>
      <c r="D12" s="3" t="n">
        <v>582593</v>
      </c>
      <c r="E12" s="3" t="n">
        <v>12273</v>
      </c>
      <c r="F12" s="3" t="n">
        <v>28365</v>
      </c>
      <c r="G12" s="3" t="n">
        <v>27645</v>
      </c>
      <c r="H12" s="3" t="n">
        <v>25844</v>
      </c>
      <c r="I12" s="3" t="n">
        <v>31145</v>
      </c>
      <c r="J12" s="3" t="n">
        <v>29735</v>
      </c>
      <c r="K12" s="3" t="n">
        <v>27913</v>
      </c>
      <c r="L12" s="3" t="n">
        <v>27644</v>
      </c>
      <c r="M12" s="3" t="n">
        <v>26395</v>
      </c>
      <c r="N12" s="3" t="n">
        <v>25198</v>
      </c>
      <c r="O12" s="3" t="n">
        <v>25120</v>
      </c>
      <c r="P12" s="3" t="n">
        <v>24125</v>
      </c>
      <c r="Q12" s="3" t="n">
        <v>23502</v>
      </c>
      <c r="R12" s="3" t="n">
        <v>24367</v>
      </c>
      <c r="S12" s="3" t="n">
        <v>24299</v>
      </c>
      <c r="T12" s="3" t="n">
        <v>23979</v>
      </c>
      <c r="U12" s="3" t="n">
        <v>24549</v>
      </c>
      <c r="V12" s="3" t="n">
        <v>24481</v>
      </c>
      <c r="W12" s="3" t="n">
        <v>24569</v>
      </c>
      <c r="X12" s="3" t="n">
        <v>24537</v>
      </c>
      <c r="Y12" s="3" t="n">
        <v>23929</v>
      </c>
      <c r="Z12" s="3" t="n">
        <v>23029</v>
      </c>
      <c r="AA12" s="3" t="n">
        <v>21972</v>
      </c>
      <c r="AB12" s="3" t="n">
        <v>21766</v>
      </c>
      <c r="AC12" s="3" t="n">
        <v>19878</v>
      </c>
      <c r="AD12" s="3" t="n">
        <v>18989</v>
      </c>
      <c r="AE12" s="3" t="n">
        <v>17993</v>
      </c>
      <c r="AF12" s="3" t="n">
        <v>17063</v>
      </c>
      <c r="AG12" s="3" t="n">
        <v>16209</v>
      </c>
      <c r="AH12" s="2"/>
      <c r="AI12" s="2"/>
      <c r="AJ12" s="2"/>
      <c r="AK12" s="2"/>
      <c r="AL12" s="2"/>
      <c r="AM12" s="2"/>
      <c r="AN12" s="2"/>
      <c r="AO12" s="2"/>
    </row>
    <row r="13" customFormat="false" ht="15" hidden="false" customHeight="false" outlineLevel="0" collapsed="false">
      <c r="A13" s="2"/>
      <c r="B13" s="2" t="s">
        <v>12</v>
      </c>
      <c r="C13" s="2"/>
      <c r="D13" s="2" t="n">
        <v>938</v>
      </c>
      <c r="E13" s="2" t="n">
        <v>0</v>
      </c>
      <c r="F13" s="2" t="n">
        <v>0</v>
      </c>
      <c r="G13" s="2" t="n">
        <v>4</v>
      </c>
      <c r="H13" s="2" t="n">
        <v>26</v>
      </c>
      <c r="I13" s="2" t="n">
        <v>35</v>
      </c>
      <c r="J13" s="2" t="n">
        <v>32</v>
      </c>
      <c r="K13" s="2" t="n">
        <v>18</v>
      </c>
      <c r="L13" s="2" t="n">
        <v>39</v>
      </c>
      <c r="M13" s="2" t="n">
        <v>40</v>
      </c>
      <c r="N13" s="2" t="n">
        <v>18</v>
      </c>
      <c r="O13" s="2" t="n">
        <v>20</v>
      </c>
      <c r="P13" s="2" t="n">
        <v>23</v>
      </c>
      <c r="Q13" s="2" t="n">
        <v>19</v>
      </c>
      <c r="R13" s="2" t="n">
        <v>27</v>
      </c>
      <c r="S13" s="2" t="n">
        <v>21</v>
      </c>
      <c r="T13" s="2" t="n">
        <v>40</v>
      </c>
      <c r="U13" s="2" t="n">
        <v>39</v>
      </c>
      <c r="V13" s="2" t="n">
        <v>51</v>
      </c>
      <c r="W13" s="2" t="n">
        <v>52</v>
      </c>
      <c r="X13" s="2" t="n">
        <v>33</v>
      </c>
      <c r="Y13" s="2" t="n">
        <v>59</v>
      </c>
      <c r="Z13" s="2" t="n">
        <v>60</v>
      </c>
      <c r="AA13" s="2" t="n">
        <v>37</v>
      </c>
      <c r="AB13" s="2" t="n">
        <v>40</v>
      </c>
      <c r="AC13" s="2" t="n">
        <v>40</v>
      </c>
      <c r="AD13" s="2" t="n">
        <v>47</v>
      </c>
      <c r="AE13" s="2" t="n">
        <v>38</v>
      </c>
      <c r="AF13" s="2" t="n">
        <v>36</v>
      </c>
      <c r="AG13" s="2" t="n">
        <v>51</v>
      </c>
      <c r="AH13" s="2"/>
      <c r="AI13" s="2"/>
      <c r="AJ13" s="2"/>
      <c r="AK13" s="2"/>
      <c r="AL13" s="2"/>
      <c r="AM13" s="2"/>
      <c r="AN13" s="2"/>
      <c r="AO13" s="2"/>
    </row>
    <row r="14" customFormat="false" ht="15" hidden="false" customHeight="false" outlineLevel="0" collapsed="false">
      <c r="A14" s="2"/>
      <c r="B14" s="2" t="s">
        <v>13</v>
      </c>
      <c r="C14" s="2"/>
      <c r="D14" s="2" t="n">
        <v>272</v>
      </c>
      <c r="E14" s="2" t="n">
        <v>0</v>
      </c>
      <c r="F14" s="2" t="n">
        <v>0</v>
      </c>
      <c r="G14" s="2" t="n">
        <v>3</v>
      </c>
      <c r="H14" s="2" t="n">
        <v>4</v>
      </c>
      <c r="I14" s="2" t="n">
        <v>6</v>
      </c>
      <c r="J14" s="2" t="n">
        <v>5</v>
      </c>
      <c r="K14" s="2" t="n">
        <v>1</v>
      </c>
      <c r="L14" s="2" t="n">
        <v>6</v>
      </c>
      <c r="M14" s="2" t="n">
        <v>6</v>
      </c>
      <c r="N14" s="2" t="n">
        <v>18</v>
      </c>
      <c r="O14" s="2" t="n">
        <v>9</v>
      </c>
      <c r="P14" s="2" t="n">
        <v>5</v>
      </c>
      <c r="Q14" s="2" t="n">
        <v>10</v>
      </c>
      <c r="R14" s="2" t="n">
        <v>7</v>
      </c>
      <c r="S14" s="2" t="n">
        <v>14</v>
      </c>
      <c r="T14" s="2" t="n">
        <v>19</v>
      </c>
      <c r="U14" s="2" t="n">
        <v>15</v>
      </c>
      <c r="V14" s="2" t="n">
        <v>13</v>
      </c>
      <c r="W14" s="2" t="n">
        <v>22</v>
      </c>
      <c r="X14" s="2" t="n">
        <v>15</v>
      </c>
      <c r="Y14" s="2" t="n">
        <v>27</v>
      </c>
      <c r="Z14" s="2" t="n">
        <v>19</v>
      </c>
      <c r="AA14" s="2" t="n">
        <v>5</v>
      </c>
      <c r="AB14" s="2" t="n">
        <v>13</v>
      </c>
      <c r="AC14" s="2" t="n">
        <v>8</v>
      </c>
      <c r="AD14" s="2" t="n">
        <v>2</v>
      </c>
      <c r="AE14" s="2" t="n">
        <v>7</v>
      </c>
      <c r="AF14" s="2" t="n">
        <v>7</v>
      </c>
      <c r="AG14" s="2" t="n">
        <v>8</v>
      </c>
      <c r="AH14" s="2"/>
      <c r="AI14" s="2"/>
      <c r="AJ14" s="2"/>
      <c r="AK14" s="2"/>
      <c r="AL14" s="2"/>
      <c r="AM14" s="2"/>
      <c r="AN14" s="2"/>
      <c r="AO14" s="2"/>
    </row>
    <row r="15" customFormat="false" ht="15" hidden="false" customHeight="false" outlineLevel="0" collapsed="false">
      <c r="A15" s="2"/>
      <c r="B15" s="2" t="s">
        <v>14</v>
      </c>
      <c r="C15" s="2"/>
      <c r="D15" s="3" t="n">
        <v>180154</v>
      </c>
      <c r="E15" s="3" t="n">
        <v>6467</v>
      </c>
      <c r="F15" s="3" t="n">
        <v>14382</v>
      </c>
      <c r="G15" s="3" t="n">
        <v>12941</v>
      </c>
      <c r="H15" s="3" t="n">
        <v>10685</v>
      </c>
      <c r="I15" s="3" t="n">
        <v>10345</v>
      </c>
      <c r="J15" s="3" t="n">
        <v>9391</v>
      </c>
      <c r="K15" s="3" t="n">
        <v>7967</v>
      </c>
      <c r="L15" s="3" t="n">
        <v>8074</v>
      </c>
      <c r="M15" s="3" t="n">
        <v>8938</v>
      </c>
      <c r="N15" s="3" t="n">
        <v>11390</v>
      </c>
      <c r="O15" s="3" t="n">
        <v>11725</v>
      </c>
      <c r="P15" s="3" t="n">
        <v>11107</v>
      </c>
      <c r="Q15" s="3" t="n">
        <v>10405</v>
      </c>
      <c r="R15" s="3" t="n">
        <v>10365</v>
      </c>
      <c r="S15" s="3" t="n">
        <v>9726</v>
      </c>
      <c r="T15" s="3" t="n">
        <v>8959</v>
      </c>
      <c r="U15" s="3" t="n">
        <v>8113</v>
      </c>
      <c r="V15" s="3" t="n">
        <v>6967</v>
      </c>
      <c r="W15" s="3" t="n">
        <v>4724</v>
      </c>
      <c r="X15" s="3" t="n">
        <v>2788</v>
      </c>
      <c r="Y15" s="2" t="n">
        <v>627</v>
      </c>
      <c r="Z15" s="2" t="n">
        <v>583</v>
      </c>
      <c r="AA15" s="2" t="n">
        <v>514</v>
      </c>
      <c r="AB15" s="2" t="n">
        <v>606</v>
      </c>
      <c r="AC15" s="2" t="n">
        <v>527</v>
      </c>
      <c r="AD15" s="2" t="n">
        <v>450</v>
      </c>
      <c r="AE15" s="2" t="n">
        <v>367</v>
      </c>
      <c r="AF15" s="2" t="n">
        <v>631</v>
      </c>
      <c r="AG15" s="2" t="n">
        <v>947</v>
      </c>
      <c r="AH15" s="2"/>
      <c r="AI15" s="2"/>
      <c r="AJ15" s="2"/>
      <c r="AK15" s="2"/>
      <c r="AL15" s="2"/>
      <c r="AM15" s="2"/>
      <c r="AN15" s="2"/>
      <c r="AO15" s="2"/>
    </row>
    <row r="16" customFormat="false" ht="15" hidden="false" customHeight="false" outlineLevel="0" collapsed="false">
      <c r="A16" s="2" t="s">
        <v>4</v>
      </c>
      <c r="B16" s="2" t="s">
        <v>9</v>
      </c>
      <c r="C16" s="2"/>
      <c r="D16" s="3" t="n">
        <f aca="false">SUM(D17:D21)</f>
        <v>370214</v>
      </c>
      <c r="E16" s="3" t="n">
        <f aca="false">SUM(E17:E21)</f>
        <v>9326</v>
      </c>
      <c r="F16" s="3" t="n">
        <f aca="false">SUM(F17:F21)</f>
        <v>21056</v>
      </c>
      <c r="G16" s="3" t="n">
        <f aca="false">SUM(G17:G21)</f>
        <v>19905</v>
      </c>
      <c r="H16" s="3" t="n">
        <f aca="false">SUM(H17:H21)</f>
        <v>17881</v>
      </c>
      <c r="I16" s="3" t="n">
        <f aca="false">SUM(I17:I21)</f>
        <v>20338</v>
      </c>
      <c r="J16" s="3" t="n">
        <f aca="false">SUM(J17:J21)</f>
        <v>19143</v>
      </c>
      <c r="K16" s="3" t="n">
        <f aca="false">SUM(K17:K21)</f>
        <v>17349</v>
      </c>
      <c r="L16" s="3" t="n">
        <f aca="false">SUM(L17:L21)</f>
        <v>17638</v>
      </c>
      <c r="M16" s="3" t="n">
        <f aca="false">SUM(M17:M21)</f>
        <v>17152</v>
      </c>
      <c r="N16" s="3" t="n">
        <f aca="false">SUM(N17:N21)</f>
        <v>17804</v>
      </c>
      <c r="O16" s="3" t="n">
        <f aca="false">SUM(O17:O21)</f>
        <v>17857</v>
      </c>
      <c r="P16" s="3" t="n">
        <f aca="false">SUM(P17:P21)</f>
        <v>17168</v>
      </c>
      <c r="Q16" s="3" t="n">
        <f aca="false">SUM(Q17:Q21)</f>
        <v>16415</v>
      </c>
      <c r="R16" s="3" t="n">
        <f aca="false">SUM(R17:R21)</f>
        <v>16854</v>
      </c>
      <c r="S16" s="3" t="n">
        <f aca="false">SUM(S17:S21)</f>
        <v>16525</v>
      </c>
      <c r="T16" s="3" t="n">
        <f aca="false">SUM(T17:T21)</f>
        <v>15975</v>
      </c>
      <c r="U16" s="3" t="n">
        <f aca="false">SUM(U17:U21)</f>
        <v>15958</v>
      </c>
      <c r="V16" s="3" t="n">
        <f aca="false">SUM(V17:V21)</f>
        <v>15237</v>
      </c>
      <c r="W16" s="3" t="n">
        <f aca="false">SUM(W17:W21)</f>
        <v>14211</v>
      </c>
      <c r="X16" s="3" t="n">
        <f aca="false">SUM(X17:X21)</f>
        <v>13385</v>
      </c>
      <c r="Y16" s="3" t="n">
        <f aca="false">SUM(Y17:Y21)</f>
        <v>11977</v>
      </c>
      <c r="Z16" s="3" t="n">
        <f aca="false">SUM(Z17:Z21)</f>
        <v>11511</v>
      </c>
      <c r="AA16" s="3" t="n">
        <f aca="false">SUM(AA17:AA21)</f>
        <v>10884</v>
      </c>
      <c r="AB16" s="3" t="n">
        <f aca="false">SUM(AB17:AB21)</f>
        <v>10870</v>
      </c>
      <c r="AC16" s="3" t="n">
        <f aca="false">SUM(AC17:AC21)</f>
        <v>10531</v>
      </c>
      <c r="AD16" s="3" t="n">
        <f aca="false">SUM(AD17:AD21)</f>
        <v>9416</v>
      </c>
      <c r="AE16" s="3" t="n">
        <f aca="false">SUM(AE17:AE21)</f>
        <v>8869</v>
      </c>
      <c r="AF16" s="3" t="n">
        <f aca="false">SUM(AF17:AF21)</f>
        <v>8575</v>
      </c>
      <c r="AG16" s="3" t="n">
        <f aca="false">SUM(AG17:AG21)</f>
        <v>8270</v>
      </c>
      <c r="AH16" s="2"/>
      <c r="AI16" s="2"/>
      <c r="AJ16" s="2"/>
      <c r="AK16" s="2"/>
      <c r="AL16" s="2"/>
      <c r="AM16" s="2"/>
      <c r="AN16" s="2"/>
      <c r="AO16" s="2"/>
    </row>
    <row r="17" customFormat="false" ht="15" hidden="false" customHeight="false" outlineLevel="0" collapsed="false">
      <c r="A17" s="2"/>
      <c r="B17" s="2" t="s">
        <v>10</v>
      </c>
      <c r="C17" s="2"/>
      <c r="D17" s="2" t="n">
        <v>854</v>
      </c>
      <c r="E17" s="2" t="n">
        <v>0</v>
      </c>
      <c r="F17" s="2" t="n">
        <v>3</v>
      </c>
      <c r="G17" s="2" t="n">
        <v>0</v>
      </c>
      <c r="H17" s="2" t="n">
        <v>0</v>
      </c>
      <c r="I17" s="2" t="n">
        <v>0</v>
      </c>
      <c r="J17" s="2" t="n">
        <v>0</v>
      </c>
      <c r="K17" s="2" t="n">
        <v>0</v>
      </c>
      <c r="L17" s="2" t="n">
        <v>0</v>
      </c>
      <c r="M17" s="2" t="n">
        <v>0</v>
      </c>
      <c r="N17" s="2" t="n">
        <v>0</v>
      </c>
      <c r="O17" s="2" t="n">
        <v>0</v>
      </c>
      <c r="P17" s="2" t="n">
        <v>0</v>
      </c>
      <c r="Q17" s="2" t="n">
        <v>0</v>
      </c>
      <c r="R17" s="2" t="n">
        <v>0</v>
      </c>
      <c r="S17" s="2" t="n">
        <v>0</v>
      </c>
      <c r="T17" s="2" t="n">
        <v>0</v>
      </c>
      <c r="U17" s="2" t="n">
        <v>0</v>
      </c>
      <c r="V17" s="2" t="n">
        <v>0</v>
      </c>
      <c r="W17" s="2" t="n">
        <v>0</v>
      </c>
      <c r="X17" s="2" t="n">
        <v>0</v>
      </c>
      <c r="Y17" s="2" t="n">
        <v>0</v>
      </c>
      <c r="Z17" s="2" t="n">
        <v>0</v>
      </c>
      <c r="AA17" s="2" t="n">
        <v>0</v>
      </c>
      <c r="AB17" s="2" t="n">
        <v>0</v>
      </c>
      <c r="AC17" s="2" t="n">
        <v>762</v>
      </c>
      <c r="AD17" s="2" t="n">
        <v>9</v>
      </c>
      <c r="AE17" s="2" t="n">
        <v>4</v>
      </c>
      <c r="AF17" s="2" t="n">
        <v>18</v>
      </c>
      <c r="AG17" s="2" t="n">
        <v>58</v>
      </c>
    </row>
    <row r="18" customFormat="false" ht="15" hidden="false" customHeight="false" outlineLevel="0" collapsed="false">
      <c r="A18" s="2"/>
      <c r="B18" s="2" t="s">
        <v>11</v>
      </c>
      <c r="C18" s="2"/>
      <c r="D18" s="3" t="n">
        <v>282489</v>
      </c>
      <c r="E18" s="3" t="n">
        <v>6214</v>
      </c>
      <c r="F18" s="3" t="n">
        <v>14233</v>
      </c>
      <c r="G18" s="3" t="n">
        <v>13624</v>
      </c>
      <c r="H18" s="3" t="n">
        <v>12769</v>
      </c>
      <c r="I18" s="3" t="n">
        <v>15382</v>
      </c>
      <c r="J18" s="3" t="n">
        <v>14662</v>
      </c>
      <c r="K18" s="3" t="n">
        <v>13658</v>
      </c>
      <c r="L18" s="3" t="n">
        <v>13652</v>
      </c>
      <c r="M18" s="3" t="n">
        <v>12810</v>
      </c>
      <c r="N18" s="3" t="n">
        <v>12356</v>
      </c>
      <c r="O18" s="3" t="n">
        <v>12164</v>
      </c>
      <c r="P18" s="3" t="n">
        <v>11814</v>
      </c>
      <c r="Q18" s="3" t="n">
        <v>11454</v>
      </c>
      <c r="R18" s="3" t="n">
        <v>11807</v>
      </c>
      <c r="S18" s="3" t="n">
        <v>11751</v>
      </c>
      <c r="T18" s="3" t="n">
        <v>11650</v>
      </c>
      <c r="U18" s="3" t="n">
        <v>11960</v>
      </c>
      <c r="V18" s="3" t="n">
        <v>11918</v>
      </c>
      <c r="W18" s="3" t="n">
        <v>11918</v>
      </c>
      <c r="X18" s="3" t="n">
        <v>12028</v>
      </c>
      <c r="Y18" s="3" t="n">
        <v>11615</v>
      </c>
      <c r="Z18" s="3" t="n">
        <v>11218</v>
      </c>
      <c r="AA18" s="3" t="n">
        <v>10640</v>
      </c>
      <c r="AB18" s="3" t="n">
        <v>10551</v>
      </c>
      <c r="AC18" s="3" t="n">
        <v>9515</v>
      </c>
      <c r="AD18" s="3" t="n">
        <v>9154</v>
      </c>
      <c r="AE18" s="3" t="n">
        <v>8671</v>
      </c>
      <c r="AF18" s="3" t="n">
        <v>8250</v>
      </c>
      <c r="AG18" s="3" t="n">
        <v>7739</v>
      </c>
    </row>
    <row r="19" customFormat="false" ht="15" hidden="false" customHeight="false" outlineLevel="0" collapsed="false">
      <c r="A19" s="2"/>
      <c r="B19" s="2" t="s">
        <v>12</v>
      </c>
      <c r="C19" s="2"/>
      <c r="D19" s="2" t="n">
        <v>458</v>
      </c>
      <c r="E19" s="2" t="n">
        <v>0</v>
      </c>
      <c r="F19" s="2" t="n">
        <v>0</v>
      </c>
      <c r="G19" s="2" t="n">
        <v>0</v>
      </c>
      <c r="H19" s="2" t="n">
        <v>14</v>
      </c>
      <c r="I19" s="2" t="n">
        <v>14</v>
      </c>
      <c r="J19" s="2" t="n">
        <v>13</v>
      </c>
      <c r="K19" s="2" t="n">
        <v>9</v>
      </c>
      <c r="L19" s="2" t="n">
        <v>21</v>
      </c>
      <c r="M19" s="2" t="n">
        <v>26</v>
      </c>
      <c r="N19" s="2" t="n">
        <v>6</v>
      </c>
      <c r="O19" s="2" t="n">
        <v>9</v>
      </c>
      <c r="P19" s="2" t="n">
        <v>15</v>
      </c>
      <c r="Q19" s="2" t="n">
        <v>10</v>
      </c>
      <c r="R19" s="2" t="n">
        <v>12</v>
      </c>
      <c r="S19" s="2" t="n">
        <v>9</v>
      </c>
      <c r="T19" s="2" t="n">
        <v>23</v>
      </c>
      <c r="U19" s="2" t="n">
        <v>18</v>
      </c>
      <c r="V19" s="2" t="n">
        <v>19</v>
      </c>
      <c r="W19" s="2" t="n">
        <v>22</v>
      </c>
      <c r="X19" s="2" t="n">
        <v>13</v>
      </c>
      <c r="Y19" s="2" t="n">
        <v>33</v>
      </c>
      <c r="Z19" s="2" t="n">
        <v>29</v>
      </c>
      <c r="AA19" s="2" t="n">
        <v>18</v>
      </c>
      <c r="AB19" s="2" t="n">
        <v>23</v>
      </c>
      <c r="AC19" s="2" t="n">
        <v>21</v>
      </c>
      <c r="AD19" s="2" t="n">
        <v>31</v>
      </c>
      <c r="AE19" s="2" t="n">
        <v>17</v>
      </c>
      <c r="AF19" s="2" t="n">
        <v>17</v>
      </c>
      <c r="AG19" s="2" t="n">
        <v>22</v>
      </c>
    </row>
    <row r="20" customFormat="false" ht="15" hidden="false" customHeight="false" outlineLevel="0" collapsed="false">
      <c r="A20" s="2"/>
      <c r="B20" s="2" t="s">
        <v>13</v>
      </c>
      <c r="C20" s="2"/>
      <c r="D20" s="2" t="n">
        <v>139</v>
      </c>
      <c r="E20" s="2" t="n">
        <v>0</v>
      </c>
      <c r="F20" s="2" t="n">
        <v>0</v>
      </c>
      <c r="G20" s="2" t="n">
        <v>3</v>
      </c>
      <c r="H20" s="2" t="n">
        <v>3</v>
      </c>
      <c r="I20" s="2" t="n">
        <v>5</v>
      </c>
      <c r="J20" s="2" t="n">
        <v>4</v>
      </c>
      <c r="K20" s="2" t="n">
        <v>1</v>
      </c>
      <c r="L20" s="2" t="n">
        <v>2</v>
      </c>
      <c r="M20" s="2" t="n">
        <v>5</v>
      </c>
      <c r="N20" s="2" t="n">
        <v>8</v>
      </c>
      <c r="O20" s="2" t="n">
        <v>4</v>
      </c>
      <c r="P20" s="2" t="n">
        <v>5</v>
      </c>
      <c r="Q20" s="2" t="n">
        <v>6</v>
      </c>
      <c r="R20" s="2" t="n">
        <v>4</v>
      </c>
      <c r="S20" s="2" t="n">
        <v>6</v>
      </c>
      <c r="T20" s="2" t="n">
        <v>14</v>
      </c>
      <c r="U20" s="2" t="n">
        <v>11</v>
      </c>
      <c r="V20" s="2" t="n">
        <v>5</v>
      </c>
      <c r="W20" s="2" t="n">
        <v>12</v>
      </c>
      <c r="X20" s="2" t="n">
        <v>6</v>
      </c>
      <c r="Y20" s="2" t="n">
        <v>10</v>
      </c>
      <c r="Z20" s="2" t="n">
        <v>6</v>
      </c>
      <c r="AA20" s="2" t="n">
        <v>2</v>
      </c>
      <c r="AB20" s="2" t="n">
        <v>5</v>
      </c>
      <c r="AC20" s="2" t="n">
        <v>5</v>
      </c>
      <c r="AD20" s="2" t="n">
        <v>1</v>
      </c>
      <c r="AE20" s="2" t="n">
        <v>3</v>
      </c>
      <c r="AF20" s="2" t="n">
        <v>2</v>
      </c>
      <c r="AG20" s="2" t="n">
        <v>2</v>
      </c>
    </row>
    <row r="21" customFormat="false" ht="15" hidden="false" customHeight="false" outlineLevel="0" collapsed="false">
      <c r="A21" s="2"/>
      <c r="B21" s="2" t="s">
        <v>14</v>
      </c>
      <c r="C21" s="2"/>
      <c r="D21" s="3" t="n">
        <v>86274</v>
      </c>
      <c r="E21" s="3" t="n">
        <v>3112</v>
      </c>
      <c r="F21" s="3" t="n">
        <v>6820</v>
      </c>
      <c r="G21" s="3" t="n">
        <v>6278</v>
      </c>
      <c r="H21" s="3" t="n">
        <v>5095</v>
      </c>
      <c r="I21" s="3" t="n">
        <v>4937</v>
      </c>
      <c r="J21" s="3" t="n">
        <v>4464</v>
      </c>
      <c r="K21" s="3" t="n">
        <v>3681</v>
      </c>
      <c r="L21" s="3" t="n">
        <v>3963</v>
      </c>
      <c r="M21" s="3" t="n">
        <v>4311</v>
      </c>
      <c r="N21" s="3" t="n">
        <v>5434</v>
      </c>
      <c r="O21" s="3" t="n">
        <v>5680</v>
      </c>
      <c r="P21" s="3" t="n">
        <v>5334</v>
      </c>
      <c r="Q21" s="3" t="n">
        <v>4945</v>
      </c>
      <c r="R21" s="3" t="n">
        <v>5031</v>
      </c>
      <c r="S21" s="3" t="n">
        <v>4759</v>
      </c>
      <c r="T21" s="3" t="n">
        <v>4288</v>
      </c>
      <c r="U21" s="3" t="n">
        <v>3969</v>
      </c>
      <c r="V21" s="3" t="n">
        <v>3295</v>
      </c>
      <c r="W21" s="3" t="n">
        <v>2259</v>
      </c>
      <c r="X21" s="3" t="n">
        <v>1338</v>
      </c>
      <c r="Y21" s="2" t="n">
        <v>319</v>
      </c>
      <c r="Z21" s="2" t="n">
        <v>258</v>
      </c>
      <c r="AA21" s="2" t="n">
        <v>224</v>
      </c>
      <c r="AB21" s="2" t="n">
        <v>291</v>
      </c>
      <c r="AC21" s="2" t="n">
        <v>228</v>
      </c>
      <c r="AD21" s="2" t="n">
        <v>221</v>
      </c>
      <c r="AE21" s="2" t="n">
        <v>174</v>
      </c>
      <c r="AF21" s="2" t="n">
        <v>288</v>
      </c>
      <c r="AG21" s="2" t="n">
        <v>449</v>
      </c>
    </row>
    <row r="22" customFormat="false" ht="15" hidden="false" customHeight="false" outlineLevel="0" collapsed="false">
      <c r="A22" s="2" t="s">
        <v>5</v>
      </c>
      <c r="B22" s="2" t="s">
        <v>9</v>
      </c>
      <c r="C22" s="2"/>
      <c r="D22" s="3" t="n">
        <f aca="false">SUM(D23:D27)</f>
        <v>254451</v>
      </c>
      <c r="E22" s="3" t="n">
        <f aca="false">SUM(E23:E27)</f>
        <v>5919</v>
      </c>
      <c r="F22" s="3" t="n">
        <f aca="false">SUM(F23:F27)</f>
        <v>13710</v>
      </c>
      <c r="G22" s="3" t="n">
        <f aca="false">SUM(G23:G27)</f>
        <v>13008</v>
      </c>
      <c r="H22" s="3" t="n">
        <f aca="false">SUM(H23:H27)</f>
        <v>11877</v>
      </c>
      <c r="I22" s="3" t="n">
        <f aca="false">SUM(I23:I27)</f>
        <v>13454</v>
      </c>
      <c r="J22" s="3" t="n">
        <f aca="false">SUM(J23:J27)</f>
        <v>12604</v>
      </c>
      <c r="K22" s="3" t="n">
        <f aca="false">SUM(K23:K27)</f>
        <v>11814</v>
      </c>
      <c r="L22" s="3" t="n">
        <f aca="false">SUM(L23:L27)</f>
        <v>11601</v>
      </c>
      <c r="M22" s="3" t="n">
        <f aca="false">SUM(M23:M27)</f>
        <v>11585</v>
      </c>
      <c r="N22" s="3" t="n">
        <f aca="false">SUM(N23:N27)</f>
        <v>11951</v>
      </c>
      <c r="O22" s="3" t="n">
        <f aca="false">SUM(O23:O27)</f>
        <v>12077</v>
      </c>
      <c r="P22" s="3" t="n">
        <f aca="false">SUM(P23:P27)</f>
        <v>11576</v>
      </c>
      <c r="Q22" s="3" t="n">
        <f aca="false">SUM(Q23:Q27)</f>
        <v>11357</v>
      </c>
      <c r="R22" s="3" t="n">
        <f aca="false">SUM(R23:R27)</f>
        <v>11499</v>
      </c>
      <c r="S22" s="3" t="n">
        <f aca="false">SUM(S23:S27)</f>
        <v>11207</v>
      </c>
      <c r="T22" s="3" t="n">
        <f aca="false">SUM(T23:T27)</f>
        <v>10867</v>
      </c>
      <c r="U22" s="3" t="n">
        <f aca="false">SUM(U23:U27)</f>
        <v>10758</v>
      </c>
      <c r="V22" s="3" t="n">
        <f aca="false">SUM(V23:V27)</f>
        <v>10564</v>
      </c>
      <c r="W22" s="3" t="n">
        <f aca="false">SUM(W23:W27)</f>
        <v>9762</v>
      </c>
      <c r="X22" s="3" t="n">
        <f aca="false">SUM(X23:X27)</f>
        <v>9051</v>
      </c>
      <c r="Y22" s="3" t="n">
        <f aca="false">SUM(Y23:Y27)</f>
        <v>8171</v>
      </c>
      <c r="Z22" s="3" t="n">
        <f aca="false">SUM(Z23:Z27)</f>
        <v>7836</v>
      </c>
      <c r="AA22" s="3" t="n">
        <f aca="false">SUM(AA23:AA27)</f>
        <v>7559</v>
      </c>
      <c r="AB22" s="3" t="n">
        <f aca="false">SUM(AB23:AB27)</f>
        <v>7450</v>
      </c>
      <c r="AC22" s="3" t="n">
        <f aca="false">SUM(AC23:AC27)</f>
        <v>7456</v>
      </c>
      <c r="AD22" s="3" t="n">
        <f aca="false">SUM(AD23:AD27)</f>
        <v>6500</v>
      </c>
      <c r="AE22" s="3" t="n">
        <f aca="false">SUM(AE23:AE27)</f>
        <v>6276</v>
      </c>
      <c r="AF22" s="3" t="n">
        <f aca="false">SUM(AF23:AF27)</f>
        <v>6034</v>
      </c>
      <c r="AG22" s="3" t="n">
        <f aca="false">SUM(AG23:AG27)</f>
        <v>5898</v>
      </c>
    </row>
    <row r="23" customFormat="false" ht="15" hidden="false" customHeight="false" outlineLevel="0" collapsed="false">
      <c r="A23" s="2"/>
      <c r="B23" s="2" t="s">
        <v>10</v>
      </c>
      <c r="C23" s="2"/>
      <c r="D23" s="2" t="n">
        <v>530</v>
      </c>
      <c r="E23" s="2" t="n">
        <v>0</v>
      </c>
      <c r="F23" s="2" t="n">
        <v>4</v>
      </c>
      <c r="G23" s="2" t="n">
        <v>1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  <c r="N23" s="2" t="n">
        <v>0</v>
      </c>
      <c r="O23" s="2" t="n">
        <v>0</v>
      </c>
      <c r="P23" s="2" t="n">
        <v>0</v>
      </c>
      <c r="Q23" s="2" t="n">
        <v>0</v>
      </c>
      <c r="R23" s="2" t="n">
        <v>0</v>
      </c>
      <c r="S23" s="2" t="n">
        <v>0</v>
      </c>
      <c r="T23" s="2" t="n">
        <v>0</v>
      </c>
      <c r="U23" s="2" t="n">
        <v>0</v>
      </c>
      <c r="V23" s="2" t="n">
        <v>0</v>
      </c>
      <c r="W23" s="2" t="n">
        <v>0</v>
      </c>
      <c r="X23" s="2" t="n">
        <v>0</v>
      </c>
      <c r="Y23" s="2" t="n">
        <v>0</v>
      </c>
      <c r="Z23" s="2" t="n">
        <v>0</v>
      </c>
      <c r="AA23" s="2" t="n">
        <v>0</v>
      </c>
      <c r="AB23" s="2" t="n">
        <v>0</v>
      </c>
      <c r="AC23" s="2" t="n">
        <v>472</v>
      </c>
      <c r="AD23" s="2" t="n">
        <v>3</v>
      </c>
      <c r="AE23" s="2" t="n">
        <v>5</v>
      </c>
      <c r="AF23" s="2" t="n">
        <v>12</v>
      </c>
      <c r="AG23" s="2" t="n">
        <v>33</v>
      </c>
      <c r="AH23" s="2"/>
      <c r="AI23" s="2"/>
      <c r="AJ23" s="2"/>
      <c r="AK23" s="2"/>
      <c r="AL23" s="2"/>
      <c r="AM23" s="2"/>
      <c r="AN23" s="2"/>
    </row>
    <row r="24" customFormat="false" ht="15" hidden="false" customHeight="false" outlineLevel="0" collapsed="false">
      <c r="A24" s="2"/>
      <c r="B24" s="2" t="s">
        <v>11</v>
      </c>
      <c r="C24" s="2"/>
      <c r="D24" s="3" t="n">
        <v>193108</v>
      </c>
      <c r="E24" s="3" t="n">
        <v>3810</v>
      </c>
      <c r="F24" s="3" t="n">
        <v>8826</v>
      </c>
      <c r="G24" s="3" t="n">
        <v>8795</v>
      </c>
      <c r="H24" s="3" t="n">
        <v>8222</v>
      </c>
      <c r="I24" s="3" t="n">
        <v>9915</v>
      </c>
      <c r="J24" s="3" t="n">
        <v>9378</v>
      </c>
      <c r="K24" s="3" t="n">
        <v>9046</v>
      </c>
      <c r="L24" s="3" t="n">
        <v>8850</v>
      </c>
      <c r="M24" s="3" t="n">
        <v>8677</v>
      </c>
      <c r="N24" s="3" t="n">
        <v>8153</v>
      </c>
      <c r="O24" s="3" t="n">
        <v>8253</v>
      </c>
      <c r="P24" s="3" t="n">
        <v>7919</v>
      </c>
      <c r="Q24" s="3" t="n">
        <v>7809</v>
      </c>
      <c r="R24" s="3" t="n">
        <v>8128</v>
      </c>
      <c r="S24" s="3" t="n">
        <v>8044</v>
      </c>
      <c r="T24" s="3" t="n">
        <v>7883</v>
      </c>
      <c r="U24" s="3" t="n">
        <v>8061</v>
      </c>
      <c r="V24" s="3" t="n">
        <v>8168</v>
      </c>
      <c r="W24" s="3" t="n">
        <v>8130</v>
      </c>
      <c r="X24" s="3" t="n">
        <v>8076</v>
      </c>
      <c r="Y24" s="3" t="n">
        <v>7914</v>
      </c>
      <c r="Z24" s="3" t="n">
        <v>7579</v>
      </c>
      <c r="AA24" s="3" t="n">
        <v>7356</v>
      </c>
      <c r="AB24" s="3" t="n">
        <v>7216</v>
      </c>
      <c r="AC24" s="3" t="n">
        <v>6761</v>
      </c>
      <c r="AD24" s="3" t="n">
        <v>6339</v>
      </c>
      <c r="AE24" s="3" t="n">
        <v>6119</v>
      </c>
      <c r="AF24" s="3" t="n">
        <v>5761</v>
      </c>
      <c r="AG24" s="3" t="n">
        <v>5535</v>
      </c>
      <c r="AH24" s="2"/>
      <c r="AI24" s="2"/>
      <c r="AJ24" s="2"/>
      <c r="AK24" s="2"/>
      <c r="AL24" s="2"/>
      <c r="AM24" s="2"/>
      <c r="AN24" s="2"/>
    </row>
    <row r="25" customFormat="false" ht="15" hidden="false" customHeight="false" outlineLevel="0" collapsed="false">
      <c r="A25" s="2"/>
      <c r="B25" s="2" t="s">
        <v>12</v>
      </c>
      <c r="C25" s="2"/>
      <c r="D25" s="2" t="n">
        <v>300</v>
      </c>
      <c r="E25" s="2" t="n">
        <v>0</v>
      </c>
      <c r="F25" s="2" t="n">
        <v>0</v>
      </c>
      <c r="G25" s="2" t="n">
        <v>1</v>
      </c>
      <c r="H25" s="2" t="n">
        <v>5</v>
      </c>
      <c r="I25" s="2" t="n">
        <v>9</v>
      </c>
      <c r="J25" s="2" t="n">
        <v>9</v>
      </c>
      <c r="K25" s="2" t="n">
        <v>8</v>
      </c>
      <c r="L25" s="2" t="n">
        <v>10</v>
      </c>
      <c r="M25" s="2" t="n">
        <v>7</v>
      </c>
      <c r="N25" s="2" t="n">
        <v>11</v>
      </c>
      <c r="O25" s="2" t="n">
        <v>7</v>
      </c>
      <c r="P25" s="2" t="n">
        <v>7</v>
      </c>
      <c r="Q25" s="2" t="n">
        <v>5</v>
      </c>
      <c r="R25" s="2" t="n">
        <v>10</v>
      </c>
      <c r="S25" s="2" t="n">
        <v>3</v>
      </c>
      <c r="T25" s="2" t="n">
        <v>11</v>
      </c>
      <c r="U25" s="2" t="n">
        <v>15</v>
      </c>
      <c r="V25" s="2" t="n">
        <v>26</v>
      </c>
      <c r="W25" s="2" t="n">
        <v>23</v>
      </c>
      <c r="X25" s="2" t="n">
        <v>11</v>
      </c>
      <c r="Y25" s="2" t="n">
        <v>18</v>
      </c>
      <c r="Z25" s="2" t="n">
        <v>20</v>
      </c>
      <c r="AA25" s="2" t="n">
        <v>10</v>
      </c>
      <c r="AB25" s="2" t="n">
        <v>11</v>
      </c>
      <c r="AC25" s="2" t="n">
        <v>12</v>
      </c>
      <c r="AD25" s="2" t="n">
        <v>6</v>
      </c>
      <c r="AE25" s="2" t="n">
        <v>12</v>
      </c>
      <c r="AF25" s="2" t="n">
        <v>15</v>
      </c>
      <c r="AG25" s="2" t="n">
        <v>19</v>
      </c>
      <c r="AH25" s="2"/>
      <c r="AI25" s="2"/>
      <c r="AJ25" s="2"/>
      <c r="AK25" s="2"/>
      <c r="AL25" s="2"/>
      <c r="AM25" s="2"/>
      <c r="AN25" s="2"/>
    </row>
    <row r="26" customFormat="false" ht="15" hidden="false" customHeight="false" outlineLevel="0" collapsed="false">
      <c r="A26" s="2"/>
      <c r="B26" s="2" t="s">
        <v>13</v>
      </c>
      <c r="C26" s="2"/>
      <c r="D26" s="2" t="n">
        <v>87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1</v>
      </c>
      <c r="J26" s="2" t="n">
        <v>1</v>
      </c>
      <c r="K26" s="2" t="n">
        <v>0</v>
      </c>
      <c r="L26" s="2" t="n">
        <v>2</v>
      </c>
      <c r="M26" s="2" t="n">
        <v>1</v>
      </c>
      <c r="N26" s="2" t="n">
        <v>5</v>
      </c>
      <c r="O26" s="2" t="n">
        <v>3</v>
      </c>
      <c r="P26" s="2" t="n">
        <v>0</v>
      </c>
      <c r="Q26" s="2" t="n">
        <v>2</v>
      </c>
      <c r="R26" s="2" t="n">
        <v>2</v>
      </c>
      <c r="S26" s="2" t="n">
        <v>4</v>
      </c>
      <c r="T26" s="2" t="n">
        <v>5</v>
      </c>
      <c r="U26" s="2" t="n">
        <v>3</v>
      </c>
      <c r="V26" s="2" t="n">
        <v>5</v>
      </c>
      <c r="W26" s="2" t="n">
        <v>7</v>
      </c>
      <c r="X26" s="2" t="n">
        <v>5</v>
      </c>
      <c r="Y26" s="2" t="n">
        <v>14</v>
      </c>
      <c r="Z26" s="2" t="n">
        <v>10</v>
      </c>
      <c r="AA26" s="2" t="n">
        <v>2</v>
      </c>
      <c r="AB26" s="2" t="n">
        <v>5</v>
      </c>
      <c r="AC26" s="2" t="n">
        <v>2</v>
      </c>
      <c r="AD26" s="2" t="n">
        <v>0</v>
      </c>
      <c r="AE26" s="2" t="n">
        <v>3</v>
      </c>
      <c r="AF26" s="2" t="n">
        <v>4</v>
      </c>
      <c r="AG26" s="2" t="n">
        <v>2</v>
      </c>
      <c r="AH26" s="2"/>
      <c r="AI26" s="2"/>
      <c r="AJ26" s="2"/>
      <c r="AK26" s="2"/>
      <c r="AL26" s="2"/>
      <c r="AM26" s="2"/>
      <c r="AN26" s="2"/>
    </row>
    <row r="27" customFormat="false" ht="15" hidden="false" customHeight="false" outlineLevel="0" collapsed="false">
      <c r="A27" s="2"/>
      <c r="B27" s="2" t="s">
        <v>14</v>
      </c>
      <c r="C27" s="2"/>
      <c r="D27" s="3" t="n">
        <v>60426</v>
      </c>
      <c r="E27" s="3" t="n">
        <v>2109</v>
      </c>
      <c r="F27" s="3" t="n">
        <v>4880</v>
      </c>
      <c r="G27" s="3" t="n">
        <v>4211</v>
      </c>
      <c r="H27" s="3" t="n">
        <v>3650</v>
      </c>
      <c r="I27" s="3" t="n">
        <v>3529</v>
      </c>
      <c r="J27" s="3" t="n">
        <v>3216</v>
      </c>
      <c r="K27" s="3" t="n">
        <v>2760</v>
      </c>
      <c r="L27" s="3" t="n">
        <v>2739</v>
      </c>
      <c r="M27" s="3" t="n">
        <v>2900</v>
      </c>
      <c r="N27" s="3" t="n">
        <v>3782</v>
      </c>
      <c r="O27" s="3" t="n">
        <v>3814</v>
      </c>
      <c r="P27" s="3" t="n">
        <v>3650</v>
      </c>
      <c r="Q27" s="3" t="n">
        <v>3541</v>
      </c>
      <c r="R27" s="3" t="n">
        <v>3359</v>
      </c>
      <c r="S27" s="3" t="n">
        <v>3156</v>
      </c>
      <c r="T27" s="3" t="n">
        <v>2968</v>
      </c>
      <c r="U27" s="3" t="n">
        <v>2679</v>
      </c>
      <c r="V27" s="3" t="n">
        <v>2365</v>
      </c>
      <c r="W27" s="3" t="n">
        <v>1602</v>
      </c>
      <c r="X27" s="2" t="n">
        <v>959</v>
      </c>
      <c r="Y27" s="2" t="n">
        <v>225</v>
      </c>
      <c r="Z27" s="2" t="n">
        <v>227</v>
      </c>
      <c r="AA27" s="2" t="n">
        <v>191</v>
      </c>
      <c r="AB27" s="2" t="n">
        <v>218</v>
      </c>
      <c r="AC27" s="2" t="n">
        <v>209</v>
      </c>
      <c r="AD27" s="2" t="n">
        <v>152</v>
      </c>
      <c r="AE27" s="2" t="n">
        <v>137</v>
      </c>
      <c r="AF27" s="2" t="n">
        <v>242</v>
      </c>
      <c r="AG27" s="2" t="n">
        <v>309</v>
      </c>
      <c r="AH27" s="2"/>
      <c r="AI27" s="2"/>
      <c r="AJ27" s="2"/>
      <c r="AK27" s="2"/>
      <c r="AL27" s="2"/>
      <c r="AM27" s="2"/>
      <c r="AN27" s="2"/>
    </row>
    <row r="28" customFormat="false" ht="15" hidden="false" customHeight="false" outlineLevel="0" collapsed="false">
      <c r="A28" s="2" t="s">
        <v>6</v>
      </c>
      <c r="B28" s="2" t="s">
        <v>9</v>
      </c>
      <c r="C28" s="2"/>
      <c r="D28" s="3" t="n">
        <f aca="false">SUM(D29:D33)</f>
        <v>111106</v>
      </c>
      <c r="E28" s="3" t="n">
        <f aca="false">SUM(E29:E33)</f>
        <v>2790</v>
      </c>
      <c r="F28" s="3" t="n">
        <f aca="false">SUM(F29:F33)</f>
        <v>6342</v>
      </c>
      <c r="G28" s="3" t="n">
        <f aca="false">SUM(G29:G33)</f>
        <v>6111</v>
      </c>
      <c r="H28" s="3" t="n">
        <f aca="false">SUM(H29:H33)</f>
        <v>5433</v>
      </c>
      <c r="I28" s="3" t="n">
        <f aca="false">SUM(I29:I33)</f>
        <v>6148</v>
      </c>
      <c r="J28" s="3" t="n">
        <f aca="false">SUM(J29:J33)</f>
        <v>5913</v>
      </c>
      <c r="K28" s="3" t="n">
        <f aca="false">SUM(K29:K33)</f>
        <v>5351</v>
      </c>
      <c r="L28" s="3" t="n">
        <f aca="false">SUM(L29:L33)</f>
        <v>5233</v>
      </c>
      <c r="M28" s="3" t="n">
        <f aca="false">SUM(M29:M33)</f>
        <v>5256</v>
      </c>
      <c r="N28" s="3" t="n">
        <f aca="false">SUM(N29:N33)</f>
        <v>5480</v>
      </c>
      <c r="O28" s="3" t="n">
        <f aca="false">SUM(O29:O33)</f>
        <v>5568</v>
      </c>
      <c r="P28" s="3" t="n">
        <f aca="false">SUM(P29:P33)</f>
        <v>5159</v>
      </c>
      <c r="Q28" s="3" t="n">
        <f aca="false">SUM(Q29:Q33)</f>
        <v>4891</v>
      </c>
      <c r="R28" s="3" t="n">
        <f aca="false">SUM(R29:R33)</f>
        <v>5040</v>
      </c>
      <c r="S28" s="3" t="n">
        <f aca="false">SUM(S29:S33)</f>
        <v>4991</v>
      </c>
      <c r="T28" s="3" t="n">
        <f aca="false">SUM(T29:T33)</f>
        <v>4901</v>
      </c>
      <c r="U28" s="3" t="n">
        <f aca="false">SUM(U29:U33)</f>
        <v>4731</v>
      </c>
      <c r="V28" s="3" t="n">
        <f aca="false">SUM(V29:V33)</f>
        <v>4450</v>
      </c>
      <c r="W28" s="3" t="n">
        <f aca="false">SUM(W29:W33)</f>
        <v>4225</v>
      </c>
      <c r="X28" s="3" t="n">
        <f aca="false">SUM(X29:X33)</f>
        <v>3930</v>
      </c>
      <c r="Y28" s="3" t="n">
        <f aca="false">SUM(Y29:Y33)</f>
        <v>3570</v>
      </c>
      <c r="Z28" s="3" t="n">
        <f aca="false">SUM(Z29:Z33)</f>
        <v>3423</v>
      </c>
      <c r="AA28" s="3" t="n">
        <f aca="false">SUM(AA29:AA33)</f>
        <v>3223</v>
      </c>
      <c r="AB28" s="3" t="n">
        <f aca="false">SUM(AB29:AB33)</f>
        <v>3258</v>
      </c>
      <c r="AC28" s="3" t="n">
        <f aca="false">SUM(AC29:AC33)</f>
        <v>3105</v>
      </c>
      <c r="AD28" s="3" t="n">
        <f aca="false">SUM(AD29:AD33)</f>
        <v>2822</v>
      </c>
      <c r="AE28" s="3" t="n">
        <f aca="false">SUM(AE29:AE33)</f>
        <v>2573</v>
      </c>
      <c r="AF28" s="3" t="n">
        <f aca="false">SUM(AF29:AF33)</f>
        <v>2489</v>
      </c>
      <c r="AG28" s="3" t="n">
        <f aca="false">SUM(AG29:AG33)</f>
        <v>2510</v>
      </c>
      <c r="AH28" s="2"/>
      <c r="AI28" s="2"/>
      <c r="AJ28" s="2"/>
      <c r="AK28" s="2"/>
      <c r="AL28" s="2"/>
      <c r="AM28" s="2"/>
      <c r="AN28" s="2"/>
    </row>
    <row r="29" customFormat="false" ht="15" hidden="false" customHeight="false" outlineLevel="0" collapsed="false">
      <c r="A29" s="2"/>
      <c r="B29" s="2" t="s">
        <v>10</v>
      </c>
      <c r="C29" s="2"/>
      <c r="D29" s="2" t="n">
        <v>249</v>
      </c>
      <c r="E29" s="2" t="n">
        <v>0</v>
      </c>
      <c r="F29" s="2" t="n">
        <v>0</v>
      </c>
      <c r="G29" s="2" t="n">
        <v>1</v>
      </c>
      <c r="H29" s="2" t="n">
        <v>0</v>
      </c>
      <c r="I29" s="2" t="n">
        <v>0</v>
      </c>
      <c r="J29" s="2" t="n">
        <v>0</v>
      </c>
      <c r="K29" s="2" t="n">
        <v>0</v>
      </c>
      <c r="L29" s="2" t="n">
        <v>0</v>
      </c>
      <c r="M29" s="2" t="n">
        <v>0</v>
      </c>
      <c r="N29" s="2" t="n">
        <v>0</v>
      </c>
      <c r="O29" s="2" t="n">
        <v>0</v>
      </c>
      <c r="P29" s="2" t="n">
        <v>0</v>
      </c>
      <c r="Q29" s="2" t="n">
        <v>0</v>
      </c>
      <c r="R29" s="2" t="n">
        <v>0</v>
      </c>
      <c r="S29" s="2" t="n">
        <v>0</v>
      </c>
      <c r="T29" s="2" t="n">
        <v>0</v>
      </c>
      <c r="U29" s="2" t="n">
        <v>0</v>
      </c>
      <c r="V29" s="2" t="n">
        <v>0</v>
      </c>
      <c r="W29" s="2" t="n">
        <v>0</v>
      </c>
      <c r="X29" s="2" t="n">
        <v>0</v>
      </c>
      <c r="Y29" s="2" t="n">
        <v>0</v>
      </c>
      <c r="Z29" s="2" t="n">
        <v>0</v>
      </c>
      <c r="AA29" s="2" t="n">
        <v>0</v>
      </c>
      <c r="AB29" s="2" t="n">
        <v>0</v>
      </c>
      <c r="AC29" s="2" t="n">
        <v>222</v>
      </c>
      <c r="AD29" s="2" t="n">
        <v>1</v>
      </c>
      <c r="AE29" s="2" t="n">
        <v>2</v>
      </c>
      <c r="AF29" s="2" t="n">
        <v>2</v>
      </c>
      <c r="AG29" s="2" t="n">
        <v>21</v>
      </c>
      <c r="AH29" s="2"/>
      <c r="AI29" s="2"/>
      <c r="AJ29" s="2"/>
      <c r="AK29" s="2"/>
      <c r="AL29" s="2"/>
      <c r="AM29" s="2"/>
      <c r="AN29" s="2"/>
    </row>
    <row r="30" customFormat="false" ht="15" hidden="false" customHeight="false" outlineLevel="0" collapsed="false">
      <c r="A30" s="2"/>
      <c r="B30" s="2" t="s">
        <v>11</v>
      </c>
      <c r="C30" s="2"/>
      <c r="D30" s="3" t="n">
        <v>84500</v>
      </c>
      <c r="E30" s="3" t="n">
        <v>1820</v>
      </c>
      <c r="F30" s="3" t="n">
        <v>4249</v>
      </c>
      <c r="G30" s="3" t="n">
        <v>4181</v>
      </c>
      <c r="H30" s="3" t="n">
        <v>3926</v>
      </c>
      <c r="I30" s="3" t="n">
        <v>4689</v>
      </c>
      <c r="J30" s="3" t="n">
        <v>4577</v>
      </c>
      <c r="K30" s="3" t="n">
        <v>4175</v>
      </c>
      <c r="L30" s="3" t="n">
        <v>4126</v>
      </c>
      <c r="M30" s="3" t="n">
        <v>3905</v>
      </c>
      <c r="N30" s="3" t="n">
        <v>3716</v>
      </c>
      <c r="O30" s="3" t="n">
        <v>3790</v>
      </c>
      <c r="P30" s="3" t="n">
        <v>3478</v>
      </c>
      <c r="Q30" s="3" t="n">
        <v>3371</v>
      </c>
      <c r="R30" s="3" t="n">
        <v>3517</v>
      </c>
      <c r="S30" s="3" t="n">
        <v>3554</v>
      </c>
      <c r="T30" s="3" t="n">
        <v>3546</v>
      </c>
      <c r="U30" s="3" t="n">
        <v>3582</v>
      </c>
      <c r="V30" s="3" t="n">
        <v>3449</v>
      </c>
      <c r="W30" s="3" t="n">
        <v>3542</v>
      </c>
      <c r="X30" s="3" t="n">
        <v>3532</v>
      </c>
      <c r="Y30" s="3" t="n">
        <v>3500</v>
      </c>
      <c r="Z30" s="3" t="n">
        <v>3332</v>
      </c>
      <c r="AA30" s="3" t="n">
        <v>3134</v>
      </c>
      <c r="AB30" s="3" t="n">
        <v>3171</v>
      </c>
      <c r="AC30" s="3" t="n">
        <v>2802</v>
      </c>
      <c r="AD30" s="3" t="n">
        <v>2753</v>
      </c>
      <c r="AE30" s="3" t="n">
        <v>2519</v>
      </c>
      <c r="AF30" s="3" t="n">
        <v>2399</v>
      </c>
      <c r="AG30" s="3" t="n">
        <v>2324</v>
      </c>
      <c r="AH30" s="2"/>
      <c r="AI30" s="2"/>
      <c r="AJ30" s="2"/>
      <c r="AK30" s="2"/>
      <c r="AL30" s="2"/>
      <c r="AM30" s="2"/>
      <c r="AN30" s="2"/>
    </row>
    <row r="31" customFormat="false" ht="15" hidden="false" customHeight="false" outlineLevel="0" collapsed="false">
      <c r="A31" s="2"/>
      <c r="B31" s="2" t="s">
        <v>12</v>
      </c>
      <c r="C31" s="2"/>
      <c r="D31" s="2" t="n">
        <v>145</v>
      </c>
      <c r="E31" s="2" t="n">
        <v>0</v>
      </c>
      <c r="F31" s="2" t="n">
        <v>0</v>
      </c>
      <c r="G31" s="2" t="n">
        <v>2</v>
      </c>
      <c r="H31" s="2" t="n">
        <v>5</v>
      </c>
      <c r="I31" s="2" t="n">
        <v>10</v>
      </c>
      <c r="J31" s="2" t="n">
        <v>7</v>
      </c>
      <c r="K31" s="2" t="n">
        <v>0</v>
      </c>
      <c r="L31" s="2" t="n">
        <v>7</v>
      </c>
      <c r="M31" s="2" t="n">
        <v>5</v>
      </c>
      <c r="N31" s="2" t="n">
        <v>1</v>
      </c>
      <c r="O31" s="2" t="n">
        <v>3</v>
      </c>
      <c r="P31" s="2" t="n">
        <v>1</v>
      </c>
      <c r="Q31" s="2" t="n">
        <v>2</v>
      </c>
      <c r="R31" s="2" t="n">
        <v>5</v>
      </c>
      <c r="S31" s="2" t="n">
        <v>9</v>
      </c>
      <c r="T31" s="2" t="n">
        <v>4</v>
      </c>
      <c r="U31" s="2" t="n">
        <v>4</v>
      </c>
      <c r="V31" s="2" t="n">
        <v>5</v>
      </c>
      <c r="W31" s="2" t="n">
        <v>6</v>
      </c>
      <c r="X31" s="2" t="n">
        <v>7</v>
      </c>
      <c r="Y31" s="2" t="n">
        <v>7</v>
      </c>
      <c r="Z31" s="2" t="n">
        <v>9</v>
      </c>
      <c r="AA31" s="2" t="n">
        <v>6</v>
      </c>
      <c r="AB31" s="2" t="n">
        <v>6</v>
      </c>
      <c r="AC31" s="2" t="n">
        <v>6</v>
      </c>
      <c r="AD31" s="2" t="n">
        <v>9</v>
      </c>
      <c r="AE31" s="2" t="n">
        <v>6</v>
      </c>
      <c r="AF31" s="2" t="n">
        <v>3</v>
      </c>
      <c r="AG31" s="2" t="n">
        <v>10</v>
      </c>
      <c r="AH31" s="2"/>
      <c r="AI31" s="2"/>
      <c r="AJ31" s="2"/>
      <c r="AK31" s="2"/>
      <c r="AL31" s="2"/>
      <c r="AM31" s="2"/>
      <c r="AN31" s="2"/>
    </row>
    <row r="32" customFormat="false" ht="15" hidden="false" customHeight="false" outlineLevel="0" collapsed="false">
      <c r="A32" s="2"/>
      <c r="B32" s="2" t="s">
        <v>13</v>
      </c>
      <c r="C32" s="2"/>
      <c r="D32" s="2" t="n">
        <v>35</v>
      </c>
      <c r="E32" s="2" t="n">
        <v>0</v>
      </c>
      <c r="F32" s="2" t="n">
        <v>0</v>
      </c>
      <c r="G32" s="2" t="n">
        <v>0</v>
      </c>
      <c r="H32" s="2" t="n">
        <v>1</v>
      </c>
      <c r="I32" s="2" t="n">
        <v>0</v>
      </c>
      <c r="J32" s="2" t="n">
        <v>0</v>
      </c>
      <c r="K32" s="2" t="n">
        <v>0</v>
      </c>
      <c r="L32" s="2" t="n">
        <v>1</v>
      </c>
      <c r="M32" s="2" t="n">
        <v>0</v>
      </c>
      <c r="N32" s="2" t="n">
        <v>5</v>
      </c>
      <c r="O32" s="2" t="n">
        <v>2</v>
      </c>
      <c r="P32" s="2" t="n">
        <v>0</v>
      </c>
      <c r="Q32" s="2" t="n">
        <v>1</v>
      </c>
      <c r="R32" s="2" t="n">
        <v>0</v>
      </c>
      <c r="S32" s="2" t="n">
        <v>4</v>
      </c>
      <c r="T32" s="2" t="n">
        <v>0</v>
      </c>
      <c r="U32" s="2" t="n">
        <v>1</v>
      </c>
      <c r="V32" s="2" t="n">
        <v>1</v>
      </c>
      <c r="W32" s="2" t="n">
        <v>3</v>
      </c>
      <c r="X32" s="2" t="n">
        <v>2</v>
      </c>
      <c r="Y32" s="2" t="n">
        <v>1</v>
      </c>
      <c r="Z32" s="2" t="n">
        <v>3</v>
      </c>
      <c r="AA32" s="2" t="n">
        <v>1</v>
      </c>
      <c r="AB32" s="2" t="n">
        <v>2</v>
      </c>
      <c r="AC32" s="2" t="n">
        <v>1</v>
      </c>
      <c r="AD32" s="2" t="n">
        <v>0</v>
      </c>
      <c r="AE32" s="2" t="n">
        <v>1</v>
      </c>
      <c r="AF32" s="2" t="n">
        <v>1</v>
      </c>
      <c r="AG32" s="2" t="n">
        <v>4</v>
      </c>
      <c r="AH32" s="2"/>
      <c r="AI32" s="2"/>
      <c r="AJ32" s="2"/>
      <c r="AK32" s="2"/>
      <c r="AL32" s="2"/>
      <c r="AM32" s="2"/>
      <c r="AN32" s="2"/>
    </row>
    <row r="33" customFormat="false" ht="15" hidden="false" customHeight="false" outlineLevel="0" collapsed="false">
      <c r="A33" s="2"/>
      <c r="B33" s="2" t="s">
        <v>14</v>
      </c>
      <c r="C33" s="2"/>
      <c r="D33" s="3" t="n">
        <v>26177</v>
      </c>
      <c r="E33" s="2" t="n">
        <v>970</v>
      </c>
      <c r="F33" s="3" t="n">
        <v>2093</v>
      </c>
      <c r="G33" s="3" t="n">
        <v>1927</v>
      </c>
      <c r="H33" s="3" t="n">
        <v>1501</v>
      </c>
      <c r="I33" s="3" t="n">
        <v>1449</v>
      </c>
      <c r="J33" s="3" t="n">
        <v>1329</v>
      </c>
      <c r="K33" s="3" t="n">
        <v>1176</v>
      </c>
      <c r="L33" s="3" t="n">
        <v>1099</v>
      </c>
      <c r="M33" s="3" t="n">
        <v>1346</v>
      </c>
      <c r="N33" s="3" t="n">
        <v>1758</v>
      </c>
      <c r="O33" s="3" t="n">
        <v>1773</v>
      </c>
      <c r="P33" s="3" t="n">
        <v>1680</v>
      </c>
      <c r="Q33" s="3" t="n">
        <v>1517</v>
      </c>
      <c r="R33" s="3" t="n">
        <v>1518</v>
      </c>
      <c r="S33" s="3" t="n">
        <v>1424</v>
      </c>
      <c r="T33" s="3" t="n">
        <v>1351</v>
      </c>
      <c r="U33" s="3" t="n">
        <v>1144</v>
      </c>
      <c r="V33" s="2" t="n">
        <v>995</v>
      </c>
      <c r="W33" s="2" t="n">
        <v>674</v>
      </c>
      <c r="X33" s="2" t="n">
        <v>389</v>
      </c>
      <c r="Y33" s="2" t="n">
        <v>62</v>
      </c>
      <c r="Z33" s="2" t="n">
        <v>79</v>
      </c>
      <c r="AA33" s="2" t="n">
        <v>82</v>
      </c>
      <c r="AB33" s="2" t="n">
        <v>79</v>
      </c>
      <c r="AC33" s="2" t="n">
        <v>74</v>
      </c>
      <c r="AD33" s="2" t="n">
        <v>59</v>
      </c>
      <c r="AE33" s="2" t="n">
        <v>45</v>
      </c>
      <c r="AF33" s="2" t="n">
        <v>84</v>
      </c>
      <c r="AG33" s="2" t="n">
        <v>151</v>
      </c>
      <c r="AH33" s="2"/>
      <c r="AI33" s="2"/>
      <c r="AJ33" s="2"/>
      <c r="AK33" s="2"/>
      <c r="AL33" s="2"/>
      <c r="AM33" s="2"/>
      <c r="AN33" s="2"/>
    </row>
    <row r="34" customFormat="false" ht="15" hidden="false" customHeight="false" outlineLevel="0" collapsed="false">
      <c r="A34" s="2" t="s">
        <v>7</v>
      </c>
      <c r="B34" s="2" t="s">
        <v>9</v>
      </c>
      <c r="C34" s="2"/>
      <c r="D34" s="3" t="n">
        <f aca="false">SUM(D35:D39)</f>
        <v>29965</v>
      </c>
      <c r="E34" s="3" t="n">
        <f aca="false">SUM(E35:E39)</f>
        <v>705</v>
      </c>
      <c r="F34" s="3" t="n">
        <f aca="false">SUM(F35:F39)</f>
        <v>1646</v>
      </c>
      <c r="G34" s="3" t="n">
        <f aca="false">SUM(G35:G39)</f>
        <v>1571</v>
      </c>
      <c r="H34" s="3" t="n">
        <f aca="false">SUM(H35:H39)</f>
        <v>1368</v>
      </c>
      <c r="I34" s="3" t="n">
        <f aca="false">SUM(I35:I39)</f>
        <v>1592</v>
      </c>
      <c r="J34" s="3" t="n">
        <f aca="false">SUM(J35:J39)</f>
        <v>1503</v>
      </c>
      <c r="K34" s="3" t="n">
        <f aca="false">SUM(K35:K39)</f>
        <v>1386</v>
      </c>
      <c r="L34" s="3" t="n">
        <f aca="false">SUM(L35:L39)</f>
        <v>1292</v>
      </c>
      <c r="M34" s="3" t="n">
        <f aca="false">SUM(M35:M39)</f>
        <v>1387</v>
      </c>
      <c r="N34" s="3" t="n">
        <f aca="false">SUM(N35:N39)</f>
        <v>1389</v>
      </c>
      <c r="O34" s="3" t="n">
        <f aca="false">SUM(O35:O39)</f>
        <v>1373</v>
      </c>
      <c r="P34" s="3" t="n">
        <f aca="false">SUM(P35:P39)</f>
        <v>1358</v>
      </c>
      <c r="Q34" s="3" t="n">
        <f aca="false">SUM(Q35:Q39)</f>
        <v>1274</v>
      </c>
      <c r="R34" s="3" t="n">
        <f aca="false">SUM(R35:R39)</f>
        <v>1373</v>
      </c>
      <c r="S34" s="3" t="n">
        <f aca="false">SUM(S35:S39)</f>
        <v>1340</v>
      </c>
      <c r="T34" s="3" t="n">
        <f aca="false">SUM(T35:T39)</f>
        <v>1257</v>
      </c>
      <c r="U34" s="3" t="n">
        <f aca="false">SUM(U35:U39)</f>
        <v>1272</v>
      </c>
      <c r="V34" s="3" t="n">
        <f aca="false">SUM(V35:V39)</f>
        <v>1268</v>
      </c>
      <c r="W34" s="3" t="n">
        <f aca="false">SUM(W35:W39)</f>
        <v>1171</v>
      </c>
      <c r="X34" s="3" t="n">
        <f aca="false">SUM(X35:X39)</f>
        <v>1009</v>
      </c>
      <c r="Y34" s="3" t="n">
        <f aca="false">SUM(Y35:Y39)</f>
        <v>924</v>
      </c>
      <c r="Z34" s="3" t="n">
        <f aca="false">SUM(Z35:Z39)</f>
        <v>922</v>
      </c>
      <c r="AA34" s="3" t="n">
        <f aca="false">SUM(AA35:AA39)</f>
        <v>862</v>
      </c>
      <c r="AB34" s="3" t="n">
        <f aca="false">SUM(AB35:AB39)</f>
        <v>847</v>
      </c>
      <c r="AC34" s="3" t="n">
        <f aca="false">SUM(AC35:AC39)</f>
        <v>852</v>
      </c>
      <c r="AD34" s="3" t="n">
        <f aca="false">SUM(AD35:AD39)</f>
        <v>764</v>
      </c>
      <c r="AE34" s="3" t="n">
        <f aca="false">SUM(AE35:AE39)</f>
        <v>699</v>
      </c>
      <c r="AF34" s="3" t="n">
        <f aca="false">SUM(AF35:AF39)</f>
        <v>672</v>
      </c>
      <c r="AG34" s="3" t="n">
        <f aca="false">SUM(AG35:AG39)</f>
        <v>657</v>
      </c>
      <c r="AH34" s="2"/>
      <c r="AI34" s="2"/>
      <c r="AJ34" s="2"/>
      <c r="AK34" s="2"/>
      <c r="AL34" s="2"/>
      <c r="AM34" s="2"/>
      <c r="AN34" s="2"/>
    </row>
    <row r="35" customFormat="false" ht="15" hidden="false" customHeight="false" outlineLevel="0" collapsed="false">
      <c r="A35" s="2"/>
      <c r="B35" s="2" t="s">
        <v>10</v>
      </c>
      <c r="C35" s="2"/>
      <c r="D35" s="2" t="n">
        <v>44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  <c r="N35" s="2" t="n">
        <v>0</v>
      </c>
      <c r="O35" s="2" t="n">
        <v>0</v>
      </c>
      <c r="P35" s="2" t="n">
        <v>0</v>
      </c>
      <c r="Q35" s="2" t="n">
        <v>0</v>
      </c>
      <c r="R35" s="2" t="n">
        <v>0</v>
      </c>
      <c r="S35" s="2" t="n">
        <v>0</v>
      </c>
      <c r="T35" s="2" t="n">
        <v>0</v>
      </c>
      <c r="U35" s="2" t="n">
        <v>0</v>
      </c>
      <c r="V35" s="2" t="n">
        <v>0</v>
      </c>
      <c r="W35" s="2" t="n">
        <v>0</v>
      </c>
      <c r="X35" s="2" t="n">
        <v>0</v>
      </c>
      <c r="Y35" s="2" t="n">
        <v>0</v>
      </c>
      <c r="Z35" s="2" t="n">
        <v>0</v>
      </c>
      <c r="AA35" s="2" t="n">
        <v>0</v>
      </c>
      <c r="AB35" s="2" t="n">
        <v>0</v>
      </c>
      <c r="AC35" s="2" t="n">
        <v>34</v>
      </c>
      <c r="AD35" s="2" t="n">
        <v>0</v>
      </c>
      <c r="AE35" s="2" t="n">
        <v>1</v>
      </c>
      <c r="AF35" s="2" t="n">
        <v>1</v>
      </c>
      <c r="AG35" s="2" t="n">
        <v>8</v>
      </c>
      <c r="AH35" s="2"/>
      <c r="AI35" s="2"/>
      <c r="AJ35" s="2"/>
      <c r="AK35" s="2"/>
      <c r="AL35" s="2"/>
      <c r="AM35" s="2"/>
      <c r="AN35" s="2"/>
    </row>
    <row r="36" customFormat="false" ht="15" hidden="false" customHeight="false" outlineLevel="0" collapsed="false">
      <c r="A36" s="2"/>
      <c r="B36" s="2" t="s">
        <v>11</v>
      </c>
      <c r="C36" s="2"/>
      <c r="D36" s="3" t="n">
        <v>22592</v>
      </c>
      <c r="E36" s="2" t="n">
        <v>429</v>
      </c>
      <c r="F36" s="3" t="n">
        <v>1057</v>
      </c>
      <c r="G36" s="3" t="n">
        <v>1045</v>
      </c>
      <c r="H36" s="2" t="n">
        <v>927</v>
      </c>
      <c r="I36" s="3" t="n">
        <v>1160</v>
      </c>
      <c r="J36" s="3" t="n">
        <v>1118</v>
      </c>
      <c r="K36" s="3" t="n">
        <v>1035</v>
      </c>
      <c r="L36" s="3" t="n">
        <v>1017</v>
      </c>
      <c r="M36" s="3" t="n">
        <v>1004</v>
      </c>
      <c r="N36" s="2" t="n">
        <v>973</v>
      </c>
      <c r="O36" s="2" t="n">
        <v>914</v>
      </c>
      <c r="P36" s="2" t="n">
        <v>915</v>
      </c>
      <c r="Q36" s="2" t="n">
        <v>869</v>
      </c>
      <c r="R36" s="2" t="n">
        <v>915</v>
      </c>
      <c r="S36" s="2" t="n">
        <v>952</v>
      </c>
      <c r="T36" s="2" t="n">
        <v>903</v>
      </c>
      <c r="U36" s="2" t="n">
        <v>948</v>
      </c>
      <c r="V36" s="2" t="n">
        <v>951</v>
      </c>
      <c r="W36" s="2" t="n">
        <v>981</v>
      </c>
      <c r="X36" s="2" t="n">
        <v>903</v>
      </c>
      <c r="Y36" s="2" t="n">
        <v>900</v>
      </c>
      <c r="Z36" s="2" t="n">
        <v>901</v>
      </c>
      <c r="AA36" s="2" t="n">
        <v>842</v>
      </c>
      <c r="AB36" s="2" t="n">
        <v>828</v>
      </c>
      <c r="AC36" s="2" t="n">
        <v>801</v>
      </c>
      <c r="AD36" s="2" t="n">
        <v>744</v>
      </c>
      <c r="AE36" s="2" t="n">
        <v>684</v>
      </c>
      <c r="AF36" s="2" t="n">
        <v>653</v>
      </c>
      <c r="AG36" s="2" t="n">
        <v>611</v>
      </c>
    </row>
    <row r="37" customFormat="false" ht="15" hidden="false" customHeight="false" outlineLevel="0" collapsed="false">
      <c r="A37" s="2"/>
      <c r="B37" s="2" t="s">
        <v>12</v>
      </c>
      <c r="C37" s="2"/>
      <c r="D37" s="2" t="n">
        <v>35</v>
      </c>
      <c r="E37" s="2" t="n">
        <v>0</v>
      </c>
      <c r="F37" s="2" t="n">
        <v>0</v>
      </c>
      <c r="G37" s="2" t="n">
        <v>1</v>
      </c>
      <c r="H37" s="2" t="n">
        <v>2</v>
      </c>
      <c r="I37" s="2" t="n">
        <v>2</v>
      </c>
      <c r="J37" s="2" t="n">
        <v>3</v>
      </c>
      <c r="K37" s="2" t="n">
        <v>1</v>
      </c>
      <c r="L37" s="2" t="n">
        <v>1</v>
      </c>
      <c r="M37" s="2" t="n">
        <v>2</v>
      </c>
      <c r="N37" s="2" t="n">
        <v>0</v>
      </c>
      <c r="O37" s="2" t="n">
        <v>1</v>
      </c>
      <c r="P37" s="2" t="n">
        <v>0</v>
      </c>
      <c r="Q37" s="2" t="n">
        <v>2</v>
      </c>
      <c r="R37" s="2" t="n">
        <v>0</v>
      </c>
      <c r="S37" s="2" t="n">
        <v>0</v>
      </c>
      <c r="T37" s="2" t="n">
        <v>2</v>
      </c>
      <c r="U37" s="2" t="n">
        <v>2</v>
      </c>
      <c r="V37" s="2" t="n">
        <v>1</v>
      </c>
      <c r="W37" s="2" t="n">
        <v>1</v>
      </c>
      <c r="X37" s="2" t="n">
        <v>2</v>
      </c>
      <c r="Y37" s="2" t="n">
        <v>1</v>
      </c>
      <c r="Z37" s="2" t="n">
        <v>2</v>
      </c>
      <c r="AA37" s="2" t="n">
        <v>3</v>
      </c>
      <c r="AB37" s="2" t="n">
        <v>0</v>
      </c>
      <c r="AC37" s="2" t="n">
        <v>1</v>
      </c>
      <c r="AD37" s="2" t="n">
        <v>1</v>
      </c>
      <c r="AE37" s="2" t="n">
        <v>3</v>
      </c>
      <c r="AF37" s="2" t="n">
        <v>1</v>
      </c>
      <c r="AG37" s="2" t="n">
        <v>0</v>
      </c>
    </row>
    <row r="38" customFormat="false" ht="15" hidden="false" customHeight="false" outlineLevel="0" collapsed="false">
      <c r="A38" s="2"/>
      <c r="B38" s="2" t="s">
        <v>13</v>
      </c>
      <c r="C38" s="2"/>
      <c r="D38" s="2" t="n">
        <v>11</v>
      </c>
      <c r="E38" s="2" t="n">
        <v>0</v>
      </c>
      <c r="F38" s="2" t="n">
        <v>0</v>
      </c>
      <c r="G38" s="2" t="n">
        <v>0</v>
      </c>
      <c r="H38" s="2" t="n">
        <v>0</v>
      </c>
      <c r="I38" s="2" t="n">
        <v>0</v>
      </c>
      <c r="J38" s="2" t="n">
        <v>0</v>
      </c>
      <c r="K38" s="2" t="n">
        <v>0</v>
      </c>
      <c r="L38" s="2" t="n">
        <v>1</v>
      </c>
      <c r="M38" s="2" t="n">
        <v>0</v>
      </c>
      <c r="N38" s="2" t="n">
        <v>0</v>
      </c>
      <c r="O38" s="2" t="n">
        <v>0</v>
      </c>
      <c r="P38" s="2" t="n">
        <v>0</v>
      </c>
      <c r="Q38" s="2" t="n">
        <v>1</v>
      </c>
      <c r="R38" s="2" t="n">
        <v>1</v>
      </c>
      <c r="S38" s="2" t="n">
        <v>0</v>
      </c>
      <c r="T38" s="2" t="n">
        <v>0</v>
      </c>
      <c r="U38" s="2" t="n">
        <v>0</v>
      </c>
      <c r="V38" s="2" t="n">
        <v>2</v>
      </c>
      <c r="W38" s="2" t="n">
        <v>0</v>
      </c>
      <c r="X38" s="2" t="n">
        <v>2</v>
      </c>
      <c r="Y38" s="2" t="n">
        <v>2</v>
      </c>
      <c r="Z38" s="2" t="n">
        <v>0</v>
      </c>
      <c r="AA38" s="2" t="n">
        <v>0</v>
      </c>
      <c r="AB38" s="2" t="n">
        <v>1</v>
      </c>
      <c r="AC38" s="2" t="n">
        <v>0</v>
      </c>
      <c r="AD38" s="2" t="n">
        <v>1</v>
      </c>
      <c r="AE38" s="2" t="n">
        <v>0</v>
      </c>
      <c r="AF38" s="2" t="n">
        <v>0</v>
      </c>
      <c r="AG38" s="2" t="n">
        <v>0</v>
      </c>
    </row>
    <row r="39" customFormat="false" ht="15" hidden="false" customHeight="false" outlineLevel="0" collapsed="false">
      <c r="A39" s="2"/>
      <c r="B39" s="2" t="s">
        <v>14</v>
      </c>
      <c r="C39" s="2"/>
      <c r="D39" s="3" t="n">
        <v>7283</v>
      </c>
      <c r="E39" s="2" t="n">
        <v>276</v>
      </c>
      <c r="F39" s="2" t="n">
        <v>589</v>
      </c>
      <c r="G39" s="2" t="n">
        <v>525</v>
      </c>
      <c r="H39" s="2" t="n">
        <v>439</v>
      </c>
      <c r="I39" s="2" t="n">
        <v>430</v>
      </c>
      <c r="J39" s="2" t="n">
        <v>382</v>
      </c>
      <c r="K39" s="2" t="n">
        <v>350</v>
      </c>
      <c r="L39" s="2" t="n">
        <v>273</v>
      </c>
      <c r="M39" s="2" t="n">
        <v>381</v>
      </c>
      <c r="N39" s="2" t="n">
        <v>416</v>
      </c>
      <c r="O39" s="2" t="n">
        <v>458</v>
      </c>
      <c r="P39" s="2" t="n">
        <v>443</v>
      </c>
      <c r="Q39" s="2" t="n">
        <v>402</v>
      </c>
      <c r="R39" s="2" t="n">
        <v>457</v>
      </c>
      <c r="S39" s="2" t="n">
        <v>388</v>
      </c>
      <c r="T39" s="2" t="n">
        <v>352</v>
      </c>
      <c r="U39" s="2" t="n">
        <v>322</v>
      </c>
      <c r="V39" s="2" t="n">
        <v>314</v>
      </c>
      <c r="W39" s="2" t="n">
        <v>189</v>
      </c>
      <c r="X39" s="2" t="n">
        <v>102</v>
      </c>
      <c r="Y39" s="2" t="n">
        <v>21</v>
      </c>
      <c r="Z39" s="2" t="n">
        <v>19</v>
      </c>
      <c r="AA39" s="2" t="n">
        <v>17</v>
      </c>
      <c r="AB39" s="2" t="n">
        <v>18</v>
      </c>
      <c r="AC39" s="2" t="n">
        <v>16</v>
      </c>
      <c r="AD39" s="2" t="n">
        <v>18</v>
      </c>
      <c r="AE39" s="2" t="n">
        <v>11</v>
      </c>
      <c r="AF39" s="2" t="n">
        <v>17</v>
      </c>
      <c r="AG39" s="2" t="n">
        <v>38</v>
      </c>
    </row>
    <row r="42" customFormat="false" ht="15" hidden="false" customHeight="false" outlineLevel="0" collapsed="false">
      <c r="A42" s="5" t="s">
        <v>15</v>
      </c>
      <c r="B42" s="5"/>
      <c r="D42" s="2" t="s">
        <v>1</v>
      </c>
      <c r="E42" s="2" t="n">
        <v>2023</v>
      </c>
      <c r="F42" s="2" t="n">
        <v>2022</v>
      </c>
      <c r="G42" s="2" t="n">
        <v>2021</v>
      </c>
      <c r="H42" s="2" t="n">
        <v>2020</v>
      </c>
      <c r="I42" s="2" t="n">
        <v>2019</v>
      </c>
      <c r="J42" s="2" t="n">
        <v>2018</v>
      </c>
      <c r="K42" s="2" t="n">
        <v>2017</v>
      </c>
      <c r="L42" s="2" t="n">
        <v>2016</v>
      </c>
      <c r="M42" s="2" t="n">
        <v>2015</v>
      </c>
      <c r="N42" s="2" t="n">
        <v>2014</v>
      </c>
      <c r="O42" s="2" t="n">
        <v>2013</v>
      </c>
      <c r="P42" s="2" t="n">
        <v>2012</v>
      </c>
      <c r="Q42" s="2" t="n">
        <v>2011</v>
      </c>
      <c r="R42" s="2" t="n">
        <v>2010</v>
      </c>
      <c r="S42" s="2" t="n">
        <v>2009</v>
      </c>
      <c r="T42" s="2" t="n">
        <v>2008</v>
      </c>
      <c r="U42" s="2" t="n">
        <v>2007</v>
      </c>
      <c r="V42" s="2" t="n">
        <v>2006</v>
      </c>
      <c r="W42" s="2" t="n">
        <v>2005</v>
      </c>
      <c r="X42" s="2" t="n">
        <v>2004</v>
      </c>
      <c r="Y42" s="2" t="n">
        <v>2003</v>
      </c>
      <c r="Z42" s="2" t="n">
        <v>2002</v>
      </c>
      <c r="AA42" s="2" t="n">
        <v>2001</v>
      </c>
      <c r="AB42" s="2" t="n">
        <v>2000</v>
      </c>
      <c r="AC42" s="2" t="n">
        <v>1999</v>
      </c>
      <c r="AD42" s="2" t="n">
        <v>1998</v>
      </c>
      <c r="AE42" s="2" t="n">
        <v>1997</v>
      </c>
      <c r="AF42" s="2" t="n">
        <v>1996</v>
      </c>
      <c r="AG42" s="2" t="n">
        <v>1995</v>
      </c>
    </row>
    <row r="43" customFormat="false" ht="15" hidden="false" customHeight="false" outlineLevel="0" collapsed="false">
      <c r="A43" s="2" t="s">
        <v>3</v>
      </c>
      <c r="B43" s="2" t="s">
        <v>9</v>
      </c>
      <c r="D43" s="3" t="n">
        <f aca="false">SUM(D11:D15)</f>
        <v>765634</v>
      </c>
      <c r="E43" s="3" t="n">
        <f aca="false">SUM(E11:E15)</f>
        <v>18740</v>
      </c>
      <c r="F43" s="3" t="n">
        <f aca="false">SUM(F11:F15)</f>
        <v>42754</v>
      </c>
      <c r="G43" s="3" t="n">
        <f aca="false">SUM(G11:G15)</f>
        <v>40595</v>
      </c>
      <c r="H43" s="3" t="n">
        <f aca="false">SUM(H11:H15)</f>
        <v>36559</v>
      </c>
      <c r="I43" s="3" t="n">
        <f aca="false">SUM(I11:I15)</f>
        <v>41531</v>
      </c>
      <c r="J43" s="3" t="n">
        <f aca="false">SUM(J11:J15)</f>
        <v>39163</v>
      </c>
      <c r="K43" s="3" t="n">
        <f aca="false">SUM(K11:K15)</f>
        <v>35899</v>
      </c>
      <c r="L43" s="3" t="n">
        <f aca="false">SUM(L11:L15)</f>
        <v>35763</v>
      </c>
      <c r="M43" s="3" t="n">
        <f aca="false">SUM(M11:M15)</f>
        <v>35379</v>
      </c>
      <c r="N43" s="3" t="n">
        <f aca="false">SUM(N11:N15)</f>
        <v>36624</v>
      </c>
      <c r="O43" s="3" t="n">
        <f aca="false">SUM(O11:O15)</f>
        <v>36874</v>
      </c>
      <c r="P43" s="3" t="n">
        <f aca="false">SUM(P11:P15)</f>
        <v>35260</v>
      </c>
      <c r="Q43" s="3" t="n">
        <f aca="false">SUM(Q11:Q15)</f>
        <v>33936</v>
      </c>
      <c r="R43" s="3" t="n">
        <f aca="false">SUM(R11:R15)</f>
        <v>34766</v>
      </c>
      <c r="S43" s="3" t="n">
        <f aca="false">SUM(S11:S15)</f>
        <v>34060</v>
      </c>
      <c r="T43" s="3" t="n">
        <f aca="false">SUM(T11:T15)</f>
        <v>32997</v>
      </c>
      <c r="U43" s="3" t="n">
        <f aca="false">SUM(U11:U15)</f>
        <v>32716</v>
      </c>
      <c r="V43" s="3" t="n">
        <f aca="false">SUM(V11:V15)</f>
        <v>31512</v>
      </c>
      <c r="W43" s="3" t="n">
        <f aca="false">SUM(W11:W15)</f>
        <v>29367</v>
      </c>
      <c r="X43" s="3" t="n">
        <f aca="false">SUM(X11:X15)</f>
        <v>27373</v>
      </c>
      <c r="Y43" s="3" t="n">
        <f aca="false">SUM(Y11:Y15)</f>
        <v>24642</v>
      </c>
      <c r="Z43" s="3" t="n">
        <f aca="false">SUM(Z11:Z15)</f>
        <v>23691</v>
      </c>
      <c r="AA43" s="3" t="n">
        <f aca="false">SUM(AA11:AA15)</f>
        <v>22528</v>
      </c>
      <c r="AB43" s="3" t="n">
        <f aca="false">SUM(AB11:AB15)</f>
        <v>22425</v>
      </c>
      <c r="AC43" s="3" t="n">
        <f aca="false">SUM(AC11:AC15)</f>
        <v>21943</v>
      </c>
      <c r="AD43" s="3" t="n">
        <f aca="false">SUM(AD11:AD15)</f>
        <v>19501</v>
      </c>
      <c r="AE43" s="3" t="n">
        <f aca="false">SUM(AE11:AE15)</f>
        <v>18417</v>
      </c>
      <c r="AF43" s="3" t="n">
        <f aca="false">SUM(AF11:AF15)</f>
        <v>17770</v>
      </c>
      <c r="AG43" s="3" t="n">
        <f aca="false">SUM(AG11:AG15)</f>
        <v>17335</v>
      </c>
    </row>
    <row r="44" customFormat="false" ht="15" hidden="false" customHeight="false" outlineLevel="0" collapsed="false">
      <c r="B44" s="0" t="s">
        <v>16</v>
      </c>
      <c r="D44" s="0" t="n">
        <f aca="false">SUM(D13:D14)</f>
        <v>1210</v>
      </c>
      <c r="E44" s="0" t="n">
        <f aca="false">SUM(E13:E14)</f>
        <v>0</v>
      </c>
      <c r="F44" s="0" t="n">
        <f aca="false">SUM(F13:F14)</f>
        <v>0</v>
      </c>
      <c r="G44" s="0" t="n">
        <f aca="false">SUM(G13:G14)</f>
        <v>7</v>
      </c>
      <c r="H44" s="0" t="n">
        <f aca="false">SUM(H13:H14)</f>
        <v>30</v>
      </c>
      <c r="I44" s="0" t="n">
        <f aca="false">SUM(I13:I14)</f>
        <v>41</v>
      </c>
      <c r="J44" s="0" t="n">
        <f aca="false">SUM(J13:J14)</f>
        <v>37</v>
      </c>
      <c r="K44" s="0" t="n">
        <f aca="false">SUM(K13:K14)</f>
        <v>19</v>
      </c>
      <c r="L44" s="0" t="n">
        <f aca="false">SUM(L13:L14)</f>
        <v>45</v>
      </c>
      <c r="M44" s="0" t="n">
        <f aca="false">SUM(M13:M14)</f>
        <v>46</v>
      </c>
      <c r="N44" s="0" t="n">
        <f aca="false">SUM(N13:N14)</f>
        <v>36</v>
      </c>
      <c r="O44" s="0" t="n">
        <f aca="false">SUM(O13:O14)</f>
        <v>29</v>
      </c>
      <c r="P44" s="0" t="n">
        <f aca="false">SUM(P13:P14)</f>
        <v>28</v>
      </c>
      <c r="Q44" s="0" t="n">
        <f aca="false">SUM(Q13:Q14)</f>
        <v>29</v>
      </c>
      <c r="R44" s="0" t="n">
        <f aca="false">SUM(R13:R14)</f>
        <v>34</v>
      </c>
      <c r="S44" s="0" t="n">
        <f aca="false">SUM(S13:S14)</f>
        <v>35</v>
      </c>
      <c r="T44" s="0" t="n">
        <f aca="false">SUM(T13:T14)</f>
        <v>59</v>
      </c>
      <c r="U44" s="0" t="n">
        <f aca="false">SUM(U13:U14)</f>
        <v>54</v>
      </c>
      <c r="V44" s="0" t="n">
        <f aca="false">SUM(V13:V14)</f>
        <v>64</v>
      </c>
      <c r="W44" s="0" t="n">
        <f aca="false">SUM(W13:W14)</f>
        <v>74</v>
      </c>
      <c r="X44" s="0" t="n">
        <f aca="false">SUM(X13:X14)</f>
        <v>48</v>
      </c>
      <c r="Y44" s="0" t="n">
        <f aca="false">SUM(Y13:Y14)</f>
        <v>86</v>
      </c>
      <c r="Z44" s="0" t="n">
        <f aca="false">SUM(Z13:Z14)</f>
        <v>79</v>
      </c>
      <c r="AA44" s="0" t="n">
        <f aca="false">SUM(AA13:AA14)</f>
        <v>42</v>
      </c>
      <c r="AB44" s="0" t="n">
        <f aca="false">SUM(AB13:AB14)</f>
        <v>53</v>
      </c>
      <c r="AC44" s="0" t="n">
        <f aca="false">SUM(AC13:AC14)</f>
        <v>48</v>
      </c>
      <c r="AD44" s="0" t="n">
        <f aca="false">SUM(AD13:AD14)</f>
        <v>49</v>
      </c>
      <c r="AE44" s="0" t="n">
        <f aca="false">SUM(AE13:AE14)</f>
        <v>45</v>
      </c>
      <c r="AF44" s="0" t="n">
        <f aca="false">SUM(AF13:AF14)</f>
        <v>43</v>
      </c>
      <c r="AG44" s="0" t="n">
        <f aca="false">SUM(AG13:AG14)</f>
        <v>59</v>
      </c>
    </row>
    <row r="45" customFormat="false" ht="15" hidden="false" customHeight="false" outlineLevel="0" collapsed="false">
      <c r="B45" s="0" t="s">
        <v>17</v>
      </c>
      <c r="D45" s="6" t="n">
        <f aca="false">SUM(D11:D12)</f>
        <v>584270</v>
      </c>
      <c r="E45" s="6" t="n">
        <f aca="false">SUM(E11:E12)</f>
        <v>12273</v>
      </c>
      <c r="F45" s="6" t="n">
        <f aca="false">SUM(F11:F12)</f>
        <v>28372</v>
      </c>
      <c r="G45" s="6" t="n">
        <f aca="false">SUM(G11:G12)</f>
        <v>27647</v>
      </c>
      <c r="H45" s="6" t="n">
        <f aca="false">SUM(H11:H12)</f>
        <v>25844</v>
      </c>
      <c r="I45" s="6" t="n">
        <f aca="false">SUM(I11:I12)</f>
        <v>31145</v>
      </c>
      <c r="J45" s="6" t="n">
        <f aca="false">SUM(J11:J12)</f>
        <v>29735</v>
      </c>
      <c r="K45" s="6" t="n">
        <f aca="false">SUM(K11:K12)</f>
        <v>27913</v>
      </c>
      <c r="L45" s="6" t="n">
        <f aca="false">SUM(L11:L12)</f>
        <v>27644</v>
      </c>
      <c r="M45" s="6" t="n">
        <f aca="false">SUM(M11:M12)</f>
        <v>26395</v>
      </c>
      <c r="N45" s="6" t="n">
        <f aca="false">SUM(N11:N12)</f>
        <v>25198</v>
      </c>
      <c r="O45" s="6" t="n">
        <f aca="false">SUM(O11:O12)</f>
        <v>25120</v>
      </c>
      <c r="P45" s="6" t="n">
        <f aca="false">SUM(P11:P12)</f>
        <v>24125</v>
      </c>
      <c r="Q45" s="6" t="n">
        <f aca="false">SUM(Q11:Q12)</f>
        <v>23502</v>
      </c>
      <c r="R45" s="6" t="n">
        <f aca="false">SUM(R11:R12)</f>
        <v>24367</v>
      </c>
      <c r="S45" s="6" t="n">
        <f aca="false">SUM(S11:S12)</f>
        <v>24299</v>
      </c>
      <c r="T45" s="6" t="n">
        <f aca="false">SUM(T11:T12)</f>
        <v>23979</v>
      </c>
      <c r="U45" s="6" t="n">
        <f aca="false">SUM(U11:U12)</f>
        <v>24549</v>
      </c>
      <c r="V45" s="6" t="n">
        <f aca="false">SUM(V11:V12)</f>
        <v>24481</v>
      </c>
      <c r="W45" s="6" t="n">
        <f aca="false">SUM(W11:W12)</f>
        <v>24569</v>
      </c>
      <c r="X45" s="6" t="n">
        <f aca="false">SUM(X11:X12)</f>
        <v>24537</v>
      </c>
      <c r="Y45" s="6" t="n">
        <f aca="false">SUM(Y11:Y12)</f>
        <v>23929</v>
      </c>
      <c r="Z45" s="6" t="n">
        <f aca="false">SUM(Z11:Z12)</f>
        <v>23029</v>
      </c>
      <c r="AA45" s="6" t="n">
        <f aca="false">SUM(AA11:AA12)</f>
        <v>21972</v>
      </c>
      <c r="AB45" s="6" t="n">
        <f aca="false">SUM(AB11:AB12)</f>
        <v>21766</v>
      </c>
      <c r="AC45" s="6" t="n">
        <f aca="false">SUM(AC11:AC12)</f>
        <v>21368</v>
      </c>
      <c r="AD45" s="6" t="n">
        <f aca="false">SUM(AD11:AD12)</f>
        <v>19002</v>
      </c>
      <c r="AE45" s="6" t="n">
        <f aca="false">SUM(AE11:AE12)</f>
        <v>18005</v>
      </c>
      <c r="AF45" s="6" t="n">
        <f aca="false">SUM(AF11:AF12)</f>
        <v>17096</v>
      </c>
      <c r="AG45" s="6" t="n">
        <f aca="false">SUM(AG11:AG12)</f>
        <v>16329</v>
      </c>
    </row>
    <row r="46" customFormat="false" ht="15" hidden="false" customHeight="false" outlineLevel="0" collapsed="false">
      <c r="B46" s="0" t="s">
        <v>18</v>
      </c>
      <c r="D46" s="6" t="n">
        <f aca="false">D15</f>
        <v>180154</v>
      </c>
      <c r="E46" s="6" t="n">
        <f aca="false">E15</f>
        <v>6467</v>
      </c>
      <c r="F46" s="6" t="n">
        <f aca="false">F15</f>
        <v>14382</v>
      </c>
      <c r="G46" s="6" t="n">
        <f aca="false">G15</f>
        <v>12941</v>
      </c>
      <c r="H46" s="6" t="n">
        <f aca="false">H15</f>
        <v>10685</v>
      </c>
      <c r="I46" s="6" t="n">
        <f aca="false">I15</f>
        <v>10345</v>
      </c>
      <c r="J46" s="6" t="n">
        <f aca="false">J15</f>
        <v>9391</v>
      </c>
      <c r="K46" s="6" t="n">
        <f aca="false">K15</f>
        <v>7967</v>
      </c>
      <c r="L46" s="6" t="n">
        <f aca="false">L15</f>
        <v>8074</v>
      </c>
      <c r="M46" s="6" t="n">
        <f aca="false">M15</f>
        <v>8938</v>
      </c>
      <c r="N46" s="6" t="n">
        <f aca="false">N15</f>
        <v>11390</v>
      </c>
      <c r="O46" s="6" t="n">
        <f aca="false">O15</f>
        <v>11725</v>
      </c>
      <c r="P46" s="6" t="n">
        <f aca="false">P15</f>
        <v>11107</v>
      </c>
      <c r="Q46" s="6" t="n">
        <f aca="false">Q15</f>
        <v>10405</v>
      </c>
      <c r="R46" s="6" t="n">
        <f aca="false">R15</f>
        <v>10365</v>
      </c>
      <c r="S46" s="6" t="n">
        <f aca="false">S15</f>
        <v>9726</v>
      </c>
      <c r="T46" s="6" t="n">
        <f aca="false">T15</f>
        <v>8959</v>
      </c>
      <c r="U46" s="6" t="n">
        <f aca="false">U15</f>
        <v>8113</v>
      </c>
      <c r="V46" s="6" t="n">
        <f aca="false">V15</f>
        <v>6967</v>
      </c>
      <c r="W46" s="6" t="n">
        <f aca="false">W15</f>
        <v>4724</v>
      </c>
      <c r="X46" s="6" t="n">
        <f aca="false">X15</f>
        <v>2788</v>
      </c>
      <c r="Y46" s="6" t="n">
        <f aca="false">Y15</f>
        <v>627</v>
      </c>
      <c r="Z46" s="6" t="n">
        <f aca="false">Z15</f>
        <v>583</v>
      </c>
      <c r="AA46" s="6" t="n">
        <f aca="false">AA15</f>
        <v>514</v>
      </c>
      <c r="AB46" s="6" t="n">
        <f aca="false">AB15</f>
        <v>606</v>
      </c>
      <c r="AC46" s="6" t="n">
        <f aca="false">AC15</f>
        <v>527</v>
      </c>
      <c r="AD46" s="6" t="n">
        <f aca="false">AD15</f>
        <v>450</v>
      </c>
      <c r="AE46" s="6" t="n">
        <f aca="false">AE15</f>
        <v>367</v>
      </c>
      <c r="AF46" s="6" t="n">
        <f aca="false">AF15</f>
        <v>631</v>
      </c>
      <c r="AG46" s="6" t="n">
        <f aca="false">AG15</f>
        <v>947</v>
      </c>
    </row>
    <row r="47" customFormat="false" ht="15" hidden="false" customHeight="false" outlineLevel="0" collapsed="false">
      <c r="A47" s="2" t="s">
        <v>4</v>
      </c>
      <c r="B47" s="2" t="s">
        <v>9</v>
      </c>
      <c r="D47" s="6" t="n">
        <f aca="false">D16</f>
        <v>370214</v>
      </c>
      <c r="E47" s="6" t="n">
        <f aca="false">E16</f>
        <v>9326</v>
      </c>
      <c r="F47" s="6" t="n">
        <f aca="false">F16</f>
        <v>21056</v>
      </c>
      <c r="G47" s="6" t="n">
        <f aca="false">G16</f>
        <v>19905</v>
      </c>
      <c r="H47" s="6" t="n">
        <f aca="false">H16</f>
        <v>17881</v>
      </c>
      <c r="I47" s="6" t="n">
        <f aca="false">I16</f>
        <v>20338</v>
      </c>
      <c r="J47" s="6" t="n">
        <f aca="false">J16</f>
        <v>19143</v>
      </c>
      <c r="K47" s="6" t="n">
        <f aca="false">K16</f>
        <v>17349</v>
      </c>
      <c r="L47" s="6" t="n">
        <f aca="false">L16</f>
        <v>17638</v>
      </c>
      <c r="M47" s="6" t="n">
        <f aca="false">M16</f>
        <v>17152</v>
      </c>
      <c r="N47" s="6" t="n">
        <f aca="false">N16</f>
        <v>17804</v>
      </c>
      <c r="O47" s="6" t="n">
        <f aca="false">O16</f>
        <v>17857</v>
      </c>
      <c r="P47" s="6" t="n">
        <f aca="false">P16</f>
        <v>17168</v>
      </c>
      <c r="Q47" s="6" t="n">
        <f aca="false">Q16</f>
        <v>16415</v>
      </c>
      <c r="R47" s="6" t="n">
        <f aca="false">R16</f>
        <v>16854</v>
      </c>
      <c r="S47" s="6" t="n">
        <f aca="false">S16</f>
        <v>16525</v>
      </c>
      <c r="T47" s="6" t="n">
        <f aca="false">T16</f>
        <v>15975</v>
      </c>
      <c r="U47" s="6" t="n">
        <f aca="false">U16</f>
        <v>15958</v>
      </c>
      <c r="V47" s="6" t="n">
        <f aca="false">V16</f>
        <v>15237</v>
      </c>
      <c r="W47" s="6" t="n">
        <f aca="false">W16</f>
        <v>14211</v>
      </c>
      <c r="X47" s="6" t="n">
        <f aca="false">X16</f>
        <v>13385</v>
      </c>
      <c r="Y47" s="6" t="n">
        <f aca="false">Y16</f>
        <v>11977</v>
      </c>
      <c r="Z47" s="6" t="n">
        <f aca="false">Z16</f>
        <v>11511</v>
      </c>
      <c r="AA47" s="6" t="n">
        <f aca="false">AA16</f>
        <v>10884</v>
      </c>
      <c r="AB47" s="6" t="n">
        <f aca="false">AB16</f>
        <v>10870</v>
      </c>
      <c r="AC47" s="6" t="n">
        <f aca="false">AC16</f>
        <v>10531</v>
      </c>
      <c r="AD47" s="6" t="n">
        <f aca="false">AD16</f>
        <v>9416</v>
      </c>
      <c r="AE47" s="6" t="n">
        <f aca="false">AE16</f>
        <v>8869</v>
      </c>
      <c r="AF47" s="6" t="n">
        <f aca="false">AF16</f>
        <v>8575</v>
      </c>
      <c r="AG47" s="6" t="n">
        <f aca="false">AG16</f>
        <v>8270</v>
      </c>
    </row>
    <row r="48" customFormat="false" ht="15" hidden="false" customHeight="false" outlineLevel="0" collapsed="false">
      <c r="B48" s="0" t="s">
        <v>16</v>
      </c>
      <c r="D48" s="0" t="n">
        <f aca="false">SUM(D19:D20)</f>
        <v>597</v>
      </c>
      <c r="E48" s="0" t="n">
        <f aca="false">SUM(E19:E20)</f>
        <v>0</v>
      </c>
      <c r="F48" s="0" t="n">
        <f aca="false">SUM(F19:F20)</f>
        <v>0</v>
      </c>
      <c r="G48" s="0" t="n">
        <f aca="false">SUM(G19:G20)</f>
        <v>3</v>
      </c>
      <c r="H48" s="0" t="n">
        <f aca="false">SUM(H19:H20)</f>
        <v>17</v>
      </c>
      <c r="I48" s="0" t="n">
        <f aca="false">SUM(I19:I20)</f>
        <v>19</v>
      </c>
      <c r="J48" s="0" t="n">
        <f aca="false">SUM(J19:J20)</f>
        <v>17</v>
      </c>
      <c r="K48" s="0" t="n">
        <f aca="false">SUM(K19:K20)</f>
        <v>10</v>
      </c>
      <c r="L48" s="0" t="n">
        <f aca="false">SUM(L19:L20)</f>
        <v>23</v>
      </c>
      <c r="M48" s="0" t="n">
        <f aca="false">SUM(M19:M20)</f>
        <v>31</v>
      </c>
      <c r="N48" s="0" t="n">
        <f aca="false">SUM(N19:N20)</f>
        <v>14</v>
      </c>
      <c r="O48" s="0" t="n">
        <f aca="false">SUM(O19:O20)</f>
        <v>13</v>
      </c>
      <c r="P48" s="0" t="n">
        <f aca="false">SUM(P19:P20)</f>
        <v>20</v>
      </c>
      <c r="Q48" s="0" t="n">
        <f aca="false">SUM(Q19:Q20)</f>
        <v>16</v>
      </c>
      <c r="R48" s="0" t="n">
        <f aca="false">SUM(R19:R20)</f>
        <v>16</v>
      </c>
      <c r="S48" s="0" t="n">
        <f aca="false">SUM(S19:S20)</f>
        <v>15</v>
      </c>
      <c r="T48" s="0" t="n">
        <f aca="false">SUM(T19:T20)</f>
        <v>37</v>
      </c>
      <c r="U48" s="0" t="n">
        <f aca="false">SUM(U19:U20)</f>
        <v>29</v>
      </c>
      <c r="V48" s="0" t="n">
        <f aca="false">SUM(V19:V20)</f>
        <v>24</v>
      </c>
      <c r="W48" s="0" t="n">
        <f aca="false">SUM(W19:W20)</f>
        <v>34</v>
      </c>
      <c r="X48" s="0" t="n">
        <f aca="false">SUM(X19:X20)</f>
        <v>19</v>
      </c>
      <c r="Y48" s="0" t="n">
        <f aca="false">SUM(Y19:Y20)</f>
        <v>43</v>
      </c>
      <c r="Z48" s="0" t="n">
        <f aca="false">SUM(Z19:Z20)</f>
        <v>35</v>
      </c>
      <c r="AA48" s="0" t="n">
        <f aca="false">SUM(AA19:AA20)</f>
        <v>20</v>
      </c>
      <c r="AB48" s="0" t="n">
        <f aca="false">SUM(AB19:AB20)</f>
        <v>28</v>
      </c>
      <c r="AC48" s="0" t="n">
        <f aca="false">SUM(AC19:AC20)</f>
        <v>26</v>
      </c>
      <c r="AD48" s="0" t="n">
        <f aca="false">SUM(AD19:AD20)</f>
        <v>32</v>
      </c>
      <c r="AE48" s="0" t="n">
        <f aca="false">SUM(AE19:AE20)</f>
        <v>20</v>
      </c>
      <c r="AF48" s="0" t="n">
        <f aca="false">SUM(AF19:AF20)</f>
        <v>19</v>
      </c>
      <c r="AG48" s="0" t="n">
        <f aca="false">SUM(AG19:AG20)</f>
        <v>24</v>
      </c>
    </row>
    <row r="49" customFormat="false" ht="15" hidden="false" customHeight="false" outlineLevel="0" collapsed="false">
      <c r="B49" s="0" t="s">
        <v>17</v>
      </c>
      <c r="D49" s="6" t="n">
        <f aca="false">SUM(D17:D18)</f>
        <v>283343</v>
      </c>
      <c r="E49" s="6" t="n">
        <f aca="false">SUM(E17:E18)</f>
        <v>6214</v>
      </c>
      <c r="F49" s="6" t="n">
        <f aca="false">SUM(F17:F18)</f>
        <v>14236</v>
      </c>
      <c r="G49" s="6" t="n">
        <f aca="false">SUM(G17:G18)</f>
        <v>13624</v>
      </c>
      <c r="H49" s="6" t="n">
        <f aca="false">SUM(H17:H18)</f>
        <v>12769</v>
      </c>
      <c r="I49" s="6" t="n">
        <f aca="false">SUM(I17:I18)</f>
        <v>15382</v>
      </c>
      <c r="J49" s="6" t="n">
        <f aca="false">SUM(J17:J18)</f>
        <v>14662</v>
      </c>
      <c r="K49" s="6" t="n">
        <f aca="false">SUM(K17:K18)</f>
        <v>13658</v>
      </c>
      <c r="L49" s="6" t="n">
        <f aca="false">SUM(L17:L18)</f>
        <v>13652</v>
      </c>
      <c r="M49" s="6" t="n">
        <f aca="false">SUM(M17:M18)</f>
        <v>12810</v>
      </c>
      <c r="N49" s="6" t="n">
        <f aca="false">SUM(N17:N18)</f>
        <v>12356</v>
      </c>
      <c r="O49" s="6" t="n">
        <f aca="false">SUM(O17:O18)</f>
        <v>12164</v>
      </c>
      <c r="P49" s="6" t="n">
        <f aca="false">SUM(P17:P18)</f>
        <v>11814</v>
      </c>
      <c r="Q49" s="6" t="n">
        <f aca="false">SUM(Q17:Q18)</f>
        <v>11454</v>
      </c>
      <c r="R49" s="6" t="n">
        <f aca="false">SUM(R17:R18)</f>
        <v>11807</v>
      </c>
      <c r="S49" s="6" t="n">
        <f aca="false">SUM(S17:S18)</f>
        <v>11751</v>
      </c>
      <c r="T49" s="6" t="n">
        <f aca="false">SUM(T17:T18)</f>
        <v>11650</v>
      </c>
      <c r="U49" s="6" t="n">
        <f aca="false">SUM(U17:U18)</f>
        <v>11960</v>
      </c>
      <c r="V49" s="6" t="n">
        <f aca="false">SUM(V17:V18)</f>
        <v>11918</v>
      </c>
      <c r="W49" s="6" t="n">
        <f aca="false">SUM(W17:W18)</f>
        <v>11918</v>
      </c>
      <c r="X49" s="6" t="n">
        <f aca="false">SUM(X17:X18)</f>
        <v>12028</v>
      </c>
      <c r="Y49" s="6" t="n">
        <f aca="false">SUM(Y17:Y18)</f>
        <v>11615</v>
      </c>
      <c r="Z49" s="6" t="n">
        <f aca="false">SUM(Z17:Z18)</f>
        <v>11218</v>
      </c>
      <c r="AA49" s="6" t="n">
        <f aca="false">SUM(AA17:AA18)</f>
        <v>10640</v>
      </c>
      <c r="AB49" s="6" t="n">
        <f aca="false">SUM(AB17:AB18)</f>
        <v>10551</v>
      </c>
      <c r="AC49" s="6" t="n">
        <f aca="false">SUM(AC17:AC18)</f>
        <v>10277</v>
      </c>
      <c r="AD49" s="6" t="n">
        <f aca="false">SUM(AD17:AD18)</f>
        <v>9163</v>
      </c>
      <c r="AE49" s="6" t="n">
        <f aca="false">SUM(AE17:AE18)</f>
        <v>8675</v>
      </c>
      <c r="AF49" s="6" t="n">
        <f aca="false">SUM(AF17:AF18)</f>
        <v>8268</v>
      </c>
      <c r="AG49" s="6" t="n">
        <f aca="false">SUM(AG17:AG18)</f>
        <v>7797</v>
      </c>
    </row>
    <row r="50" customFormat="false" ht="15" hidden="false" customHeight="false" outlineLevel="0" collapsed="false">
      <c r="B50" s="0" t="s">
        <v>18</v>
      </c>
      <c r="D50" s="6" t="n">
        <f aca="false">D21</f>
        <v>86274</v>
      </c>
      <c r="E50" s="6" t="n">
        <f aca="false">E21</f>
        <v>3112</v>
      </c>
      <c r="F50" s="6" t="n">
        <f aca="false">F21</f>
        <v>6820</v>
      </c>
      <c r="G50" s="6" t="n">
        <f aca="false">G21</f>
        <v>6278</v>
      </c>
      <c r="H50" s="6" t="n">
        <f aca="false">H21</f>
        <v>5095</v>
      </c>
      <c r="I50" s="6" t="n">
        <f aca="false">I21</f>
        <v>4937</v>
      </c>
      <c r="J50" s="6" t="n">
        <f aca="false">J21</f>
        <v>4464</v>
      </c>
      <c r="K50" s="6" t="n">
        <f aca="false">K21</f>
        <v>3681</v>
      </c>
      <c r="L50" s="6" t="n">
        <f aca="false">L21</f>
        <v>3963</v>
      </c>
      <c r="M50" s="6" t="n">
        <f aca="false">M21</f>
        <v>4311</v>
      </c>
      <c r="N50" s="6" t="n">
        <f aca="false">N21</f>
        <v>5434</v>
      </c>
      <c r="O50" s="6" t="n">
        <f aca="false">O21</f>
        <v>5680</v>
      </c>
      <c r="P50" s="6" t="n">
        <f aca="false">P21</f>
        <v>5334</v>
      </c>
      <c r="Q50" s="6" t="n">
        <f aca="false">Q21</f>
        <v>4945</v>
      </c>
      <c r="R50" s="6" t="n">
        <f aca="false">R21</f>
        <v>5031</v>
      </c>
      <c r="S50" s="6" t="n">
        <f aca="false">S21</f>
        <v>4759</v>
      </c>
      <c r="T50" s="6" t="n">
        <f aca="false">T21</f>
        <v>4288</v>
      </c>
      <c r="U50" s="6" t="n">
        <f aca="false">U21</f>
        <v>3969</v>
      </c>
      <c r="V50" s="6" t="n">
        <f aca="false">V21</f>
        <v>3295</v>
      </c>
      <c r="W50" s="6" t="n">
        <f aca="false">W21</f>
        <v>2259</v>
      </c>
      <c r="X50" s="6" t="n">
        <f aca="false">X21</f>
        <v>1338</v>
      </c>
      <c r="Y50" s="6" t="n">
        <f aca="false">Y21</f>
        <v>319</v>
      </c>
      <c r="Z50" s="6" t="n">
        <f aca="false">Z21</f>
        <v>258</v>
      </c>
      <c r="AA50" s="6" t="n">
        <f aca="false">AA21</f>
        <v>224</v>
      </c>
      <c r="AB50" s="6" t="n">
        <f aca="false">AB21</f>
        <v>291</v>
      </c>
      <c r="AC50" s="6" t="n">
        <f aca="false">AC21</f>
        <v>228</v>
      </c>
      <c r="AD50" s="6" t="n">
        <f aca="false">AD21</f>
        <v>221</v>
      </c>
      <c r="AE50" s="6" t="n">
        <f aca="false">AE21</f>
        <v>174</v>
      </c>
      <c r="AF50" s="6" t="n">
        <f aca="false">AF21</f>
        <v>288</v>
      </c>
      <c r="AG50" s="6" t="n">
        <f aca="false">AG21</f>
        <v>449</v>
      </c>
    </row>
    <row r="51" customFormat="false" ht="15" hidden="false" customHeight="false" outlineLevel="0" collapsed="false">
      <c r="A51" s="2" t="s">
        <v>5</v>
      </c>
      <c r="B51" s="2" t="s">
        <v>9</v>
      </c>
      <c r="D51" s="6" t="n">
        <f aca="false">D22</f>
        <v>254451</v>
      </c>
      <c r="E51" s="6" t="n">
        <f aca="false">E22</f>
        <v>5919</v>
      </c>
      <c r="F51" s="6" t="n">
        <f aca="false">F22</f>
        <v>13710</v>
      </c>
      <c r="G51" s="6" t="n">
        <f aca="false">G22</f>
        <v>13008</v>
      </c>
      <c r="H51" s="6" t="n">
        <f aca="false">H22</f>
        <v>11877</v>
      </c>
      <c r="I51" s="6" t="n">
        <f aca="false">I22</f>
        <v>13454</v>
      </c>
      <c r="J51" s="6" t="n">
        <f aca="false">J22</f>
        <v>12604</v>
      </c>
      <c r="K51" s="6" t="n">
        <f aca="false">K22</f>
        <v>11814</v>
      </c>
      <c r="L51" s="6" t="n">
        <f aca="false">L22</f>
        <v>11601</v>
      </c>
      <c r="M51" s="6" t="n">
        <f aca="false">M22</f>
        <v>11585</v>
      </c>
      <c r="N51" s="6" t="n">
        <f aca="false">N22</f>
        <v>11951</v>
      </c>
      <c r="O51" s="6" t="n">
        <f aca="false">O22</f>
        <v>12077</v>
      </c>
      <c r="P51" s="6" t="n">
        <f aca="false">P22</f>
        <v>11576</v>
      </c>
      <c r="Q51" s="6" t="n">
        <f aca="false">Q22</f>
        <v>11357</v>
      </c>
      <c r="R51" s="6" t="n">
        <f aca="false">R22</f>
        <v>11499</v>
      </c>
      <c r="S51" s="6" t="n">
        <f aca="false">S22</f>
        <v>11207</v>
      </c>
      <c r="T51" s="6" t="n">
        <f aca="false">T22</f>
        <v>10867</v>
      </c>
      <c r="U51" s="6" t="n">
        <f aca="false">U22</f>
        <v>10758</v>
      </c>
      <c r="V51" s="6" t="n">
        <f aca="false">V22</f>
        <v>10564</v>
      </c>
      <c r="W51" s="6" t="n">
        <f aca="false">W22</f>
        <v>9762</v>
      </c>
      <c r="X51" s="6" t="n">
        <f aca="false">X22</f>
        <v>9051</v>
      </c>
      <c r="Y51" s="6" t="n">
        <f aca="false">Y22</f>
        <v>8171</v>
      </c>
      <c r="Z51" s="6" t="n">
        <f aca="false">Z22</f>
        <v>7836</v>
      </c>
      <c r="AA51" s="6" t="n">
        <f aca="false">AA22</f>
        <v>7559</v>
      </c>
      <c r="AB51" s="6" t="n">
        <f aca="false">AB22</f>
        <v>7450</v>
      </c>
      <c r="AC51" s="6" t="n">
        <f aca="false">AC22</f>
        <v>7456</v>
      </c>
      <c r="AD51" s="6" t="n">
        <f aca="false">AD22</f>
        <v>6500</v>
      </c>
      <c r="AE51" s="6" t="n">
        <f aca="false">AE22</f>
        <v>6276</v>
      </c>
      <c r="AF51" s="6" t="n">
        <f aca="false">AF22</f>
        <v>6034</v>
      </c>
      <c r="AG51" s="6" t="n">
        <f aca="false">AG22</f>
        <v>5898</v>
      </c>
    </row>
    <row r="52" customFormat="false" ht="15" hidden="false" customHeight="false" outlineLevel="0" collapsed="false">
      <c r="B52" s="0" t="s">
        <v>16</v>
      </c>
      <c r="D52" s="0" t="n">
        <f aca="false">SUM(D25:D26)</f>
        <v>387</v>
      </c>
      <c r="E52" s="0" t="n">
        <f aca="false">SUM(E25:E26)</f>
        <v>0</v>
      </c>
      <c r="F52" s="0" t="n">
        <f aca="false">SUM(F25:F26)</f>
        <v>0</v>
      </c>
      <c r="G52" s="0" t="n">
        <f aca="false">SUM(G25:G26)</f>
        <v>1</v>
      </c>
      <c r="H52" s="0" t="n">
        <f aca="false">SUM(H25:H26)</f>
        <v>5</v>
      </c>
      <c r="I52" s="0" t="n">
        <f aca="false">SUM(I25:I26)</f>
        <v>10</v>
      </c>
      <c r="J52" s="0" t="n">
        <f aca="false">SUM(J25:J26)</f>
        <v>10</v>
      </c>
      <c r="K52" s="0" t="n">
        <f aca="false">SUM(K25:K26)</f>
        <v>8</v>
      </c>
      <c r="L52" s="0" t="n">
        <f aca="false">SUM(L25:L26)</f>
        <v>12</v>
      </c>
      <c r="M52" s="0" t="n">
        <f aca="false">SUM(M25:M26)</f>
        <v>8</v>
      </c>
      <c r="N52" s="0" t="n">
        <f aca="false">SUM(N25:N26)</f>
        <v>16</v>
      </c>
      <c r="O52" s="0" t="n">
        <f aca="false">SUM(O25:O26)</f>
        <v>10</v>
      </c>
      <c r="P52" s="0" t="n">
        <f aca="false">SUM(P25:P26)</f>
        <v>7</v>
      </c>
      <c r="Q52" s="0" t="n">
        <f aca="false">SUM(Q25:Q26)</f>
        <v>7</v>
      </c>
      <c r="R52" s="0" t="n">
        <f aca="false">SUM(R25:R26)</f>
        <v>12</v>
      </c>
      <c r="S52" s="0" t="n">
        <f aca="false">SUM(S25:S26)</f>
        <v>7</v>
      </c>
      <c r="T52" s="0" t="n">
        <f aca="false">SUM(T25:T26)</f>
        <v>16</v>
      </c>
      <c r="U52" s="0" t="n">
        <f aca="false">SUM(U25:U26)</f>
        <v>18</v>
      </c>
      <c r="V52" s="0" t="n">
        <f aca="false">SUM(V25:V26)</f>
        <v>31</v>
      </c>
      <c r="W52" s="0" t="n">
        <f aca="false">SUM(W25:W26)</f>
        <v>30</v>
      </c>
      <c r="X52" s="0" t="n">
        <f aca="false">SUM(X25:X26)</f>
        <v>16</v>
      </c>
      <c r="Y52" s="0" t="n">
        <f aca="false">SUM(Y25:Y26)</f>
        <v>32</v>
      </c>
      <c r="Z52" s="0" t="n">
        <f aca="false">SUM(Z25:Z26)</f>
        <v>30</v>
      </c>
      <c r="AA52" s="0" t="n">
        <f aca="false">SUM(AA25:AA26)</f>
        <v>12</v>
      </c>
      <c r="AB52" s="0" t="n">
        <f aca="false">SUM(AB25:AB26)</f>
        <v>16</v>
      </c>
      <c r="AC52" s="0" t="n">
        <f aca="false">SUM(AC25:AC26)</f>
        <v>14</v>
      </c>
      <c r="AD52" s="0" t="n">
        <f aca="false">SUM(AD25:AD26)</f>
        <v>6</v>
      </c>
      <c r="AE52" s="0" t="n">
        <f aca="false">SUM(AE25:AE26)</f>
        <v>15</v>
      </c>
      <c r="AF52" s="0" t="n">
        <f aca="false">SUM(AF25:AF26)</f>
        <v>19</v>
      </c>
      <c r="AG52" s="0" t="n">
        <f aca="false">SUM(AG25:AG26)</f>
        <v>21</v>
      </c>
    </row>
    <row r="53" customFormat="false" ht="15" hidden="false" customHeight="false" outlineLevel="0" collapsed="false">
      <c r="B53" s="0" t="s">
        <v>17</v>
      </c>
      <c r="D53" s="6" t="n">
        <f aca="false">SUM(D23:D24)</f>
        <v>193638</v>
      </c>
      <c r="E53" s="6" t="n">
        <f aca="false">SUM(E23:E24)</f>
        <v>3810</v>
      </c>
      <c r="F53" s="6" t="n">
        <f aca="false">SUM(F23:F24)</f>
        <v>8830</v>
      </c>
      <c r="G53" s="6" t="n">
        <f aca="false">SUM(G23:G24)</f>
        <v>8796</v>
      </c>
      <c r="H53" s="6" t="n">
        <f aca="false">SUM(H23:H24)</f>
        <v>8222</v>
      </c>
      <c r="I53" s="6" t="n">
        <f aca="false">SUM(I23:I24)</f>
        <v>9915</v>
      </c>
      <c r="J53" s="6" t="n">
        <f aca="false">SUM(J23:J24)</f>
        <v>9378</v>
      </c>
      <c r="K53" s="6" t="n">
        <f aca="false">SUM(K23:K24)</f>
        <v>9046</v>
      </c>
      <c r="L53" s="6" t="n">
        <f aca="false">SUM(L23:L24)</f>
        <v>8850</v>
      </c>
      <c r="M53" s="6" t="n">
        <f aca="false">SUM(M23:M24)</f>
        <v>8677</v>
      </c>
      <c r="N53" s="6" t="n">
        <f aca="false">SUM(N23:N24)</f>
        <v>8153</v>
      </c>
      <c r="O53" s="6" t="n">
        <f aca="false">SUM(O23:O24)</f>
        <v>8253</v>
      </c>
      <c r="P53" s="6" t="n">
        <f aca="false">SUM(P23:P24)</f>
        <v>7919</v>
      </c>
      <c r="Q53" s="6" t="n">
        <f aca="false">SUM(Q23:Q24)</f>
        <v>7809</v>
      </c>
      <c r="R53" s="6" t="n">
        <f aca="false">SUM(R23:R24)</f>
        <v>8128</v>
      </c>
      <c r="S53" s="6" t="n">
        <f aca="false">SUM(S23:S24)</f>
        <v>8044</v>
      </c>
      <c r="T53" s="6" t="n">
        <f aca="false">SUM(T23:T24)</f>
        <v>7883</v>
      </c>
      <c r="U53" s="6" t="n">
        <f aca="false">SUM(U23:U24)</f>
        <v>8061</v>
      </c>
      <c r="V53" s="6" t="n">
        <f aca="false">SUM(V23:V24)</f>
        <v>8168</v>
      </c>
      <c r="W53" s="6" t="n">
        <f aca="false">SUM(W23:W24)</f>
        <v>8130</v>
      </c>
      <c r="X53" s="6" t="n">
        <f aca="false">SUM(X23:X24)</f>
        <v>8076</v>
      </c>
      <c r="Y53" s="6" t="n">
        <f aca="false">SUM(Y23:Y24)</f>
        <v>7914</v>
      </c>
      <c r="Z53" s="6" t="n">
        <f aca="false">SUM(Z23:Z24)</f>
        <v>7579</v>
      </c>
      <c r="AA53" s="6" t="n">
        <f aca="false">SUM(AA23:AA24)</f>
        <v>7356</v>
      </c>
      <c r="AB53" s="6" t="n">
        <f aca="false">SUM(AB23:AB24)</f>
        <v>7216</v>
      </c>
      <c r="AC53" s="6" t="n">
        <f aca="false">SUM(AC23:AC24)</f>
        <v>7233</v>
      </c>
      <c r="AD53" s="6" t="n">
        <f aca="false">SUM(AD23:AD24)</f>
        <v>6342</v>
      </c>
      <c r="AE53" s="6" t="n">
        <f aca="false">SUM(AE23:AE24)</f>
        <v>6124</v>
      </c>
      <c r="AF53" s="6" t="n">
        <f aca="false">SUM(AF23:AF24)</f>
        <v>5773</v>
      </c>
      <c r="AG53" s="6" t="n">
        <f aca="false">SUM(AG23:AG24)</f>
        <v>5568</v>
      </c>
    </row>
    <row r="54" customFormat="false" ht="15" hidden="false" customHeight="false" outlineLevel="0" collapsed="false">
      <c r="B54" s="0" t="s">
        <v>18</v>
      </c>
      <c r="D54" s="6" t="n">
        <f aca="false">D27</f>
        <v>60426</v>
      </c>
      <c r="E54" s="6" t="n">
        <f aca="false">E27</f>
        <v>2109</v>
      </c>
      <c r="F54" s="6" t="n">
        <f aca="false">F27</f>
        <v>4880</v>
      </c>
      <c r="G54" s="6" t="n">
        <f aca="false">G27</f>
        <v>4211</v>
      </c>
      <c r="H54" s="6" t="n">
        <f aca="false">H27</f>
        <v>3650</v>
      </c>
      <c r="I54" s="6" t="n">
        <f aca="false">I27</f>
        <v>3529</v>
      </c>
      <c r="J54" s="6" t="n">
        <f aca="false">J27</f>
        <v>3216</v>
      </c>
      <c r="K54" s="6" t="n">
        <f aca="false">K27</f>
        <v>2760</v>
      </c>
      <c r="L54" s="6" t="n">
        <f aca="false">L27</f>
        <v>2739</v>
      </c>
      <c r="M54" s="6" t="n">
        <f aca="false">M27</f>
        <v>2900</v>
      </c>
      <c r="N54" s="6" t="n">
        <f aca="false">N27</f>
        <v>3782</v>
      </c>
      <c r="O54" s="6" t="n">
        <f aca="false">O27</f>
        <v>3814</v>
      </c>
      <c r="P54" s="6" t="n">
        <f aca="false">P27</f>
        <v>3650</v>
      </c>
      <c r="Q54" s="6" t="n">
        <f aca="false">Q27</f>
        <v>3541</v>
      </c>
      <c r="R54" s="6" t="n">
        <f aca="false">R27</f>
        <v>3359</v>
      </c>
      <c r="S54" s="6" t="n">
        <f aca="false">S27</f>
        <v>3156</v>
      </c>
      <c r="T54" s="6" t="n">
        <f aca="false">T27</f>
        <v>2968</v>
      </c>
      <c r="U54" s="6" t="n">
        <f aca="false">U27</f>
        <v>2679</v>
      </c>
      <c r="V54" s="6" t="n">
        <f aca="false">V27</f>
        <v>2365</v>
      </c>
      <c r="W54" s="6" t="n">
        <f aca="false">W27</f>
        <v>1602</v>
      </c>
      <c r="X54" s="6" t="n">
        <f aca="false">X27</f>
        <v>959</v>
      </c>
      <c r="Y54" s="6" t="n">
        <f aca="false">Y27</f>
        <v>225</v>
      </c>
      <c r="Z54" s="6" t="n">
        <f aca="false">Z27</f>
        <v>227</v>
      </c>
      <c r="AA54" s="6" t="n">
        <f aca="false">AA27</f>
        <v>191</v>
      </c>
      <c r="AB54" s="6" t="n">
        <f aca="false">AB27</f>
        <v>218</v>
      </c>
      <c r="AC54" s="6" t="n">
        <f aca="false">AC27</f>
        <v>209</v>
      </c>
      <c r="AD54" s="6" t="n">
        <f aca="false">AD27</f>
        <v>152</v>
      </c>
      <c r="AE54" s="6" t="n">
        <f aca="false">AE27</f>
        <v>137</v>
      </c>
      <c r="AF54" s="6" t="n">
        <f aca="false">AF27</f>
        <v>242</v>
      </c>
      <c r="AG54" s="6" t="n">
        <f aca="false">AG27</f>
        <v>309</v>
      </c>
    </row>
    <row r="55" customFormat="false" ht="15" hidden="false" customHeight="false" outlineLevel="0" collapsed="false">
      <c r="A55" s="2" t="s">
        <v>6</v>
      </c>
      <c r="B55" s="2" t="s">
        <v>9</v>
      </c>
      <c r="D55" s="6" t="n">
        <f aca="false">D28</f>
        <v>111106</v>
      </c>
      <c r="E55" s="6" t="n">
        <f aca="false">E28</f>
        <v>2790</v>
      </c>
      <c r="F55" s="6" t="n">
        <f aca="false">F28</f>
        <v>6342</v>
      </c>
      <c r="G55" s="6" t="n">
        <f aca="false">G28</f>
        <v>6111</v>
      </c>
      <c r="H55" s="6" t="n">
        <f aca="false">H28</f>
        <v>5433</v>
      </c>
      <c r="I55" s="6" t="n">
        <f aca="false">I28</f>
        <v>6148</v>
      </c>
      <c r="J55" s="6" t="n">
        <f aca="false">J28</f>
        <v>5913</v>
      </c>
      <c r="K55" s="6" t="n">
        <f aca="false">K28</f>
        <v>5351</v>
      </c>
      <c r="L55" s="6" t="n">
        <f aca="false">L28</f>
        <v>5233</v>
      </c>
      <c r="M55" s="6" t="n">
        <f aca="false">M28</f>
        <v>5256</v>
      </c>
      <c r="N55" s="6" t="n">
        <f aca="false">N28</f>
        <v>5480</v>
      </c>
      <c r="O55" s="6" t="n">
        <f aca="false">O28</f>
        <v>5568</v>
      </c>
      <c r="P55" s="6" t="n">
        <f aca="false">P28</f>
        <v>5159</v>
      </c>
      <c r="Q55" s="6" t="n">
        <f aca="false">Q28</f>
        <v>4891</v>
      </c>
      <c r="R55" s="6" t="n">
        <f aca="false">R28</f>
        <v>5040</v>
      </c>
      <c r="S55" s="6" t="n">
        <f aca="false">S28</f>
        <v>4991</v>
      </c>
      <c r="T55" s="6" t="n">
        <f aca="false">T28</f>
        <v>4901</v>
      </c>
      <c r="U55" s="6" t="n">
        <f aca="false">U28</f>
        <v>4731</v>
      </c>
      <c r="V55" s="6" t="n">
        <f aca="false">V28</f>
        <v>4450</v>
      </c>
      <c r="W55" s="6" t="n">
        <f aca="false">W28</f>
        <v>4225</v>
      </c>
      <c r="X55" s="6" t="n">
        <f aca="false">X28</f>
        <v>3930</v>
      </c>
      <c r="Y55" s="6" t="n">
        <f aca="false">Y28</f>
        <v>3570</v>
      </c>
      <c r="Z55" s="6" t="n">
        <f aca="false">Z28</f>
        <v>3423</v>
      </c>
      <c r="AA55" s="6" t="n">
        <f aca="false">AA28</f>
        <v>3223</v>
      </c>
      <c r="AB55" s="6" t="n">
        <f aca="false">AB28</f>
        <v>3258</v>
      </c>
      <c r="AC55" s="6" t="n">
        <f aca="false">AC28</f>
        <v>3105</v>
      </c>
      <c r="AD55" s="6" t="n">
        <f aca="false">AD28</f>
        <v>2822</v>
      </c>
      <c r="AE55" s="6" t="n">
        <f aca="false">AE28</f>
        <v>2573</v>
      </c>
      <c r="AF55" s="6" t="n">
        <f aca="false">AF28</f>
        <v>2489</v>
      </c>
      <c r="AG55" s="6" t="n">
        <f aca="false">AG28</f>
        <v>2510</v>
      </c>
    </row>
    <row r="56" customFormat="false" ht="15" hidden="false" customHeight="false" outlineLevel="0" collapsed="false">
      <c r="B56" s="0" t="s">
        <v>16</v>
      </c>
      <c r="D56" s="0" t="n">
        <f aca="false">SUM(D31:D32)</f>
        <v>180</v>
      </c>
      <c r="E56" s="0" t="n">
        <f aca="false">SUM(E31:E32)</f>
        <v>0</v>
      </c>
      <c r="F56" s="0" t="n">
        <f aca="false">SUM(F31:F32)</f>
        <v>0</v>
      </c>
      <c r="G56" s="0" t="n">
        <f aca="false">SUM(G31:G32)</f>
        <v>2</v>
      </c>
      <c r="H56" s="0" t="n">
        <f aca="false">SUM(H31:H32)</f>
        <v>6</v>
      </c>
      <c r="I56" s="0" t="n">
        <f aca="false">SUM(I31:I32)</f>
        <v>10</v>
      </c>
      <c r="J56" s="0" t="n">
        <f aca="false">SUM(J31:J32)</f>
        <v>7</v>
      </c>
      <c r="K56" s="0" t="n">
        <f aca="false">SUM(K31:K32)</f>
        <v>0</v>
      </c>
      <c r="L56" s="0" t="n">
        <f aca="false">SUM(L31:L32)</f>
        <v>8</v>
      </c>
      <c r="M56" s="0" t="n">
        <f aca="false">SUM(M31:M32)</f>
        <v>5</v>
      </c>
      <c r="N56" s="0" t="n">
        <f aca="false">SUM(N31:N32)</f>
        <v>6</v>
      </c>
      <c r="O56" s="0" t="n">
        <f aca="false">SUM(O31:O32)</f>
        <v>5</v>
      </c>
      <c r="P56" s="0" t="n">
        <f aca="false">SUM(P31:P32)</f>
        <v>1</v>
      </c>
      <c r="Q56" s="0" t="n">
        <f aca="false">SUM(Q31:Q32)</f>
        <v>3</v>
      </c>
      <c r="R56" s="0" t="n">
        <f aca="false">SUM(R31:R32)</f>
        <v>5</v>
      </c>
      <c r="S56" s="0" t="n">
        <f aca="false">SUM(S31:S32)</f>
        <v>13</v>
      </c>
      <c r="T56" s="0" t="n">
        <f aca="false">SUM(T31:T32)</f>
        <v>4</v>
      </c>
      <c r="U56" s="0" t="n">
        <f aca="false">SUM(U31:U32)</f>
        <v>5</v>
      </c>
      <c r="V56" s="0" t="n">
        <f aca="false">SUM(V31:V32)</f>
        <v>6</v>
      </c>
      <c r="W56" s="0" t="n">
        <f aca="false">SUM(W31:W32)</f>
        <v>9</v>
      </c>
      <c r="X56" s="0" t="n">
        <f aca="false">SUM(X31:X32)</f>
        <v>9</v>
      </c>
      <c r="Y56" s="0" t="n">
        <f aca="false">SUM(Y31:Y32)</f>
        <v>8</v>
      </c>
      <c r="Z56" s="0" t="n">
        <f aca="false">SUM(Z31:Z32)</f>
        <v>12</v>
      </c>
      <c r="AA56" s="0" t="n">
        <f aca="false">SUM(AA31:AA32)</f>
        <v>7</v>
      </c>
      <c r="AB56" s="0" t="n">
        <f aca="false">SUM(AB31:AB32)</f>
        <v>8</v>
      </c>
      <c r="AC56" s="0" t="n">
        <f aca="false">SUM(AC31:AC32)</f>
        <v>7</v>
      </c>
      <c r="AD56" s="0" t="n">
        <f aca="false">SUM(AD31:AD32)</f>
        <v>9</v>
      </c>
      <c r="AE56" s="0" t="n">
        <f aca="false">SUM(AE31:AE32)</f>
        <v>7</v>
      </c>
      <c r="AF56" s="0" t="n">
        <f aca="false">SUM(AF31:AF32)</f>
        <v>4</v>
      </c>
      <c r="AG56" s="0" t="n">
        <f aca="false">SUM(AG31:AG32)</f>
        <v>14</v>
      </c>
    </row>
    <row r="57" customFormat="false" ht="15" hidden="false" customHeight="false" outlineLevel="0" collapsed="false">
      <c r="B57" s="0" t="s">
        <v>17</v>
      </c>
      <c r="D57" s="6" t="n">
        <f aca="false">SUM(D29:D30)</f>
        <v>84749</v>
      </c>
      <c r="E57" s="6" t="n">
        <f aca="false">SUM(E29:E30)</f>
        <v>1820</v>
      </c>
      <c r="F57" s="6" t="n">
        <f aca="false">SUM(F29:F30)</f>
        <v>4249</v>
      </c>
      <c r="G57" s="6" t="n">
        <f aca="false">SUM(G29:G30)</f>
        <v>4182</v>
      </c>
      <c r="H57" s="6" t="n">
        <f aca="false">SUM(H29:H30)</f>
        <v>3926</v>
      </c>
      <c r="I57" s="6" t="n">
        <f aca="false">SUM(I29:I30)</f>
        <v>4689</v>
      </c>
      <c r="J57" s="6" t="n">
        <f aca="false">SUM(J29:J30)</f>
        <v>4577</v>
      </c>
      <c r="K57" s="6" t="n">
        <f aca="false">SUM(K29:K30)</f>
        <v>4175</v>
      </c>
      <c r="L57" s="6" t="n">
        <f aca="false">SUM(L29:L30)</f>
        <v>4126</v>
      </c>
      <c r="M57" s="6" t="n">
        <f aca="false">SUM(M29:M30)</f>
        <v>3905</v>
      </c>
      <c r="N57" s="6" t="n">
        <f aca="false">SUM(N29:N30)</f>
        <v>3716</v>
      </c>
      <c r="O57" s="6" t="n">
        <f aca="false">SUM(O29:O30)</f>
        <v>3790</v>
      </c>
      <c r="P57" s="6" t="n">
        <f aca="false">SUM(P29:P30)</f>
        <v>3478</v>
      </c>
      <c r="Q57" s="6" t="n">
        <f aca="false">SUM(Q29:Q30)</f>
        <v>3371</v>
      </c>
      <c r="R57" s="6" t="n">
        <f aca="false">SUM(R29:R30)</f>
        <v>3517</v>
      </c>
      <c r="S57" s="6" t="n">
        <f aca="false">SUM(S29:S30)</f>
        <v>3554</v>
      </c>
      <c r="T57" s="6" t="n">
        <f aca="false">SUM(T29:T30)</f>
        <v>3546</v>
      </c>
      <c r="U57" s="6" t="n">
        <f aca="false">SUM(U29:U30)</f>
        <v>3582</v>
      </c>
      <c r="V57" s="6" t="n">
        <f aca="false">SUM(V29:V30)</f>
        <v>3449</v>
      </c>
      <c r="W57" s="6" t="n">
        <f aca="false">SUM(W29:W30)</f>
        <v>3542</v>
      </c>
      <c r="X57" s="6" t="n">
        <f aca="false">SUM(X29:X30)</f>
        <v>3532</v>
      </c>
      <c r="Y57" s="6" t="n">
        <f aca="false">SUM(Y29:Y30)</f>
        <v>3500</v>
      </c>
      <c r="Z57" s="6" t="n">
        <f aca="false">SUM(Z29:Z30)</f>
        <v>3332</v>
      </c>
      <c r="AA57" s="6" t="n">
        <f aca="false">SUM(AA29:AA30)</f>
        <v>3134</v>
      </c>
      <c r="AB57" s="6" t="n">
        <f aca="false">SUM(AB29:AB30)</f>
        <v>3171</v>
      </c>
      <c r="AC57" s="6" t="n">
        <f aca="false">SUM(AC29:AC30)</f>
        <v>3024</v>
      </c>
      <c r="AD57" s="6" t="n">
        <f aca="false">SUM(AD29:AD30)</f>
        <v>2754</v>
      </c>
      <c r="AE57" s="6" t="n">
        <f aca="false">SUM(AE29:AE30)</f>
        <v>2521</v>
      </c>
      <c r="AF57" s="6" t="n">
        <f aca="false">SUM(AF29:AF30)</f>
        <v>2401</v>
      </c>
      <c r="AG57" s="6" t="n">
        <f aca="false">SUM(AG29:AG30)</f>
        <v>2345</v>
      </c>
    </row>
    <row r="58" customFormat="false" ht="15" hidden="false" customHeight="false" outlineLevel="0" collapsed="false">
      <c r="B58" s="0" t="s">
        <v>18</v>
      </c>
      <c r="D58" s="6" t="n">
        <f aca="false">D33</f>
        <v>26177</v>
      </c>
      <c r="E58" s="6" t="n">
        <f aca="false">E33</f>
        <v>970</v>
      </c>
      <c r="F58" s="6" t="n">
        <f aca="false">F33</f>
        <v>2093</v>
      </c>
      <c r="G58" s="6" t="n">
        <f aca="false">G33</f>
        <v>1927</v>
      </c>
      <c r="H58" s="6" t="n">
        <f aca="false">H33</f>
        <v>1501</v>
      </c>
      <c r="I58" s="6" t="n">
        <f aca="false">I33</f>
        <v>1449</v>
      </c>
      <c r="J58" s="6" t="n">
        <f aca="false">J33</f>
        <v>1329</v>
      </c>
      <c r="K58" s="6" t="n">
        <f aca="false">K33</f>
        <v>1176</v>
      </c>
      <c r="L58" s="6" t="n">
        <f aca="false">L33</f>
        <v>1099</v>
      </c>
      <c r="M58" s="6" t="n">
        <f aca="false">M33</f>
        <v>1346</v>
      </c>
      <c r="N58" s="6" t="n">
        <f aca="false">N33</f>
        <v>1758</v>
      </c>
      <c r="O58" s="6" t="n">
        <f aca="false">O33</f>
        <v>1773</v>
      </c>
      <c r="P58" s="6" t="n">
        <f aca="false">P33</f>
        <v>1680</v>
      </c>
      <c r="Q58" s="6" t="n">
        <f aca="false">Q33</f>
        <v>1517</v>
      </c>
      <c r="R58" s="6" t="n">
        <f aca="false">R33</f>
        <v>1518</v>
      </c>
      <c r="S58" s="6" t="n">
        <f aca="false">S33</f>
        <v>1424</v>
      </c>
      <c r="T58" s="6" t="n">
        <f aca="false">T33</f>
        <v>1351</v>
      </c>
      <c r="U58" s="6" t="n">
        <f aca="false">U33</f>
        <v>1144</v>
      </c>
      <c r="V58" s="6" t="n">
        <f aca="false">V33</f>
        <v>995</v>
      </c>
      <c r="W58" s="6" t="n">
        <f aca="false">W33</f>
        <v>674</v>
      </c>
      <c r="X58" s="6" t="n">
        <f aca="false">X33</f>
        <v>389</v>
      </c>
      <c r="Y58" s="6" t="n">
        <f aca="false">Y33</f>
        <v>62</v>
      </c>
      <c r="Z58" s="6" t="n">
        <f aca="false">Z33</f>
        <v>79</v>
      </c>
      <c r="AA58" s="6" t="n">
        <f aca="false">AA33</f>
        <v>82</v>
      </c>
      <c r="AB58" s="6" t="n">
        <f aca="false">AB33</f>
        <v>79</v>
      </c>
      <c r="AC58" s="6" t="n">
        <f aca="false">AC33</f>
        <v>74</v>
      </c>
      <c r="AD58" s="6" t="n">
        <f aca="false">AD33</f>
        <v>59</v>
      </c>
      <c r="AE58" s="6" t="n">
        <f aca="false">AE33</f>
        <v>45</v>
      </c>
      <c r="AF58" s="6" t="n">
        <f aca="false">AF33</f>
        <v>84</v>
      </c>
      <c r="AG58" s="6" t="n">
        <f aca="false">AG33</f>
        <v>151</v>
      </c>
    </row>
    <row r="59" customFormat="false" ht="15" hidden="false" customHeight="false" outlineLevel="0" collapsed="false">
      <c r="A59" s="2" t="s">
        <v>7</v>
      </c>
      <c r="B59" s="2" t="s">
        <v>9</v>
      </c>
      <c r="D59" s="6" t="n">
        <f aca="false">D34</f>
        <v>29965</v>
      </c>
      <c r="E59" s="6" t="n">
        <f aca="false">E34</f>
        <v>705</v>
      </c>
      <c r="F59" s="6" t="n">
        <f aca="false">F34</f>
        <v>1646</v>
      </c>
      <c r="G59" s="6" t="n">
        <f aca="false">G34</f>
        <v>1571</v>
      </c>
      <c r="H59" s="6" t="n">
        <f aca="false">H34</f>
        <v>1368</v>
      </c>
      <c r="I59" s="6" t="n">
        <f aca="false">I34</f>
        <v>1592</v>
      </c>
      <c r="J59" s="6" t="n">
        <f aca="false">J34</f>
        <v>1503</v>
      </c>
      <c r="K59" s="6" t="n">
        <f aca="false">K34</f>
        <v>1386</v>
      </c>
      <c r="L59" s="6" t="n">
        <f aca="false">L34</f>
        <v>1292</v>
      </c>
      <c r="M59" s="6" t="n">
        <f aca="false">M34</f>
        <v>1387</v>
      </c>
      <c r="N59" s="6" t="n">
        <f aca="false">N34</f>
        <v>1389</v>
      </c>
      <c r="O59" s="6" t="n">
        <f aca="false">O34</f>
        <v>1373</v>
      </c>
      <c r="P59" s="6" t="n">
        <f aca="false">P34</f>
        <v>1358</v>
      </c>
      <c r="Q59" s="6" t="n">
        <f aca="false">Q34</f>
        <v>1274</v>
      </c>
      <c r="R59" s="6" t="n">
        <f aca="false">R34</f>
        <v>1373</v>
      </c>
      <c r="S59" s="6" t="n">
        <f aca="false">S34</f>
        <v>1340</v>
      </c>
      <c r="T59" s="6" t="n">
        <f aca="false">T34</f>
        <v>1257</v>
      </c>
      <c r="U59" s="6" t="n">
        <f aca="false">U34</f>
        <v>1272</v>
      </c>
      <c r="V59" s="6" t="n">
        <f aca="false">V34</f>
        <v>1268</v>
      </c>
      <c r="W59" s="6" t="n">
        <f aca="false">W34</f>
        <v>1171</v>
      </c>
      <c r="X59" s="6" t="n">
        <f aca="false">X34</f>
        <v>1009</v>
      </c>
      <c r="Y59" s="6" t="n">
        <f aca="false">Y34</f>
        <v>924</v>
      </c>
      <c r="Z59" s="6" t="n">
        <f aca="false">Z34</f>
        <v>922</v>
      </c>
      <c r="AA59" s="6" t="n">
        <f aca="false">AA34</f>
        <v>862</v>
      </c>
      <c r="AB59" s="6" t="n">
        <f aca="false">AB34</f>
        <v>847</v>
      </c>
      <c r="AC59" s="6" t="n">
        <f aca="false">AC34</f>
        <v>852</v>
      </c>
      <c r="AD59" s="6" t="n">
        <f aca="false">AD34</f>
        <v>764</v>
      </c>
      <c r="AE59" s="6" t="n">
        <f aca="false">AE34</f>
        <v>699</v>
      </c>
      <c r="AF59" s="6" t="n">
        <f aca="false">AF34</f>
        <v>672</v>
      </c>
      <c r="AG59" s="6" t="n">
        <f aca="false">AG34</f>
        <v>657</v>
      </c>
    </row>
    <row r="60" customFormat="false" ht="15" hidden="false" customHeight="false" outlineLevel="0" collapsed="false">
      <c r="B60" s="0" t="s">
        <v>16</v>
      </c>
      <c r="D60" s="0" t="n">
        <f aca="false">SUM(D37:D38)</f>
        <v>46</v>
      </c>
      <c r="E60" s="0" t="n">
        <f aca="false">SUM(E37:E38)</f>
        <v>0</v>
      </c>
      <c r="F60" s="0" t="n">
        <f aca="false">SUM(F37:F38)</f>
        <v>0</v>
      </c>
      <c r="G60" s="0" t="n">
        <f aca="false">SUM(G37:G38)</f>
        <v>1</v>
      </c>
      <c r="H60" s="0" t="n">
        <f aca="false">SUM(H37:H38)</f>
        <v>2</v>
      </c>
      <c r="I60" s="0" t="n">
        <f aca="false">SUM(I37:I38)</f>
        <v>2</v>
      </c>
      <c r="J60" s="0" t="n">
        <f aca="false">SUM(J37:J38)</f>
        <v>3</v>
      </c>
      <c r="K60" s="0" t="n">
        <f aca="false">SUM(K37:K38)</f>
        <v>1</v>
      </c>
      <c r="L60" s="0" t="n">
        <f aca="false">SUM(L37:L38)</f>
        <v>2</v>
      </c>
      <c r="M60" s="0" t="n">
        <f aca="false">SUM(M37:M38)</f>
        <v>2</v>
      </c>
      <c r="N60" s="0" t="n">
        <f aca="false">SUM(N37:N38)</f>
        <v>0</v>
      </c>
      <c r="O60" s="0" t="n">
        <f aca="false">SUM(O37:O38)</f>
        <v>1</v>
      </c>
      <c r="P60" s="0" t="n">
        <f aca="false">SUM(P37:P38)</f>
        <v>0</v>
      </c>
      <c r="Q60" s="0" t="n">
        <f aca="false">SUM(Q37:Q38)</f>
        <v>3</v>
      </c>
      <c r="R60" s="0" t="n">
        <f aca="false">SUM(R37:R38)</f>
        <v>1</v>
      </c>
      <c r="S60" s="0" t="n">
        <f aca="false">SUM(S37:S38)</f>
        <v>0</v>
      </c>
      <c r="T60" s="0" t="n">
        <f aca="false">SUM(T37:T38)</f>
        <v>2</v>
      </c>
      <c r="U60" s="0" t="n">
        <f aca="false">SUM(U37:U38)</f>
        <v>2</v>
      </c>
      <c r="V60" s="0" t="n">
        <f aca="false">SUM(V37:V38)</f>
        <v>3</v>
      </c>
      <c r="W60" s="0" t="n">
        <f aca="false">SUM(W37:W38)</f>
        <v>1</v>
      </c>
      <c r="X60" s="0" t="n">
        <f aca="false">SUM(X37:X38)</f>
        <v>4</v>
      </c>
      <c r="Y60" s="0" t="n">
        <f aca="false">SUM(Y37:Y38)</f>
        <v>3</v>
      </c>
      <c r="Z60" s="0" t="n">
        <f aca="false">SUM(Z37:Z38)</f>
        <v>2</v>
      </c>
      <c r="AA60" s="0" t="n">
        <f aca="false">SUM(AA37:AA38)</f>
        <v>3</v>
      </c>
      <c r="AB60" s="0" t="n">
        <f aca="false">SUM(AB37:AB38)</f>
        <v>1</v>
      </c>
      <c r="AC60" s="0" t="n">
        <f aca="false">SUM(AC37:AC38)</f>
        <v>1</v>
      </c>
      <c r="AD60" s="0" t="n">
        <f aca="false">SUM(AD37:AD38)</f>
        <v>2</v>
      </c>
      <c r="AE60" s="0" t="n">
        <f aca="false">SUM(AE37:AE38)</f>
        <v>3</v>
      </c>
      <c r="AF60" s="0" t="n">
        <f aca="false">SUM(AF37:AF38)</f>
        <v>1</v>
      </c>
      <c r="AG60" s="0" t="n">
        <f aca="false">SUM(AG37:AG38)</f>
        <v>0</v>
      </c>
    </row>
    <row r="61" customFormat="false" ht="15" hidden="false" customHeight="false" outlineLevel="0" collapsed="false">
      <c r="B61" s="0" t="s">
        <v>17</v>
      </c>
      <c r="D61" s="0" t="n">
        <f aca="false">SUM(D35:D36)</f>
        <v>22636</v>
      </c>
      <c r="E61" s="0" t="n">
        <f aca="false">SUM(E35:E36)</f>
        <v>429</v>
      </c>
      <c r="F61" s="0" t="n">
        <f aca="false">SUM(F35:F36)</f>
        <v>1057</v>
      </c>
      <c r="G61" s="0" t="n">
        <f aca="false">SUM(G35:G36)</f>
        <v>1045</v>
      </c>
      <c r="H61" s="0" t="n">
        <f aca="false">SUM(H35:H36)</f>
        <v>927</v>
      </c>
      <c r="I61" s="0" t="n">
        <f aca="false">SUM(I35:I36)</f>
        <v>1160</v>
      </c>
      <c r="J61" s="0" t="n">
        <f aca="false">SUM(J35:J36)</f>
        <v>1118</v>
      </c>
      <c r="K61" s="0" t="n">
        <f aca="false">SUM(K35:K36)</f>
        <v>1035</v>
      </c>
      <c r="L61" s="0" t="n">
        <f aca="false">SUM(L35:L36)</f>
        <v>1017</v>
      </c>
      <c r="M61" s="0" t="n">
        <f aca="false">SUM(M35:M36)</f>
        <v>1004</v>
      </c>
      <c r="N61" s="0" t="n">
        <f aca="false">SUM(N35:N36)</f>
        <v>973</v>
      </c>
      <c r="O61" s="0" t="n">
        <f aca="false">SUM(O35:O36)</f>
        <v>914</v>
      </c>
      <c r="P61" s="0" t="n">
        <f aca="false">SUM(P35:P36)</f>
        <v>915</v>
      </c>
      <c r="Q61" s="0" t="n">
        <f aca="false">SUM(Q35:Q36)</f>
        <v>869</v>
      </c>
      <c r="R61" s="0" t="n">
        <f aca="false">SUM(R35:R36)</f>
        <v>915</v>
      </c>
      <c r="S61" s="0" t="n">
        <f aca="false">SUM(S35:S36)</f>
        <v>952</v>
      </c>
      <c r="T61" s="0" t="n">
        <f aca="false">SUM(T35:T36)</f>
        <v>903</v>
      </c>
      <c r="U61" s="0" t="n">
        <f aca="false">SUM(U35:U36)</f>
        <v>948</v>
      </c>
      <c r="V61" s="0" t="n">
        <f aca="false">SUM(V35:V36)</f>
        <v>951</v>
      </c>
      <c r="W61" s="0" t="n">
        <f aca="false">SUM(W35:W36)</f>
        <v>981</v>
      </c>
      <c r="X61" s="0" t="n">
        <f aca="false">SUM(X35:X36)</f>
        <v>903</v>
      </c>
      <c r="Y61" s="0" t="n">
        <f aca="false">SUM(Y35:Y36)</f>
        <v>900</v>
      </c>
      <c r="Z61" s="0" t="n">
        <f aca="false">SUM(Z35:Z36)</f>
        <v>901</v>
      </c>
      <c r="AA61" s="0" t="n">
        <f aca="false">SUM(AA35:AA36)</f>
        <v>842</v>
      </c>
      <c r="AB61" s="0" t="n">
        <f aca="false">SUM(AB35:AB36)</f>
        <v>828</v>
      </c>
      <c r="AC61" s="0" t="n">
        <f aca="false">SUM(AC35:AC36)</f>
        <v>835</v>
      </c>
      <c r="AD61" s="0" t="n">
        <f aca="false">SUM(AD35:AD36)</f>
        <v>744</v>
      </c>
      <c r="AE61" s="0" t="n">
        <f aca="false">SUM(AE35:AE36)</f>
        <v>685</v>
      </c>
      <c r="AF61" s="0" t="n">
        <f aca="false">SUM(AF35:AF36)</f>
        <v>654</v>
      </c>
      <c r="AG61" s="0" t="n">
        <f aca="false">SUM(AG35:AG36)</f>
        <v>619</v>
      </c>
    </row>
    <row r="62" customFormat="false" ht="15" hidden="false" customHeight="false" outlineLevel="0" collapsed="false">
      <c r="B62" s="0" t="s">
        <v>18</v>
      </c>
      <c r="D62" s="6" t="n">
        <f aca="false">D39</f>
        <v>7283</v>
      </c>
      <c r="E62" s="6" t="n">
        <f aca="false">E39</f>
        <v>276</v>
      </c>
      <c r="F62" s="6" t="n">
        <f aca="false">F39</f>
        <v>589</v>
      </c>
      <c r="G62" s="6" t="n">
        <f aca="false">G39</f>
        <v>525</v>
      </c>
      <c r="H62" s="6" t="n">
        <f aca="false">H39</f>
        <v>439</v>
      </c>
      <c r="I62" s="6" t="n">
        <f aca="false">I39</f>
        <v>430</v>
      </c>
      <c r="J62" s="6" t="n">
        <f aca="false">J39</f>
        <v>382</v>
      </c>
      <c r="K62" s="6" t="n">
        <f aca="false">K39</f>
        <v>350</v>
      </c>
      <c r="L62" s="6" t="n">
        <f aca="false">L39</f>
        <v>273</v>
      </c>
      <c r="M62" s="6" t="n">
        <f aca="false">M39</f>
        <v>381</v>
      </c>
      <c r="N62" s="6" t="n">
        <f aca="false">N39</f>
        <v>416</v>
      </c>
      <c r="O62" s="6" t="n">
        <f aca="false">O39</f>
        <v>458</v>
      </c>
      <c r="P62" s="6" t="n">
        <f aca="false">P39</f>
        <v>443</v>
      </c>
      <c r="Q62" s="6" t="n">
        <f aca="false">Q39</f>
        <v>402</v>
      </c>
      <c r="R62" s="6" t="n">
        <f aca="false">R39</f>
        <v>457</v>
      </c>
      <c r="S62" s="6" t="n">
        <f aca="false">S39</f>
        <v>388</v>
      </c>
      <c r="T62" s="6" t="n">
        <f aca="false">T39</f>
        <v>352</v>
      </c>
      <c r="U62" s="6" t="n">
        <f aca="false">U39</f>
        <v>322</v>
      </c>
      <c r="V62" s="6" t="n">
        <f aca="false">V39</f>
        <v>314</v>
      </c>
      <c r="W62" s="6" t="n">
        <f aca="false">W39</f>
        <v>189</v>
      </c>
      <c r="X62" s="6" t="n">
        <f aca="false">X39</f>
        <v>102</v>
      </c>
      <c r="Y62" s="6" t="n">
        <f aca="false">Y39</f>
        <v>21</v>
      </c>
      <c r="Z62" s="6" t="n">
        <f aca="false">Z39</f>
        <v>19</v>
      </c>
      <c r="AA62" s="6" t="n">
        <f aca="false">AA39</f>
        <v>17</v>
      </c>
      <c r="AB62" s="6" t="n">
        <f aca="false">AB39</f>
        <v>18</v>
      </c>
      <c r="AC62" s="6" t="n">
        <f aca="false">AC39</f>
        <v>16</v>
      </c>
      <c r="AD62" s="6" t="n">
        <f aca="false">AD39</f>
        <v>18</v>
      </c>
      <c r="AE62" s="6" t="n">
        <f aca="false">AE39</f>
        <v>11</v>
      </c>
      <c r="AF62" s="6" t="n">
        <f aca="false">AF39</f>
        <v>17</v>
      </c>
      <c r="AG62" s="6" t="n">
        <f aca="false">AG39</f>
        <v>38</v>
      </c>
    </row>
    <row r="63" customFormat="false" ht="15" hidden="false" customHeight="false" outlineLevel="0" collapsed="false">
      <c r="AG63" s="7"/>
    </row>
    <row r="64" customFormat="false" ht="15" hidden="false" customHeight="false" outlineLevel="0" collapsed="false">
      <c r="C64" s="8" t="s">
        <v>19</v>
      </c>
      <c r="D64" s="8"/>
      <c r="E64" s="8"/>
      <c r="K64" s="8" t="s">
        <v>19</v>
      </c>
      <c r="L64" s="8"/>
      <c r="M64" s="8"/>
    </row>
    <row r="65" customFormat="false" ht="15" hidden="false" customHeight="false" outlineLevel="0" collapsed="false">
      <c r="A65" s="5" t="s">
        <v>20</v>
      </c>
      <c r="B65" s="5"/>
      <c r="C65" s="9" t="s">
        <v>21</v>
      </c>
      <c r="D65" s="9" t="s">
        <v>22</v>
      </c>
      <c r="E65" s="10" t="s">
        <v>23</v>
      </c>
      <c r="F65" s="11" t="s">
        <v>24</v>
      </c>
      <c r="I65" s="8" t="s">
        <v>25</v>
      </c>
      <c r="J65" s="8"/>
      <c r="K65" s="9" t="s">
        <v>26</v>
      </c>
      <c r="L65" s="9" t="s">
        <v>27</v>
      </c>
      <c r="M65" s="10" t="s">
        <v>28</v>
      </c>
      <c r="N65" s="11" t="s">
        <v>24</v>
      </c>
      <c r="O65" s="7"/>
      <c r="P65" s="12" t="s">
        <v>29</v>
      </c>
      <c r="Q65" s="12"/>
      <c r="R65" s="13" t="n">
        <v>8766</v>
      </c>
    </row>
    <row r="66" customFormat="false" ht="15" hidden="false" customHeight="false" outlineLevel="0" collapsed="false">
      <c r="A66" s="2" t="s">
        <v>3</v>
      </c>
      <c r="B66" s="2" t="s">
        <v>9</v>
      </c>
      <c r="C66" s="14" t="n">
        <f aca="false">AVERAGE(L43:Q43)</f>
        <v>35639.3333333333</v>
      </c>
      <c r="D66" s="15" t="n">
        <f aca="false">C66/R66</f>
        <v>97.6420091324201</v>
      </c>
      <c r="F66" s="14" t="n">
        <f aca="false">AVERAGE(F43:K43)</f>
        <v>39416.8333333333</v>
      </c>
      <c r="I66" s="2" t="s">
        <v>3</v>
      </c>
      <c r="K66" s="6" t="n">
        <f aca="false">AVERAGE(L2:Q2)</f>
        <v>7921.16666666667</v>
      </c>
      <c r="L66" s="6" t="n">
        <f aca="false">K66/R66</f>
        <v>21.7018264840183</v>
      </c>
      <c r="M66" s="0" t="n">
        <f aca="false">K66/R65</f>
        <v>0.903623849722412</v>
      </c>
      <c r="N66" s="6" t="n">
        <f aca="false">AVERAGE(F2:K2)</f>
        <v>11630.3333333333</v>
      </c>
      <c r="P66" s="16" t="s">
        <v>30</v>
      </c>
      <c r="Q66" s="16"/>
      <c r="R66" s="17" t="n">
        <f aca="false">365</f>
        <v>365</v>
      </c>
    </row>
    <row r="67" customFormat="false" ht="15" hidden="false" customHeight="false" outlineLevel="0" collapsed="false">
      <c r="B67" s="0" t="s">
        <v>16</v>
      </c>
      <c r="C67" s="14" t="n">
        <f aca="false">AVERAGE(L44:Q44)</f>
        <v>35.5</v>
      </c>
      <c r="D67" s="15" t="n">
        <f aca="false">C67/R66</f>
        <v>0.0972602739726027</v>
      </c>
      <c r="F67" s="14" t="n">
        <f aca="false">AVERAGE(F44:K44)</f>
        <v>22.3333333333333</v>
      </c>
      <c r="I67" s="2" t="s">
        <v>4</v>
      </c>
      <c r="K67" s="6" t="n">
        <f aca="false">AVERAGE(L3:Q3)</f>
        <v>3777.66666666667</v>
      </c>
      <c r="L67" s="6" t="n">
        <f aca="false">K67/R66</f>
        <v>10.3497716894977</v>
      </c>
      <c r="M67" s="0" t="n">
        <f aca="false">K67/R65</f>
        <v>0.430945319035668</v>
      </c>
      <c r="N67" s="6" t="n">
        <f aca="false">AVERAGE(F3:K3)</f>
        <v>5566.83333333333</v>
      </c>
    </row>
    <row r="68" customFormat="false" ht="15" hidden="false" customHeight="false" outlineLevel="0" collapsed="false">
      <c r="B68" s="0" t="s">
        <v>17</v>
      </c>
      <c r="C68" s="14" t="n">
        <f aca="false">AVERAGE(L45:Q45)</f>
        <v>25330.6666666667</v>
      </c>
      <c r="D68" s="15" t="n">
        <f aca="false">C68/R66</f>
        <v>69.3990867579909</v>
      </c>
      <c r="F68" s="14" t="n">
        <f aca="false">AVERAGE(F45:K45)</f>
        <v>28442.6666666667</v>
      </c>
      <c r="I68" s="2" t="s">
        <v>5</v>
      </c>
      <c r="K68" s="6" t="n">
        <f aca="false">AVERAGE(L4:Q4)</f>
        <v>2933.5</v>
      </c>
      <c r="L68" s="6" t="n">
        <f aca="false">K68/R66</f>
        <v>8.03698630136986</v>
      </c>
      <c r="M68" s="0" t="n">
        <f aca="false">K68/R65</f>
        <v>0.334645220168834</v>
      </c>
      <c r="N68" s="6" t="n">
        <f aca="false">AVERAGE(F4:K4)</f>
        <v>4306.83333333333</v>
      </c>
      <c r="R68" s="18"/>
    </row>
    <row r="69" customFormat="false" ht="15" hidden="false" customHeight="false" outlineLevel="0" collapsed="false">
      <c r="B69" s="0" t="s">
        <v>18</v>
      </c>
      <c r="C69" s="14" t="n">
        <f aca="false">AVERAGE(L46:Q46)</f>
        <v>10273.1666666667</v>
      </c>
      <c r="D69" s="15" t="n">
        <f aca="false">C69/R66</f>
        <v>28.1456621004566</v>
      </c>
      <c r="F69" s="14" t="n">
        <f aca="false">AVERAGE(F46:K46)</f>
        <v>10951.8333333333</v>
      </c>
      <c r="I69" s="2" t="s">
        <v>6</v>
      </c>
      <c r="K69" s="6" t="n">
        <f aca="false">AVERAGE(L5:Q5)</f>
        <v>941.5</v>
      </c>
      <c r="L69" s="6" t="n">
        <f aca="false">K69/R66</f>
        <v>2.57945205479452</v>
      </c>
      <c r="M69" s="0" t="n">
        <f aca="false">K69/R65</f>
        <v>0.10740360483687</v>
      </c>
      <c r="N69" s="6" t="n">
        <f aca="false">AVERAGE(F5:K5)</f>
        <v>1348.16666666667</v>
      </c>
    </row>
    <row r="70" customFormat="false" ht="15" hidden="false" customHeight="false" outlineLevel="0" collapsed="false">
      <c r="A70" s="2" t="s">
        <v>4</v>
      </c>
      <c r="B70" s="2" t="s">
        <v>9</v>
      </c>
      <c r="C70" s="14" t="n">
        <f aca="false">AVERAGE(L47:Q47)</f>
        <v>17339</v>
      </c>
      <c r="D70" s="15" t="n">
        <f aca="false">C70/R66</f>
        <v>47.5041095890411</v>
      </c>
      <c r="F70" s="14" t="n">
        <f aca="false">AVERAGE(F47:K47)</f>
        <v>19278.6666666667</v>
      </c>
      <c r="I70" s="2" t="s">
        <v>7</v>
      </c>
      <c r="K70" s="6" t="n">
        <f aca="false">AVERAGE(L6:Q6)</f>
        <v>268.5</v>
      </c>
      <c r="L70" s="6" t="n">
        <f aca="false">K70/R66</f>
        <v>0.735616438356164</v>
      </c>
      <c r="M70" s="0" t="n">
        <f aca="false">K70/R65</f>
        <v>0.0306297056810404</v>
      </c>
      <c r="N70" s="6" t="n">
        <f aca="false">AVERAGE(F6:K6)</f>
        <v>408.5</v>
      </c>
    </row>
    <row r="71" customFormat="false" ht="15" hidden="false" customHeight="false" outlineLevel="0" collapsed="false">
      <c r="B71" s="0" t="s">
        <v>16</v>
      </c>
      <c r="C71" s="14" t="n">
        <f aca="false">AVERAGE(L48:Q48)</f>
        <v>19.5</v>
      </c>
      <c r="D71" s="15" t="n">
        <f aca="false">C71/R66</f>
        <v>0.0534246575342466</v>
      </c>
      <c r="F71" s="14" t="n">
        <f aca="false">AVERAGE(F48:K48)</f>
        <v>11</v>
      </c>
    </row>
    <row r="72" customFormat="false" ht="15" hidden="false" customHeight="false" outlineLevel="0" collapsed="false">
      <c r="B72" s="0" t="s">
        <v>17</v>
      </c>
      <c r="C72" s="14" t="n">
        <f aca="false">AVERAGE(L49:Q49)</f>
        <v>12375</v>
      </c>
      <c r="D72" s="15" t="n">
        <f aca="false">C72/R66</f>
        <v>33.9041095890411</v>
      </c>
      <c r="F72" s="14" t="n">
        <f aca="false">AVERAGE(F49:K49)</f>
        <v>14055.1666666667</v>
      </c>
    </row>
    <row r="73" customFormat="false" ht="15" hidden="false" customHeight="false" outlineLevel="0" collapsed="false">
      <c r="B73" s="0" t="s">
        <v>18</v>
      </c>
      <c r="C73" s="14" t="n">
        <f aca="false">AVERAGE(L50:Q50)</f>
        <v>4944.5</v>
      </c>
      <c r="D73" s="15" t="n">
        <f aca="false">C73/R66</f>
        <v>13.5465753424658</v>
      </c>
      <c r="F73" s="14" t="n">
        <f aca="false">AVERAGE(F50:K50)</f>
        <v>5212.5</v>
      </c>
      <c r="I73" s="5" t="s">
        <v>31</v>
      </c>
      <c r="J73" s="5"/>
      <c r="L73" s="8" t="s">
        <v>32</v>
      </c>
      <c r="M73" s="8"/>
    </row>
    <row r="74" customFormat="false" ht="15" hidden="false" customHeight="false" outlineLevel="0" collapsed="false">
      <c r="A74" s="2" t="s">
        <v>5</v>
      </c>
      <c r="B74" s="2" t="s">
        <v>9</v>
      </c>
      <c r="C74" s="14" t="n">
        <f aca="false">AVERAGE(L51:Q51)</f>
        <v>11691.1666666667</v>
      </c>
      <c r="D74" s="15" t="n">
        <f aca="false">C74/R66</f>
        <v>32.0305936073059</v>
      </c>
      <c r="F74" s="14" t="n">
        <f aca="false">AVERAGE(F51:K51)</f>
        <v>12744.5</v>
      </c>
      <c r="I74" s="2" t="s">
        <v>3</v>
      </c>
      <c r="J74" s="0" t="n">
        <v>1</v>
      </c>
      <c r="L74" s="2" t="s">
        <v>3</v>
      </c>
      <c r="M74" s="0" t="n">
        <f aca="false">J74/L66</f>
        <v>0.0460790708439413</v>
      </c>
      <c r="S74" s="7"/>
    </row>
    <row r="75" customFormat="false" ht="15" hidden="false" customHeight="false" outlineLevel="0" collapsed="false">
      <c r="B75" s="0" t="s">
        <v>16</v>
      </c>
      <c r="C75" s="14" t="n">
        <f aca="false">AVERAGE(L52:Q52)</f>
        <v>10</v>
      </c>
      <c r="D75" s="15" t="n">
        <f aca="false">C75/R66</f>
        <v>0.0273972602739726</v>
      </c>
      <c r="F75" s="14" t="n">
        <f aca="false">AVERAGE(F52:K52)</f>
        <v>5.66666666666667</v>
      </c>
    </row>
    <row r="76" customFormat="false" ht="15" hidden="false" customHeight="false" outlineLevel="0" collapsed="false">
      <c r="B76" s="0" t="s">
        <v>17</v>
      </c>
      <c r="C76" s="14" t="n">
        <f aca="false">AVERAGE(L53:Q53)</f>
        <v>8276.83333333333</v>
      </c>
      <c r="D76" s="15" t="n">
        <f aca="false">C76/R66</f>
        <v>22.6762557077626</v>
      </c>
      <c r="F76" s="14" t="n">
        <f aca="false">AVERAGE(F53:K53)</f>
        <v>9031.16666666667</v>
      </c>
    </row>
    <row r="77" customFormat="false" ht="15" hidden="false" customHeight="false" outlineLevel="0" collapsed="false">
      <c r="B77" s="0" t="s">
        <v>18</v>
      </c>
      <c r="C77" s="14" t="n">
        <f aca="false">AVERAGE(L54:Q54)</f>
        <v>3404.33333333333</v>
      </c>
      <c r="D77" s="15" t="n">
        <f aca="false">C77/R66</f>
        <v>9.32694063926941</v>
      </c>
      <c r="F77" s="14" t="n">
        <f aca="false">AVERAGE(F54:K54)</f>
        <v>3707.66666666667</v>
      </c>
      <c r="I77" s="19"/>
      <c r="J77" s="19"/>
      <c r="K77" s="19"/>
    </row>
    <row r="78" customFormat="false" ht="15" hidden="false" customHeight="false" outlineLevel="0" collapsed="false">
      <c r="A78" s="2" t="s">
        <v>6</v>
      </c>
      <c r="B78" s="2" t="s">
        <v>9</v>
      </c>
      <c r="C78" s="14" t="n">
        <f aca="false">AVERAGE(L55:Q55)</f>
        <v>5264.5</v>
      </c>
      <c r="D78" s="15" t="n">
        <f aca="false">C78/R66</f>
        <v>14.4232876712329</v>
      </c>
      <c r="F78" s="14" t="n">
        <f aca="false">AVERAGE(F55:K55)</f>
        <v>5883</v>
      </c>
      <c r="I78" s="20"/>
      <c r="J78" s="20"/>
      <c r="K78" s="21"/>
    </row>
    <row r="79" customFormat="false" ht="15" hidden="false" customHeight="false" outlineLevel="0" collapsed="false">
      <c r="B79" s="0" t="s">
        <v>16</v>
      </c>
      <c r="C79" s="14" t="n">
        <f aca="false">AVERAGE(L56:Q56)</f>
        <v>4.66666666666667</v>
      </c>
      <c r="D79" s="15" t="n">
        <f aca="false">C79/R66</f>
        <v>0.0127853881278539</v>
      </c>
      <c r="F79" s="14" t="n">
        <f aca="false">AVERAGE(F56:K56)</f>
        <v>4.16666666666667</v>
      </c>
      <c r="I79" s="8" t="s">
        <v>33</v>
      </c>
      <c r="J79" s="8"/>
      <c r="K79" s="8"/>
      <c r="L79" s="8"/>
      <c r="M79" s="8"/>
      <c r="N79" s="8"/>
    </row>
    <row r="80" customFormat="false" ht="15" hidden="false" customHeight="false" outlineLevel="0" collapsed="false">
      <c r="B80" s="0" t="s">
        <v>17</v>
      </c>
      <c r="C80" s="14" t="n">
        <f aca="false">AVERAGE(L57:Q57)</f>
        <v>3731</v>
      </c>
      <c r="D80" s="15" t="n">
        <f aca="false">C80/R66</f>
        <v>10.2219178082192</v>
      </c>
      <c r="F80" s="14" t="n">
        <f aca="false">AVERAGE(F57:K57)</f>
        <v>4299.66666666667</v>
      </c>
      <c r="I80" s="22" t="s">
        <v>34</v>
      </c>
      <c r="J80" s="22"/>
      <c r="K80" s="22"/>
      <c r="L80" s="23" t="s">
        <v>35</v>
      </c>
      <c r="M80" s="23"/>
      <c r="N80" s="23"/>
      <c r="O80" s="24" t="s">
        <v>36</v>
      </c>
    </row>
    <row r="81" customFormat="false" ht="15" hidden="false" customHeight="false" outlineLevel="0" collapsed="false">
      <c r="B81" s="0" t="s">
        <v>18</v>
      </c>
      <c r="C81" s="14" t="n">
        <f aca="false">AVERAGE(L58:Q58)</f>
        <v>1528.83333333333</v>
      </c>
      <c r="D81" s="15" t="n">
        <f aca="false">C81/R66</f>
        <v>4.18858447488585</v>
      </c>
      <c r="F81" s="14" t="n">
        <f aca="false">AVERAGE(F58:K58)</f>
        <v>1579.16666666667</v>
      </c>
      <c r="I81" s="25" t="s">
        <v>37</v>
      </c>
      <c r="J81" s="25"/>
      <c r="K81" s="26" t="n">
        <f aca="false">1/K82</f>
        <v>0.00091324200913242</v>
      </c>
      <c r="L81" s="25" t="s">
        <v>37</v>
      </c>
      <c r="M81" s="25"/>
      <c r="N81" s="27" t="n">
        <f aca="false">1/N82</f>
        <v>6</v>
      </c>
      <c r="O81" s="28" t="s">
        <v>22</v>
      </c>
    </row>
    <row r="82" customFormat="false" ht="15" hidden="false" customHeight="false" outlineLevel="0" collapsed="false">
      <c r="A82" s="2" t="s">
        <v>7</v>
      </c>
      <c r="B82" s="2" t="s">
        <v>9</v>
      </c>
      <c r="C82" s="14" t="n">
        <f aca="false">AVERAGE(L59:Q59)</f>
        <v>1345.5</v>
      </c>
      <c r="D82" s="15" t="n">
        <f aca="false">C82/R66</f>
        <v>3.68630136986301</v>
      </c>
      <c r="F82" s="14" t="n">
        <f aca="false">AVERAGE(F59:K59)</f>
        <v>1511</v>
      </c>
      <c r="I82" s="29" t="s">
        <v>38</v>
      </c>
      <c r="J82" s="29"/>
      <c r="K82" s="17" t="n">
        <f aca="false">3*R66</f>
        <v>1095</v>
      </c>
      <c r="L82" s="30" t="s">
        <v>38</v>
      </c>
      <c r="M82" s="30"/>
      <c r="N82" s="31" t="n">
        <f aca="false">4/24</f>
        <v>0.166666666666667</v>
      </c>
      <c r="O82" s="32" t="s">
        <v>39</v>
      </c>
    </row>
    <row r="83" customFormat="false" ht="15" hidden="false" customHeight="false" outlineLevel="0" collapsed="false">
      <c r="B83" s="0" t="s">
        <v>16</v>
      </c>
      <c r="C83" s="14" t="n">
        <f aca="false">AVERAGE(L60:Q60)</f>
        <v>1.33333333333333</v>
      </c>
      <c r="D83" s="15" t="n">
        <f aca="false">C83/R66</f>
        <v>0.00365296803652968</v>
      </c>
      <c r="F83" s="14" t="n">
        <f aca="false">AVERAGE(F60:K60)</f>
        <v>1.5</v>
      </c>
    </row>
    <row r="84" customFormat="false" ht="15" hidden="false" customHeight="false" outlineLevel="0" collapsed="false">
      <c r="B84" s="0" t="s">
        <v>17</v>
      </c>
      <c r="C84" s="14" t="n">
        <f aca="false">AVERAGE(L61:Q61)</f>
        <v>948.666666666667</v>
      </c>
      <c r="D84" s="15" t="n">
        <f aca="false">C84/R66</f>
        <v>2.59908675799087</v>
      </c>
      <c r="F84" s="14" t="n">
        <f aca="false">AVERAGE(F61:K61)</f>
        <v>1057</v>
      </c>
    </row>
    <row r="85" customFormat="false" ht="15" hidden="false" customHeight="false" outlineLevel="0" collapsed="false">
      <c r="B85" s="0" t="s">
        <v>18</v>
      </c>
      <c r="C85" s="14" t="n">
        <f aca="false">AVERAGE(L62:Q62)</f>
        <v>395.5</v>
      </c>
      <c r="D85" s="15" t="n">
        <f aca="false">C85/R66</f>
        <v>1.08356164383562</v>
      </c>
      <c r="F85" s="14" t="n">
        <f aca="false">AVERAGE(F62:K62)</f>
        <v>452.5</v>
      </c>
    </row>
    <row r="87" customFormat="false" ht="15" hidden="false" customHeight="false" outlineLevel="0" collapsed="false">
      <c r="A87" s="8" t="s">
        <v>19</v>
      </c>
      <c r="B87" s="8"/>
      <c r="C87" s="8"/>
      <c r="D87" s="8"/>
      <c r="I87" s="0" t="s">
        <v>40</v>
      </c>
      <c r="K87" s="33" t="s">
        <v>41</v>
      </c>
      <c r="L87" s="33"/>
      <c r="N87" s="0" t="s">
        <v>42</v>
      </c>
      <c r="Q87" s="0" t="s">
        <v>43</v>
      </c>
      <c r="S87" s="0" t="s">
        <v>44</v>
      </c>
      <c r="V87" s="0" t="s">
        <v>42</v>
      </c>
    </row>
    <row r="88" customFormat="false" ht="15" hidden="false" customHeight="false" outlineLevel="0" collapsed="false">
      <c r="A88" s="34" t="s">
        <v>45</v>
      </c>
      <c r="B88" s="34"/>
      <c r="C88" s="35" t="s">
        <v>46</v>
      </c>
      <c r="D88" s="35"/>
      <c r="I88" s="15" t="n">
        <f aca="false">D72</f>
        <v>33.9041095890411</v>
      </c>
      <c r="K88" s="14" t="n">
        <f aca="false">D66*B92*B99</f>
        <v>33.7635598859912</v>
      </c>
      <c r="N88" s="6" t="n">
        <f aca="false">imabs(K88-I88)</f>
        <v>0.140549703049864</v>
      </c>
      <c r="Q88" s="15" t="n">
        <f aca="false">D73</f>
        <v>13.5465753424658</v>
      </c>
      <c r="S88" s="14" t="n">
        <f aca="false">D66*B92*B97</f>
        <v>13.6932313125896</v>
      </c>
      <c r="V88" s="6" t="n">
        <f aca="false">imabs(S88-Q88)</f>
        <v>0.146655970123817</v>
      </c>
    </row>
    <row r="89" customFormat="false" ht="15" hidden="false" customHeight="false" outlineLevel="0" collapsed="false">
      <c r="A89" s="0" t="s">
        <v>47</v>
      </c>
      <c r="B89" s="36" t="n">
        <f aca="false">D74/D66</f>
        <v>0.328041115621317</v>
      </c>
      <c r="D89" s="36" t="n">
        <f aca="false">L68/L66</f>
        <v>0.370336861152608</v>
      </c>
    </row>
    <row r="90" customFormat="false" ht="15" hidden="false" customHeight="false" outlineLevel="0" collapsed="false">
      <c r="A90" s="0" t="s">
        <v>48</v>
      </c>
      <c r="B90" s="36" t="n">
        <f aca="false">D78/D66</f>
        <v>0.147716006659309</v>
      </c>
      <c r="D90" s="36" t="n">
        <f aca="false">L69/L66</f>
        <v>0.118858753971427</v>
      </c>
      <c r="I90" s="0" t="s">
        <v>49</v>
      </c>
      <c r="K90" s="0" t="s">
        <v>50</v>
      </c>
      <c r="N90" s="0" t="s">
        <v>42</v>
      </c>
      <c r="Q90" s="0" t="s">
        <v>51</v>
      </c>
      <c r="S90" s="0" t="s">
        <v>52</v>
      </c>
      <c r="V90" s="0" t="s">
        <v>42</v>
      </c>
    </row>
    <row r="91" customFormat="false" ht="15" hidden="false" customHeight="false" outlineLevel="0" collapsed="false">
      <c r="A91" s="0" t="s">
        <v>53</v>
      </c>
      <c r="B91" s="36" t="n">
        <f aca="false">D82/D66</f>
        <v>0.0377532314483997</v>
      </c>
      <c r="D91" s="36" t="n">
        <f aca="false">L70/L66</f>
        <v>0.0338965219769815</v>
      </c>
      <c r="I91" s="15" t="n">
        <f aca="false">D76</f>
        <v>22.6762557077626</v>
      </c>
      <c r="K91" s="0" t="n">
        <f aca="false">D66*B89*B99</f>
        <v>22.7657538431919</v>
      </c>
      <c r="N91" s="6" t="n">
        <f aca="false">imabs(K91-I91)</f>
        <v>0.089498135429352</v>
      </c>
      <c r="Q91" s="15" t="n">
        <f aca="false">D77</f>
        <v>9.32694063926941</v>
      </c>
      <c r="S91" s="0" t="n">
        <f aca="false">D66*B89*B97</f>
        <v>9.23293439533442</v>
      </c>
      <c r="V91" s="6" t="n">
        <f aca="false">imabs(S91-Q91)</f>
        <v>0.0940062439349916</v>
      </c>
    </row>
    <row r="92" customFormat="false" ht="15" hidden="false" customHeight="false" outlineLevel="0" collapsed="false">
      <c r="A92" s="0" t="s">
        <v>54</v>
      </c>
      <c r="B92" s="36" t="n">
        <f aca="false">D70/D66</f>
        <v>0.486513028676182</v>
      </c>
      <c r="D92" s="36" t="n">
        <f aca="false">L67/L66</f>
        <v>0.476907862898984</v>
      </c>
    </row>
    <row r="93" customFormat="false" ht="15" hidden="false" customHeight="false" outlineLevel="0" collapsed="false">
      <c r="I93" s="0" t="s">
        <v>55</v>
      </c>
      <c r="K93" s="0" t="s">
        <v>56</v>
      </c>
      <c r="N93" s="0" t="s">
        <v>42</v>
      </c>
      <c r="Q93" s="0" t="s">
        <v>57</v>
      </c>
      <c r="S93" s="0" t="s">
        <v>58</v>
      </c>
      <c r="V93" s="0" t="s">
        <v>42</v>
      </c>
    </row>
    <row r="94" customFormat="false" ht="15" hidden="false" customHeight="false" outlineLevel="0" collapsed="false">
      <c r="I94" s="15" t="n">
        <f aca="false">D80</f>
        <v>10.2219178082192</v>
      </c>
      <c r="K94" s="0" t="n">
        <f aca="false">D66*B90*B99</f>
        <v>10.2513559616933</v>
      </c>
      <c r="N94" s="6" t="n">
        <f aca="false">imabs(K94-I94)</f>
        <v>0.0294381534741657</v>
      </c>
      <c r="Q94" s="15" t="n">
        <f aca="false">D81</f>
        <v>4.18858447488585</v>
      </c>
      <c r="S94" s="0" t="n">
        <f aca="false">D66*B90*B97</f>
        <v>4.15756481026171</v>
      </c>
      <c r="V94" s="6" t="n">
        <f aca="false">imabs(S94-Q94)</f>
        <v>0.0310196646241341</v>
      </c>
    </row>
    <row r="95" customFormat="false" ht="15" hidden="false" customHeight="false" outlineLevel="0" collapsed="false">
      <c r="B95" s="36" t="n">
        <f aca="false">SUM(B89:B92)</f>
        <v>1.00002338240521</v>
      </c>
      <c r="D95" s="36" t="n">
        <f aca="false">SUM(D89:D92)</f>
        <v>1</v>
      </c>
    </row>
    <row r="96" customFormat="false" ht="15" hidden="false" customHeight="false" outlineLevel="0" collapsed="false">
      <c r="I96" s="0" t="s">
        <v>59</v>
      </c>
      <c r="K96" s="0" t="s">
        <v>60</v>
      </c>
      <c r="N96" s="0" t="s">
        <v>42</v>
      </c>
      <c r="Q96" s="0" t="s">
        <v>61</v>
      </c>
      <c r="S96" s="0" t="s">
        <v>62</v>
      </c>
      <c r="V96" s="0" t="s">
        <v>42</v>
      </c>
    </row>
    <row r="97" customFormat="false" ht="15" hidden="false" customHeight="false" outlineLevel="0" collapsed="false">
      <c r="A97" s="0" t="s">
        <v>63</v>
      </c>
      <c r="B97" s="37" t="n">
        <f aca="false">D69/D66</f>
        <v>0.288253614919845</v>
      </c>
      <c r="I97" s="15" t="n">
        <f aca="false">D84</f>
        <v>2.59908675799087</v>
      </c>
      <c r="K97" s="0" t="n">
        <f aca="false">D66*B91*B99</f>
        <v>2.620039784682</v>
      </c>
      <c r="N97" s="6" t="n">
        <f aca="false">imabs(K97-I97)</f>
        <v>0.0209530266911333</v>
      </c>
      <c r="Q97" s="15" t="n">
        <f aca="false">D85</f>
        <v>1.08356164383562</v>
      </c>
      <c r="S97" s="0" t="n">
        <f aca="false">D66*B91*B97</f>
        <v>1.06258969554699</v>
      </c>
      <c r="V97" s="6" t="n">
        <f aca="false">imabs(S97-Q97)</f>
        <v>0.0209719482886257</v>
      </c>
    </row>
    <row r="98" customFormat="false" ht="15" hidden="false" customHeight="false" outlineLevel="0" collapsed="false">
      <c r="A98" s="0" t="s">
        <v>64</v>
      </c>
      <c r="B98" s="37" t="n">
        <f aca="false">D67/D66</f>
        <v>0.000996090461849268</v>
      </c>
    </row>
    <row r="99" customFormat="false" ht="15" hidden="false" customHeight="false" outlineLevel="0" collapsed="false">
      <c r="A99" s="2" t="s">
        <v>65</v>
      </c>
      <c r="B99" s="38" t="n">
        <f aca="false">D68/D66</f>
        <v>0.710750294618306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</row>
    <row r="100" customFormat="false" ht="15" hidden="false" customHeight="false" outlineLevel="0" collapsed="false">
      <c r="A100" s="2"/>
      <c r="B100" s="2"/>
      <c r="C100" s="2"/>
      <c r="D100" s="3"/>
      <c r="E100" s="3"/>
      <c r="F100" s="3"/>
      <c r="G100" s="3"/>
      <c r="H100" s="3"/>
      <c r="I100" s="3" t="s">
        <v>66</v>
      </c>
      <c r="J100" s="3"/>
      <c r="K100" s="3" t="s">
        <v>67</v>
      </c>
      <c r="L100" s="3"/>
      <c r="M100" s="3"/>
      <c r="N100" s="3" t="s">
        <v>42</v>
      </c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</row>
    <row r="101" customFormat="false" ht="15" hidden="false" customHeight="false" outlineLevel="0" collapsed="false">
      <c r="A101" s="2"/>
      <c r="B101" s="2"/>
      <c r="C101" s="2"/>
      <c r="D101" s="3"/>
      <c r="E101" s="3"/>
      <c r="F101" s="3"/>
      <c r="G101" s="3"/>
      <c r="H101" s="3"/>
      <c r="I101" s="39" t="n">
        <f aca="false">D71</f>
        <v>0.0534246575342466</v>
      </c>
      <c r="J101" s="3"/>
      <c r="K101" s="3" t="n">
        <f aca="false">D66*B92*B98</f>
        <v>0.0473183904602862</v>
      </c>
      <c r="L101" s="3"/>
      <c r="M101" s="3"/>
      <c r="N101" s="6" t="n">
        <f aca="false">imabs(K101-I101)</f>
        <v>0.00610626707396041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</row>
    <row r="102" customFormat="false" ht="15" hidden="false" customHeight="false" outlineLevel="0" collapsed="false">
      <c r="A102" s="2"/>
      <c r="B102" s="38" t="n">
        <f aca="false">SUM(B97:B99)</f>
        <v>1</v>
      </c>
      <c r="C102" s="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</row>
    <row r="103" customFormat="false" ht="15" hidden="false" customHeight="false" outlineLevel="0" collapsed="false">
      <c r="A103" s="2"/>
      <c r="B103" s="2"/>
      <c r="C103" s="2"/>
      <c r="D103" s="3"/>
      <c r="E103" s="2"/>
      <c r="F103" s="3"/>
      <c r="G103" s="3"/>
      <c r="H103" s="3"/>
      <c r="I103" s="3" t="s">
        <v>68</v>
      </c>
      <c r="J103" s="3"/>
      <c r="K103" s="3" t="s">
        <v>69</v>
      </c>
      <c r="L103" s="3"/>
      <c r="M103" s="2"/>
      <c r="N103" s="3" t="s">
        <v>42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</row>
    <row r="104" customFormat="false" ht="15" hidden="false" customHeight="false" outlineLevel="0" collapsed="false">
      <c r="A104" s="2"/>
      <c r="B104" s="2"/>
      <c r="C104" s="2"/>
      <c r="D104" s="3"/>
      <c r="E104" s="2"/>
      <c r="F104" s="2"/>
      <c r="G104" s="2"/>
      <c r="H104" s="2"/>
      <c r="I104" s="39" t="n">
        <f aca="false">D75</f>
        <v>0.0273972602739726</v>
      </c>
      <c r="J104" s="2"/>
      <c r="K104" s="2" t="n">
        <f aca="false">D66*B89*B98</f>
        <v>0.0319053687796076</v>
      </c>
      <c r="L104" s="2"/>
      <c r="M104" s="2"/>
      <c r="N104" s="6" t="n">
        <f aca="false">imabs(K104-I104)</f>
        <v>0.00450810850563496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</row>
    <row r="105" customFormat="false" ht="1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3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</row>
    <row r="106" customFormat="false" ht="15" hidden="false" customHeight="false" outlineLevel="0" collapsed="false">
      <c r="I106" s="0" t="s">
        <v>70</v>
      </c>
      <c r="K106" s="0" t="s">
        <v>71</v>
      </c>
      <c r="N106" s="3" t="s">
        <v>42</v>
      </c>
    </row>
    <row r="107" customFormat="false" ht="15" hidden="false" customHeight="false" outlineLevel="0" collapsed="false">
      <c r="I107" s="15" t="n">
        <f aca="false">D79</f>
        <v>0.0127853881278539</v>
      </c>
      <c r="K107" s="0" t="n">
        <f aca="false">D66*B90*B98</f>
        <v>0.0143668992778232</v>
      </c>
      <c r="N107" s="6" t="n">
        <f aca="false">imabs(K107-I107)</f>
        <v>0.00158151114996932</v>
      </c>
    </row>
    <row r="108" customFormat="false" ht="15" hidden="false" customHeight="false" outlineLevel="0" collapsed="false">
      <c r="N108" s="3"/>
    </row>
    <row r="109" customFormat="false" ht="15" hidden="false" customHeight="false" outlineLevel="0" collapsed="false">
      <c r="G109" s="7"/>
      <c r="I109" s="0" t="s">
        <v>72</v>
      </c>
      <c r="K109" s="0" t="s">
        <v>73</v>
      </c>
      <c r="N109" s="3" t="s">
        <v>42</v>
      </c>
    </row>
    <row r="110" customFormat="false" ht="15" hidden="false" customHeight="false" outlineLevel="0" collapsed="false">
      <c r="I110" s="15" t="n">
        <f aca="false">D83</f>
        <v>0.00365296803652968</v>
      </c>
      <c r="K110" s="0" t="n">
        <f aca="false">D66*B91*B98</f>
        <v>0.00367188963402244</v>
      </c>
      <c r="N110" s="6" t="n">
        <f aca="false">imabs(K110-I110)</f>
        <v>1.8921597492757E-005</v>
      </c>
      <c r="AK110" s="7"/>
    </row>
    <row r="112" customFormat="false" ht="15" hidden="false" customHeight="false" outlineLevel="0" collapsed="false">
      <c r="A112" s="8" t="s">
        <v>74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O112" s="8" t="s">
        <v>75</v>
      </c>
      <c r="P112" s="8"/>
      <c r="Q112" s="8"/>
      <c r="R112" s="8"/>
      <c r="S112" s="8"/>
      <c r="T112" s="8"/>
    </row>
    <row r="113" customFormat="false" ht="15" hidden="false" customHeight="false" outlineLevel="0" collapsed="false">
      <c r="A113" s="40" t="s">
        <v>76</v>
      </c>
      <c r="B113" s="40"/>
      <c r="C113" s="41" t="s">
        <v>77</v>
      </c>
      <c r="D113" s="42" t="s">
        <v>78</v>
      </c>
      <c r="E113" s="43" t="s">
        <v>79</v>
      </c>
      <c r="F113" s="44" t="s">
        <v>80</v>
      </c>
      <c r="G113" s="45"/>
      <c r="I113" s="40" t="s">
        <v>81</v>
      </c>
      <c r="J113" s="40"/>
      <c r="K113" s="40" t="s">
        <v>78</v>
      </c>
      <c r="L113" s="41" t="s">
        <v>79</v>
      </c>
      <c r="O113" s="40" t="s">
        <v>76</v>
      </c>
      <c r="P113" s="40"/>
      <c r="Q113" s="41" t="s">
        <v>77</v>
      </c>
      <c r="R113" s="42" t="s">
        <v>78</v>
      </c>
      <c r="S113" s="43" t="s">
        <v>79</v>
      </c>
      <c r="T113" s="44" t="s">
        <v>80</v>
      </c>
    </row>
    <row r="114" customFormat="false" ht="15" hidden="false" customHeight="false" outlineLevel="0" collapsed="false">
      <c r="A114" s="2" t="s">
        <v>3</v>
      </c>
      <c r="B114" s="2" t="s">
        <v>9</v>
      </c>
      <c r="C114" s="14" t="n">
        <f aca="false">AVERAGE(L138:Q138)</f>
        <v>32282.8333333333</v>
      </c>
      <c r="D114" s="14" t="n">
        <f aca="false">AVERAGE(M206:R206)</f>
        <v>4787</v>
      </c>
      <c r="E114" s="14" t="n">
        <f aca="false">C114-D114-F114</f>
        <v>15788.6666666667</v>
      </c>
      <c r="F114" s="14" t="n">
        <f aca="false">AVERAGE(M172:R172)</f>
        <v>11707.1666666667</v>
      </c>
      <c r="G114" s="46"/>
      <c r="I114" s="0" t="s">
        <v>3</v>
      </c>
      <c r="J114" s="0" t="s">
        <v>9</v>
      </c>
      <c r="K114" s="0" t="n">
        <f aca="false">K118+K122+K126+K130</f>
        <v>1</v>
      </c>
      <c r="L114" s="0" t="n">
        <f aca="false">L118+L122+L126+L130</f>
        <v>1</v>
      </c>
      <c r="O114" s="2" t="s">
        <v>3</v>
      </c>
      <c r="P114" s="2" t="s">
        <v>9</v>
      </c>
      <c r="Q114" s="15" t="n">
        <f aca="false">C114/R66</f>
        <v>88.4461187214612</v>
      </c>
      <c r="R114" s="15" t="n">
        <f aca="false">AVERAGE(AA206:AF206)/R66</f>
        <v>8.39086757990868</v>
      </c>
      <c r="S114" s="15" t="n">
        <f aca="false">Q114-R114-T114</f>
        <v>57.9666666666667</v>
      </c>
      <c r="T114" s="15" t="n">
        <f aca="false">AVERAGE(AA172:AF172)/R66</f>
        <v>22.0885844748858</v>
      </c>
    </row>
    <row r="115" customFormat="false" ht="15" hidden="false" customHeight="false" outlineLevel="0" collapsed="false">
      <c r="B115" s="0" t="s">
        <v>16</v>
      </c>
      <c r="C115" s="14" t="n">
        <f aca="false">SUM(AVERAGE(L153:Q153),AVERAGE(L158:Q158))</f>
        <v>30.3333333333333</v>
      </c>
      <c r="D115" s="14" t="n">
        <f aca="false">SUM(AVERAGE(M220:R220),AVERAGE(M225:R225))</f>
        <v>2.83333333333333</v>
      </c>
      <c r="E115" s="14" t="n">
        <f aca="false">C115-D115-F115</f>
        <v>6.66666666666667</v>
      </c>
      <c r="F115" s="14" t="n">
        <f aca="false">SUM(AVERAGE(M186:R186),AVERAGE(M191:R191))</f>
        <v>20.8333333333333</v>
      </c>
      <c r="G115" s="14"/>
      <c r="J115" s="0" t="s">
        <v>16</v>
      </c>
      <c r="K115" s="0" t="n">
        <f aca="false">K119+K123+K127+K131</f>
        <v>1</v>
      </c>
      <c r="L115" s="0" t="n">
        <f aca="false">L119+L123+L127+L131</f>
        <v>1</v>
      </c>
      <c r="P115" s="0" t="s">
        <v>16</v>
      </c>
      <c r="Q115" s="15" t="n">
        <f aca="false">SUM(AVERAGE(Z153:AE153),AVERAGE(Z158:AE158))/R66</f>
        <v>0.224200913242009</v>
      </c>
      <c r="R115" s="15" t="n">
        <f aca="false">SUM(AVERAGE(AA220:AF220),AVERAGE(AA225:AF225))/R66</f>
        <v>0.0273972602739726</v>
      </c>
      <c r="S115" s="15" t="n">
        <f aca="false">Q115-R115-T115</f>
        <v>0.0525114155251142</v>
      </c>
      <c r="T115" s="15" t="n">
        <f aca="false">SUM(AVERAGE(AA186:AF186),AVERAGE(AA191:AF191))/R66</f>
        <v>0.144292237442922</v>
      </c>
    </row>
    <row r="116" customFormat="false" ht="15" hidden="false" customHeight="false" outlineLevel="0" collapsed="false">
      <c r="B116" s="0" t="s">
        <v>17</v>
      </c>
      <c r="C116" s="14" t="n">
        <f aca="false">SUM(AVERAGE(L143:Q143),AVERAGE(L148:Q148))</f>
        <v>20160.8333333333</v>
      </c>
      <c r="D116" s="14" t="n">
        <f aca="false">SUM(AVERAGE(M211:R211),AVERAGE(M215:R215))</f>
        <v>1785.33333333333</v>
      </c>
      <c r="E116" s="14" t="n">
        <f aca="false">C116-D116-F116</f>
        <v>6695.83333333333</v>
      </c>
      <c r="F116" s="14" t="n">
        <f aca="false">SUM(AVERAGE(M177:R177),AVERAGE(M181:R181))</f>
        <v>11679.6666666667</v>
      </c>
      <c r="G116" s="14"/>
      <c r="J116" s="0" t="s">
        <v>17</v>
      </c>
      <c r="K116" s="0" t="n">
        <f aca="false">K120+K124+K128+K132</f>
        <v>1</v>
      </c>
      <c r="L116" s="0" t="n">
        <f aca="false">L120+L124+L128+L132</f>
        <v>1</v>
      </c>
      <c r="P116" s="0" t="s">
        <v>17</v>
      </c>
      <c r="Q116" s="15" t="n">
        <f aca="false">SUM(AVERAGE(Z143:AE143),AVERAGE(Z148:AE148))/R66</f>
        <v>41.8054794520548</v>
      </c>
      <c r="R116" s="15" t="n">
        <f aca="false">SUM(AVERAGE(AA211:AF211),AVERAGE(AA215:AF215))/R66</f>
        <v>6.1351598173516</v>
      </c>
      <c r="S116" s="15" t="n">
        <f aca="false">Q116-R116-T116</f>
        <v>13.9328767123288</v>
      </c>
      <c r="T116" s="15" t="n">
        <f aca="false">SUM(AVERAGE(AA177:AF177),AVERAGE(AA181:AF181))/R66</f>
        <v>21.7374429223744</v>
      </c>
    </row>
    <row r="117" customFormat="false" ht="15" hidden="false" customHeight="false" outlineLevel="0" collapsed="false">
      <c r="B117" s="0" t="s">
        <v>18</v>
      </c>
      <c r="C117" s="14" t="n">
        <f aca="false">AVERAGE(L163:Q163)</f>
        <v>12091.6666666667</v>
      </c>
      <c r="D117" s="14" t="n">
        <f aca="false">AVERAGE(M230:R230)</f>
        <v>2998.83333333333</v>
      </c>
      <c r="E117" s="14" t="n">
        <f aca="false">C117-D117-F117</f>
        <v>9086.16666666667</v>
      </c>
      <c r="F117" s="14" t="n">
        <f aca="false">AVERAGE(M196:R196)</f>
        <v>6.66666666666667</v>
      </c>
      <c r="G117" s="14"/>
      <c r="J117" s="0" t="s">
        <v>18</v>
      </c>
      <c r="K117" s="0" t="n">
        <f aca="false">K121+K125+K129+K133</f>
        <v>1</v>
      </c>
      <c r="L117" s="0" t="n">
        <f aca="false">L121+L125+L129+L133</f>
        <v>1</v>
      </c>
      <c r="P117" s="0" t="s">
        <v>18</v>
      </c>
      <c r="Q117" s="15" t="n">
        <f aca="false">AVERAGE(Z163:AE163)/R66</f>
        <v>6.37488584474886</v>
      </c>
      <c r="R117" s="15" t="n">
        <f aca="false">AVERAGE(AA230:AF230)/R66</f>
        <v>2.22831050228311</v>
      </c>
      <c r="S117" s="15" t="n">
        <f aca="false">Q117-R117-T117</f>
        <v>3.93972602739726</v>
      </c>
      <c r="T117" s="15" t="n">
        <f aca="false">AVERAGE(AA196:AF196)/R66</f>
        <v>0.206849315068493</v>
      </c>
    </row>
    <row r="118" customFormat="false" ht="15" hidden="false" customHeight="false" outlineLevel="0" collapsed="false">
      <c r="A118" s="2" t="s">
        <v>4</v>
      </c>
      <c r="B118" s="2" t="s">
        <v>9</v>
      </c>
      <c r="C118" s="14" t="n">
        <f aca="false">AVERAGE(L139:Q139)</f>
        <v>15490.5</v>
      </c>
      <c r="D118" s="14" t="n">
        <f aca="false">AVERAGE(M207:R207)</f>
        <v>2477.16666666667</v>
      </c>
      <c r="E118" s="14" t="n">
        <f aca="false">C118-D118-F118</f>
        <v>7669.5</v>
      </c>
      <c r="F118" s="14" t="n">
        <f aca="false">AVERAGE(M173:R173)</f>
        <v>5343.83333333333</v>
      </c>
      <c r="G118" s="14"/>
      <c r="I118" s="0" t="s">
        <v>4</v>
      </c>
      <c r="J118" s="0" t="s">
        <v>9</v>
      </c>
      <c r="K118" s="0" t="n">
        <f aca="false">D118/D114</f>
        <v>0.517477891511733</v>
      </c>
      <c r="L118" s="0" t="n">
        <f aca="false">E118/E114</f>
        <v>0.485759827724528</v>
      </c>
      <c r="O118" s="2" t="s">
        <v>4</v>
      </c>
      <c r="P118" s="2" t="s">
        <v>9</v>
      </c>
      <c r="Q118" s="15" t="n">
        <f aca="false">AVERAGE(Z139:AE139)/R66</f>
        <v>22.8219178082192</v>
      </c>
      <c r="R118" s="15" t="n">
        <f aca="false">AVERAGE(AA207:AF207)/R66</f>
        <v>4.37671232876712</v>
      </c>
      <c r="S118" s="15" t="n">
        <f aca="false">Q118-R118-T118</f>
        <v>8.75068493150685</v>
      </c>
      <c r="T118" s="15" t="n">
        <f aca="false">AVERAGE(AA173:AF173)/R66</f>
        <v>9.69452054794521</v>
      </c>
    </row>
    <row r="119" customFormat="false" ht="15" hidden="false" customHeight="false" outlineLevel="0" collapsed="false">
      <c r="B119" s="0" t="s">
        <v>16</v>
      </c>
      <c r="C119" s="14" t="n">
        <f aca="false">SUM(AVERAGE(L154:Q154),AVERAGE(L159:Q159))</f>
        <v>16</v>
      </c>
      <c r="D119" s="14" t="n">
        <f aca="false">SUM(AVERAGE(M221:R221),AVERAGE(M226:R226))</f>
        <v>1.16666666666667</v>
      </c>
      <c r="E119" s="14" t="n">
        <f aca="false">C119-D119-F119</f>
        <v>4</v>
      </c>
      <c r="F119" s="14" t="n">
        <f aca="false">SUM(AVERAGE(M187:R187),AVERAGE(M192:R192))</f>
        <v>10.8333333333333</v>
      </c>
      <c r="J119" s="0" t="s">
        <v>16</v>
      </c>
      <c r="K119" s="0" t="n">
        <f aca="false">D119/D115</f>
        <v>0.411764705882353</v>
      </c>
      <c r="L119" s="0" t="n">
        <f aca="false">E119/E115</f>
        <v>0.6</v>
      </c>
      <c r="P119" s="0" t="s">
        <v>16</v>
      </c>
      <c r="Q119" s="15" t="n">
        <f aca="false">SUM(AVERAGE(Z154:AE154),AVERAGE(Z159:AE159))/R66</f>
        <v>0.116438356164384</v>
      </c>
      <c r="R119" s="15" t="n">
        <f aca="false">SUM(AVERAGE(AA221:AF221),AVERAGE(AA226:AF226))/R66</f>
        <v>0.0127853881278539</v>
      </c>
      <c r="S119" s="15" t="n">
        <f aca="false">Q119-R119-T119</f>
        <v>0.026027397260274</v>
      </c>
      <c r="T119" s="15" t="n">
        <f aca="false">SUM(AVERAGE(AA187:AF187),AVERAGE(AA192:AF192))/R66</f>
        <v>0.0776255707762557</v>
      </c>
    </row>
    <row r="120" customFormat="false" ht="15" hidden="false" customHeight="false" outlineLevel="0" collapsed="false">
      <c r="B120" s="0" t="s">
        <v>17</v>
      </c>
      <c r="C120" s="14" t="n">
        <f aca="false">SUM(AVERAGE(L144:Q144),AVERAGE(L149:Q149))</f>
        <v>9452.33333333333</v>
      </c>
      <c r="D120" s="14" t="n">
        <f aca="false">SUM(AVERAGE(M212:R212),AVERAGE(M216:R216))</f>
        <v>958.666666666667</v>
      </c>
      <c r="E120" s="14" t="n">
        <f aca="false">C120-D120-F120</f>
        <v>3163</v>
      </c>
      <c r="F120" s="14" t="n">
        <f aca="false">SUM(AVERAGE(M178:R178),AVERAGE(M182:R182))</f>
        <v>5330.66666666667</v>
      </c>
      <c r="J120" s="0" t="s">
        <v>17</v>
      </c>
      <c r="K120" s="0" t="n">
        <f aca="false">D120/D116</f>
        <v>0.53696788648245</v>
      </c>
      <c r="L120" s="0" t="n">
        <f aca="false">E120/E116</f>
        <v>0.472383322962041</v>
      </c>
      <c r="P120" s="0" t="s">
        <v>17</v>
      </c>
      <c r="Q120" s="15" t="n">
        <f aca="false">SUM(AVERAGE(Z144:AE144),AVERAGE(Z149:AE149))/R66</f>
        <v>19.5159817351598</v>
      </c>
      <c r="R120" s="15" t="n">
        <f aca="false">SUM(AVERAGE(AA212:AF212),AVERAGE(AA216:AF216))/R66</f>
        <v>3.22739726027397</v>
      </c>
      <c r="S120" s="15" t="n">
        <f aca="false">Q120-R120-T120</f>
        <v>6.75388127853881</v>
      </c>
      <c r="T120" s="15" t="n">
        <f aca="false">SUM(AVERAGE(AA178:AF178),AVERAGE(AA182:AF182))/R66</f>
        <v>9.53470319634703</v>
      </c>
    </row>
    <row r="121" customFormat="false" ht="15" hidden="false" customHeight="false" outlineLevel="0" collapsed="false">
      <c r="B121" s="0" t="s">
        <v>18</v>
      </c>
      <c r="C121" s="14" t="n">
        <f aca="false">AVERAGE(L164:Q164)</f>
        <v>6022.16666666667</v>
      </c>
      <c r="D121" s="14" t="n">
        <f aca="false">AVERAGE(M231:R231)</f>
        <v>1517.33333333333</v>
      </c>
      <c r="E121" s="14" t="n">
        <f aca="false">C121-D121-F121</f>
        <v>4502.5</v>
      </c>
      <c r="F121" s="14" t="n">
        <f aca="false">AVERAGE(M197:R197)</f>
        <v>2.33333333333333</v>
      </c>
      <c r="J121" s="0" t="s">
        <v>18</v>
      </c>
      <c r="K121" s="0" t="n">
        <f aca="false">D121/D117</f>
        <v>0.505974545656644</v>
      </c>
      <c r="L121" s="0" t="n">
        <f aca="false">E121/E117</f>
        <v>0.495533503310894</v>
      </c>
      <c r="P121" s="0" t="s">
        <v>18</v>
      </c>
      <c r="Q121" s="15" t="n">
        <f aca="false">AVERAGE(Z164:AE164)/R66</f>
        <v>3.18949771689498</v>
      </c>
      <c r="R121" s="15" t="n">
        <f aca="false">AVERAGE(AA231:AF231)/R66</f>
        <v>1.1365296803653</v>
      </c>
      <c r="S121" s="15" t="n">
        <f aca="false">Q121-R121-T121</f>
        <v>1.97077625570776</v>
      </c>
      <c r="T121" s="15" t="n">
        <f aca="false">AVERAGE(AA197:AF197)/R66</f>
        <v>0.0821917808219178</v>
      </c>
    </row>
    <row r="122" customFormat="false" ht="15" hidden="false" customHeight="false" outlineLevel="0" collapsed="false">
      <c r="A122" s="2" t="s">
        <v>5</v>
      </c>
      <c r="B122" s="2" t="s">
        <v>9</v>
      </c>
      <c r="C122" s="14" t="n">
        <f aca="false">AVERAGE(L140:Q140)</f>
        <v>10862.3333333333</v>
      </c>
      <c r="D122" s="14" t="n">
        <f aca="false">AVERAGE(M208:R208)</f>
        <v>1413.83333333333</v>
      </c>
      <c r="E122" s="14" t="n">
        <f aca="false">C122-D122-F122</f>
        <v>5246.33333333333</v>
      </c>
      <c r="F122" s="14" t="n">
        <f aca="false">AVERAGE(M174:R174)</f>
        <v>4202.16666666667</v>
      </c>
      <c r="G122" s="14"/>
      <c r="I122" s="0" t="s">
        <v>5</v>
      </c>
      <c r="J122" s="0" t="s">
        <v>9</v>
      </c>
      <c r="K122" s="0" t="n">
        <f aca="false">D122/D114</f>
        <v>0.295348513334726</v>
      </c>
      <c r="L122" s="0" t="n">
        <f aca="false">E122/E114</f>
        <v>0.332284761221129</v>
      </c>
      <c r="O122" s="2" t="s">
        <v>5</v>
      </c>
      <c r="P122" s="2" t="s">
        <v>9</v>
      </c>
      <c r="Q122" s="15" t="n">
        <f aca="false">AVERAGE(Z140:AE140)/R66</f>
        <v>16.8803652968037</v>
      </c>
      <c r="R122" s="15" t="n">
        <f aca="false">AVERAGE(AA208:AF208)/R66</f>
        <v>2.39041095890411</v>
      </c>
      <c r="S122" s="15" t="n">
        <f aca="false">Q122-R122-T122</f>
        <v>5.98219178082192</v>
      </c>
      <c r="T122" s="15" t="n">
        <f aca="false">AVERAGE(AA174:AF174)/R66</f>
        <v>8.50776255707763</v>
      </c>
    </row>
    <row r="123" customFormat="false" ht="15" hidden="false" customHeight="false" outlineLevel="0" collapsed="false">
      <c r="B123" s="0" t="s">
        <v>16</v>
      </c>
      <c r="C123" s="14" t="n">
        <f aca="false">SUM(AVERAGE(L155:Q155),AVERAGE(L160:Q160))</f>
        <v>8.33333333333333</v>
      </c>
      <c r="D123" s="14" t="n">
        <f aca="false">SUM(AVERAGE(M222:R222),AVERAGE(M227:R227))</f>
        <v>1.33333333333333</v>
      </c>
      <c r="E123" s="14" t="n">
        <f aca="false">C123-D123-F123</f>
        <v>1.83333333333333</v>
      </c>
      <c r="F123" s="14" t="n">
        <f aca="false">SUM(AVERAGE(M188:R188),AVERAGE(M193:R193))</f>
        <v>5.16666666666667</v>
      </c>
      <c r="J123" s="0" t="s">
        <v>16</v>
      </c>
      <c r="K123" s="0" t="n">
        <f aca="false">D123/D115</f>
        <v>0.470588235294118</v>
      </c>
      <c r="L123" s="0" t="n">
        <f aca="false">E123/E115</f>
        <v>0.275</v>
      </c>
      <c r="P123" s="0" t="s">
        <v>16</v>
      </c>
      <c r="Q123" s="15" t="n">
        <f aca="false">SUM(AVERAGE(Z155:AE155),AVERAGE(Z160:AE160))/R66</f>
        <v>0.0684931506849315</v>
      </c>
      <c r="R123" s="15" t="n">
        <f aca="false">SUM(AVERAGE(AA222:AF222),AVERAGE(AA227:AF227))/R66</f>
        <v>0.00867579908675799</v>
      </c>
      <c r="S123" s="15" t="n">
        <f aca="false">Q123-R123-T123</f>
        <v>0.0182648401826484</v>
      </c>
      <c r="T123" s="15" t="n">
        <f aca="false">SUM(AVERAGE(AA188:AF188),AVERAGE(AA193:AF193))/R66</f>
        <v>0.0415525114155251</v>
      </c>
    </row>
    <row r="124" customFormat="false" ht="15" hidden="false" customHeight="false" outlineLevel="0" collapsed="false">
      <c r="B124" s="0" t="s">
        <v>17</v>
      </c>
      <c r="C124" s="14" t="n">
        <f aca="false">SUM(AVERAGE(L145:Q145),AVERAGE(L150:Q150))</f>
        <v>7021.33333333333</v>
      </c>
      <c r="D124" s="14" t="n">
        <f aca="false">SUM(AVERAGE(M213:R213),AVERAGE(M217:R217))</f>
        <v>493.833333333333</v>
      </c>
      <c r="E124" s="14" t="n">
        <f aca="false">C124-D124-F124</f>
        <v>2333</v>
      </c>
      <c r="F124" s="14" t="n">
        <f aca="false">SUM(AVERAGE(M179:R179),AVERAGE(M183:R183))</f>
        <v>4194.5</v>
      </c>
      <c r="J124" s="0" t="s">
        <v>17</v>
      </c>
      <c r="K124" s="0" t="n">
        <f aca="false">D124/D116</f>
        <v>0.276605675877521</v>
      </c>
      <c r="L124" s="0" t="n">
        <f aca="false">E124/E116</f>
        <v>0.348425637834474</v>
      </c>
      <c r="P124" s="0" t="s">
        <v>17</v>
      </c>
      <c r="Q124" s="15" t="n">
        <f aca="false">SUM(AVERAGE(Z145:AE145),AVERAGE(Z150:AE150))/R66</f>
        <v>14.7858447488585</v>
      </c>
      <c r="R124" s="15" t="n">
        <f aca="false">SUM(AVERAGE(AA213:AF213),AVERAGE(AA217:AF217))/R66</f>
        <v>1.7027397260274</v>
      </c>
      <c r="S124" s="15" t="n">
        <f aca="false">Q124-R124-T124</f>
        <v>4.7068493150685</v>
      </c>
      <c r="T124" s="15" t="n">
        <f aca="false">SUM(AVERAGE(AA179:AF179),AVERAGE(AA183:AF183))/R66</f>
        <v>8.37625570776256</v>
      </c>
    </row>
    <row r="125" customFormat="false" ht="15" hidden="false" customHeight="false" outlineLevel="0" collapsed="false">
      <c r="B125" s="0" t="s">
        <v>18</v>
      </c>
      <c r="C125" s="14" t="n">
        <f aca="false">AVERAGE(L165:Q165)</f>
        <v>3832.66666666667</v>
      </c>
      <c r="D125" s="14" t="n">
        <f aca="false">AVERAGE(M232:R232)</f>
        <v>918.666666666667</v>
      </c>
      <c r="E125" s="14" t="n">
        <f aca="false">C125-D125-F125</f>
        <v>2911.5</v>
      </c>
      <c r="F125" s="14" t="n">
        <f aca="false">AVERAGE(M198:R198)</f>
        <v>2.5</v>
      </c>
      <c r="J125" s="0" t="s">
        <v>18</v>
      </c>
      <c r="K125" s="0" t="n">
        <f aca="false">D125/D117</f>
        <v>0.306341354971378</v>
      </c>
      <c r="L125" s="0" t="n">
        <f aca="false">E125/E117</f>
        <v>0.320432158776162</v>
      </c>
      <c r="P125" s="0" t="s">
        <v>18</v>
      </c>
      <c r="Q125" s="15" t="n">
        <f aca="false">AVERAGE(Z165:AE165)/R66</f>
        <v>2.02602739726027</v>
      </c>
      <c r="R125" s="15" t="n">
        <f aca="false">AVERAGE(AA232:AF232)/R66</f>
        <v>0.678995433789954</v>
      </c>
      <c r="S125" s="15" t="n">
        <f aca="false">Q125-R125-T125</f>
        <v>1.25707762557078</v>
      </c>
      <c r="T125" s="15" t="n">
        <f aca="false">AVERAGE(AA198:AF198)/R66</f>
        <v>0.0899543378995434</v>
      </c>
    </row>
    <row r="126" customFormat="false" ht="15" hidden="false" customHeight="false" outlineLevel="0" collapsed="false">
      <c r="A126" s="2" t="s">
        <v>6</v>
      </c>
      <c r="B126" s="2" t="s">
        <v>9</v>
      </c>
      <c r="C126" s="14" t="n">
        <f aca="false">AVERAGE(L141:Q141)</f>
        <v>4636.66666666667</v>
      </c>
      <c r="D126" s="14" t="n">
        <f aca="false">AVERAGE(M209:R209)</f>
        <v>758.666666666667</v>
      </c>
      <c r="E126" s="14" t="n">
        <f aca="false">C126-D126-F126</f>
        <v>2335.66666666667</v>
      </c>
      <c r="F126" s="14" t="n">
        <f aca="false">AVERAGE(M175:R175)</f>
        <v>1542.33333333333</v>
      </c>
      <c r="G126" s="14"/>
      <c r="I126" s="0" t="s">
        <v>6</v>
      </c>
      <c r="J126" s="0" t="s">
        <v>9</v>
      </c>
      <c r="K126" s="0" t="n">
        <f aca="false">D126/D114</f>
        <v>0.15848478518209</v>
      </c>
      <c r="L126" s="0" t="n">
        <f aca="false">E126/E114</f>
        <v>0.147933116581514</v>
      </c>
      <c r="O126" s="2" t="s">
        <v>6</v>
      </c>
      <c r="P126" s="2" t="s">
        <v>9</v>
      </c>
      <c r="Q126" s="15" t="n">
        <f aca="false">AVERAGE(Z141:AE141)/R66</f>
        <v>6.74977168949772</v>
      </c>
      <c r="R126" s="15" t="n">
        <f aca="false">AVERAGE(AA209:AF209)/R66</f>
        <v>1.38812785388128</v>
      </c>
      <c r="S126" s="15" t="n">
        <f aca="false">Q126-R126-T126</f>
        <v>2.64200913242009</v>
      </c>
      <c r="T126" s="15" t="n">
        <f aca="false">AVERAGE(AA175:AF175)/R66</f>
        <v>2.71963470319635</v>
      </c>
    </row>
    <row r="127" customFormat="false" ht="15" hidden="false" customHeight="false" outlineLevel="0" collapsed="false">
      <c r="B127" s="0" t="s">
        <v>16</v>
      </c>
      <c r="C127" s="14" t="n">
        <f aca="false">SUM(AVERAGE(L156:Q156),AVERAGE(L161:Q161))</f>
        <v>4.83333333333333</v>
      </c>
      <c r="D127" s="14" t="n">
        <f aca="false">SUM(AVERAGE(M223:R223),AVERAGE(M228:R228))</f>
        <v>0.333333333333333</v>
      </c>
      <c r="E127" s="14" t="n">
        <f aca="false">C127-D127-F127</f>
        <v>0.500000000000001</v>
      </c>
      <c r="F127" s="14" t="n">
        <f aca="false">SUM(AVERAGE(M189:R189),AVERAGE(M194:R194))</f>
        <v>4</v>
      </c>
      <c r="J127" s="0" t="s">
        <v>16</v>
      </c>
      <c r="K127" s="0" t="n">
        <f aca="false">D127/D115</f>
        <v>0.117647058823529</v>
      </c>
      <c r="L127" s="0" t="n">
        <f aca="false">E127/E115</f>
        <v>0.0750000000000001</v>
      </c>
      <c r="M127" s="7"/>
      <c r="P127" s="0" t="s">
        <v>16</v>
      </c>
      <c r="Q127" s="15" t="n">
        <f aca="false">SUM(AVERAGE(Z156:AE156),AVERAGE(Z161:AE161))/R66</f>
        <v>0.0337899543378995</v>
      </c>
      <c r="R127" s="15" t="n">
        <f aca="false">SUM(AVERAGE(AA223:AF223),AVERAGE(AA228:AF228))/R66</f>
        <v>0.00502283105022831</v>
      </c>
      <c r="S127" s="15" t="n">
        <f aca="false">Q127-R127-T127</f>
        <v>0.00730593607305936</v>
      </c>
      <c r="T127" s="15" t="n">
        <f aca="false">SUM(AVERAGE(AA189:AF189),AVERAGE(AA194:AF194))/R66</f>
        <v>0.0214611872146119</v>
      </c>
    </row>
    <row r="128" customFormat="false" ht="15" hidden="false" customHeight="false" outlineLevel="0" collapsed="false">
      <c r="B128" s="0" t="s">
        <v>17</v>
      </c>
      <c r="C128" s="14" t="n">
        <f aca="false">SUM(AVERAGE(L146:Q146),AVERAGE(L151:Q151))</f>
        <v>2789.66666666667</v>
      </c>
      <c r="D128" s="14" t="n">
        <f aca="false">SUM(AVERAGE(M214:R214),AVERAGE(M218:R218))</f>
        <v>288.166666666667</v>
      </c>
      <c r="E128" s="14" t="n">
        <f aca="false">C128-D128-F128</f>
        <v>964.333333333333</v>
      </c>
      <c r="F128" s="14" t="n">
        <f aca="false">SUM(AVERAGE(M180:R180),AVERAGE(M184:R184))</f>
        <v>1537.16666666667</v>
      </c>
      <c r="J128" s="0" t="s">
        <v>17</v>
      </c>
      <c r="K128" s="0" t="n">
        <f aca="false">D128/D116</f>
        <v>0.161407766990291</v>
      </c>
      <c r="L128" s="0" t="n">
        <f aca="false">E128/E116</f>
        <v>0.144019912881145</v>
      </c>
      <c r="P128" s="0" t="s">
        <v>17</v>
      </c>
      <c r="Q128" s="15" t="n">
        <f aca="false">SUM(AVERAGE(Z146:AE146),AVERAGE(Z151:AE151))/R66</f>
        <v>5.73287671232877</v>
      </c>
      <c r="R128" s="15" t="n">
        <f aca="false">SUM(AVERAGE(AA214:AF214),AVERAGE(AA218:AF218))/R66</f>
        <v>1.03150684931507</v>
      </c>
      <c r="S128" s="15" t="n">
        <f aca="false">Q128-R128-T128</f>
        <v>2.02922374429224</v>
      </c>
      <c r="T128" s="15" t="n">
        <f aca="false">SUM(AVERAGE(AA180:AF180),AVERAGE(AA184:AF184))/R66</f>
        <v>2.67214611872146</v>
      </c>
    </row>
    <row r="129" customFormat="false" ht="15" hidden="false" customHeight="false" outlineLevel="0" collapsed="false">
      <c r="B129" s="0" t="s">
        <v>18</v>
      </c>
      <c r="C129" s="14" t="n">
        <f aca="false">AVERAGE(L166:Q166)</f>
        <v>1842.16666666667</v>
      </c>
      <c r="D129" s="14" t="n">
        <f aca="false">AVERAGE(M233:R233)</f>
        <v>470.166666666667</v>
      </c>
      <c r="E129" s="14" t="n">
        <f aca="false">C129-D129-F129</f>
        <v>1370.83333333333</v>
      </c>
      <c r="F129" s="14" t="n">
        <f aca="false">AVERAGE(M199:R199)</f>
        <v>1.16666666666667</v>
      </c>
      <c r="J129" s="0" t="s">
        <v>18</v>
      </c>
      <c r="K129" s="0" t="n">
        <f aca="false">D129/D117</f>
        <v>0.156783193464125</v>
      </c>
      <c r="L129" s="0" t="n">
        <f aca="false">E129/E117</f>
        <v>0.150870370710054</v>
      </c>
      <c r="P129" s="0" t="s">
        <v>18</v>
      </c>
      <c r="Q129" s="15" t="n">
        <f aca="false">AVERAGE(Z166:AE166)/R66</f>
        <v>0.98310502283105</v>
      </c>
      <c r="R129" s="15" t="n">
        <f aca="false">AVERAGE(AA233:AF233)/R66</f>
        <v>0.351598173515982</v>
      </c>
      <c r="S129" s="15" t="n">
        <f aca="false">Q129-R129-T129</f>
        <v>0.605479452054794</v>
      </c>
      <c r="T129" s="15" t="n">
        <f aca="false">AVERAGE(AA199:AF199)/R66</f>
        <v>0.026027397260274</v>
      </c>
    </row>
    <row r="130" customFormat="false" ht="15" hidden="false" customHeight="false" outlineLevel="0" collapsed="false">
      <c r="A130" s="2" t="s">
        <v>7</v>
      </c>
      <c r="B130" s="2" t="s">
        <v>9</v>
      </c>
      <c r="C130" s="14" t="n">
        <f aca="false">AVERAGE(L142:Q142)</f>
        <v>1293.33333333333</v>
      </c>
      <c r="D130" s="14" t="n">
        <f aca="false">AVERAGE(M210:R210)</f>
        <v>137.333333333333</v>
      </c>
      <c r="E130" s="14" t="n">
        <f aca="false">C130-D130-F130</f>
        <v>537.166666666667</v>
      </c>
      <c r="F130" s="14" t="n">
        <f aca="false">AVERAGE(M176:R176)</f>
        <v>618.833333333333</v>
      </c>
      <c r="G130" s="14"/>
      <c r="I130" s="0" t="s">
        <v>7</v>
      </c>
      <c r="J130" s="0" t="s">
        <v>9</v>
      </c>
      <c r="K130" s="0" t="n">
        <f aca="false">D130/D114</f>
        <v>0.0286888099714505</v>
      </c>
      <c r="L130" s="0" t="n">
        <f aca="false">E130/E114</f>
        <v>0.0340222944728286</v>
      </c>
      <c r="O130" s="2" t="s">
        <v>7</v>
      </c>
      <c r="P130" s="2" t="s">
        <v>9</v>
      </c>
      <c r="Q130" s="15" t="n">
        <f aca="false">AVERAGE(Z142:AE142)/R66</f>
        <v>1.95251141552511</v>
      </c>
      <c r="R130" s="15" t="n">
        <f aca="false">AVERAGE(AA210:AF210)/R66</f>
        <v>0.235616438356164</v>
      </c>
      <c r="S130" s="15" t="n">
        <f aca="false">Q130-R130-T130</f>
        <v>0.550228310502283</v>
      </c>
      <c r="T130" s="15" t="n">
        <f aca="false">AVERAGE(AA176:AF176)/R66</f>
        <v>1.16666666666667</v>
      </c>
    </row>
    <row r="131" customFormat="false" ht="15" hidden="false" customHeight="false" outlineLevel="0" collapsed="false">
      <c r="B131" s="0" t="s">
        <v>16</v>
      </c>
      <c r="C131" s="14" t="n">
        <f aca="false">SUM(AVERAGE(L157:Q157),AVERAGE(L162:Q162))</f>
        <v>1.16666666666667</v>
      </c>
      <c r="D131" s="14" t="n">
        <f aca="false">SUM(AVERAGE(M224:R224),AVERAGE(M229:R229))</f>
        <v>0</v>
      </c>
      <c r="E131" s="14" t="n">
        <f aca="false">C131-D131-F131</f>
        <v>0.333333333333333</v>
      </c>
      <c r="F131" s="14" t="n">
        <f aca="false">SUM(AVERAGE(M190:R190),AVERAGE(M195:R195))</f>
        <v>0.833333333333333</v>
      </c>
      <c r="J131" s="0" t="s">
        <v>16</v>
      </c>
      <c r="K131" s="0" t="n">
        <f aca="false">D131/D115</f>
        <v>0</v>
      </c>
      <c r="L131" s="0" t="n">
        <f aca="false">E131/E115</f>
        <v>0.05</v>
      </c>
      <c r="P131" s="0" t="s">
        <v>16</v>
      </c>
      <c r="Q131" s="15" t="n">
        <f aca="false">SUM(AVERAGE(Z157:AE157),AVERAGE(Z162:AE162))/R66</f>
        <v>0.00547945205479452</v>
      </c>
      <c r="R131" s="15" t="n">
        <f aca="false">SUM(AVERAGE(AA224:AF224),AVERAGE(AA229:AF229))/R66</f>
        <v>0.00091324200913242</v>
      </c>
      <c r="S131" s="15" t="n">
        <f aca="false">Q131-R131-T131</f>
        <v>0.000913242009132419</v>
      </c>
      <c r="T131" s="15" t="n">
        <f aca="false">SUM(AVERAGE(AA190:AF190),AVERAGE(AA195:AF195))/R66</f>
        <v>0.00365296803652968</v>
      </c>
    </row>
    <row r="132" customFormat="false" ht="15" hidden="false" customHeight="false" outlineLevel="0" collapsed="false">
      <c r="B132" s="0" t="s">
        <v>17</v>
      </c>
      <c r="C132" s="14" t="n">
        <f aca="false">SUM(AVERAGE(L147:Q147),AVERAGE(L152:Q152))</f>
        <v>897.5</v>
      </c>
      <c r="D132" s="14" t="n">
        <f aca="false">SUM(AVERAGE(M219:R219),AVERAGE(0,0,0,0,0,0))</f>
        <v>44.6666666666667</v>
      </c>
      <c r="E132" s="14" t="n">
        <f aca="false">C132-D132-F132</f>
        <v>235.5</v>
      </c>
      <c r="F132" s="14" t="n">
        <f aca="false">SUM(AVERAGE(M185:R185),AVERAGE(0,0,0,0,0,0))</f>
        <v>617.333333333333</v>
      </c>
      <c r="J132" s="0" t="s">
        <v>17</v>
      </c>
      <c r="K132" s="0" t="n">
        <f aca="false">D132/D116</f>
        <v>0.0250186706497386</v>
      </c>
      <c r="L132" s="0" t="n">
        <f aca="false">E132/E116</f>
        <v>0.0351711263223398</v>
      </c>
      <c r="P132" s="0" t="s">
        <v>17</v>
      </c>
      <c r="Q132" s="15" t="n">
        <f aca="false">SUM(AVERAGE(Z147:AE147),AVERAGE(Z152:AE152))/R66</f>
        <v>1.77077625570776</v>
      </c>
      <c r="R132" s="15" t="n">
        <f aca="false">SUM(AVERAGE(AA219:AF219),AVERAGE(0,0,0,0,0,0))/R66</f>
        <v>0.17351598173516</v>
      </c>
      <c r="S132" s="15" t="n">
        <f aca="false">Q132-R132-T132</f>
        <v>0.442922374429224</v>
      </c>
      <c r="T132" s="15" t="n">
        <f aca="false">SUM(AVERAGE(AA185:AF185),AVERAGE(0,0,0,0,0,0))/R66</f>
        <v>1.15433789954338</v>
      </c>
    </row>
    <row r="133" customFormat="false" ht="15" hidden="false" customHeight="false" outlineLevel="0" collapsed="false">
      <c r="B133" s="0" t="s">
        <v>18</v>
      </c>
      <c r="C133" s="14" t="n">
        <f aca="false">AVERAGE(L167:Q167)</f>
        <v>394.666666666667</v>
      </c>
      <c r="D133" s="14" t="n">
        <f aca="false">AVERAGE(M234:R234)</f>
        <v>92.6666666666667</v>
      </c>
      <c r="E133" s="14" t="n">
        <f aca="false">C133-D133-F133</f>
        <v>301.333333333333</v>
      </c>
      <c r="F133" s="14" t="n">
        <f aca="false">AVERAGE(M200:R200)</f>
        <v>0.666666666666667</v>
      </c>
      <c r="J133" s="0" t="s">
        <v>18</v>
      </c>
      <c r="K133" s="0" t="n">
        <f aca="false">D133/D117</f>
        <v>0.0309009059078531</v>
      </c>
      <c r="L133" s="0" t="n">
        <f aca="false">E133/E117</f>
        <v>0.0331639672028908</v>
      </c>
      <c r="P133" s="0" t="s">
        <v>18</v>
      </c>
      <c r="Q133" s="15" t="n">
        <f aca="false">AVERAGE(Z167:AE167)/R66</f>
        <v>0.176255707762557</v>
      </c>
      <c r="R133" s="15" t="n">
        <f aca="false">AVERAGE(AA234:AF234)/R66</f>
        <v>0.0611872146118721</v>
      </c>
      <c r="S133" s="15" t="n">
        <f aca="false">Q133-R133-T133</f>
        <v>0.106392694063927</v>
      </c>
      <c r="T133" s="15" t="n">
        <f aca="false">AVERAGE(AA200:AF200)/R66</f>
        <v>0.00867579908675799</v>
      </c>
    </row>
    <row r="134" customFormat="false" ht="15" hidden="false" customHeight="false" outlineLevel="0" collapsed="false">
      <c r="C134" s="7"/>
    </row>
    <row r="135" customFormat="false" ht="15" hidden="false" customHeight="false" outlineLevel="0" collapsed="false"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7" customFormat="false" ht="15" hidden="false" customHeight="false" outlineLevel="0" collapsed="false">
      <c r="A137" s="8" t="s">
        <v>82</v>
      </c>
      <c r="B137" s="8"/>
      <c r="D137" s="2" t="s">
        <v>1</v>
      </c>
      <c r="E137" s="2" t="n">
        <v>2023</v>
      </c>
      <c r="F137" s="2" t="n">
        <v>2022</v>
      </c>
      <c r="G137" s="2" t="n">
        <v>2021</v>
      </c>
      <c r="H137" s="2" t="n">
        <v>2020</v>
      </c>
      <c r="I137" s="2" t="n">
        <v>2019</v>
      </c>
      <c r="J137" s="2" t="n">
        <v>2018</v>
      </c>
      <c r="K137" s="2" t="n">
        <v>2017</v>
      </c>
      <c r="L137" s="2" t="n">
        <v>2016</v>
      </c>
      <c r="M137" s="2" t="n">
        <v>2015</v>
      </c>
      <c r="N137" s="2" t="n">
        <v>2014</v>
      </c>
      <c r="O137" s="2" t="n">
        <v>2013</v>
      </c>
      <c r="P137" s="2" t="n">
        <v>2012</v>
      </c>
      <c r="Q137" s="2" t="n">
        <v>2011</v>
      </c>
      <c r="R137" s="2" t="n">
        <v>2010</v>
      </c>
      <c r="S137" s="2" t="n">
        <v>2009</v>
      </c>
      <c r="T137" s="2" t="n">
        <v>2008</v>
      </c>
      <c r="U137" s="2" t="n">
        <v>2007</v>
      </c>
      <c r="V137" s="2" t="n">
        <v>2006</v>
      </c>
      <c r="W137" s="2" t="n">
        <v>2005</v>
      </c>
      <c r="X137" s="2" t="n">
        <v>2004</v>
      </c>
      <c r="Y137" s="2" t="n">
        <v>2003</v>
      </c>
      <c r="Z137" s="2" t="n">
        <v>2002</v>
      </c>
      <c r="AA137" s="2" t="n">
        <v>2001</v>
      </c>
      <c r="AB137" s="2" t="n">
        <v>2000</v>
      </c>
      <c r="AC137" s="2" t="n">
        <v>1999</v>
      </c>
      <c r="AD137" s="2" t="n">
        <v>1998</v>
      </c>
      <c r="AE137" s="2" t="n">
        <v>1997</v>
      </c>
      <c r="AF137" s="2" t="n">
        <v>1996</v>
      </c>
      <c r="AG137" s="2" t="n">
        <v>1995</v>
      </c>
    </row>
    <row r="138" customFormat="false" ht="15" hidden="false" customHeight="false" outlineLevel="0" collapsed="false">
      <c r="A138" s="2" t="s">
        <v>9</v>
      </c>
      <c r="B138" s="2" t="s">
        <v>3</v>
      </c>
      <c r="C138" s="2"/>
      <c r="D138" s="3" t="n">
        <f aca="false">D139+D140+D141+D142</f>
        <v>715213</v>
      </c>
      <c r="E138" s="3" t="n">
        <f aca="false">E139+E140+E141+E142</f>
        <v>18134</v>
      </c>
      <c r="F138" s="3" t="n">
        <f aca="false">F139+F140+F141+F142</f>
        <v>41364</v>
      </c>
      <c r="G138" s="3" t="n">
        <f aca="false">G139+G140+G141+G142</f>
        <v>40012</v>
      </c>
      <c r="H138" s="3" t="n">
        <f aca="false">H139+H140+H141+H142</f>
        <v>38135</v>
      </c>
      <c r="I138" s="3" t="n">
        <f aca="false">I139+I140+I141+I142</f>
        <v>39384</v>
      </c>
      <c r="J138" s="3" t="n">
        <f aca="false">J139+J140+J141+J142</f>
        <v>37718</v>
      </c>
      <c r="K138" s="3" t="n">
        <f aca="false">K139+K140+K141+K142</f>
        <v>36883</v>
      </c>
      <c r="L138" s="3" t="n">
        <f aca="false">L139+L140+L141+L142</f>
        <v>36340</v>
      </c>
      <c r="M138" s="3" t="n">
        <f aca="false">M139+M140+M141+M142</f>
        <v>35014</v>
      </c>
      <c r="N138" s="3" t="n">
        <f aca="false">N139+N140+N141+N142</f>
        <v>32353</v>
      </c>
      <c r="O138" s="3" t="n">
        <f aca="false">O139+O140+O141+O142</f>
        <v>30809</v>
      </c>
      <c r="P138" s="3" t="n">
        <f aca="false">P139+P140+P141+P142</f>
        <v>29685</v>
      </c>
      <c r="Q138" s="3" t="n">
        <f aca="false">Q139+Q140+Q141+Q142</f>
        <v>29496</v>
      </c>
      <c r="R138" s="3" t="n">
        <f aca="false">R139+R140+R141+R142</f>
        <v>28537</v>
      </c>
      <c r="S138" s="3" t="n">
        <f aca="false">S139+S140+S141+S142</f>
        <v>27783</v>
      </c>
      <c r="T138" s="3" t="n">
        <f aca="false">T139+T140+T141+T142</f>
        <v>27444</v>
      </c>
      <c r="U138" s="3" t="n">
        <f aca="false">U139+U140+U141+U142</f>
        <v>26476</v>
      </c>
      <c r="V138" s="3" t="n">
        <f aca="false">V139+V140+V141+V142</f>
        <v>25885</v>
      </c>
      <c r="W138" s="3" t="n">
        <f aca="false">W139+W140+W141+W142</f>
        <v>24644</v>
      </c>
      <c r="X138" s="3" t="n">
        <f aca="false">X139+X140+X141+X142</f>
        <v>22297</v>
      </c>
      <c r="Y138" s="3" t="n">
        <f aca="false">Y139+Y140+Y141+Y142</f>
        <v>20810</v>
      </c>
      <c r="Z138" s="3" t="n">
        <f aca="false">Z139+Z140+Z141+Z142</f>
        <v>20368</v>
      </c>
      <c r="AA138" s="3" t="n">
        <f aca="false">AA139+AA140+AA141+AA142</f>
        <v>19116</v>
      </c>
      <c r="AB138" s="3" t="n">
        <f aca="false">AB139+AB140+AB141+AB142</f>
        <v>18523</v>
      </c>
      <c r="AC138" s="3" t="n">
        <f aca="false">AC139+AC140+AC141+AC142</f>
        <v>17390</v>
      </c>
      <c r="AD138" s="3" t="n">
        <f aca="false">AD139+AD140+AD141+AD142</f>
        <v>15855</v>
      </c>
      <c r="AE138" s="3" t="n">
        <f aca="false">AE139+AE140+AE141+AE142</f>
        <v>14754</v>
      </c>
      <c r="AF138" s="3" t="n">
        <f aca="false">AF139+AF140+AF141+AF142</f>
        <v>14081</v>
      </c>
      <c r="AG138" s="3" t="n">
        <f aca="false">AG139+AG140+AG141+AG142</f>
        <v>13671</v>
      </c>
    </row>
    <row r="139" customFormat="false" ht="15" hidden="false" customHeight="false" outlineLevel="0" collapsed="false">
      <c r="A139" s="2"/>
      <c r="B139" s="2" t="s">
        <v>4</v>
      </c>
      <c r="C139" s="2"/>
      <c r="D139" s="3" t="n">
        <f aca="false">SUM(D144,D149,D154,D159,D164)</f>
        <v>341845</v>
      </c>
      <c r="E139" s="3" t="n">
        <f aca="false">SUM(E144,E149,E154,E159,E164)</f>
        <v>8857</v>
      </c>
      <c r="F139" s="3" t="n">
        <f aca="false">SUM(F144,F149,F154,F159,F164)</f>
        <v>19997</v>
      </c>
      <c r="G139" s="3" t="n">
        <f aca="false">SUM(G144,G149,G154,G159,G164)</f>
        <v>19448</v>
      </c>
      <c r="H139" s="3" t="n">
        <f aca="false">SUM(H144,H149,H154,H159,H164)</f>
        <v>18423</v>
      </c>
      <c r="I139" s="3" t="n">
        <f aca="false">SUM(I144,I149,I154,I159,I164)</f>
        <v>19011</v>
      </c>
      <c r="J139" s="3" t="n">
        <f aca="false">SUM(J144,J149,J154,J159,J164)</f>
        <v>18174</v>
      </c>
      <c r="K139" s="3" t="n">
        <f aca="false">SUM(K144,K149,K154,K159,K164)</f>
        <v>17808</v>
      </c>
      <c r="L139" s="3" t="n">
        <f aca="false">SUM(L144,L149,L154,L159,L164)</f>
        <v>17564</v>
      </c>
      <c r="M139" s="3" t="n">
        <f aca="false">SUM(M144,M149,M154,M159,M164)</f>
        <v>16886</v>
      </c>
      <c r="N139" s="3" t="n">
        <f aca="false">SUM(N144,N149,N154,N159,N164)</f>
        <v>15506</v>
      </c>
      <c r="O139" s="3" t="n">
        <f aca="false">SUM(O144,O149,O154,O159,O164)</f>
        <v>14761</v>
      </c>
      <c r="P139" s="3" t="n">
        <f aca="false">SUM(P144,P149,P154,P159,P164)</f>
        <v>14117</v>
      </c>
      <c r="Q139" s="3" t="n">
        <f aca="false">SUM(Q144,Q149,Q154,Q159,Q164)</f>
        <v>14109</v>
      </c>
      <c r="R139" s="3" t="n">
        <f aca="false">SUM(R144,R149,R154,R159,R164)</f>
        <v>13738</v>
      </c>
      <c r="S139" s="3" t="n">
        <f aca="false">SUM(S144,S149,S154,S159,S164)</f>
        <v>13399</v>
      </c>
      <c r="T139" s="3" t="n">
        <f aca="false">SUM(T144,T149,T154,T159,T164)</f>
        <v>13053</v>
      </c>
      <c r="U139" s="3" t="n">
        <f aca="false">SUM(U144,U149,U154,U159,U164)</f>
        <v>12759</v>
      </c>
      <c r="V139" s="3" t="n">
        <f aca="false">SUM(V144,V149,V154,V159,V164)</f>
        <v>12312</v>
      </c>
      <c r="W139" s="3" t="n">
        <f aca="false">SUM(W144,W149,W154,W159,W164)</f>
        <v>11719</v>
      </c>
      <c r="X139" s="3" t="n">
        <f aca="false">SUM(X144,X149,X154,X159,X164)</f>
        <v>10688</v>
      </c>
      <c r="Y139" s="3" t="n">
        <f aca="false">SUM(Y144,Y149,Y154,Y159,Y164)</f>
        <v>10027</v>
      </c>
      <c r="Z139" s="3" t="n">
        <f aca="false">SUM(Z144,Z149,Z154,Z159,Z164)</f>
        <v>9702</v>
      </c>
      <c r="AA139" s="3" t="n">
        <f aca="false">SUM(AA144,AA149,AA154,AA159,AA164)</f>
        <v>9046</v>
      </c>
      <c r="AB139" s="3" t="n">
        <f aca="false">SUM(AB144,AB149,AB154,AB159,AB164)</f>
        <v>8812</v>
      </c>
      <c r="AC139" s="3" t="n">
        <f aca="false">SUM(AC144,AC149,AC154,AC159,AC164)</f>
        <v>8070</v>
      </c>
      <c r="AD139" s="3" t="n">
        <f aca="false">SUM(AD144,AD149,AD154,AD159,AD164)</f>
        <v>7476</v>
      </c>
      <c r="AE139" s="3" t="n">
        <f aca="false">SUM(AE144,AE149,AE154,AE159,AE164)</f>
        <v>6874</v>
      </c>
      <c r="AF139" s="3" t="n">
        <f aca="false">SUM(AF144,AF149,AF154,AF159,AF164)</f>
        <v>6525</v>
      </c>
      <c r="AG139" s="3" t="n">
        <f aca="false">SUM(AG144,AG149,AG154,AG159,AG164)</f>
        <v>6365</v>
      </c>
    </row>
    <row r="140" customFormat="false" ht="15" hidden="false" customHeight="false" outlineLevel="0" collapsed="false">
      <c r="A140" s="2"/>
      <c r="B140" s="2" t="s">
        <v>5</v>
      </c>
      <c r="C140" s="2"/>
      <c r="D140" s="3" t="n">
        <f aca="false">SUM(D145,D150,D155,D160,D165)</f>
        <v>241421</v>
      </c>
      <c r="E140" s="3" t="n">
        <f aca="false">SUM(E145,E150,E155,E160,E165)</f>
        <v>5835</v>
      </c>
      <c r="F140" s="3" t="n">
        <f aca="false">SUM(F145,F150,F155,F160,F165)</f>
        <v>13388</v>
      </c>
      <c r="G140" s="3" t="n">
        <f aca="false">SUM(G145,G150,G155,G160,G165)</f>
        <v>13017</v>
      </c>
      <c r="H140" s="3" t="n">
        <f aca="false">SUM(H145,H150,H155,H160,H165)</f>
        <v>12573</v>
      </c>
      <c r="I140" s="3" t="n">
        <f aca="false">SUM(I145,I150,I155,I160,I165)</f>
        <v>12934</v>
      </c>
      <c r="J140" s="3" t="n">
        <f aca="false">SUM(J145,J150,J155,J160,J165)</f>
        <v>12379</v>
      </c>
      <c r="K140" s="3" t="n">
        <f aca="false">SUM(K145,K150,K155,K160,K165)</f>
        <v>12202</v>
      </c>
      <c r="L140" s="3" t="n">
        <f aca="false">SUM(L145,L150,L155,L160,L165)</f>
        <v>12175</v>
      </c>
      <c r="M140" s="3" t="n">
        <f aca="false">SUM(M145,M150,M155,M160,M165)</f>
        <v>11557</v>
      </c>
      <c r="N140" s="3" t="n">
        <f aca="false">SUM(N145,N150,N155,N160,N165)</f>
        <v>10963</v>
      </c>
      <c r="O140" s="3" t="n">
        <f aca="false">SUM(O145,O150,O155,O160,O165)</f>
        <v>10400</v>
      </c>
      <c r="P140" s="3" t="n">
        <f aca="false">SUM(P145,P150,P155,P160,P165)</f>
        <v>10078</v>
      </c>
      <c r="Q140" s="3" t="n">
        <f aca="false">SUM(Q145,Q150,Q155,Q160,Q165)</f>
        <v>10001</v>
      </c>
      <c r="R140" s="3" t="n">
        <f aca="false">SUM(R145,R150,R155,R160,R165)</f>
        <v>9457</v>
      </c>
      <c r="S140" s="3" t="n">
        <f aca="false">SUM(S145,S150,S155,S160,S165)</f>
        <v>9374</v>
      </c>
      <c r="T140" s="3" t="n">
        <f aca="false">SUM(T145,T150,T155,T160,T165)</f>
        <v>9238</v>
      </c>
      <c r="U140" s="3" t="n">
        <f aca="false">SUM(U145,U150,U155,U160,U165)</f>
        <v>8855</v>
      </c>
      <c r="V140" s="3" t="n">
        <f aca="false">SUM(V145,V150,V155,V160,V165)</f>
        <v>8791</v>
      </c>
      <c r="W140" s="3" t="n">
        <f aca="false">SUM(W145,W150,W155,W160,W165)</f>
        <v>8389</v>
      </c>
      <c r="X140" s="3" t="n">
        <f aca="false">SUM(X145,X150,X155,X160,X165)</f>
        <v>7569</v>
      </c>
      <c r="Y140" s="3" t="n">
        <f aca="false">SUM(Y145,Y150,Y155,Y160,Y165)</f>
        <v>7059</v>
      </c>
      <c r="Z140" s="3" t="n">
        <f aca="false">SUM(Z145,Z150,Z155,Z160,Z165)</f>
        <v>6989</v>
      </c>
      <c r="AA140" s="3" t="n">
        <f aca="false">SUM(AA145,AA150,AA155,AA160,AA165)</f>
        <v>6652</v>
      </c>
      <c r="AB140" s="3" t="n">
        <f aca="false">SUM(AB145,AB150,AB155,AB160,AB165)</f>
        <v>6457</v>
      </c>
      <c r="AC140" s="3" t="n">
        <f aca="false">SUM(AC145,AC150,AC155,AC160,AC165)</f>
        <v>6083</v>
      </c>
      <c r="AD140" s="3" t="n">
        <f aca="false">SUM(AD145,AD150,AD155,AD160,AD165)</f>
        <v>5527</v>
      </c>
      <c r="AE140" s="3" t="n">
        <f aca="false">SUM(AE145,AE150,AE155,AE160,AE165)</f>
        <v>5260</v>
      </c>
      <c r="AF140" s="3" t="n">
        <f aca="false">SUM(AF145,AF150,AF155,AF160,AF165)</f>
        <v>5169</v>
      </c>
      <c r="AG140" s="3" t="n">
        <f aca="false">SUM(AG145,AG150,AG155,AG160,AG165)</f>
        <v>4847</v>
      </c>
      <c r="AH140" s="2"/>
      <c r="AI140" s="2"/>
    </row>
    <row r="141" customFormat="false" ht="15" hidden="false" customHeight="false" outlineLevel="0" collapsed="false">
      <c r="A141" s="2"/>
      <c r="B141" s="2" t="s">
        <v>6</v>
      </c>
      <c r="C141" s="2"/>
      <c r="D141" s="3" t="n">
        <f aca="false">SUM(D146,D151,D156,D161,D166)</f>
        <v>103252</v>
      </c>
      <c r="E141" s="3" t="n">
        <f aca="false">SUM(E146,E151,E156,E161,E166)</f>
        <v>2736</v>
      </c>
      <c r="F141" s="3" t="n">
        <f aca="false">SUM(F146,F151,F156,F161,F166)</f>
        <v>6370</v>
      </c>
      <c r="G141" s="3" t="n">
        <f aca="false">SUM(G146,G151,G156,G161,G166)</f>
        <v>6038</v>
      </c>
      <c r="H141" s="3" t="n">
        <f aca="false">SUM(H146,H151,H156,H161,H166)</f>
        <v>5667</v>
      </c>
      <c r="I141" s="3" t="n">
        <f aca="false">SUM(I146,I151,I156,I161,I166)</f>
        <v>5850</v>
      </c>
      <c r="J141" s="3" t="n">
        <f aca="false">SUM(J146,J151,J156,J161,J166)</f>
        <v>5684</v>
      </c>
      <c r="K141" s="3" t="n">
        <f aca="false">SUM(K146,K151,K156,K161,K166)</f>
        <v>5425</v>
      </c>
      <c r="L141" s="3" t="n">
        <f aca="false">SUM(L146,L151,L156,L161,L166)</f>
        <v>5242</v>
      </c>
      <c r="M141" s="3" t="n">
        <f aca="false">SUM(M146,M151,M156,M161,M166)</f>
        <v>5106</v>
      </c>
      <c r="N141" s="3" t="n">
        <f aca="false">SUM(N146,N151,N156,N161,N166)</f>
        <v>4630</v>
      </c>
      <c r="O141" s="3" t="n">
        <f aca="false">SUM(O146,O151,O156,O161,O166)</f>
        <v>4401</v>
      </c>
      <c r="P141" s="3" t="n">
        <f aca="false">SUM(P146,P151,P156,P161,P166)</f>
        <v>4250</v>
      </c>
      <c r="Q141" s="3" t="n">
        <f aca="false">SUM(Q146,Q151,Q156,Q161,Q166)</f>
        <v>4191</v>
      </c>
      <c r="R141" s="3" t="n">
        <f aca="false">SUM(R146,R151,R156,R161,R166)</f>
        <v>4175</v>
      </c>
      <c r="S141" s="3" t="n">
        <f aca="false">SUM(S146,S151,S156,S161,S166)</f>
        <v>3898</v>
      </c>
      <c r="T141" s="3" t="n">
        <f aca="false">SUM(T146,T151,T156,T161,T166)</f>
        <v>4060</v>
      </c>
      <c r="U141" s="3" t="n">
        <f aca="false">SUM(U146,U151,U156,U161,U166)</f>
        <v>3771</v>
      </c>
      <c r="V141" s="3" t="n">
        <f aca="false">SUM(V146,V151,V156,V161,V166)</f>
        <v>3700</v>
      </c>
      <c r="W141" s="3" t="n">
        <f aca="false">SUM(W146,W151,W156,W161,W166)</f>
        <v>3562</v>
      </c>
      <c r="X141" s="3" t="n">
        <f aca="false">SUM(X146,X151,X156,X161,X166)</f>
        <v>3161</v>
      </c>
      <c r="Y141" s="3" t="n">
        <f aca="false">SUM(Y146,Y151,Y156,Y161,Y166)</f>
        <v>2917</v>
      </c>
      <c r="Z141" s="3" t="n">
        <f aca="false">SUM(Z146,Z151,Z156,Z161,Z166)</f>
        <v>2865</v>
      </c>
      <c r="AA141" s="3" t="n">
        <f aca="false">SUM(AA146,AA151,AA156,AA161,AA166)</f>
        <v>2655</v>
      </c>
      <c r="AB141" s="3" t="n">
        <f aca="false">SUM(AB146,AB151,AB156,AB161,AB166)</f>
        <v>2536</v>
      </c>
      <c r="AC141" s="3" t="n">
        <f aca="false">SUM(AC146,AC151,AC156,AC161,AC166)</f>
        <v>2482</v>
      </c>
      <c r="AD141" s="3" t="n">
        <f aca="false">SUM(AD146,AD151,AD156,AD161,AD166)</f>
        <v>2221</v>
      </c>
      <c r="AE141" s="3" t="n">
        <f aca="false">SUM(AE146,AE151,AE156,AE161,AE166)</f>
        <v>2023</v>
      </c>
      <c r="AF141" s="3" t="n">
        <f aca="false">SUM(AF146,AF151,AF156,AF161,AF166)</f>
        <v>1807</v>
      </c>
      <c r="AG141" s="3" t="n">
        <f aca="false">SUM(AG146,AG151,AG156,AG161,AG166)</f>
        <v>1859</v>
      </c>
      <c r="AH141" s="2"/>
      <c r="AI141" s="2"/>
    </row>
    <row r="142" customFormat="false" ht="15" hidden="false" customHeight="false" outlineLevel="0" collapsed="false">
      <c r="A142" s="2"/>
      <c r="B142" s="2" t="s">
        <v>7</v>
      </c>
      <c r="C142" s="2"/>
      <c r="D142" s="3" t="n">
        <f aca="false">SUM(D147,D152,D157,D162,D167)</f>
        <v>28695</v>
      </c>
      <c r="E142" s="3" t="n">
        <f aca="false">SUM(E147,E152,E157,E162,E167)</f>
        <v>706</v>
      </c>
      <c r="F142" s="3" t="n">
        <f aca="false">SUM(F147,F152,F157,F162,F167)</f>
        <v>1609</v>
      </c>
      <c r="G142" s="3" t="n">
        <f aca="false">SUM(G147,G152,G157,G162,G167)</f>
        <v>1509</v>
      </c>
      <c r="H142" s="3" t="n">
        <f aca="false">SUM(H147,H152,H157,H162,H167)</f>
        <v>1472</v>
      </c>
      <c r="I142" s="3" t="n">
        <f aca="false">SUM(I147,I152,I157,I162,I167)</f>
        <v>1589</v>
      </c>
      <c r="J142" s="3" t="n">
        <f aca="false">SUM(J147,J152,J157,J162,J167)</f>
        <v>1481</v>
      </c>
      <c r="K142" s="3" t="n">
        <f aca="false">SUM(K147,K152,K157,K162,K167)</f>
        <v>1448</v>
      </c>
      <c r="L142" s="3" t="n">
        <f aca="false">SUM(L147,L152,L157,L162,L167)</f>
        <v>1359</v>
      </c>
      <c r="M142" s="3" t="n">
        <f aca="false">SUM(M147,M152,M157,M162,M167)</f>
        <v>1465</v>
      </c>
      <c r="N142" s="3" t="n">
        <f aca="false">SUM(N147,N152,N157,N162,N167)</f>
        <v>1254</v>
      </c>
      <c r="O142" s="3" t="n">
        <f aca="false">SUM(O147,O152,O157,O162,O167)</f>
        <v>1247</v>
      </c>
      <c r="P142" s="3" t="n">
        <f aca="false">SUM(P147,P152,P157,P162,P167)</f>
        <v>1240</v>
      </c>
      <c r="Q142" s="3" t="n">
        <f aca="false">SUM(Q147,Q152,Q157,Q162,Q167)</f>
        <v>1195</v>
      </c>
      <c r="R142" s="3" t="n">
        <f aca="false">SUM(R147,R152,R157,R162,R167)</f>
        <v>1167</v>
      </c>
      <c r="S142" s="3" t="n">
        <f aca="false">SUM(S147,S152,S157,S162,S167)</f>
        <v>1112</v>
      </c>
      <c r="T142" s="3" t="n">
        <f aca="false">SUM(T147,T152,T157,T162,T167)</f>
        <v>1093</v>
      </c>
      <c r="U142" s="3" t="n">
        <f aca="false">SUM(U147,U152,U157,U162,U167)</f>
        <v>1091</v>
      </c>
      <c r="V142" s="3" t="n">
        <f aca="false">SUM(V147,V152,V157,V162,V167)</f>
        <v>1082</v>
      </c>
      <c r="W142" s="3" t="n">
        <f aca="false">SUM(W147,W152,W157,W162,W167)</f>
        <v>974</v>
      </c>
      <c r="X142" s="3" t="n">
        <f aca="false">SUM(X147,X152,X157,X162,X167)</f>
        <v>879</v>
      </c>
      <c r="Y142" s="3" t="n">
        <f aca="false">SUM(Y147,Y152,Y157,Y162,Y167)</f>
        <v>807</v>
      </c>
      <c r="Z142" s="3" t="n">
        <f aca="false">SUM(Z147,Z152,Z157,Z162,Z167)</f>
        <v>812</v>
      </c>
      <c r="AA142" s="3" t="n">
        <f aca="false">SUM(AA147,AA152,AA157,AA162,AA167)</f>
        <v>763</v>
      </c>
      <c r="AB142" s="3" t="n">
        <f aca="false">SUM(AB147,AB152,AB157,AB162,AB167)</f>
        <v>718</v>
      </c>
      <c r="AC142" s="3" t="n">
        <f aca="false">SUM(AC147,AC152,AC157,AC162,AC167)</f>
        <v>755</v>
      </c>
      <c r="AD142" s="3" t="n">
        <f aca="false">SUM(AD147,AD152,AD157,AD162,AD167)</f>
        <v>631</v>
      </c>
      <c r="AE142" s="3" t="n">
        <f aca="false">SUM(AE147,AE152,AE157,AE162,AE167)</f>
        <v>597</v>
      </c>
      <c r="AF142" s="3" t="n">
        <f aca="false">SUM(AF147,AF152,AF157,AF162,AF167)</f>
        <v>580</v>
      </c>
      <c r="AG142" s="3" t="n">
        <f aca="false">SUM(AG147,AG152,AG157,AG162,AG167)</f>
        <v>600</v>
      </c>
      <c r="AH142" s="2"/>
      <c r="AI142" s="2"/>
    </row>
    <row r="143" customFormat="false" ht="15" hidden="false" customHeight="false" outlineLevel="0" collapsed="false">
      <c r="A143" s="2" t="s">
        <v>10</v>
      </c>
      <c r="B143" s="2" t="s">
        <v>3</v>
      </c>
      <c r="C143" s="2"/>
      <c r="D143" s="2" t="n">
        <f aca="false">D144+D145+D146+D147</f>
        <v>147</v>
      </c>
      <c r="E143" s="2" t="n">
        <f aca="false">E144+E145+E146+E147</f>
        <v>7</v>
      </c>
      <c r="F143" s="2" t="n">
        <f aca="false">F144+F145+F146+F147</f>
        <v>12</v>
      </c>
      <c r="G143" s="2" t="n">
        <f aca="false">G144+G145+G146+G147</f>
        <v>8</v>
      </c>
      <c r="H143" s="2" t="n">
        <f aca="false">H144+H145+H146+H147</f>
        <v>0</v>
      </c>
      <c r="I143" s="2" t="n">
        <f aca="false">I144+I145+I146+I147</f>
        <v>0</v>
      </c>
      <c r="J143" s="2" t="n">
        <f aca="false">J144+J145+J146+J147</f>
        <v>0</v>
      </c>
      <c r="K143" s="2" t="n">
        <f aca="false">K144+K145+K146+K147</f>
        <v>0</v>
      </c>
      <c r="L143" s="2" t="n">
        <f aca="false">L144+L145+L146+L147</f>
        <v>0</v>
      </c>
      <c r="M143" s="2" t="n">
        <f aca="false">M144+M145+M146+M147</f>
        <v>0</v>
      </c>
      <c r="N143" s="2" t="n">
        <f aca="false">N144+N145+N146+N147</f>
        <v>0</v>
      </c>
      <c r="O143" s="2" t="n">
        <f aca="false">O144+O145+O146+O147</f>
        <v>0</v>
      </c>
      <c r="P143" s="2" t="n">
        <f aca="false">P144+P145+P146+P147</f>
        <v>0</v>
      </c>
      <c r="Q143" s="2" t="n">
        <f aca="false">Q144+Q145+Q146+Q147</f>
        <v>0</v>
      </c>
      <c r="R143" s="2" t="n">
        <f aca="false">R144+R145+R146+R147</f>
        <v>0</v>
      </c>
      <c r="S143" s="2" t="n">
        <f aca="false">S144+S145+S146+S147</f>
        <v>0</v>
      </c>
      <c r="T143" s="2" t="n">
        <f aca="false">T144+T145+T146+T147</f>
        <v>0</v>
      </c>
      <c r="U143" s="2" t="n">
        <f aca="false">U144+U145+U146+U147</f>
        <v>0</v>
      </c>
      <c r="V143" s="2" t="n">
        <f aca="false">V144+V145+V146+V147</f>
        <v>0</v>
      </c>
      <c r="W143" s="2" t="n">
        <f aca="false">W144+W145+W146+W147</f>
        <v>0</v>
      </c>
      <c r="X143" s="2" t="n">
        <f aca="false">X144+X145+X146+X147</f>
        <v>0</v>
      </c>
      <c r="Y143" s="2" t="n">
        <f aca="false">Y144+Y145+Y146+Y147</f>
        <v>0</v>
      </c>
      <c r="Z143" s="2" t="n">
        <f aca="false">Z144+Z145+Z146+Z147</f>
        <v>0</v>
      </c>
      <c r="AA143" s="2" t="n">
        <f aca="false">AA144+AA145+AA146+AA147</f>
        <v>0</v>
      </c>
      <c r="AB143" s="2" t="n">
        <f aca="false">AB144+AB145+AB146+AB147</f>
        <v>0</v>
      </c>
      <c r="AC143" s="2" t="n">
        <f aca="false">AC144+AC145+AC146+AC147</f>
        <v>35</v>
      </c>
      <c r="AD143" s="2" t="n">
        <f aca="false">AD144+AD145+AD146+AD147</f>
        <v>64</v>
      </c>
      <c r="AE143" s="2" t="n">
        <f aca="false">AE144+AE145+AE146+AE147</f>
        <v>6</v>
      </c>
      <c r="AF143" s="2" t="n">
        <f aca="false">AF144+AF145+AF146+AF147</f>
        <v>6</v>
      </c>
      <c r="AG143" s="2" t="n">
        <f aca="false">AG144+AG145+AG146+AG147</f>
        <v>9</v>
      </c>
      <c r="AH143" s="2"/>
      <c r="AI143" s="2"/>
    </row>
    <row r="144" customFormat="false" ht="15" hidden="false" customHeight="false" outlineLevel="0" collapsed="false">
      <c r="A144" s="2"/>
      <c r="B144" s="2" t="s">
        <v>4</v>
      </c>
      <c r="C144" s="2"/>
      <c r="D144" s="2" t="n">
        <v>81</v>
      </c>
      <c r="E144" s="2" t="n">
        <v>3</v>
      </c>
      <c r="F144" s="2" t="n">
        <v>5</v>
      </c>
      <c r="G144" s="2" t="n">
        <v>4</v>
      </c>
      <c r="H144" s="2" t="n">
        <v>0</v>
      </c>
      <c r="I144" s="2" t="n">
        <v>0</v>
      </c>
      <c r="J144" s="2" t="n">
        <v>0</v>
      </c>
      <c r="K144" s="2" t="n">
        <v>0</v>
      </c>
      <c r="L144" s="2" t="n">
        <v>0</v>
      </c>
      <c r="M144" s="2" t="n">
        <v>0</v>
      </c>
      <c r="N144" s="2" t="n">
        <v>0</v>
      </c>
      <c r="O144" s="2" t="n">
        <v>0</v>
      </c>
      <c r="P144" s="2" t="n">
        <v>0</v>
      </c>
      <c r="Q144" s="2" t="n">
        <v>0</v>
      </c>
      <c r="R144" s="2" t="n">
        <v>0</v>
      </c>
      <c r="S144" s="2" t="n">
        <v>0</v>
      </c>
      <c r="T144" s="2" t="n">
        <v>0</v>
      </c>
      <c r="U144" s="2" t="n">
        <v>0</v>
      </c>
      <c r="V144" s="2" t="n">
        <v>0</v>
      </c>
      <c r="W144" s="2" t="n">
        <v>0</v>
      </c>
      <c r="X144" s="2" t="n">
        <v>0</v>
      </c>
      <c r="Y144" s="2" t="n">
        <v>0</v>
      </c>
      <c r="Z144" s="2" t="n">
        <v>0</v>
      </c>
      <c r="AA144" s="2" t="n">
        <v>0</v>
      </c>
      <c r="AB144" s="2" t="n">
        <v>0</v>
      </c>
      <c r="AC144" s="2" t="n">
        <v>19</v>
      </c>
      <c r="AD144" s="2" t="n">
        <v>37</v>
      </c>
      <c r="AE144" s="2" t="n">
        <v>4</v>
      </c>
      <c r="AF144" s="2" t="n">
        <v>5</v>
      </c>
      <c r="AG144" s="2" t="n">
        <v>4</v>
      </c>
      <c r="AH144" s="2"/>
      <c r="AI144" s="2"/>
    </row>
    <row r="145" customFormat="false" ht="15" hidden="false" customHeight="false" outlineLevel="0" collapsed="false">
      <c r="A145" s="2"/>
      <c r="B145" s="2" t="s">
        <v>5</v>
      </c>
      <c r="C145" s="2"/>
      <c r="D145" s="2" t="n">
        <v>44</v>
      </c>
      <c r="E145" s="2" t="n">
        <v>3</v>
      </c>
      <c r="F145" s="2" t="n">
        <v>4</v>
      </c>
      <c r="G145" s="2" t="n">
        <v>2</v>
      </c>
      <c r="H145" s="2" t="n">
        <v>0</v>
      </c>
      <c r="I145" s="2" t="n">
        <v>0</v>
      </c>
      <c r="J145" s="2" t="n">
        <v>0</v>
      </c>
      <c r="K145" s="2" t="n">
        <v>0</v>
      </c>
      <c r="L145" s="2" t="n">
        <v>0</v>
      </c>
      <c r="M145" s="2" t="n">
        <v>0</v>
      </c>
      <c r="N145" s="2" t="n">
        <v>0</v>
      </c>
      <c r="O145" s="2" t="n">
        <v>0</v>
      </c>
      <c r="P145" s="2" t="n">
        <v>0</v>
      </c>
      <c r="Q145" s="2" t="n">
        <v>0</v>
      </c>
      <c r="R145" s="2" t="n">
        <v>0</v>
      </c>
      <c r="S145" s="2" t="n">
        <v>0</v>
      </c>
      <c r="T145" s="2" t="n">
        <v>0</v>
      </c>
      <c r="U145" s="2" t="n">
        <v>0</v>
      </c>
      <c r="V145" s="2" t="n">
        <v>0</v>
      </c>
      <c r="W145" s="2" t="n">
        <v>0</v>
      </c>
      <c r="X145" s="2" t="n">
        <v>0</v>
      </c>
      <c r="Y145" s="2" t="n">
        <v>0</v>
      </c>
      <c r="Z145" s="2" t="n">
        <v>0</v>
      </c>
      <c r="AA145" s="2" t="n">
        <v>0</v>
      </c>
      <c r="AB145" s="2" t="n">
        <v>0</v>
      </c>
      <c r="AC145" s="2" t="n">
        <v>11</v>
      </c>
      <c r="AD145" s="2" t="n">
        <v>20</v>
      </c>
      <c r="AE145" s="2" t="n">
        <v>0</v>
      </c>
      <c r="AF145" s="2" t="n">
        <v>0</v>
      </c>
      <c r="AG145" s="2" t="n">
        <v>4</v>
      </c>
      <c r="AH145" s="2"/>
      <c r="AI145" s="2"/>
    </row>
    <row r="146" customFormat="false" ht="15" hidden="false" customHeight="false" outlineLevel="0" collapsed="false">
      <c r="A146" s="2"/>
      <c r="B146" s="2" t="s">
        <v>6</v>
      </c>
      <c r="C146" s="2"/>
      <c r="D146" s="2" t="n">
        <v>21</v>
      </c>
      <c r="E146" s="2" t="n">
        <v>1</v>
      </c>
      <c r="F146" s="2" t="n">
        <v>3</v>
      </c>
      <c r="G146" s="2" t="n">
        <v>2</v>
      </c>
      <c r="H146" s="2" t="n">
        <v>0</v>
      </c>
      <c r="I146" s="2" t="n">
        <v>0</v>
      </c>
      <c r="J146" s="2" t="n">
        <v>0</v>
      </c>
      <c r="K146" s="2" t="n">
        <v>0</v>
      </c>
      <c r="L146" s="2" t="n">
        <v>0</v>
      </c>
      <c r="M146" s="2" t="n">
        <v>0</v>
      </c>
      <c r="N146" s="2" t="n">
        <v>0</v>
      </c>
      <c r="O146" s="2" t="n">
        <v>0</v>
      </c>
      <c r="P146" s="2" t="n">
        <v>0</v>
      </c>
      <c r="Q146" s="2" t="n">
        <v>0</v>
      </c>
      <c r="R146" s="2" t="n">
        <v>0</v>
      </c>
      <c r="S146" s="2" t="n">
        <v>0</v>
      </c>
      <c r="T146" s="2" t="n">
        <v>0</v>
      </c>
      <c r="U146" s="2" t="n">
        <v>0</v>
      </c>
      <c r="V146" s="2" t="n">
        <v>0</v>
      </c>
      <c r="W146" s="2" t="n">
        <v>0</v>
      </c>
      <c r="X146" s="2" t="n">
        <v>0</v>
      </c>
      <c r="Y146" s="2" t="n">
        <v>0</v>
      </c>
      <c r="Z146" s="2" t="n">
        <v>0</v>
      </c>
      <c r="AA146" s="2" t="n">
        <v>0</v>
      </c>
      <c r="AB146" s="2" t="n">
        <v>0</v>
      </c>
      <c r="AC146" s="2" t="n">
        <v>5</v>
      </c>
      <c r="AD146" s="2" t="n">
        <v>7</v>
      </c>
      <c r="AE146" s="2" t="n">
        <v>1</v>
      </c>
      <c r="AF146" s="2" t="n">
        <v>1</v>
      </c>
      <c r="AG146" s="2" t="n">
        <v>1</v>
      </c>
      <c r="AH146" s="2"/>
      <c r="AI146" s="2"/>
    </row>
    <row r="147" customFormat="false" ht="15" hidden="false" customHeight="false" outlineLevel="0" collapsed="false">
      <c r="A147" s="2"/>
      <c r="B147" s="2" t="s">
        <v>7</v>
      </c>
      <c r="C147" s="2"/>
      <c r="D147" s="2" t="n">
        <v>1</v>
      </c>
      <c r="E147" s="2" t="n">
        <v>0</v>
      </c>
      <c r="F147" s="2" t="n">
        <v>0</v>
      </c>
      <c r="G147" s="2" t="n">
        <v>0</v>
      </c>
      <c r="H147" s="2" t="n">
        <v>0</v>
      </c>
      <c r="I147" s="2" t="n">
        <v>0</v>
      </c>
      <c r="J147" s="2" t="n">
        <v>0</v>
      </c>
      <c r="K147" s="2" t="n">
        <v>0</v>
      </c>
      <c r="L147" s="2" t="n">
        <v>0</v>
      </c>
      <c r="M147" s="2" t="n">
        <v>0</v>
      </c>
      <c r="N147" s="2" t="n">
        <v>0</v>
      </c>
      <c r="O147" s="2" t="n">
        <v>0</v>
      </c>
      <c r="P147" s="2" t="n">
        <v>0</v>
      </c>
      <c r="Q147" s="2" t="n">
        <v>0</v>
      </c>
      <c r="R147" s="2" t="n">
        <v>0</v>
      </c>
      <c r="S147" s="2" t="n">
        <v>0</v>
      </c>
      <c r="T147" s="2" t="n">
        <v>0</v>
      </c>
      <c r="U147" s="2" t="n">
        <v>0</v>
      </c>
      <c r="V147" s="2" t="n">
        <v>0</v>
      </c>
      <c r="W147" s="2" t="n">
        <v>0</v>
      </c>
      <c r="X147" s="2" t="n">
        <v>0</v>
      </c>
      <c r="Y147" s="2" t="n">
        <v>0</v>
      </c>
      <c r="Z147" s="2" t="n">
        <v>0</v>
      </c>
      <c r="AA147" s="2" t="n">
        <v>0</v>
      </c>
      <c r="AB147" s="2" t="n">
        <v>0</v>
      </c>
      <c r="AC147" s="2" t="n">
        <v>0</v>
      </c>
      <c r="AD147" s="2" t="n">
        <v>0</v>
      </c>
      <c r="AE147" s="2" t="n">
        <v>1</v>
      </c>
      <c r="AF147" s="2" t="n">
        <v>0</v>
      </c>
      <c r="AG147" s="2" t="n">
        <v>0</v>
      </c>
      <c r="AH147" s="2"/>
      <c r="AI147" s="2"/>
    </row>
    <row r="148" customFormat="false" ht="15" hidden="false" customHeight="false" outlineLevel="0" collapsed="false">
      <c r="A148" s="2" t="s">
        <v>11</v>
      </c>
      <c r="B148" s="2" t="s">
        <v>3</v>
      </c>
      <c r="C148" s="2"/>
      <c r="D148" s="3" t="n">
        <f aca="false">D149+D150+D151+D152</f>
        <v>496372</v>
      </c>
      <c r="E148" s="3" t="n">
        <f aca="false">E149+E150+E151+E152</f>
        <v>11689</v>
      </c>
      <c r="F148" s="3" t="n">
        <f aca="false">F149+F150+F151+F152</f>
        <v>27099</v>
      </c>
      <c r="G148" s="3" t="n">
        <f aca="false">G149+G150+G151+G152</f>
        <v>26976</v>
      </c>
      <c r="H148" s="3" t="n">
        <f aca="false">H149+H150+H151+H152</f>
        <v>25708</v>
      </c>
      <c r="I148" s="3" t="n">
        <f aca="false">I149+I150+I151+I152</f>
        <v>26030</v>
      </c>
      <c r="J148" s="3" t="n">
        <f aca="false">J149+J150+J151+J152</f>
        <v>23850</v>
      </c>
      <c r="K148" s="3" t="n">
        <f aca="false">K149+K150+K151+K152</f>
        <v>22749</v>
      </c>
      <c r="L148" s="3" t="n">
        <f aca="false">L149+L150+L151+L152</f>
        <v>22012</v>
      </c>
      <c r="M148" s="3" t="n">
        <f aca="false">M149+M150+M151+M152</f>
        <v>21151</v>
      </c>
      <c r="N148" s="3" t="n">
        <f aca="false">N149+N150+N151+N152</f>
        <v>19945</v>
      </c>
      <c r="O148" s="3" t="n">
        <f aca="false">O149+O150+O151+O152</f>
        <v>19615</v>
      </c>
      <c r="P148" s="3" t="n">
        <f aca="false">P149+P150+P151+P152</f>
        <v>18972</v>
      </c>
      <c r="Q148" s="3" t="n">
        <f aca="false">Q149+Q150+Q151+Q152</f>
        <v>19270</v>
      </c>
      <c r="R148" s="3" t="n">
        <f aca="false">R149+R150+R151+R152</f>
        <v>19133</v>
      </c>
      <c r="S148" s="3" t="n">
        <f aca="false">S149+S150+S151+S152</f>
        <v>18986</v>
      </c>
      <c r="T148" s="3" t="n">
        <f aca="false">T149+T150+T151+T152</f>
        <v>18953</v>
      </c>
      <c r="U148" s="3" t="n">
        <f aca="false">U149+U150+U151+U152</f>
        <v>19184</v>
      </c>
      <c r="V148" s="3" t="n">
        <f aca="false">V149+V150+V151+V152</f>
        <v>19739</v>
      </c>
      <c r="W148" s="3" t="n">
        <f aca="false">W149+W150+W151+W152</f>
        <v>19439</v>
      </c>
      <c r="X148" s="3" t="n">
        <f aca="false">X149+X150+X151+X152</f>
        <v>18053</v>
      </c>
      <c r="Y148" s="3" t="n">
        <f aca="false">Y149+Y150+Y151+Y152</f>
        <v>17649</v>
      </c>
      <c r="Z148" s="3" t="n">
        <f aca="false">Z149+Z150+Z151+Z152</f>
        <v>17305</v>
      </c>
      <c r="AA148" s="3" t="n">
        <f aca="false">AA149+AA150+AA151+AA152</f>
        <v>16556</v>
      </c>
      <c r="AB148" s="3" t="n">
        <f aca="false">AB149+AB150+AB151+AB152</f>
        <v>15838</v>
      </c>
      <c r="AC148" s="3" t="n">
        <f aca="false">AC149+AC150+AC151+AC152</f>
        <v>15091</v>
      </c>
      <c r="AD148" s="3" t="n">
        <f aca="false">AD149+AD150+AD151+AD152</f>
        <v>13818</v>
      </c>
      <c r="AE148" s="3" t="n">
        <f aca="false">AE149+AE150+AE151+AE152</f>
        <v>12841</v>
      </c>
      <c r="AF148" s="3" t="n">
        <f aca="false">AF149+AF150+AF151+AF152</f>
        <v>12247</v>
      </c>
      <c r="AG148" s="3" t="n">
        <f aca="false">AG149+AG150+AG151+AG152</f>
        <v>11641</v>
      </c>
      <c r="AH148" s="2"/>
      <c r="AI148" s="2"/>
    </row>
    <row r="149" customFormat="false" ht="15" hidden="false" customHeight="false" outlineLevel="0" collapsed="false">
      <c r="A149" s="2"/>
      <c r="B149" s="2" t="s">
        <v>4</v>
      </c>
      <c r="C149" s="2"/>
      <c r="D149" s="3" t="n">
        <v>232132</v>
      </c>
      <c r="E149" s="3" t="n">
        <v>5592</v>
      </c>
      <c r="F149" s="3" t="n">
        <v>12805</v>
      </c>
      <c r="G149" s="3" t="n">
        <v>12873</v>
      </c>
      <c r="H149" s="3" t="n">
        <v>12096</v>
      </c>
      <c r="I149" s="3" t="n">
        <v>12252</v>
      </c>
      <c r="J149" s="3" t="n">
        <v>11181</v>
      </c>
      <c r="K149" s="3" t="n">
        <v>10681</v>
      </c>
      <c r="L149" s="3" t="n">
        <v>10318</v>
      </c>
      <c r="M149" s="3" t="n">
        <v>9962</v>
      </c>
      <c r="N149" s="3" t="n">
        <v>9339</v>
      </c>
      <c r="O149" s="3" t="n">
        <v>9198</v>
      </c>
      <c r="P149" s="3" t="n">
        <v>8804</v>
      </c>
      <c r="Q149" s="3" t="n">
        <v>9093</v>
      </c>
      <c r="R149" s="3" t="n">
        <v>8999</v>
      </c>
      <c r="S149" s="3" t="n">
        <v>8925</v>
      </c>
      <c r="T149" s="3" t="n">
        <v>8742</v>
      </c>
      <c r="U149" s="3" t="n">
        <v>9109</v>
      </c>
      <c r="V149" s="3" t="n">
        <v>9217</v>
      </c>
      <c r="W149" s="3" t="n">
        <v>9131</v>
      </c>
      <c r="X149" s="3" t="n">
        <v>8525</v>
      </c>
      <c r="Y149" s="3" t="n">
        <v>8445</v>
      </c>
      <c r="Z149" s="3" t="n">
        <v>8175</v>
      </c>
      <c r="AA149" s="3" t="n">
        <v>7759</v>
      </c>
      <c r="AB149" s="3" t="n">
        <v>7474</v>
      </c>
      <c r="AC149" s="3" t="n">
        <v>6915</v>
      </c>
      <c r="AD149" s="3" t="n">
        <v>6442</v>
      </c>
      <c r="AE149" s="3" t="n">
        <v>5915</v>
      </c>
      <c r="AF149" s="3" t="n">
        <v>5641</v>
      </c>
      <c r="AG149" s="3" t="n">
        <v>5396</v>
      </c>
      <c r="AH149" s="2"/>
      <c r="AI149" s="2"/>
    </row>
    <row r="150" customFormat="false" ht="15" hidden="false" customHeight="false" outlineLevel="0" collapsed="false">
      <c r="A150" s="2"/>
      <c r="B150" s="2" t="s">
        <v>5</v>
      </c>
      <c r="C150" s="2"/>
      <c r="D150" s="3" t="n">
        <v>172798</v>
      </c>
      <c r="E150" s="3" t="n">
        <v>3861</v>
      </c>
      <c r="F150" s="3" t="n">
        <v>9076</v>
      </c>
      <c r="G150" s="3" t="n">
        <v>9011</v>
      </c>
      <c r="H150" s="3" t="n">
        <v>8828</v>
      </c>
      <c r="I150" s="3" t="n">
        <v>8846</v>
      </c>
      <c r="J150" s="3" t="n">
        <v>8043</v>
      </c>
      <c r="K150" s="3" t="n">
        <v>7862</v>
      </c>
      <c r="L150" s="3" t="n">
        <v>7686</v>
      </c>
      <c r="M150" s="3" t="n">
        <v>7191</v>
      </c>
      <c r="N150" s="3" t="n">
        <v>7015</v>
      </c>
      <c r="O150" s="3" t="n">
        <v>6857</v>
      </c>
      <c r="P150" s="3" t="n">
        <v>6700</v>
      </c>
      <c r="Q150" s="3" t="n">
        <v>6679</v>
      </c>
      <c r="R150" s="3" t="n">
        <v>6523</v>
      </c>
      <c r="S150" s="3" t="n">
        <v>6643</v>
      </c>
      <c r="T150" s="3" t="n">
        <v>6632</v>
      </c>
      <c r="U150" s="3" t="n">
        <v>6598</v>
      </c>
      <c r="V150" s="3" t="n">
        <v>6871</v>
      </c>
      <c r="W150" s="3" t="n">
        <v>6754</v>
      </c>
      <c r="X150" s="3" t="n">
        <v>6270</v>
      </c>
      <c r="Y150" s="3" t="n">
        <v>6077</v>
      </c>
      <c r="Z150" s="3" t="n">
        <v>6029</v>
      </c>
      <c r="AA150" s="3" t="n">
        <v>5850</v>
      </c>
      <c r="AB150" s="3" t="n">
        <v>5595</v>
      </c>
      <c r="AC150" s="3" t="n">
        <v>5328</v>
      </c>
      <c r="AD150" s="3" t="n">
        <v>4906</v>
      </c>
      <c r="AE150" s="3" t="n">
        <v>4642</v>
      </c>
      <c r="AF150" s="3" t="n">
        <v>4540</v>
      </c>
      <c r="AG150" s="3" t="n">
        <v>4194</v>
      </c>
      <c r="AH150" s="2"/>
      <c r="AI150" s="2"/>
    </row>
    <row r="151" customFormat="false" ht="15" hidden="false" customHeight="false" outlineLevel="0" collapsed="false">
      <c r="A151" s="2"/>
      <c r="B151" s="2" t="s">
        <v>6</v>
      </c>
      <c r="C151" s="2"/>
      <c r="D151" s="3" t="n">
        <v>69674</v>
      </c>
      <c r="E151" s="3" t="n">
        <v>1744</v>
      </c>
      <c r="F151" s="3" t="n">
        <v>4028</v>
      </c>
      <c r="G151" s="3" t="n">
        <v>3991</v>
      </c>
      <c r="H151" s="3" t="n">
        <v>3700</v>
      </c>
      <c r="I151" s="3" t="n">
        <v>3711</v>
      </c>
      <c r="J151" s="3" t="n">
        <v>3556</v>
      </c>
      <c r="K151" s="3" t="n">
        <v>3209</v>
      </c>
      <c r="L151" s="3" t="n">
        <v>3097</v>
      </c>
      <c r="M151" s="3" t="n">
        <v>2986</v>
      </c>
      <c r="N151" s="3" t="n">
        <v>2753</v>
      </c>
      <c r="O151" s="3" t="n">
        <v>2696</v>
      </c>
      <c r="P151" s="3" t="n">
        <v>2585</v>
      </c>
      <c r="Q151" s="3" t="n">
        <v>2621</v>
      </c>
      <c r="R151" s="3" t="n">
        <v>2744</v>
      </c>
      <c r="S151" s="3" t="n">
        <v>2590</v>
      </c>
      <c r="T151" s="3" t="n">
        <v>2751</v>
      </c>
      <c r="U151" s="3" t="n">
        <v>2615</v>
      </c>
      <c r="V151" s="3" t="n">
        <v>2765</v>
      </c>
      <c r="W151" s="3" t="n">
        <v>2741</v>
      </c>
      <c r="X151" s="3" t="n">
        <v>2522</v>
      </c>
      <c r="Y151" s="3" t="n">
        <v>2415</v>
      </c>
      <c r="Z151" s="3" t="n">
        <v>2371</v>
      </c>
      <c r="AA151" s="3" t="n">
        <v>2252</v>
      </c>
      <c r="AB151" s="3" t="n">
        <v>2127</v>
      </c>
      <c r="AC151" s="3" t="n">
        <v>2154</v>
      </c>
      <c r="AD151" s="3" t="n">
        <v>1896</v>
      </c>
      <c r="AE151" s="3" t="n">
        <v>1742</v>
      </c>
      <c r="AF151" s="3" t="n">
        <v>1544</v>
      </c>
      <c r="AG151" s="3" t="n">
        <v>1529</v>
      </c>
      <c r="AH151" s="2"/>
      <c r="AI151" s="2"/>
    </row>
    <row r="152" customFormat="false" ht="15" hidden="false" customHeight="false" outlineLevel="0" collapsed="false">
      <c r="A152" s="2"/>
      <c r="B152" s="2" t="s">
        <v>7</v>
      </c>
      <c r="C152" s="2"/>
      <c r="D152" s="3" t="n">
        <v>21768</v>
      </c>
      <c r="E152" s="2" t="n">
        <v>492</v>
      </c>
      <c r="F152" s="3" t="n">
        <v>1190</v>
      </c>
      <c r="G152" s="3" t="n">
        <v>1101</v>
      </c>
      <c r="H152" s="3" t="n">
        <v>1084</v>
      </c>
      <c r="I152" s="3" t="n">
        <v>1221</v>
      </c>
      <c r="J152" s="3" t="n">
        <v>1070</v>
      </c>
      <c r="K152" s="2" t="n">
        <v>997</v>
      </c>
      <c r="L152" s="2" t="n">
        <v>911</v>
      </c>
      <c r="M152" s="3" t="n">
        <v>1012</v>
      </c>
      <c r="N152" s="2" t="n">
        <v>838</v>
      </c>
      <c r="O152" s="2" t="n">
        <v>864</v>
      </c>
      <c r="P152" s="2" t="n">
        <v>883</v>
      </c>
      <c r="Q152" s="2" t="n">
        <v>877</v>
      </c>
      <c r="R152" s="2" t="n">
        <v>867</v>
      </c>
      <c r="S152" s="2" t="n">
        <v>828</v>
      </c>
      <c r="T152" s="2" t="n">
        <v>828</v>
      </c>
      <c r="U152" s="2" t="n">
        <v>862</v>
      </c>
      <c r="V152" s="2" t="n">
        <v>886</v>
      </c>
      <c r="W152" s="2" t="n">
        <v>813</v>
      </c>
      <c r="X152" s="2" t="n">
        <v>736</v>
      </c>
      <c r="Y152" s="2" t="n">
        <v>712</v>
      </c>
      <c r="Z152" s="2" t="n">
        <v>730</v>
      </c>
      <c r="AA152" s="2" t="n">
        <v>695</v>
      </c>
      <c r="AB152" s="2" t="n">
        <v>642</v>
      </c>
      <c r="AC152" s="2" t="n">
        <v>694</v>
      </c>
      <c r="AD152" s="2" t="n">
        <v>574</v>
      </c>
      <c r="AE152" s="2" t="n">
        <v>542</v>
      </c>
      <c r="AF152" s="2" t="n">
        <v>522</v>
      </c>
      <c r="AG152" s="2" t="n">
        <v>522</v>
      </c>
      <c r="AH152" s="2"/>
      <c r="AI152" s="2"/>
    </row>
    <row r="153" customFormat="false" ht="15" hidden="false" customHeight="false" outlineLevel="0" collapsed="false">
      <c r="A153" s="2" t="s">
        <v>12</v>
      </c>
      <c r="B153" s="2" t="s">
        <v>3</v>
      </c>
      <c r="C153" s="2"/>
      <c r="D153" s="2" t="n">
        <f aca="false">D155+D154+D156+D157</f>
        <v>995</v>
      </c>
      <c r="E153" s="2" t="n">
        <f aca="false">E155+E154+E156+E157</f>
        <v>0</v>
      </c>
      <c r="F153" s="2" t="n">
        <f aca="false">F155+F154+F156+F157</f>
        <v>0</v>
      </c>
      <c r="G153" s="2" t="n">
        <f aca="false">G155+G154+G156+G157</f>
        <v>1</v>
      </c>
      <c r="H153" s="2" t="n">
        <f aca="false">H155+H154+H156+H157</f>
        <v>11</v>
      </c>
      <c r="I153" s="2" t="n">
        <f aca="false">I155+I154+I156+I157</f>
        <v>17</v>
      </c>
      <c r="J153" s="2" t="n">
        <f aca="false">J155+J154+J156+J157</f>
        <v>10</v>
      </c>
      <c r="K153" s="2" t="n">
        <f aca="false">K155+K154+K156+K157</f>
        <v>12</v>
      </c>
      <c r="L153" s="2" t="n">
        <f aca="false">L155+L154+L156+L157</f>
        <v>17</v>
      </c>
      <c r="M153" s="2" t="n">
        <f aca="false">M155+M154+M156+M157</f>
        <v>15</v>
      </c>
      <c r="N153" s="2" t="n">
        <f aca="false">N155+N154+N156+N157</f>
        <v>22</v>
      </c>
      <c r="O153" s="2" t="n">
        <f aca="false">O155+O154+O156+O157</f>
        <v>25</v>
      </c>
      <c r="P153" s="2" t="n">
        <f aca="false">P155+P154+P156+P157</f>
        <v>14</v>
      </c>
      <c r="Q153" s="2" t="n">
        <f aca="false">Q155+Q154+Q156+Q157</f>
        <v>40</v>
      </c>
      <c r="R153" s="2" t="n">
        <f aca="false">R155+R154+R156+R157</f>
        <v>44</v>
      </c>
      <c r="S153" s="2" t="n">
        <f aca="false">S155+S154+S156+S157</f>
        <v>37</v>
      </c>
      <c r="T153" s="2" t="n">
        <f aca="false">T155+T154+T156+T157</f>
        <v>43</v>
      </c>
      <c r="U153" s="2" t="n">
        <f aca="false">U155+U154+U156+U157</f>
        <v>57</v>
      </c>
      <c r="V153" s="2" t="n">
        <f aca="false">V155+V154+V156+V157</f>
        <v>55</v>
      </c>
      <c r="W153" s="2" t="n">
        <f aca="false">W155+W154+W156+W157</f>
        <v>64</v>
      </c>
      <c r="X153" s="2" t="n">
        <f aca="false">X155+X154+X156+X157</f>
        <v>36</v>
      </c>
      <c r="Y153" s="2" t="n">
        <f aca="false">Y155+Y154+Y156+Y157</f>
        <v>51</v>
      </c>
      <c r="Z153" s="2" t="n">
        <f aca="false">Z155+Z154+Z156+Z157</f>
        <v>39</v>
      </c>
      <c r="AA153" s="2" t="n">
        <f aca="false">AA155+AA154+AA156+AA157</f>
        <v>53</v>
      </c>
      <c r="AB153" s="2" t="n">
        <f aca="false">AB155+AB154+AB156+AB157</f>
        <v>54</v>
      </c>
      <c r="AC153" s="2" t="n">
        <f aca="false">AC155+AC154+AC156+AC157</f>
        <v>68</v>
      </c>
      <c r="AD153" s="2" t="n">
        <f aca="false">AD155+AD154+AD156+AD157</f>
        <v>50</v>
      </c>
      <c r="AE153" s="2" t="n">
        <f aca="false">AE155+AE154+AE156+AE157</f>
        <v>59</v>
      </c>
      <c r="AF153" s="2" t="n">
        <f aca="false">AF155+AF154+AF156+AF157</f>
        <v>54</v>
      </c>
      <c r="AG153" s="2" t="n">
        <f aca="false">AG155+AG154+AG156+AG157</f>
        <v>71</v>
      </c>
      <c r="AH153" s="2"/>
      <c r="AI153" s="2"/>
    </row>
    <row r="154" customFormat="false" ht="15" hidden="false" customHeight="false" outlineLevel="0" collapsed="false">
      <c r="A154" s="2"/>
      <c r="B154" s="2" t="s">
        <v>4</v>
      </c>
      <c r="C154" s="2"/>
      <c r="D154" s="2" t="n">
        <v>491</v>
      </c>
      <c r="E154" s="2" t="n">
        <v>0</v>
      </c>
      <c r="F154" s="2" t="n">
        <v>0</v>
      </c>
      <c r="G154" s="2" t="n">
        <v>0</v>
      </c>
      <c r="H154" s="2" t="n">
        <v>4</v>
      </c>
      <c r="I154" s="2" t="n">
        <v>7</v>
      </c>
      <c r="J154" s="2" t="n">
        <v>5</v>
      </c>
      <c r="K154" s="2" t="n">
        <v>7</v>
      </c>
      <c r="L154" s="2" t="n">
        <v>12</v>
      </c>
      <c r="M154" s="2" t="n">
        <v>6</v>
      </c>
      <c r="N154" s="2" t="n">
        <v>8</v>
      </c>
      <c r="O154" s="2" t="n">
        <v>13</v>
      </c>
      <c r="P154" s="2" t="n">
        <v>4</v>
      </c>
      <c r="Q154" s="2" t="n">
        <v>22</v>
      </c>
      <c r="R154" s="2" t="n">
        <v>19</v>
      </c>
      <c r="S154" s="2" t="n">
        <v>25</v>
      </c>
      <c r="T154" s="2" t="n">
        <v>20</v>
      </c>
      <c r="U154" s="2" t="n">
        <v>31</v>
      </c>
      <c r="V154" s="2" t="n">
        <v>23</v>
      </c>
      <c r="W154" s="2" t="n">
        <v>28</v>
      </c>
      <c r="X154" s="2" t="n">
        <v>16</v>
      </c>
      <c r="Y154" s="2" t="n">
        <v>26</v>
      </c>
      <c r="Z154" s="2" t="n">
        <v>20</v>
      </c>
      <c r="AA154" s="2" t="n">
        <v>26</v>
      </c>
      <c r="AB154" s="2" t="n">
        <v>34</v>
      </c>
      <c r="AC154" s="2" t="n">
        <v>32</v>
      </c>
      <c r="AD154" s="2" t="n">
        <v>31</v>
      </c>
      <c r="AE154" s="2" t="n">
        <v>27</v>
      </c>
      <c r="AF154" s="2" t="n">
        <v>25</v>
      </c>
      <c r="AG154" s="2" t="n">
        <v>34</v>
      </c>
      <c r="AH154" s="2"/>
      <c r="AI154" s="2"/>
    </row>
    <row r="155" customFormat="false" ht="15" hidden="false" customHeight="false" outlineLevel="0" collapsed="false">
      <c r="A155" s="2"/>
      <c r="B155" s="2" t="s">
        <v>5</v>
      </c>
      <c r="C155" s="2"/>
      <c r="D155" s="2" t="n">
        <v>291</v>
      </c>
      <c r="E155" s="2" t="n">
        <v>0</v>
      </c>
      <c r="F155" s="2" t="n">
        <v>0</v>
      </c>
      <c r="G155" s="2" t="n">
        <v>0</v>
      </c>
      <c r="H155" s="2" t="n">
        <v>4</v>
      </c>
      <c r="I155" s="2" t="n">
        <v>5</v>
      </c>
      <c r="J155" s="2" t="n">
        <v>0</v>
      </c>
      <c r="K155" s="2" t="n">
        <v>3</v>
      </c>
      <c r="L155" s="2" t="n">
        <v>1</v>
      </c>
      <c r="M155" s="2" t="n">
        <v>5</v>
      </c>
      <c r="N155" s="2" t="n">
        <v>7</v>
      </c>
      <c r="O155" s="2" t="n">
        <v>5</v>
      </c>
      <c r="P155" s="2" t="n">
        <v>8</v>
      </c>
      <c r="Q155" s="2" t="n">
        <v>11</v>
      </c>
      <c r="R155" s="2" t="n">
        <v>11</v>
      </c>
      <c r="S155" s="2" t="n">
        <v>5</v>
      </c>
      <c r="T155" s="2" t="n">
        <v>14</v>
      </c>
      <c r="U155" s="2" t="n">
        <v>16</v>
      </c>
      <c r="V155" s="2" t="n">
        <v>18</v>
      </c>
      <c r="W155" s="2" t="n">
        <v>22</v>
      </c>
      <c r="X155" s="2" t="n">
        <v>14</v>
      </c>
      <c r="Y155" s="2" t="n">
        <v>16</v>
      </c>
      <c r="Z155" s="2" t="n">
        <v>8</v>
      </c>
      <c r="AA155" s="2" t="n">
        <v>11</v>
      </c>
      <c r="AB155" s="2" t="n">
        <v>13</v>
      </c>
      <c r="AC155" s="2" t="n">
        <v>21</v>
      </c>
      <c r="AD155" s="2" t="n">
        <v>9</v>
      </c>
      <c r="AE155" s="2" t="n">
        <v>24</v>
      </c>
      <c r="AF155" s="2" t="n">
        <v>23</v>
      </c>
      <c r="AG155" s="2" t="n">
        <v>21</v>
      </c>
      <c r="AH155" s="2"/>
      <c r="AI155" s="2"/>
    </row>
    <row r="156" customFormat="false" ht="15" hidden="false" customHeight="false" outlineLevel="0" collapsed="false">
      <c r="A156" s="2"/>
      <c r="B156" s="2" t="s">
        <v>6</v>
      </c>
      <c r="C156" s="2"/>
      <c r="D156" s="2" t="n">
        <v>177</v>
      </c>
      <c r="E156" s="2" t="n">
        <v>0</v>
      </c>
      <c r="F156" s="2" t="n">
        <v>0</v>
      </c>
      <c r="G156" s="2" t="n">
        <v>1</v>
      </c>
      <c r="H156" s="2" t="n">
        <v>3</v>
      </c>
      <c r="I156" s="2" t="n">
        <v>2</v>
      </c>
      <c r="J156" s="2" t="n">
        <v>4</v>
      </c>
      <c r="K156" s="2" t="n">
        <v>1</v>
      </c>
      <c r="L156" s="2" t="n">
        <v>3</v>
      </c>
      <c r="M156" s="2" t="n">
        <v>4</v>
      </c>
      <c r="N156" s="2" t="n">
        <v>6</v>
      </c>
      <c r="O156" s="2" t="n">
        <v>5</v>
      </c>
      <c r="P156" s="2" t="n">
        <v>2</v>
      </c>
      <c r="Q156" s="2" t="n">
        <v>5</v>
      </c>
      <c r="R156" s="2" t="n">
        <v>13</v>
      </c>
      <c r="S156" s="2" t="n">
        <v>5</v>
      </c>
      <c r="T156" s="2" t="n">
        <v>6</v>
      </c>
      <c r="U156" s="2" t="n">
        <v>10</v>
      </c>
      <c r="V156" s="2" t="n">
        <v>10</v>
      </c>
      <c r="W156" s="2" t="n">
        <v>13</v>
      </c>
      <c r="X156" s="2" t="n">
        <v>5</v>
      </c>
      <c r="Y156" s="2" t="n">
        <v>7</v>
      </c>
      <c r="Z156" s="2" t="n">
        <v>8</v>
      </c>
      <c r="AA156" s="2" t="n">
        <v>13</v>
      </c>
      <c r="AB156" s="2" t="n">
        <v>7</v>
      </c>
      <c r="AC156" s="2" t="n">
        <v>14</v>
      </c>
      <c r="AD156" s="2" t="n">
        <v>9</v>
      </c>
      <c r="AE156" s="2" t="n">
        <v>7</v>
      </c>
      <c r="AF156" s="2" t="n">
        <v>4</v>
      </c>
      <c r="AG156" s="2" t="n">
        <v>16</v>
      </c>
      <c r="AH156" s="2"/>
      <c r="AI156" s="2"/>
    </row>
    <row r="157" customFormat="false" ht="15" hidden="false" customHeight="false" outlineLevel="0" collapsed="false">
      <c r="A157" s="2"/>
      <c r="B157" s="2" t="s">
        <v>7</v>
      </c>
      <c r="C157" s="2"/>
      <c r="D157" s="2" t="n">
        <v>36</v>
      </c>
      <c r="E157" s="2" t="n">
        <v>0</v>
      </c>
      <c r="F157" s="2" t="n">
        <v>0</v>
      </c>
      <c r="G157" s="2" t="n">
        <v>0</v>
      </c>
      <c r="H157" s="2" t="n">
        <v>0</v>
      </c>
      <c r="I157" s="2" t="n">
        <v>3</v>
      </c>
      <c r="J157" s="2" t="n">
        <v>1</v>
      </c>
      <c r="K157" s="2" t="n">
        <v>1</v>
      </c>
      <c r="L157" s="2" t="n">
        <v>1</v>
      </c>
      <c r="M157" s="2" t="n">
        <v>0</v>
      </c>
      <c r="N157" s="2" t="n">
        <v>1</v>
      </c>
      <c r="O157" s="2" t="n">
        <v>2</v>
      </c>
      <c r="P157" s="2" t="n">
        <v>0</v>
      </c>
      <c r="Q157" s="2" t="n">
        <v>2</v>
      </c>
      <c r="R157" s="2" t="n">
        <v>1</v>
      </c>
      <c r="S157" s="2" t="n">
        <v>2</v>
      </c>
      <c r="T157" s="2" t="n">
        <v>3</v>
      </c>
      <c r="U157" s="2" t="n">
        <v>0</v>
      </c>
      <c r="V157" s="2" t="n">
        <v>4</v>
      </c>
      <c r="W157" s="2" t="n">
        <v>1</v>
      </c>
      <c r="X157" s="2" t="n">
        <v>1</v>
      </c>
      <c r="Y157" s="2" t="n">
        <v>2</v>
      </c>
      <c r="Z157" s="2" t="n">
        <v>3</v>
      </c>
      <c r="AA157" s="2" t="n">
        <v>3</v>
      </c>
      <c r="AB157" s="2" t="n">
        <v>0</v>
      </c>
      <c r="AC157" s="2" t="n">
        <v>1</v>
      </c>
      <c r="AD157" s="2" t="n">
        <v>1</v>
      </c>
      <c r="AE157" s="2" t="n">
        <v>1</v>
      </c>
      <c r="AF157" s="2" t="n">
        <v>2</v>
      </c>
      <c r="AG157" s="2" t="n">
        <v>0</v>
      </c>
      <c r="AH157" s="2"/>
      <c r="AI157" s="2"/>
    </row>
    <row r="158" customFormat="false" ht="15" hidden="false" customHeight="false" outlineLevel="0" collapsed="false">
      <c r="A158" s="2" t="s">
        <v>13</v>
      </c>
      <c r="B158" s="2" t="s">
        <v>3</v>
      </c>
      <c r="C158" s="2"/>
      <c r="D158" s="2" t="n">
        <f aca="false">D159+D160+D161+D162</f>
        <v>480</v>
      </c>
      <c r="E158" s="2" t="n">
        <f aca="false">E159+E160+E161+E162</f>
        <v>0</v>
      </c>
      <c r="F158" s="2" t="n">
        <f aca="false">F159+F160+F161+F162</f>
        <v>0</v>
      </c>
      <c r="G158" s="2" t="n">
        <f aca="false">G159+G160+G161+G162</f>
        <v>0</v>
      </c>
      <c r="H158" s="2" t="n">
        <f aca="false">H159+H160+H161+H162</f>
        <v>3</v>
      </c>
      <c r="I158" s="2" t="n">
        <f aca="false">I159+I160+I161+I162</f>
        <v>3</v>
      </c>
      <c r="J158" s="2" t="n">
        <f aca="false">J159+J160+J161+J162</f>
        <v>5</v>
      </c>
      <c r="K158" s="2" t="n">
        <f aca="false">K159+K160+K161+K162</f>
        <v>3</v>
      </c>
      <c r="L158" s="2" t="n">
        <f aca="false">L159+L160+L161+L162</f>
        <v>10</v>
      </c>
      <c r="M158" s="2" t="n">
        <f aca="false">M159+M160+M161+M162</f>
        <v>4</v>
      </c>
      <c r="N158" s="2" t="n">
        <f aca="false">N159+N160+N161+N162</f>
        <v>9</v>
      </c>
      <c r="O158" s="2" t="n">
        <f aca="false">O159+O160+O161+O162</f>
        <v>7</v>
      </c>
      <c r="P158" s="2" t="n">
        <f aca="false">P159+P160+P161+P162</f>
        <v>10</v>
      </c>
      <c r="Q158" s="2" t="n">
        <f aca="false">Q159+Q160+Q161+Q162</f>
        <v>9</v>
      </c>
      <c r="R158" s="2" t="n">
        <f aca="false">R159+R160+R161+R162</f>
        <v>11</v>
      </c>
      <c r="S158" s="2" t="n">
        <f aca="false">S159+S160+S161+S162</f>
        <v>24</v>
      </c>
      <c r="T158" s="2" t="n">
        <f aca="false">T159+T160+T161+T162</f>
        <v>19</v>
      </c>
      <c r="U158" s="2" t="n">
        <f aca="false">U159+U160+U161+U162</f>
        <v>26</v>
      </c>
      <c r="V158" s="2" t="n">
        <f aca="false">V159+V160+V161+V162</f>
        <v>24</v>
      </c>
      <c r="W158" s="2" t="n">
        <f aca="false">W159+W160+W161+W162</f>
        <v>31</v>
      </c>
      <c r="X158" s="2" t="n">
        <f aca="false">X159+X160+X161+X162</f>
        <v>36</v>
      </c>
      <c r="Y158" s="2" t="n">
        <f aca="false">Y159+Y160+Y161+Y162</f>
        <v>39</v>
      </c>
      <c r="Z158" s="2" t="n">
        <f aca="false">Z159+Z160+Z161+Z162</f>
        <v>44</v>
      </c>
      <c r="AA158" s="2" t="n">
        <f aca="false">AA159+AA160+AA161+AA162</f>
        <v>27</v>
      </c>
      <c r="AB158" s="2" t="n">
        <f aca="false">AB159+AB160+AB161+AB162</f>
        <v>33</v>
      </c>
      <c r="AC158" s="2" t="n">
        <f aca="false">AC159+AC160+AC161+AC162</f>
        <v>26</v>
      </c>
      <c r="AD158" s="2" t="n">
        <f aca="false">AD159+AD160+AD161+AD162</f>
        <v>21</v>
      </c>
      <c r="AE158" s="2" t="n">
        <f aca="false">AE159+AE160+AE161+AE162</f>
        <v>17</v>
      </c>
      <c r="AF158" s="2" t="n">
        <f aca="false">AF159+AF160+AF161+AF162</f>
        <v>16</v>
      </c>
      <c r="AG158" s="2" t="n">
        <f aca="false">AG159+AG160+AG161+AG162</f>
        <v>27</v>
      </c>
      <c r="AH158" s="2"/>
      <c r="AI158" s="2"/>
    </row>
    <row r="159" customFormat="false" ht="15" hidden="false" customHeight="false" outlineLevel="0" collapsed="false">
      <c r="A159" s="2"/>
      <c r="B159" s="2" t="s">
        <v>4</v>
      </c>
      <c r="C159" s="2"/>
      <c r="D159" s="2" t="n">
        <v>246</v>
      </c>
      <c r="E159" s="2" t="n">
        <v>0</v>
      </c>
      <c r="F159" s="2" t="n">
        <v>0</v>
      </c>
      <c r="G159" s="2" t="n">
        <v>0</v>
      </c>
      <c r="H159" s="2" t="n">
        <v>2</v>
      </c>
      <c r="I159" s="2" t="n">
        <v>1</v>
      </c>
      <c r="J159" s="2" t="n">
        <v>3</v>
      </c>
      <c r="K159" s="2" t="n">
        <v>1</v>
      </c>
      <c r="L159" s="2" t="n">
        <v>5</v>
      </c>
      <c r="M159" s="2" t="n">
        <v>4</v>
      </c>
      <c r="N159" s="2" t="n">
        <v>6</v>
      </c>
      <c r="O159" s="2" t="n">
        <v>4</v>
      </c>
      <c r="P159" s="2" t="n">
        <v>6</v>
      </c>
      <c r="Q159" s="2" t="n">
        <v>6</v>
      </c>
      <c r="R159" s="2" t="n">
        <v>1</v>
      </c>
      <c r="S159" s="2" t="n">
        <v>15</v>
      </c>
      <c r="T159" s="2" t="n">
        <v>12</v>
      </c>
      <c r="U159" s="2" t="n">
        <v>14</v>
      </c>
      <c r="V159" s="2" t="n">
        <v>7</v>
      </c>
      <c r="W159" s="2" t="n">
        <v>13</v>
      </c>
      <c r="X159" s="2" t="n">
        <v>20</v>
      </c>
      <c r="Y159" s="2" t="n">
        <v>22</v>
      </c>
      <c r="Z159" s="2" t="n">
        <v>19</v>
      </c>
      <c r="AA159" s="2" t="n">
        <v>14</v>
      </c>
      <c r="AB159" s="2" t="n">
        <v>18</v>
      </c>
      <c r="AC159" s="2" t="n">
        <v>13</v>
      </c>
      <c r="AD159" s="2" t="n">
        <v>13</v>
      </c>
      <c r="AE159" s="2" t="n">
        <v>8</v>
      </c>
      <c r="AF159" s="2" t="n">
        <v>7</v>
      </c>
      <c r="AG159" s="2" t="n">
        <v>15</v>
      </c>
      <c r="AH159" s="2"/>
      <c r="AI159" s="2"/>
    </row>
    <row r="160" customFormat="false" ht="15" hidden="false" customHeight="false" outlineLevel="0" collapsed="false">
      <c r="A160" s="2"/>
      <c r="B160" s="2" t="s">
        <v>5</v>
      </c>
      <c r="C160" s="2"/>
      <c r="D160" s="2" t="n">
        <v>164</v>
      </c>
      <c r="E160" s="2" t="n">
        <v>0</v>
      </c>
      <c r="F160" s="2" t="n">
        <v>0</v>
      </c>
      <c r="G160" s="2" t="n">
        <v>0</v>
      </c>
      <c r="H160" s="2" t="n">
        <v>1</v>
      </c>
      <c r="I160" s="2" t="n">
        <v>2</v>
      </c>
      <c r="J160" s="2" t="n">
        <v>2</v>
      </c>
      <c r="K160" s="2" t="n">
        <v>1</v>
      </c>
      <c r="L160" s="2" t="n">
        <v>2</v>
      </c>
      <c r="M160" s="2" t="n">
        <v>0</v>
      </c>
      <c r="N160" s="2" t="n">
        <v>3</v>
      </c>
      <c r="O160" s="2" t="n">
        <v>2</v>
      </c>
      <c r="P160" s="2" t="n">
        <v>4</v>
      </c>
      <c r="Q160" s="2" t="n">
        <v>2</v>
      </c>
      <c r="R160" s="2" t="n">
        <v>8</v>
      </c>
      <c r="S160" s="2" t="n">
        <v>7</v>
      </c>
      <c r="T160" s="2" t="n">
        <v>5</v>
      </c>
      <c r="U160" s="2" t="n">
        <v>8</v>
      </c>
      <c r="V160" s="2" t="n">
        <v>12</v>
      </c>
      <c r="W160" s="2" t="n">
        <v>11</v>
      </c>
      <c r="X160" s="2" t="n">
        <v>7</v>
      </c>
      <c r="Y160" s="2" t="n">
        <v>12</v>
      </c>
      <c r="Z160" s="2" t="n">
        <v>20</v>
      </c>
      <c r="AA160" s="2" t="n">
        <v>10</v>
      </c>
      <c r="AB160" s="2" t="n">
        <v>14</v>
      </c>
      <c r="AC160" s="2" t="n">
        <v>8</v>
      </c>
      <c r="AD160" s="2" t="n">
        <v>6</v>
      </c>
      <c r="AE160" s="2" t="n">
        <v>6</v>
      </c>
      <c r="AF160" s="2" t="n">
        <v>6</v>
      </c>
      <c r="AG160" s="2" t="n">
        <v>6</v>
      </c>
      <c r="AH160" s="2"/>
      <c r="AI160" s="2"/>
    </row>
    <row r="161" customFormat="false" ht="15" hidden="false" customHeight="false" outlineLevel="0" collapsed="false">
      <c r="A161" s="2"/>
      <c r="B161" s="2" t="s">
        <v>6</v>
      </c>
      <c r="C161" s="2"/>
      <c r="D161" s="2" t="n">
        <v>58</v>
      </c>
      <c r="E161" s="2" t="n">
        <v>0</v>
      </c>
      <c r="F161" s="2" t="n">
        <v>0</v>
      </c>
      <c r="G161" s="2" t="n">
        <v>0</v>
      </c>
      <c r="H161" s="2" t="n">
        <v>0</v>
      </c>
      <c r="I161" s="2" t="n">
        <v>0</v>
      </c>
      <c r="J161" s="2" t="n">
        <v>0</v>
      </c>
      <c r="K161" s="2" t="n">
        <v>1</v>
      </c>
      <c r="L161" s="2" t="n">
        <v>2</v>
      </c>
      <c r="M161" s="2" t="n">
        <v>0</v>
      </c>
      <c r="N161" s="2" t="n">
        <v>0</v>
      </c>
      <c r="O161" s="2" t="n">
        <v>1</v>
      </c>
      <c r="P161" s="2" t="n">
        <v>0</v>
      </c>
      <c r="Q161" s="2" t="n">
        <v>1</v>
      </c>
      <c r="R161" s="2" t="n">
        <v>2</v>
      </c>
      <c r="S161" s="2" t="n">
        <v>2</v>
      </c>
      <c r="T161" s="2" t="n">
        <v>2</v>
      </c>
      <c r="U161" s="2" t="n">
        <v>4</v>
      </c>
      <c r="V161" s="2" t="n">
        <v>4</v>
      </c>
      <c r="W161" s="2" t="n">
        <v>6</v>
      </c>
      <c r="X161" s="2" t="n">
        <v>7</v>
      </c>
      <c r="Y161" s="2" t="n">
        <v>4</v>
      </c>
      <c r="Z161" s="2" t="n">
        <v>5</v>
      </c>
      <c r="AA161" s="2" t="n">
        <v>3</v>
      </c>
      <c r="AB161" s="2" t="n">
        <v>0</v>
      </c>
      <c r="AC161" s="2" t="n">
        <v>4</v>
      </c>
      <c r="AD161" s="2" t="n">
        <v>1</v>
      </c>
      <c r="AE161" s="2" t="n">
        <v>3</v>
      </c>
      <c r="AF161" s="2" t="n">
        <v>3</v>
      </c>
      <c r="AG161" s="2" t="n">
        <v>3</v>
      </c>
      <c r="AH161" s="2"/>
      <c r="AI161" s="2"/>
    </row>
    <row r="162" customFormat="false" ht="15" hidden="false" customHeight="false" outlineLevel="0" collapsed="false">
      <c r="A162" s="2"/>
      <c r="B162" s="2" t="s">
        <v>7</v>
      </c>
      <c r="C162" s="2"/>
      <c r="D162" s="2" t="n">
        <v>12</v>
      </c>
      <c r="E162" s="2" t="n">
        <v>0</v>
      </c>
      <c r="F162" s="2" t="n">
        <v>0</v>
      </c>
      <c r="G162" s="2" t="n">
        <v>0</v>
      </c>
      <c r="H162" s="2" t="n">
        <v>0</v>
      </c>
      <c r="I162" s="2" t="n">
        <v>0</v>
      </c>
      <c r="J162" s="2" t="n">
        <v>0</v>
      </c>
      <c r="K162" s="2" t="n">
        <v>0</v>
      </c>
      <c r="L162" s="2" t="n">
        <v>1</v>
      </c>
      <c r="M162" s="2" t="n">
        <v>0</v>
      </c>
      <c r="N162" s="2" t="n">
        <v>0</v>
      </c>
      <c r="O162" s="2" t="n">
        <v>0</v>
      </c>
      <c r="P162" s="2" t="n">
        <v>0</v>
      </c>
      <c r="Q162" s="2" t="n">
        <v>0</v>
      </c>
      <c r="R162" s="2" t="n">
        <v>0</v>
      </c>
      <c r="S162" s="2" t="n">
        <v>0</v>
      </c>
      <c r="T162" s="2" t="n">
        <v>0</v>
      </c>
      <c r="U162" s="2" t="n">
        <v>0</v>
      </c>
      <c r="V162" s="2" t="n">
        <v>1</v>
      </c>
      <c r="W162" s="2" t="n">
        <v>1</v>
      </c>
      <c r="X162" s="2" t="n">
        <v>2</v>
      </c>
      <c r="Y162" s="2" t="n">
        <v>1</v>
      </c>
      <c r="Z162" s="2" t="n">
        <v>0</v>
      </c>
      <c r="AA162" s="2" t="n">
        <v>0</v>
      </c>
      <c r="AB162" s="2" t="n">
        <v>1</v>
      </c>
      <c r="AC162" s="2" t="n">
        <v>1</v>
      </c>
      <c r="AD162" s="2" t="n">
        <v>1</v>
      </c>
      <c r="AE162" s="2" t="n">
        <v>0</v>
      </c>
      <c r="AF162" s="2" t="n">
        <v>0</v>
      </c>
      <c r="AG162" s="2" t="n">
        <v>3</v>
      </c>
      <c r="AH162" s="2"/>
      <c r="AI162" s="2"/>
    </row>
    <row r="163" customFormat="false" ht="15" hidden="false" customHeight="false" outlineLevel="0" collapsed="false">
      <c r="A163" s="2" t="s">
        <v>14</v>
      </c>
      <c r="B163" s="2" t="s">
        <v>3</v>
      </c>
      <c r="C163" s="2"/>
      <c r="D163" s="3" t="n">
        <f aca="false">D164+D165+D166+D167</f>
        <v>217219</v>
      </c>
      <c r="E163" s="3" t="n">
        <f aca="false">E164+E165+E166+E167</f>
        <v>6438</v>
      </c>
      <c r="F163" s="3" t="n">
        <f aca="false">F164+F165+F166+F167</f>
        <v>14253</v>
      </c>
      <c r="G163" s="3" t="n">
        <f aca="false">G164+G165+G166+G167</f>
        <v>13027</v>
      </c>
      <c r="H163" s="3" t="n">
        <f aca="false">H164+H165+H166+H167</f>
        <v>12413</v>
      </c>
      <c r="I163" s="3" t="n">
        <f aca="false">I164+I165+I166+I167</f>
        <v>13334</v>
      </c>
      <c r="J163" s="3" t="n">
        <f aca="false">J164+J165+J166+J167</f>
        <v>13853</v>
      </c>
      <c r="K163" s="3" t="n">
        <f aca="false">K164+K165+K166+K167</f>
        <v>14119</v>
      </c>
      <c r="L163" s="3" t="n">
        <f aca="false">L164+L165+L166+L167</f>
        <v>14301</v>
      </c>
      <c r="M163" s="3" t="n">
        <f aca="false">M164+M165+M166+M167</f>
        <v>13844</v>
      </c>
      <c r="N163" s="3" t="n">
        <f aca="false">N164+N165+N166+N167</f>
        <v>12377</v>
      </c>
      <c r="O163" s="3" t="n">
        <f aca="false">O164+O165+O166+O167</f>
        <v>11162</v>
      </c>
      <c r="P163" s="3" t="n">
        <f aca="false">P164+P165+P166+P167</f>
        <v>10689</v>
      </c>
      <c r="Q163" s="3" t="n">
        <f aca="false">Q164+Q165+Q166+Q167</f>
        <v>10177</v>
      </c>
      <c r="R163" s="3" t="n">
        <f aca="false">R164+R165+R166+R167</f>
        <v>9349</v>
      </c>
      <c r="S163" s="3" t="n">
        <f aca="false">S164+S165+S166+S167</f>
        <v>8736</v>
      </c>
      <c r="T163" s="3" t="n">
        <f aca="false">T164+T165+T166+T167</f>
        <v>8429</v>
      </c>
      <c r="U163" s="3" t="n">
        <f aca="false">U164+U165+U166+U167</f>
        <v>7209</v>
      </c>
      <c r="V163" s="3" t="n">
        <f aca="false">V164+V165+V166+V167</f>
        <v>6067</v>
      </c>
      <c r="W163" s="3" t="n">
        <f aca="false">W164+W165+W166+W167</f>
        <v>5110</v>
      </c>
      <c r="X163" s="3" t="n">
        <f aca="false">X164+X165+X166+X167</f>
        <v>4172</v>
      </c>
      <c r="Y163" s="3" t="n">
        <f aca="false">Y164+Y165+Y166+Y167</f>
        <v>3071</v>
      </c>
      <c r="Z163" s="3" t="n">
        <f aca="false">Z164+Z165+Z166+Z167</f>
        <v>2980</v>
      </c>
      <c r="AA163" s="3" t="n">
        <f aca="false">AA164+AA165+AA166+AA167</f>
        <v>2480</v>
      </c>
      <c r="AB163" s="3" t="n">
        <f aca="false">AB164+AB165+AB166+AB167</f>
        <v>2598</v>
      </c>
      <c r="AC163" s="3" t="n">
        <f aca="false">AC164+AC165+AC166+AC167</f>
        <v>2170</v>
      </c>
      <c r="AD163" s="3" t="n">
        <f aca="false">AD164+AD165+AD166+AD167</f>
        <v>1902</v>
      </c>
      <c r="AE163" s="3" t="n">
        <f aca="false">AE164+AE165+AE166+AE167</f>
        <v>1831</v>
      </c>
      <c r="AF163" s="3" t="n">
        <f aca="false">AF164+AF165+AF166+AF167</f>
        <v>1758</v>
      </c>
      <c r="AG163" s="3" t="n">
        <f aca="false">AG164+AG165+AG166+AG167</f>
        <v>1923</v>
      </c>
      <c r="AH163" s="2"/>
      <c r="AI163" s="2"/>
    </row>
    <row r="164" customFormat="false" ht="15" hidden="false" customHeight="false" outlineLevel="0" collapsed="false">
      <c r="A164" s="2"/>
      <c r="B164" s="2" t="s">
        <v>4</v>
      </c>
      <c r="C164" s="2"/>
      <c r="D164" s="3" t="n">
        <v>108895</v>
      </c>
      <c r="E164" s="3" t="n">
        <v>3262</v>
      </c>
      <c r="F164" s="3" t="n">
        <v>7187</v>
      </c>
      <c r="G164" s="3" t="n">
        <v>6571</v>
      </c>
      <c r="H164" s="3" t="n">
        <v>6321</v>
      </c>
      <c r="I164" s="3" t="n">
        <v>6751</v>
      </c>
      <c r="J164" s="3" t="n">
        <v>6985</v>
      </c>
      <c r="K164" s="3" t="n">
        <v>7119</v>
      </c>
      <c r="L164" s="3" t="n">
        <v>7229</v>
      </c>
      <c r="M164" s="3" t="n">
        <v>6914</v>
      </c>
      <c r="N164" s="3" t="n">
        <v>6153</v>
      </c>
      <c r="O164" s="3" t="n">
        <v>5546</v>
      </c>
      <c r="P164" s="3" t="n">
        <v>5303</v>
      </c>
      <c r="Q164" s="3" t="n">
        <v>4988</v>
      </c>
      <c r="R164" s="3" t="n">
        <v>4719</v>
      </c>
      <c r="S164" s="3" t="n">
        <v>4434</v>
      </c>
      <c r="T164" s="3" t="n">
        <v>4279</v>
      </c>
      <c r="U164" s="3" t="n">
        <v>3605</v>
      </c>
      <c r="V164" s="3" t="n">
        <v>3065</v>
      </c>
      <c r="W164" s="3" t="n">
        <v>2547</v>
      </c>
      <c r="X164" s="3" t="n">
        <v>2127</v>
      </c>
      <c r="Y164" s="3" t="n">
        <v>1534</v>
      </c>
      <c r="Z164" s="3" t="n">
        <v>1488</v>
      </c>
      <c r="AA164" s="3" t="n">
        <v>1247</v>
      </c>
      <c r="AB164" s="3" t="n">
        <v>1286</v>
      </c>
      <c r="AC164" s="3" t="n">
        <v>1091</v>
      </c>
      <c r="AD164" s="2" t="n">
        <v>953</v>
      </c>
      <c r="AE164" s="2" t="n">
        <v>920</v>
      </c>
      <c r="AF164" s="2" t="n">
        <v>847</v>
      </c>
      <c r="AG164" s="2" t="n">
        <v>916</v>
      </c>
      <c r="AH164" s="2"/>
      <c r="AI164" s="2"/>
    </row>
    <row r="165" customFormat="false" ht="15" hidden="false" customHeight="false" outlineLevel="0" collapsed="false">
      <c r="A165" s="2"/>
      <c r="B165" s="2" t="s">
        <v>5</v>
      </c>
      <c r="C165" s="2"/>
      <c r="D165" s="3" t="n">
        <v>68124</v>
      </c>
      <c r="E165" s="3" t="n">
        <v>1971</v>
      </c>
      <c r="F165" s="3" t="n">
        <v>4308</v>
      </c>
      <c r="G165" s="3" t="n">
        <v>4004</v>
      </c>
      <c r="H165" s="3" t="n">
        <v>3740</v>
      </c>
      <c r="I165" s="3" t="n">
        <v>4081</v>
      </c>
      <c r="J165" s="3" t="n">
        <v>4334</v>
      </c>
      <c r="K165" s="3" t="n">
        <v>4336</v>
      </c>
      <c r="L165" s="3" t="n">
        <v>4486</v>
      </c>
      <c r="M165" s="3" t="n">
        <v>4361</v>
      </c>
      <c r="N165" s="3" t="n">
        <v>3938</v>
      </c>
      <c r="O165" s="3" t="n">
        <v>3536</v>
      </c>
      <c r="P165" s="3" t="n">
        <v>3366</v>
      </c>
      <c r="Q165" s="3" t="n">
        <v>3309</v>
      </c>
      <c r="R165" s="3" t="n">
        <v>2915</v>
      </c>
      <c r="S165" s="3" t="n">
        <v>2719</v>
      </c>
      <c r="T165" s="3" t="n">
        <v>2587</v>
      </c>
      <c r="U165" s="3" t="n">
        <v>2233</v>
      </c>
      <c r="V165" s="3" t="n">
        <v>1890</v>
      </c>
      <c r="W165" s="3" t="n">
        <v>1602</v>
      </c>
      <c r="X165" s="3" t="n">
        <v>1278</v>
      </c>
      <c r="Y165" s="2" t="n">
        <v>954</v>
      </c>
      <c r="Z165" s="2" t="n">
        <v>932</v>
      </c>
      <c r="AA165" s="2" t="n">
        <v>781</v>
      </c>
      <c r="AB165" s="2" t="n">
        <v>835</v>
      </c>
      <c r="AC165" s="2" t="n">
        <v>715</v>
      </c>
      <c r="AD165" s="2" t="n">
        <v>586</v>
      </c>
      <c r="AE165" s="2" t="n">
        <v>588</v>
      </c>
      <c r="AF165" s="2" t="n">
        <v>600</v>
      </c>
      <c r="AG165" s="2" t="n">
        <v>622</v>
      </c>
      <c r="AH165" s="2"/>
      <c r="AI165" s="2"/>
    </row>
    <row r="166" customFormat="false" ht="15" hidden="false" customHeight="false" outlineLevel="0" collapsed="false">
      <c r="A166" s="2"/>
      <c r="B166" s="2" t="s">
        <v>6</v>
      </c>
      <c r="C166" s="2"/>
      <c r="D166" s="3" t="n">
        <v>33322</v>
      </c>
      <c r="E166" s="2" t="n">
        <v>991</v>
      </c>
      <c r="F166" s="3" t="n">
        <v>2339</v>
      </c>
      <c r="G166" s="3" t="n">
        <v>2044</v>
      </c>
      <c r="H166" s="3" t="n">
        <v>1964</v>
      </c>
      <c r="I166" s="3" t="n">
        <v>2137</v>
      </c>
      <c r="J166" s="3" t="n">
        <v>2124</v>
      </c>
      <c r="K166" s="3" t="n">
        <v>2214</v>
      </c>
      <c r="L166" s="3" t="n">
        <v>2140</v>
      </c>
      <c r="M166" s="3" t="n">
        <v>2116</v>
      </c>
      <c r="N166" s="3" t="n">
        <v>1871</v>
      </c>
      <c r="O166" s="3" t="n">
        <v>1699</v>
      </c>
      <c r="P166" s="3" t="n">
        <v>1663</v>
      </c>
      <c r="Q166" s="3" t="n">
        <v>1564</v>
      </c>
      <c r="R166" s="3" t="n">
        <v>1416</v>
      </c>
      <c r="S166" s="3" t="n">
        <v>1301</v>
      </c>
      <c r="T166" s="3" t="n">
        <v>1301</v>
      </c>
      <c r="U166" s="3" t="n">
        <v>1142</v>
      </c>
      <c r="V166" s="2" t="n">
        <v>921</v>
      </c>
      <c r="W166" s="2" t="n">
        <v>802</v>
      </c>
      <c r="X166" s="2" t="n">
        <v>627</v>
      </c>
      <c r="Y166" s="2" t="n">
        <v>491</v>
      </c>
      <c r="Z166" s="2" t="n">
        <v>481</v>
      </c>
      <c r="AA166" s="2" t="n">
        <v>387</v>
      </c>
      <c r="AB166" s="2" t="n">
        <v>402</v>
      </c>
      <c r="AC166" s="2" t="n">
        <v>305</v>
      </c>
      <c r="AD166" s="2" t="n">
        <v>308</v>
      </c>
      <c r="AE166" s="2" t="n">
        <v>270</v>
      </c>
      <c r="AF166" s="2" t="n">
        <v>255</v>
      </c>
      <c r="AG166" s="2" t="n">
        <v>310</v>
      </c>
      <c r="AH166" s="2"/>
      <c r="AI166" s="2"/>
    </row>
    <row r="167" customFormat="false" ht="15" hidden="false" customHeight="false" outlineLevel="0" collapsed="false">
      <c r="A167" s="2"/>
      <c r="B167" s="2" t="s">
        <v>7</v>
      </c>
      <c r="C167" s="2"/>
      <c r="D167" s="3" t="n">
        <v>6878</v>
      </c>
      <c r="E167" s="2" t="n">
        <v>214</v>
      </c>
      <c r="F167" s="2" t="n">
        <v>419</v>
      </c>
      <c r="G167" s="2" t="n">
        <v>408</v>
      </c>
      <c r="H167" s="2" t="n">
        <v>388</v>
      </c>
      <c r="I167" s="2" t="n">
        <v>365</v>
      </c>
      <c r="J167" s="2" t="n">
        <v>410</v>
      </c>
      <c r="K167" s="2" t="n">
        <v>450</v>
      </c>
      <c r="L167" s="2" t="n">
        <v>446</v>
      </c>
      <c r="M167" s="2" t="n">
        <v>453</v>
      </c>
      <c r="N167" s="2" t="n">
        <v>415</v>
      </c>
      <c r="O167" s="2" t="n">
        <v>381</v>
      </c>
      <c r="P167" s="2" t="n">
        <v>357</v>
      </c>
      <c r="Q167" s="2" t="n">
        <v>316</v>
      </c>
      <c r="R167" s="2" t="n">
        <v>299</v>
      </c>
      <c r="S167" s="2" t="n">
        <v>282</v>
      </c>
      <c r="T167" s="2" t="n">
        <v>262</v>
      </c>
      <c r="U167" s="2" t="n">
        <v>229</v>
      </c>
      <c r="V167" s="2" t="n">
        <v>191</v>
      </c>
      <c r="W167" s="2" t="n">
        <v>159</v>
      </c>
      <c r="X167" s="2" t="n">
        <v>140</v>
      </c>
      <c r="Y167" s="2" t="n">
        <v>92</v>
      </c>
      <c r="Z167" s="2" t="n">
        <v>79</v>
      </c>
      <c r="AA167" s="2" t="n">
        <v>65</v>
      </c>
      <c r="AB167" s="2" t="n">
        <v>75</v>
      </c>
      <c r="AC167" s="2" t="n">
        <v>59</v>
      </c>
      <c r="AD167" s="2" t="n">
        <v>55</v>
      </c>
      <c r="AE167" s="2" t="n">
        <v>53</v>
      </c>
      <c r="AF167" s="2" t="n">
        <v>56</v>
      </c>
      <c r="AG167" s="2" t="n">
        <v>75</v>
      </c>
      <c r="AH167" s="2"/>
      <c r="AI167" s="2"/>
    </row>
    <row r="168" customFormat="false" ht="1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71" customFormat="false" ht="15" hidden="false" customHeight="false" outlineLevel="0" collapsed="false">
      <c r="A171" s="8" t="s">
        <v>80</v>
      </c>
      <c r="B171" s="8"/>
      <c r="E171" s="2" t="s">
        <v>1</v>
      </c>
      <c r="F171" s="2" t="n">
        <v>2023</v>
      </c>
      <c r="G171" s="2" t="n">
        <v>2022</v>
      </c>
      <c r="H171" s="2" t="n">
        <v>2021</v>
      </c>
      <c r="I171" s="2" t="n">
        <v>2020</v>
      </c>
      <c r="J171" s="2" t="n">
        <v>2019</v>
      </c>
      <c r="K171" s="2" t="n">
        <v>2018</v>
      </c>
      <c r="L171" s="2" t="n">
        <v>2017</v>
      </c>
      <c r="M171" s="2" t="n">
        <v>2016</v>
      </c>
      <c r="N171" s="2" t="n">
        <v>2015</v>
      </c>
      <c r="O171" s="2" t="n">
        <v>2014</v>
      </c>
      <c r="P171" s="2" t="n">
        <v>2013</v>
      </c>
      <c r="Q171" s="2" t="n">
        <v>2012</v>
      </c>
      <c r="R171" s="2" t="n">
        <v>2011</v>
      </c>
      <c r="S171" s="2" t="n">
        <v>2010</v>
      </c>
      <c r="T171" s="2" t="n">
        <v>2009</v>
      </c>
      <c r="U171" s="2" t="n">
        <v>2008</v>
      </c>
      <c r="V171" s="2" t="n">
        <v>2007</v>
      </c>
      <c r="W171" s="2" t="n">
        <v>2006</v>
      </c>
      <c r="X171" s="2" t="n">
        <v>2005</v>
      </c>
      <c r="Y171" s="2" t="n">
        <v>2004</v>
      </c>
      <c r="Z171" s="2" t="n">
        <v>2003</v>
      </c>
      <c r="AA171" s="2" t="n">
        <v>2002</v>
      </c>
      <c r="AB171" s="2" t="n">
        <v>2001</v>
      </c>
      <c r="AC171" s="2" t="n">
        <v>2000</v>
      </c>
      <c r="AD171" s="2" t="n">
        <v>1999</v>
      </c>
      <c r="AE171" s="2" t="n">
        <v>1998</v>
      </c>
      <c r="AF171" s="2" t="n">
        <v>1997</v>
      </c>
      <c r="AG171" s="2" t="n">
        <v>1996</v>
      </c>
      <c r="AH171" s="2" t="n">
        <v>1995</v>
      </c>
    </row>
    <row r="172" customFormat="false" ht="15" hidden="false" customHeight="false" outlineLevel="0" collapsed="false">
      <c r="A172" s="2" t="s">
        <v>83</v>
      </c>
      <c r="B172" s="2" t="s">
        <v>9</v>
      </c>
      <c r="C172" s="2" t="s">
        <v>3</v>
      </c>
      <c r="E172" s="3" t="n">
        <f aca="false">SUM(E173,E174,E175,E176)</f>
        <v>308602</v>
      </c>
      <c r="F172" s="3" t="n">
        <f aca="false">SUM(F173,F174,F175,F176)</f>
        <v>8673</v>
      </c>
      <c r="G172" s="3" t="n">
        <f aca="false">SUM(G173,G174,G175,G176)</f>
        <v>19617</v>
      </c>
      <c r="H172" s="3" t="n">
        <f aca="false">SUM(H173,H174,H175,H176)</f>
        <v>18682</v>
      </c>
      <c r="I172" s="3" t="n">
        <f aca="false">SUM(I173,I174,I175,I176)</f>
        <v>17573</v>
      </c>
      <c r="J172" s="3" t="n">
        <f aca="false">SUM(J173,J174,J175,J176)</f>
        <v>16518</v>
      </c>
      <c r="K172" s="3" t="n">
        <f aca="false">SUM(K173,K174,K175,K176)</f>
        <v>14714</v>
      </c>
      <c r="L172" s="3" t="n">
        <f aca="false">SUM(L173,L174,L175,L176)</f>
        <v>14022</v>
      </c>
      <c r="M172" s="3" t="n">
        <f aca="false">SUM(M173,M174,M175,M176)</f>
        <v>13418</v>
      </c>
      <c r="N172" s="3" t="n">
        <f aca="false">SUM(N173,N174,N175,N176)</f>
        <v>12236</v>
      </c>
      <c r="O172" s="3" t="n">
        <f aca="false">SUM(O173,O174,O175,O176)</f>
        <v>11559</v>
      </c>
      <c r="P172" s="3" t="n">
        <f aca="false">SUM(P173,P174,P175,P176)</f>
        <v>11153</v>
      </c>
      <c r="Q172" s="3" t="n">
        <f aca="false">SUM(Q173,Q174,Q175,Q176)</f>
        <v>10851</v>
      </c>
      <c r="R172" s="3" t="n">
        <f aca="false">SUM(R173,R174,R175,R176)</f>
        <v>11026</v>
      </c>
      <c r="S172" s="3" t="n">
        <f aca="false">SUM(S173,S174,S175,S176)</f>
        <v>10601</v>
      </c>
      <c r="T172" s="3" t="n">
        <f aca="false">SUM(T173,T174,T175,T176)</f>
        <v>10432</v>
      </c>
      <c r="U172" s="3" t="n">
        <f aca="false">SUM(U173,U174,U175,U176)</f>
        <v>10527</v>
      </c>
      <c r="V172" s="3" t="n">
        <f aca="false">SUM(V173,V174,V175,V176)</f>
        <v>10573</v>
      </c>
      <c r="W172" s="3" t="n">
        <f aca="false">SUM(W173,W174,W175,W176)</f>
        <v>10605</v>
      </c>
      <c r="X172" s="3" t="n">
        <f aca="false">SUM(X173,X174,X175,X176)</f>
        <v>9868</v>
      </c>
      <c r="Y172" s="3" t="n">
        <f aca="false">SUM(Y173,Y174,Y175,Y176)</f>
        <v>9294</v>
      </c>
      <c r="Z172" s="3" t="n">
        <f aca="false">SUM(Z173,Z174,Z175,Z176)</f>
        <v>8604</v>
      </c>
      <c r="AA172" s="3" t="n">
        <f aca="false">SUM(AA173,AA174,AA175,AA176)</f>
        <v>8453</v>
      </c>
      <c r="AB172" s="3" t="n">
        <f aca="false">SUM(AB173,AB174,AB175,AB176)</f>
        <v>8169</v>
      </c>
      <c r="AC172" s="3" t="n">
        <f aca="false">SUM(AC173,AC174,AC175,AC176)</f>
        <v>8040</v>
      </c>
      <c r="AD172" s="3" t="n">
        <f aca="false">SUM(AD173,AD174,AD175,AD176)</f>
        <v>7993</v>
      </c>
      <c r="AE172" s="3" t="n">
        <f aca="false">SUM(AE173,AE174,AE175,AE176)</f>
        <v>7991</v>
      </c>
      <c r="AF172" s="3" t="n">
        <f aca="false">SUM(AF173,AF174,AF175,AF176)</f>
        <v>7728</v>
      </c>
      <c r="AG172" s="3" t="n">
        <f aca="false">SUM(AG173,AG174,AG175,AG176)</f>
        <v>7659</v>
      </c>
      <c r="AH172" s="3" t="n">
        <f aca="false">SUM(AH173,AH174,AH175,AH176)</f>
        <v>7638</v>
      </c>
    </row>
    <row r="173" customFormat="false" ht="15" hidden="false" customHeight="false" outlineLevel="0" collapsed="false">
      <c r="A173" s="2"/>
      <c r="B173" s="2"/>
      <c r="C173" s="2" t="s">
        <v>4</v>
      </c>
      <c r="E173" s="3" t="n">
        <f aca="false">SUM(E178,E182,E187,E192,E197)</f>
        <v>140322</v>
      </c>
      <c r="F173" s="3" t="n">
        <f aca="false">SUM(F178,F182,F187,F192,F197)</f>
        <v>4073</v>
      </c>
      <c r="G173" s="3" t="n">
        <f aca="false">SUM(G178,G182,G187,G192,G197)</f>
        <v>9173</v>
      </c>
      <c r="H173" s="3" t="n">
        <f aca="false">SUM(H178,H182,H187,H192,H197)</f>
        <v>8734</v>
      </c>
      <c r="I173" s="3" t="n">
        <f aca="false">SUM(I178,I182,I187,I192,I197)</f>
        <v>8111</v>
      </c>
      <c r="J173" s="3" t="n">
        <f aca="false">SUM(J178,J182,J187,J192,J197)</f>
        <v>7612</v>
      </c>
      <c r="K173" s="3" t="n">
        <f aca="false">SUM(K178,K182,K187,K192,K197)</f>
        <v>6683</v>
      </c>
      <c r="L173" s="3" t="n">
        <f aca="false">SUM(L178,L182,L187,L192,L197)</f>
        <v>6500</v>
      </c>
      <c r="M173" s="3" t="n">
        <f aca="false">SUM(M178,M182,M187,M192,M197)</f>
        <v>6096</v>
      </c>
      <c r="N173" s="3" t="n">
        <f aca="false">SUM(N178,N182,N187,N192,N197)</f>
        <v>5662</v>
      </c>
      <c r="O173" s="3" t="n">
        <f aca="false">SUM(O178,O182,O187,O192,O197)</f>
        <v>5242</v>
      </c>
      <c r="P173" s="3" t="n">
        <f aca="false">SUM(P178,P182,P187,P192,P197)</f>
        <v>5121</v>
      </c>
      <c r="Q173" s="3" t="n">
        <f aca="false">SUM(Q178,Q182,Q187,Q192,Q197)</f>
        <v>4892</v>
      </c>
      <c r="R173" s="3" t="n">
        <f aca="false">SUM(R178,R182,R187,R192,R197)</f>
        <v>5050</v>
      </c>
      <c r="S173" s="3" t="n">
        <f aca="false">SUM(S178,S182,S187,S192,S197)</f>
        <v>4879</v>
      </c>
      <c r="T173" s="3" t="n">
        <f aca="false">SUM(T178,T182,T187,T192,T197)</f>
        <v>4722</v>
      </c>
      <c r="U173" s="3" t="n">
        <f aca="false">SUM(U178,U182,U187,U192,U197)</f>
        <v>4653</v>
      </c>
      <c r="V173" s="3" t="n">
        <f aca="false">SUM(V178,V182,V187,V192,V197)</f>
        <v>4898</v>
      </c>
      <c r="W173" s="3" t="n">
        <f aca="false">SUM(W178,W182,W187,W192,W197)</f>
        <v>4774</v>
      </c>
      <c r="X173" s="3" t="n">
        <f aca="false">SUM(X178,X182,X187,X192,X197)</f>
        <v>4442</v>
      </c>
      <c r="Y173" s="3" t="n">
        <f aca="false">SUM(Y178,Y182,Y187,Y192,Y197)</f>
        <v>4235</v>
      </c>
      <c r="Z173" s="3" t="n">
        <f aca="false">SUM(Z178,Z182,Z187,Z192,Z197)</f>
        <v>3984</v>
      </c>
      <c r="AA173" s="3" t="n">
        <f aca="false">SUM(AA178,AA182,AA187,AA192,AA197)</f>
        <v>3729</v>
      </c>
      <c r="AB173" s="3" t="n">
        <f aca="false">SUM(AB178,AB182,AB187,AB192,AB197)</f>
        <v>3585</v>
      </c>
      <c r="AC173" s="3" t="n">
        <f aca="false">SUM(AC178,AC182,AC187,AC192,AC197)</f>
        <v>3561</v>
      </c>
      <c r="AD173" s="3" t="n">
        <f aca="false">SUM(AD178,AD182,AD187,AD192,AD197)</f>
        <v>3422</v>
      </c>
      <c r="AE173" s="3" t="n">
        <f aca="false">SUM(AE178,AE182,AE187,AE192,AE197)</f>
        <v>3534</v>
      </c>
      <c r="AF173" s="3" t="n">
        <f aca="false">SUM(AF178,AF182,AF187,AF192,AF197)</f>
        <v>3400</v>
      </c>
      <c r="AG173" s="3" t="n">
        <f aca="false">SUM(AG178,AG182,AG187,AG192,AG197)</f>
        <v>3361</v>
      </c>
      <c r="AH173" s="3" t="n">
        <f aca="false">SUM(AH178,AH182,AH187,AH192,AH197)</f>
        <v>3427</v>
      </c>
    </row>
    <row r="174" customFormat="false" ht="15" hidden="false" customHeight="false" outlineLevel="0" collapsed="false">
      <c r="A174" s="2"/>
      <c r="B174" s="2"/>
      <c r="C174" s="2" t="s">
        <v>5</v>
      </c>
      <c r="E174" s="3" t="n">
        <f aca="false">SUM(E179,E183,E188,E193,E198)</f>
        <v>110950</v>
      </c>
      <c r="F174" s="3" t="n">
        <f aca="false">SUM(F179,F183,F188,F193,F198)</f>
        <v>2893</v>
      </c>
      <c r="G174" s="3" t="n">
        <f aca="false">SUM(G179,G183,G188,G193,G198)</f>
        <v>6631</v>
      </c>
      <c r="H174" s="3" t="n">
        <f aca="false">SUM(H179,H183,H188,H193,H198)</f>
        <v>6428</v>
      </c>
      <c r="I174" s="3" t="n">
        <f aca="false">SUM(I179,I183,I188,I193,I198)</f>
        <v>6110</v>
      </c>
      <c r="J174" s="3" t="n">
        <f aca="false">SUM(J179,J183,J188,J193,J198)</f>
        <v>5742</v>
      </c>
      <c r="K174" s="3" t="n">
        <f aca="false">SUM(K179,K183,K188,K193,K198)</f>
        <v>5091</v>
      </c>
      <c r="L174" s="3" t="n">
        <f aca="false">SUM(L179,L183,L188,L193,L198)</f>
        <v>4895</v>
      </c>
      <c r="M174" s="3" t="n">
        <f aca="false">SUM(M179,M183,M188,M193,M198)</f>
        <v>4834</v>
      </c>
      <c r="N174" s="3" t="n">
        <f aca="false">SUM(N179,N183,N188,N193,N198)</f>
        <v>4248</v>
      </c>
      <c r="O174" s="3" t="n">
        <f aca="false">SUM(O179,O183,O188,O193,O198)</f>
        <v>4224</v>
      </c>
      <c r="P174" s="3" t="n">
        <f aca="false">SUM(P179,P183,P188,P193,P198)</f>
        <v>4027</v>
      </c>
      <c r="Q174" s="3" t="n">
        <f aca="false">SUM(Q179,Q183,Q188,Q193,Q198)</f>
        <v>3916</v>
      </c>
      <c r="R174" s="3" t="n">
        <f aca="false">SUM(R179,R183,R188,R193,R198)</f>
        <v>3964</v>
      </c>
      <c r="S174" s="3" t="n">
        <f aca="false">SUM(S179,S183,S188,S193,S198)</f>
        <v>3714</v>
      </c>
      <c r="T174" s="3" t="n">
        <f aca="false">SUM(T179,T183,T188,T193,T198)</f>
        <v>3812</v>
      </c>
      <c r="U174" s="3" t="n">
        <f aca="false">SUM(U179,U183,U188,U193,U198)</f>
        <v>3866</v>
      </c>
      <c r="V174" s="3" t="n">
        <f aca="false">SUM(V179,V183,V188,V193,V198)</f>
        <v>3772</v>
      </c>
      <c r="W174" s="3" t="n">
        <f aca="false">SUM(W179,W183,W188,W193,W198)</f>
        <v>3849</v>
      </c>
      <c r="X174" s="3" t="n">
        <f aca="false">SUM(X179,X183,X188,X193,X198)</f>
        <v>3638</v>
      </c>
      <c r="Y174" s="3" t="n">
        <f aca="false">SUM(Y179,Y183,Y188,Y193,Y198)</f>
        <v>3397</v>
      </c>
      <c r="Z174" s="3" t="n">
        <f aca="false">SUM(Z179,Z183,Z188,Z193,Z198)</f>
        <v>3179</v>
      </c>
      <c r="AA174" s="3" t="n">
        <f aca="false">SUM(AA179,AA183,AA188,AA193,AA198)</f>
        <v>3245</v>
      </c>
      <c r="AB174" s="3" t="n">
        <f aca="false">SUM(AB179,AB183,AB188,AB193,AB198)</f>
        <v>3156</v>
      </c>
      <c r="AC174" s="3" t="n">
        <f aca="false">SUM(AC179,AC183,AC188,AC193,AC198)</f>
        <v>3105</v>
      </c>
      <c r="AD174" s="3" t="n">
        <f aca="false">SUM(AD179,AD183,AD188,AD193,AD198)</f>
        <v>3067</v>
      </c>
      <c r="AE174" s="3" t="n">
        <f aca="false">SUM(AE179,AE183,AE188,AE193,AE198)</f>
        <v>3078</v>
      </c>
      <c r="AF174" s="3" t="n">
        <f aca="false">SUM(AF179,AF183,AF188,AF193,AF198)</f>
        <v>2981</v>
      </c>
      <c r="AG174" s="3" t="n">
        <f aca="false">SUM(AG179,AG183,AG188,AG193,AG198)</f>
        <v>3040</v>
      </c>
      <c r="AH174" s="3" t="n">
        <f aca="false">SUM(AH179,AH183,AH188,AH193,AH198)</f>
        <v>2916</v>
      </c>
    </row>
    <row r="175" customFormat="false" ht="15" hidden="false" customHeight="false" outlineLevel="0" collapsed="false">
      <c r="A175" s="2"/>
      <c r="B175" s="2"/>
      <c r="C175" s="2" t="s">
        <v>6</v>
      </c>
      <c r="E175" s="3" t="n">
        <f aca="false">SUM(E180,E184,E189,E194,E199)</f>
        <v>41502</v>
      </c>
      <c r="F175" s="3" t="n">
        <f aca="false">SUM(F180,F184,F189,F194,F199)</f>
        <v>1297</v>
      </c>
      <c r="G175" s="3" t="n">
        <f aca="false">SUM(G180,G184,G189,G194,G199)</f>
        <v>2892</v>
      </c>
      <c r="H175" s="3" t="n">
        <f aca="false">SUM(H180,H184,H189,H194,H199)</f>
        <v>2677</v>
      </c>
      <c r="I175" s="3" t="n">
        <f aca="false">SUM(I180,I184,I189,I194,I199)</f>
        <v>2477</v>
      </c>
      <c r="J175" s="3" t="n">
        <f aca="false">SUM(J180,J184,J189,J194,J199)</f>
        <v>2278</v>
      </c>
      <c r="K175" s="3" t="n">
        <f aca="false">SUM(K180,K184,K189,K194,K199)</f>
        <v>2168</v>
      </c>
      <c r="L175" s="3" t="n">
        <f aca="false">SUM(L180,L184,L189,L194,L199)</f>
        <v>1898</v>
      </c>
      <c r="M175" s="3" t="n">
        <f aca="false">SUM(M180,M184,M189,M194,M199)</f>
        <v>1860</v>
      </c>
      <c r="N175" s="3" t="n">
        <f aca="false">SUM(N180,N184,N189,N194,N199)</f>
        <v>1599</v>
      </c>
      <c r="O175" s="3" t="n">
        <f aca="false">SUM(O180,O184,O189,O194,O199)</f>
        <v>1522</v>
      </c>
      <c r="P175" s="3" t="n">
        <f aca="false">SUM(P180,P184,P189,P194,P199)</f>
        <v>1423</v>
      </c>
      <c r="Q175" s="3" t="n">
        <f aca="false">SUM(Q180,Q184,Q189,Q194,Q199)</f>
        <v>1430</v>
      </c>
      <c r="R175" s="3" t="n">
        <f aca="false">SUM(R180,R184,R189,R194,R199)</f>
        <v>1420</v>
      </c>
      <c r="S175" s="3" t="n">
        <f aca="false">SUM(S180,S184,S189,S194,S199)</f>
        <v>1422</v>
      </c>
      <c r="T175" s="3" t="n">
        <f aca="false">SUM(T180,T184,T189,T194,T199)</f>
        <v>1347</v>
      </c>
      <c r="U175" s="3" t="n">
        <f aca="false">SUM(U180,U184,U189,U194,U199)</f>
        <v>1474</v>
      </c>
      <c r="V175" s="3" t="n">
        <f aca="false">SUM(V180,V184,V189,V194,V199)</f>
        <v>1326</v>
      </c>
      <c r="W175" s="3" t="n">
        <f aca="false">SUM(W180,W184,W189,W194,W199)</f>
        <v>1408</v>
      </c>
      <c r="X175" s="3" t="n">
        <f aca="false">SUM(X180,X184,X189,X194,X199)</f>
        <v>1258</v>
      </c>
      <c r="Y175" s="3" t="n">
        <f aca="false">SUM(Y180,Y184,Y189,Y194,Y199)</f>
        <v>1225</v>
      </c>
      <c r="Z175" s="3" t="n">
        <f aca="false">SUM(Z180,Z184,Z189,Z194,Z199)</f>
        <v>1015</v>
      </c>
      <c r="AA175" s="3" t="n">
        <f aca="false">SUM(AA180,AA184,AA189,AA194,AA199)</f>
        <v>1025</v>
      </c>
      <c r="AB175" s="3" t="n">
        <f aca="false">SUM(AB180,AB184,AB189,AB194,AB199)</f>
        <v>981</v>
      </c>
      <c r="AC175" s="3" t="n">
        <f aca="false">SUM(AC180,AC184,AC189,AC194,AC199)</f>
        <v>957</v>
      </c>
      <c r="AD175" s="3" t="n">
        <f aca="false">SUM(AD180,AD184,AD189,AD194,AD199)</f>
        <v>1037</v>
      </c>
      <c r="AE175" s="3" t="n">
        <f aca="false">SUM(AE180,AE184,AE189,AE194,AE199)</f>
        <v>998</v>
      </c>
      <c r="AF175" s="3" t="n">
        <f aca="false">SUM(AF180,AF184,AF189,AF194,AF199)</f>
        <v>958</v>
      </c>
      <c r="AG175" s="3" t="n">
        <f aca="false">SUM(AG180,AG184,AG189,AG194,AG199)</f>
        <v>836</v>
      </c>
      <c r="AH175" s="3" t="n">
        <f aca="false">SUM(AH180,AH184,AH189,AH194,AH199)</f>
        <v>896</v>
      </c>
    </row>
    <row r="176" customFormat="false" ht="15" hidden="false" customHeight="false" outlineLevel="0" collapsed="false">
      <c r="A176" s="2"/>
      <c r="B176" s="2"/>
      <c r="C176" s="2" t="s">
        <v>7</v>
      </c>
      <c r="E176" s="3" t="n">
        <f aca="false">SUM(E185,E190,E195,E200)</f>
        <v>15828</v>
      </c>
      <c r="F176" s="3" t="n">
        <f aca="false">SUM(F185,F190,F195,F200)</f>
        <v>410</v>
      </c>
      <c r="G176" s="3" t="n">
        <f aca="false">SUM(G185,G190,G195,G200)</f>
        <v>921</v>
      </c>
      <c r="H176" s="3" t="n">
        <f aca="false">SUM(H185,H190,H195,H200)</f>
        <v>843</v>
      </c>
      <c r="I176" s="3" t="n">
        <f aca="false">SUM(I185,I190,I195,I200)</f>
        <v>875</v>
      </c>
      <c r="J176" s="3" t="n">
        <f aca="false">SUM(J185,J190,J195,J200)</f>
        <v>886</v>
      </c>
      <c r="K176" s="3" t="n">
        <f aca="false">SUM(K185,K190,K195,K200)</f>
        <v>772</v>
      </c>
      <c r="L176" s="3" t="n">
        <f aca="false">SUM(L185,L190,L195,L200)</f>
        <v>729</v>
      </c>
      <c r="M176" s="3" t="n">
        <f aca="false">SUM(M185,M190,M195,M200)</f>
        <v>628</v>
      </c>
      <c r="N176" s="3" t="n">
        <f aca="false">SUM(N185,N190,N195,N200)</f>
        <v>727</v>
      </c>
      <c r="O176" s="3" t="n">
        <f aca="false">SUM(O185,O190,O195,O200)</f>
        <v>571</v>
      </c>
      <c r="P176" s="3" t="n">
        <f aca="false">SUM(P185,P190,P195,P200)</f>
        <v>582</v>
      </c>
      <c r="Q176" s="3" t="n">
        <f aca="false">SUM(Q185,Q190,Q195,Q200)</f>
        <v>613</v>
      </c>
      <c r="R176" s="3" t="n">
        <f aca="false">SUM(R185,R190,R195,R200)</f>
        <v>592</v>
      </c>
      <c r="S176" s="3" t="n">
        <f aca="false">SUM(S185,S190,S195,S200)</f>
        <v>586</v>
      </c>
      <c r="T176" s="3" t="n">
        <f aca="false">SUM(T185,T190,T195,T200)</f>
        <v>551</v>
      </c>
      <c r="U176" s="3" t="n">
        <f aca="false">SUM(U185,U190,U195,U200)</f>
        <v>534</v>
      </c>
      <c r="V176" s="3" t="n">
        <f aca="false">SUM(V185,V190,V195,V200)</f>
        <v>577</v>
      </c>
      <c r="W176" s="3" t="n">
        <f aca="false">SUM(W185,W190,W195,W200)</f>
        <v>574</v>
      </c>
      <c r="X176" s="3" t="n">
        <f aca="false">SUM(X185,X190,X195,X200)</f>
        <v>530</v>
      </c>
      <c r="Y176" s="3" t="n">
        <f aca="false">SUM(Y185,Y190,Y195,Y200)</f>
        <v>437</v>
      </c>
      <c r="Z176" s="3" t="n">
        <f aca="false">SUM(Z185,Z190,Z195,Z200)</f>
        <v>426</v>
      </c>
      <c r="AA176" s="3" t="n">
        <f aca="false">SUM(AA185,AA190,AA195,AA200)</f>
        <v>454</v>
      </c>
      <c r="AB176" s="3" t="n">
        <f aca="false">SUM(AB185,AB190,AB195,AB200)</f>
        <v>447</v>
      </c>
      <c r="AC176" s="3" t="n">
        <f aca="false">SUM(AC185,AC190,AC195,AC200)</f>
        <v>417</v>
      </c>
      <c r="AD176" s="3" t="n">
        <f aca="false">SUM(AD185,AD190,AD195,AD200)</f>
        <v>467</v>
      </c>
      <c r="AE176" s="3" t="n">
        <f aca="false">SUM(AE185,AE190,AE195,AE200)</f>
        <v>381</v>
      </c>
      <c r="AF176" s="3" t="n">
        <f aca="false">SUM(AF185,AF190,AF195,AF200)</f>
        <v>389</v>
      </c>
      <c r="AG176" s="3" t="n">
        <f aca="false">SUM(AG185,AG190,AG195,AG200)</f>
        <v>422</v>
      </c>
      <c r="AH176" s="3" t="n">
        <f aca="false">SUM(AH185,AH190,AH195,AH200)</f>
        <v>399</v>
      </c>
    </row>
    <row r="177" customFormat="false" ht="15" hidden="false" customHeight="false" outlineLevel="0" collapsed="false">
      <c r="A177" s="2"/>
      <c r="B177" s="2" t="s">
        <v>10</v>
      </c>
      <c r="C177" s="2" t="s">
        <v>3</v>
      </c>
      <c r="E177" s="2" t="n">
        <v>38</v>
      </c>
      <c r="F177" s="2" t="n">
        <v>5</v>
      </c>
      <c r="G177" s="2" t="n">
        <v>10</v>
      </c>
      <c r="H177" s="2" t="n">
        <v>8</v>
      </c>
      <c r="I177" s="2" t="n">
        <v>0</v>
      </c>
      <c r="J177" s="2" t="n">
        <v>0</v>
      </c>
      <c r="K177" s="2" t="n">
        <v>0</v>
      </c>
      <c r="L177" s="2" t="n">
        <v>0</v>
      </c>
      <c r="M177" s="2" t="n">
        <v>0</v>
      </c>
      <c r="N177" s="2" t="n">
        <v>0</v>
      </c>
      <c r="O177" s="2" t="n">
        <v>0</v>
      </c>
      <c r="P177" s="2" t="n">
        <v>0</v>
      </c>
      <c r="Q177" s="2" t="n">
        <v>0</v>
      </c>
      <c r="R177" s="2" t="n">
        <v>0</v>
      </c>
      <c r="S177" s="2" t="n">
        <v>0</v>
      </c>
      <c r="T177" s="2" t="n">
        <v>0</v>
      </c>
      <c r="U177" s="2" t="n">
        <v>0</v>
      </c>
      <c r="V177" s="2" t="n">
        <v>0</v>
      </c>
      <c r="W177" s="2" t="n">
        <v>0</v>
      </c>
      <c r="X177" s="2" t="n">
        <v>0</v>
      </c>
      <c r="Y177" s="2" t="n">
        <v>0</v>
      </c>
      <c r="Z177" s="2" t="n">
        <v>0</v>
      </c>
      <c r="AA177" s="2" t="n">
        <v>0</v>
      </c>
      <c r="AB177" s="2" t="n">
        <v>0</v>
      </c>
      <c r="AC177" s="2" t="n">
        <v>0</v>
      </c>
      <c r="AD177" s="2" t="n">
        <v>2</v>
      </c>
      <c r="AE177" s="2" t="n">
        <v>2</v>
      </c>
      <c r="AF177" s="2" t="n">
        <v>1</v>
      </c>
      <c r="AG177" s="2" t="n">
        <v>3</v>
      </c>
      <c r="AH177" s="2" t="n">
        <v>7</v>
      </c>
    </row>
    <row r="178" customFormat="false" ht="15" hidden="false" customHeight="false" outlineLevel="0" collapsed="false">
      <c r="A178" s="2"/>
      <c r="B178" s="2"/>
      <c r="C178" s="2" t="s">
        <v>4</v>
      </c>
      <c r="E178" s="2" t="n">
        <v>22</v>
      </c>
      <c r="F178" s="2" t="n">
        <v>3</v>
      </c>
      <c r="G178" s="2" t="n">
        <v>4</v>
      </c>
      <c r="H178" s="2" t="n">
        <v>4</v>
      </c>
      <c r="I178" s="2" t="n">
        <v>0</v>
      </c>
      <c r="J178" s="2" t="n">
        <v>0</v>
      </c>
      <c r="K178" s="2" t="n">
        <v>0</v>
      </c>
      <c r="L178" s="2" t="n">
        <v>0</v>
      </c>
      <c r="M178" s="2" t="n">
        <v>0</v>
      </c>
      <c r="N178" s="2" t="n">
        <v>0</v>
      </c>
      <c r="O178" s="2" t="n">
        <v>0</v>
      </c>
      <c r="P178" s="2" t="n">
        <v>0</v>
      </c>
      <c r="Q178" s="2" t="n">
        <v>0</v>
      </c>
      <c r="R178" s="2" t="n">
        <v>0</v>
      </c>
      <c r="S178" s="2" t="n">
        <v>0</v>
      </c>
      <c r="T178" s="2" t="n">
        <v>0</v>
      </c>
      <c r="U178" s="2" t="n">
        <v>0</v>
      </c>
      <c r="V178" s="2" t="n">
        <v>0</v>
      </c>
      <c r="W178" s="2" t="n">
        <v>0</v>
      </c>
      <c r="X178" s="2" t="n">
        <v>0</v>
      </c>
      <c r="Y178" s="2" t="n">
        <v>0</v>
      </c>
      <c r="Z178" s="2" t="n">
        <v>0</v>
      </c>
      <c r="AA178" s="2" t="n">
        <v>0</v>
      </c>
      <c r="AB178" s="2" t="n">
        <v>0</v>
      </c>
      <c r="AC178" s="2" t="n">
        <v>0</v>
      </c>
      <c r="AD178" s="2" t="n">
        <v>2</v>
      </c>
      <c r="AE178" s="2" t="n">
        <v>1</v>
      </c>
      <c r="AF178" s="2" t="n">
        <v>1</v>
      </c>
      <c r="AG178" s="2" t="n">
        <v>3</v>
      </c>
      <c r="AH178" s="2" t="n">
        <v>4</v>
      </c>
    </row>
    <row r="179" customFormat="false" ht="15" hidden="false" customHeight="false" outlineLevel="0" collapsed="false">
      <c r="A179" s="2"/>
      <c r="B179" s="2"/>
      <c r="C179" s="2" t="s">
        <v>5</v>
      </c>
      <c r="E179" s="2" t="n">
        <v>10</v>
      </c>
      <c r="F179" s="2" t="n">
        <v>1</v>
      </c>
      <c r="G179" s="2" t="n">
        <v>3</v>
      </c>
      <c r="H179" s="2" t="n">
        <v>2</v>
      </c>
      <c r="I179" s="2" t="n">
        <v>0</v>
      </c>
      <c r="J179" s="2" t="n">
        <v>0</v>
      </c>
      <c r="K179" s="2" t="n">
        <v>0</v>
      </c>
      <c r="L179" s="2" t="n">
        <v>0</v>
      </c>
      <c r="M179" s="2" t="n">
        <v>0</v>
      </c>
      <c r="N179" s="2" t="n">
        <v>0</v>
      </c>
      <c r="O179" s="2" t="n">
        <v>0</v>
      </c>
      <c r="P179" s="2" t="n">
        <v>0</v>
      </c>
      <c r="Q179" s="2" t="n">
        <v>0</v>
      </c>
      <c r="R179" s="2" t="n">
        <v>0</v>
      </c>
      <c r="S179" s="2" t="n">
        <v>0</v>
      </c>
      <c r="T179" s="2" t="n">
        <v>0</v>
      </c>
      <c r="U179" s="2" t="n">
        <v>0</v>
      </c>
      <c r="V179" s="2" t="n">
        <v>0</v>
      </c>
      <c r="W179" s="2" t="n">
        <v>0</v>
      </c>
      <c r="X179" s="2" t="n">
        <v>0</v>
      </c>
      <c r="Y179" s="2" t="n">
        <v>0</v>
      </c>
      <c r="Z179" s="2" t="n">
        <v>0</v>
      </c>
      <c r="AA179" s="2" t="n">
        <v>0</v>
      </c>
      <c r="AB179" s="2" t="n">
        <v>0</v>
      </c>
      <c r="AC179" s="2" t="n">
        <v>0</v>
      </c>
      <c r="AD179" s="2" t="n">
        <v>0</v>
      </c>
      <c r="AE179" s="2" t="n">
        <v>1</v>
      </c>
      <c r="AF179" s="2" t="n">
        <v>0</v>
      </c>
      <c r="AG179" s="2" t="n">
        <v>0</v>
      </c>
      <c r="AH179" s="2" t="n">
        <v>3</v>
      </c>
    </row>
    <row r="180" customFormat="false" ht="15" hidden="false" customHeight="false" outlineLevel="0" collapsed="false">
      <c r="A180" s="2"/>
      <c r="B180" s="2"/>
      <c r="C180" s="2" t="s">
        <v>6</v>
      </c>
      <c r="E180" s="2" t="n">
        <v>6</v>
      </c>
      <c r="F180" s="2" t="n">
        <v>1</v>
      </c>
      <c r="G180" s="2" t="n">
        <v>3</v>
      </c>
      <c r="H180" s="2" t="n">
        <v>2</v>
      </c>
      <c r="I180" s="2" t="n">
        <v>0</v>
      </c>
      <c r="J180" s="2" t="n">
        <v>0</v>
      </c>
      <c r="K180" s="2" t="n">
        <v>0</v>
      </c>
      <c r="L180" s="2" t="n">
        <v>0</v>
      </c>
      <c r="M180" s="2" t="n">
        <v>0</v>
      </c>
      <c r="N180" s="2" t="n">
        <v>0</v>
      </c>
      <c r="O180" s="2" t="n">
        <v>0</v>
      </c>
      <c r="P180" s="2" t="n">
        <v>0</v>
      </c>
      <c r="Q180" s="2" t="n">
        <v>0</v>
      </c>
      <c r="R180" s="2" t="n">
        <v>0</v>
      </c>
      <c r="S180" s="2" t="n">
        <v>0</v>
      </c>
      <c r="T180" s="2" t="n">
        <v>0</v>
      </c>
      <c r="U180" s="2" t="n">
        <v>0</v>
      </c>
      <c r="V180" s="2" t="n">
        <v>0</v>
      </c>
      <c r="W180" s="2" t="n">
        <v>0</v>
      </c>
      <c r="X180" s="2" t="n">
        <v>0</v>
      </c>
      <c r="Y180" s="2" t="n">
        <v>0</v>
      </c>
      <c r="Z180" s="2" t="n">
        <v>0</v>
      </c>
      <c r="AA180" s="2" t="n">
        <v>0</v>
      </c>
      <c r="AB180" s="2" t="n">
        <v>0</v>
      </c>
      <c r="AC180" s="2" t="n">
        <v>0</v>
      </c>
      <c r="AD180" s="2" t="n">
        <v>0</v>
      </c>
      <c r="AE180" s="2" t="n">
        <v>0</v>
      </c>
      <c r="AF180" s="2" t="n">
        <v>0</v>
      </c>
      <c r="AG180" s="2" t="n">
        <v>0</v>
      </c>
      <c r="AH180" s="2" t="n">
        <v>0</v>
      </c>
    </row>
    <row r="181" customFormat="false" ht="15" hidden="false" customHeight="false" outlineLevel="0" collapsed="false">
      <c r="A181" s="2"/>
      <c r="B181" s="2" t="s">
        <v>11</v>
      </c>
      <c r="C181" s="2" t="s">
        <v>3</v>
      </c>
      <c r="E181" s="3" t="n">
        <v>306518</v>
      </c>
      <c r="F181" s="3" t="n">
        <v>8654</v>
      </c>
      <c r="G181" s="3" t="n">
        <v>19580</v>
      </c>
      <c r="H181" s="3" t="n">
        <v>18657</v>
      </c>
      <c r="I181" s="3" t="n">
        <v>17547</v>
      </c>
      <c r="J181" s="3" t="n">
        <v>16482</v>
      </c>
      <c r="K181" s="3" t="n">
        <v>14689</v>
      </c>
      <c r="L181" s="3" t="n">
        <v>13994</v>
      </c>
      <c r="M181" s="3" t="n">
        <v>13394</v>
      </c>
      <c r="N181" s="3" t="n">
        <v>12214</v>
      </c>
      <c r="O181" s="3" t="n">
        <v>11532</v>
      </c>
      <c r="P181" s="3" t="n">
        <v>11118</v>
      </c>
      <c r="Q181" s="3" t="n">
        <v>10828</v>
      </c>
      <c r="R181" s="3" t="n">
        <v>10992</v>
      </c>
      <c r="S181" s="3" t="n">
        <v>10559</v>
      </c>
      <c r="T181" s="3" t="n">
        <v>10387</v>
      </c>
      <c r="U181" s="3" t="n">
        <v>10476</v>
      </c>
      <c r="V181" s="3" t="n">
        <v>10502</v>
      </c>
      <c r="W181" s="3" t="n">
        <v>10529</v>
      </c>
      <c r="X181" s="3" t="n">
        <v>9780</v>
      </c>
      <c r="Y181" s="3" t="n">
        <v>9208</v>
      </c>
      <c r="Z181" s="3" t="n">
        <v>8521</v>
      </c>
      <c r="AA181" s="3" t="n">
        <v>8381</v>
      </c>
      <c r="AB181" s="3" t="n">
        <v>8094</v>
      </c>
      <c r="AC181" s="3" t="n">
        <v>7924</v>
      </c>
      <c r="AD181" s="3" t="n">
        <v>7826</v>
      </c>
      <c r="AE181" s="3" t="n">
        <v>7831</v>
      </c>
      <c r="AF181" s="3" t="n">
        <v>7544</v>
      </c>
      <c r="AG181" s="3" t="n">
        <v>7480</v>
      </c>
      <c r="AH181" s="3" t="n">
        <v>7411</v>
      </c>
    </row>
    <row r="182" customFormat="false" ht="15" hidden="false" customHeight="false" outlineLevel="0" collapsed="false">
      <c r="A182" s="2"/>
      <c r="B182" s="2"/>
      <c r="C182" s="2" t="s">
        <v>4</v>
      </c>
      <c r="E182" s="3" t="n">
        <v>139394</v>
      </c>
      <c r="F182" s="3" t="n">
        <v>4063</v>
      </c>
      <c r="G182" s="3" t="n">
        <v>9157</v>
      </c>
      <c r="H182" s="3" t="n">
        <v>8724</v>
      </c>
      <c r="I182" s="3" t="n">
        <v>8102</v>
      </c>
      <c r="J182" s="3" t="n">
        <v>7596</v>
      </c>
      <c r="K182" s="3" t="n">
        <v>6671</v>
      </c>
      <c r="L182" s="3" t="n">
        <v>6491</v>
      </c>
      <c r="M182" s="3" t="n">
        <v>6084</v>
      </c>
      <c r="N182" s="3" t="n">
        <v>5652</v>
      </c>
      <c r="O182" s="3" t="n">
        <v>5230</v>
      </c>
      <c r="P182" s="3" t="n">
        <v>5102</v>
      </c>
      <c r="Q182" s="3" t="n">
        <v>4882</v>
      </c>
      <c r="R182" s="3" t="n">
        <v>5034</v>
      </c>
      <c r="S182" s="3" t="n">
        <v>4864</v>
      </c>
      <c r="T182" s="3" t="n">
        <v>4697</v>
      </c>
      <c r="U182" s="3" t="n">
        <v>4632</v>
      </c>
      <c r="V182" s="3" t="n">
        <v>4856</v>
      </c>
      <c r="W182" s="3" t="n">
        <v>4744</v>
      </c>
      <c r="X182" s="3" t="n">
        <v>4403</v>
      </c>
      <c r="Y182" s="3" t="n">
        <v>4192</v>
      </c>
      <c r="Z182" s="3" t="n">
        <v>3942</v>
      </c>
      <c r="AA182" s="3" t="n">
        <v>3700</v>
      </c>
      <c r="AB182" s="3" t="n">
        <v>3551</v>
      </c>
      <c r="AC182" s="3" t="n">
        <v>3510</v>
      </c>
      <c r="AD182" s="3" t="n">
        <v>3347</v>
      </c>
      <c r="AE182" s="3" t="n">
        <v>3452</v>
      </c>
      <c r="AF182" s="3" t="n">
        <v>3317</v>
      </c>
      <c r="AG182" s="3" t="n">
        <v>3283</v>
      </c>
      <c r="AH182" s="3" t="n">
        <v>3343</v>
      </c>
    </row>
    <row r="183" customFormat="false" ht="15" hidden="false" customHeight="false" outlineLevel="0" collapsed="false">
      <c r="A183" s="2"/>
      <c r="B183" s="2"/>
      <c r="C183" s="2" t="s">
        <v>5</v>
      </c>
      <c r="E183" s="3" t="n">
        <v>110193</v>
      </c>
      <c r="F183" s="3" t="n">
        <v>2887</v>
      </c>
      <c r="G183" s="3" t="n">
        <v>6616</v>
      </c>
      <c r="H183" s="3" t="n">
        <v>6418</v>
      </c>
      <c r="I183" s="3" t="n">
        <v>6100</v>
      </c>
      <c r="J183" s="3" t="n">
        <v>5734</v>
      </c>
      <c r="K183" s="3" t="n">
        <v>5086</v>
      </c>
      <c r="L183" s="3" t="n">
        <v>4883</v>
      </c>
      <c r="M183" s="3" t="n">
        <v>4829</v>
      </c>
      <c r="N183" s="3" t="n">
        <v>4241</v>
      </c>
      <c r="O183" s="3" t="n">
        <v>4217</v>
      </c>
      <c r="P183" s="3" t="n">
        <v>4021</v>
      </c>
      <c r="Q183" s="3" t="n">
        <v>3906</v>
      </c>
      <c r="R183" s="3" t="n">
        <v>3953</v>
      </c>
      <c r="S183" s="3" t="n">
        <v>3697</v>
      </c>
      <c r="T183" s="3" t="n">
        <v>3800</v>
      </c>
      <c r="U183" s="3" t="n">
        <v>3847</v>
      </c>
      <c r="V183" s="3" t="n">
        <v>3752</v>
      </c>
      <c r="W183" s="3" t="n">
        <v>3817</v>
      </c>
      <c r="X183" s="3" t="n">
        <v>3605</v>
      </c>
      <c r="Y183" s="3" t="n">
        <v>3374</v>
      </c>
      <c r="Z183" s="3" t="n">
        <v>3154</v>
      </c>
      <c r="AA183" s="3" t="n">
        <v>3216</v>
      </c>
      <c r="AB183" s="3" t="n">
        <v>3129</v>
      </c>
      <c r="AC183" s="3" t="n">
        <v>3062</v>
      </c>
      <c r="AD183" s="3" t="n">
        <v>3004</v>
      </c>
      <c r="AE183" s="3" t="n">
        <v>3022</v>
      </c>
      <c r="AF183" s="3" t="n">
        <v>2910</v>
      </c>
      <c r="AG183" s="3" t="n">
        <v>2963</v>
      </c>
      <c r="AH183" s="3" t="n">
        <v>2815</v>
      </c>
    </row>
    <row r="184" customFormat="false" ht="15" hidden="false" customHeight="false" outlineLevel="0" collapsed="false">
      <c r="A184" s="2"/>
      <c r="B184" s="2"/>
      <c r="C184" s="2" t="s">
        <v>6</v>
      </c>
      <c r="E184" s="3" t="n">
        <v>41210</v>
      </c>
      <c r="F184" s="3" t="n">
        <v>1296</v>
      </c>
      <c r="G184" s="3" t="n">
        <v>2886</v>
      </c>
      <c r="H184" s="3" t="n">
        <v>2673</v>
      </c>
      <c r="I184" s="3" t="n">
        <v>2472</v>
      </c>
      <c r="J184" s="3" t="n">
        <v>2272</v>
      </c>
      <c r="K184" s="3" t="n">
        <v>2161</v>
      </c>
      <c r="L184" s="3" t="n">
        <v>1893</v>
      </c>
      <c r="M184" s="3" t="n">
        <v>1854</v>
      </c>
      <c r="N184" s="3" t="n">
        <v>1594</v>
      </c>
      <c r="O184" s="3" t="n">
        <v>1516</v>
      </c>
      <c r="P184" s="3" t="n">
        <v>1416</v>
      </c>
      <c r="Q184" s="3" t="n">
        <v>1427</v>
      </c>
      <c r="R184" s="3" t="n">
        <v>1416</v>
      </c>
      <c r="S184" s="3" t="n">
        <v>1413</v>
      </c>
      <c r="T184" s="3" t="n">
        <v>1340</v>
      </c>
      <c r="U184" s="3" t="n">
        <v>1466</v>
      </c>
      <c r="V184" s="3" t="n">
        <v>1317</v>
      </c>
      <c r="W184" s="3" t="n">
        <v>1398</v>
      </c>
      <c r="X184" s="3" t="n">
        <v>1243</v>
      </c>
      <c r="Y184" s="3" t="n">
        <v>1211</v>
      </c>
      <c r="Z184" s="3" t="n">
        <v>1004</v>
      </c>
      <c r="AA184" s="3" t="n">
        <v>1013</v>
      </c>
      <c r="AB184" s="2" t="n">
        <v>968</v>
      </c>
      <c r="AC184" s="2" t="n">
        <v>939</v>
      </c>
      <c r="AD184" s="3" t="n">
        <v>1016</v>
      </c>
      <c r="AE184" s="2" t="n">
        <v>980</v>
      </c>
      <c r="AF184" s="2" t="n">
        <v>936</v>
      </c>
      <c r="AG184" s="2" t="n">
        <v>823</v>
      </c>
      <c r="AH184" s="2" t="n">
        <v>866</v>
      </c>
    </row>
    <row r="185" customFormat="false" ht="15" hidden="false" customHeight="false" outlineLevel="0" collapsed="false">
      <c r="A185" s="2"/>
      <c r="B185" s="2"/>
      <c r="C185" s="2" t="s">
        <v>7</v>
      </c>
      <c r="E185" s="3" t="n">
        <v>15735</v>
      </c>
      <c r="F185" s="2" t="n">
        <v>408</v>
      </c>
      <c r="G185" s="2" t="n">
        <v>921</v>
      </c>
      <c r="H185" s="2" t="n">
        <v>842</v>
      </c>
      <c r="I185" s="2" t="n">
        <v>873</v>
      </c>
      <c r="J185" s="2" t="n">
        <v>880</v>
      </c>
      <c r="K185" s="2" t="n">
        <v>771</v>
      </c>
      <c r="L185" s="2" t="n">
        <v>727</v>
      </c>
      <c r="M185" s="2" t="n">
        <v>627</v>
      </c>
      <c r="N185" s="2" t="n">
        <v>727</v>
      </c>
      <c r="O185" s="2" t="n">
        <v>569</v>
      </c>
      <c r="P185" s="2" t="n">
        <v>579</v>
      </c>
      <c r="Q185" s="2" t="n">
        <v>613</v>
      </c>
      <c r="R185" s="2" t="n">
        <v>589</v>
      </c>
      <c r="S185" s="2" t="n">
        <v>585</v>
      </c>
      <c r="T185" s="2" t="n">
        <v>550</v>
      </c>
      <c r="U185" s="2" t="n">
        <v>531</v>
      </c>
      <c r="V185" s="2" t="n">
        <v>577</v>
      </c>
      <c r="W185" s="2" t="n">
        <v>570</v>
      </c>
      <c r="X185" s="2" t="n">
        <v>529</v>
      </c>
      <c r="Y185" s="2" t="n">
        <v>431</v>
      </c>
      <c r="Z185" s="2" t="n">
        <v>421</v>
      </c>
      <c r="AA185" s="2" t="n">
        <v>452</v>
      </c>
      <c r="AB185" s="2" t="n">
        <v>446</v>
      </c>
      <c r="AC185" s="2" t="n">
        <v>413</v>
      </c>
      <c r="AD185" s="2" t="n">
        <v>459</v>
      </c>
      <c r="AE185" s="2" t="n">
        <v>377</v>
      </c>
      <c r="AF185" s="2" t="n">
        <v>381</v>
      </c>
      <c r="AG185" s="2" t="n">
        <v>411</v>
      </c>
      <c r="AH185" s="2" t="n">
        <v>387</v>
      </c>
    </row>
    <row r="186" customFormat="false" ht="15" hidden="false" customHeight="false" outlineLevel="0" collapsed="false">
      <c r="A186" s="2"/>
      <c r="B186" s="2" t="s">
        <v>12</v>
      </c>
      <c r="C186" s="2" t="s">
        <v>3</v>
      </c>
      <c r="E186" s="2" t="n">
        <v>612</v>
      </c>
      <c r="F186" s="2" t="n">
        <v>0</v>
      </c>
      <c r="G186" s="2" t="n">
        <v>0</v>
      </c>
      <c r="H186" s="2" t="n">
        <v>0</v>
      </c>
      <c r="I186" s="2" t="n">
        <v>5</v>
      </c>
      <c r="J186" s="2" t="n">
        <v>11</v>
      </c>
      <c r="K186" s="2" t="n">
        <v>7</v>
      </c>
      <c r="L186" s="2" t="n">
        <v>7</v>
      </c>
      <c r="M186" s="2" t="n">
        <v>11</v>
      </c>
      <c r="N186" s="2" t="n">
        <v>13</v>
      </c>
      <c r="O186" s="2" t="n">
        <v>17</v>
      </c>
      <c r="P186" s="2" t="n">
        <v>19</v>
      </c>
      <c r="Q186" s="2" t="n">
        <v>9</v>
      </c>
      <c r="R186" s="2" t="n">
        <v>22</v>
      </c>
      <c r="S186" s="2" t="n">
        <v>26</v>
      </c>
      <c r="T186" s="2" t="n">
        <v>18</v>
      </c>
      <c r="U186" s="2" t="n">
        <v>28</v>
      </c>
      <c r="V186" s="2" t="n">
        <v>34</v>
      </c>
      <c r="W186" s="2" t="n">
        <v>32</v>
      </c>
      <c r="X186" s="2" t="n">
        <v>34</v>
      </c>
      <c r="Y186" s="2" t="n">
        <v>24</v>
      </c>
      <c r="Z186" s="2" t="n">
        <v>30</v>
      </c>
      <c r="AA186" s="2" t="n">
        <v>18</v>
      </c>
      <c r="AB186" s="2" t="n">
        <v>35</v>
      </c>
      <c r="AC186" s="2" t="n">
        <v>37</v>
      </c>
      <c r="AD186" s="2" t="n">
        <v>33</v>
      </c>
      <c r="AE186" s="2" t="n">
        <v>31</v>
      </c>
      <c r="AF186" s="2" t="n">
        <v>36</v>
      </c>
      <c r="AG186" s="2" t="n">
        <v>38</v>
      </c>
      <c r="AH186" s="2" t="n">
        <v>47</v>
      </c>
    </row>
    <row r="187" customFormat="false" ht="15" hidden="false" customHeight="false" outlineLevel="0" collapsed="false">
      <c r="A187" s="2"/>
      <c r="B187" s="2"/>
      <c r="C187" s="2" t="s">
        <v>4</v>
      </c>
      <c r="E187" s="2" t="n">
        <v>305</v>
      </c>
      <c r="F187" s="2" t="n">
        <v>0</v>
      </c>
      <c r="G187" s="2" t="n">
        <v>0</v>
      </c>
      <c r="H187" s="2" t="n">
        <v>0</v>
      </c>
      <c r="I187" s="2" t="n">
        <v>1</v>
      </c>
      <c r="J187" s="2" t="n">
        <v>4</v>
      </c>
      <c r="K187" s="2" t="n">
        <v>4</v>
      </c>
      <c r="L187" s="2" t="n">
        <v>3</v>
      </c>
      <c r="M187" s="2" t="n">
        <v>7</v>
      </c>
      <c r="N187" s="2" t="n">
        <v>6</v>
      </c>
      <c r="O187" s="2" t="n">
        <v>6</v>
      </c>
      <c r="P187" s="2" t="n">
        <v>11</v>
      </c>
      <c r="Q187" s="2" t="n">
        <v>2</v>
      </c>
      <c r="R187" s="2" t="n">
        <v>12</v>
      </c>
      <c r="S187" s="2" t="n">
        <v>12</v>
      </c>
      <c r="T187" s="2" t="n">
        <v>11</v>
      </c>
      <c r="U187" s="2" t="n">
        <v>12</v>
      </c>
      <c r="V187" s="2" t="n">
        <v>21</v>
      </c>
      <c r="W187" s="2" t="n">
        <v>13</v>
      </c>
      <c r="X187" s="2" t="n">
        <v>13</v>
      </c>
      <c r="Y187" s="2" t="n">
        <v>12</v>
      </c>
      <c r="Z187" s="2" t="n">
        <v>16</v>
      </c>
      <c r="AA187" s="2" t="n">
        <v>6</v>
      </c>
      <c r="AB187" s="2" t="n">
        <v>17</v>
      </c>
      <c r="AC187" s="2" t="n">
        <v>22</v>
      </c>
      <c r="AD187" s="2" t="n">
        <v>18</v>
      </c>
      <c r="AE187" s="2" t="n">
        <v>21</v>
      </c>
      <c r="AF187" s="2" t="n">
        <v>20</v>
      </c>
      <c r="AG187" s="2" t="n">
        <v>18</v>
      </c>
      <c r="AH187" s="2" t="n">
        <v>22</v>
      </c>
    </row>
    <row r="188" customFormat="false" ht="15" hidden="false" customHeight="false" outlineLevel="0" collapsed="false">
      <c r="A188" s="2"/>
      <c r="B188" s="2"/>
      <c r="C188" s="2" t="s">
        <v>5</v>
      </c>
      <c r="E188" s="2" t="n">
        <v>177</v>
      </c>
      <c r="F188" s="2" t="n">
        <v>0</v>
      </c>
      <c r="G188" s="2" t="n">
        <v>0</v>
      </c>
      <c r="H188" s="2" t="n">
        <v>0</v>
      </c>
      <c r="I188" s="2" t="n">
        <v>2</v>
      </c>
      <c r="J188" s="2" t="n">
        <v>2</v>
      </c>
      <c r="K188" s="2" t="n">
        <v>0</v>
      </c>
      <c r="L188" s="2" t="n">
        <v>2</v>
      </c>
      <c r="M188" s="2" t="n">
        <v>1</v>
      </c>
      <c r="N188" s="2" t="n">
        <v>3</v>
      </c>
      <c r="O188" s="2" t="n">
        <v>5</v>
      </c>
      <c r="P188" s="2" t="n">
        <v>2</v>
      </c>
      <c r="Q188" s="2" t="n">
        <v>6</v>
      </c>
      <c r="R188" s="2" t="n">
        <v>5</v>
      </c>
      <c r="S188" s="2" t="n">
        <v>7</v>
      </c>
      <c r="T188" s="2" t="n">
        <v>3</v>
      </c>
      <c r="U188" s="2" t="n">
        <v>9</v>
      </c>
      <c r="V188" s="2" t="n">
        <v>10</v>
      </c>
      <c r="W188" s="2" t="n">
        <v>13</v>
      </c>
      <c r="X188" s="2" t="n">
        <v>13</v>
      </c>
      <c r="Y188" s="2" t="n">
        <v>9</v>
      </c>
      <c r="Z188" s="2" t="n">
        <v>9</v>
      </c>
      <c r="AA188" s="2" t="n">
        <v>5</v>
      </c>
      <c r="AB188" s="2" t="n">
        <v>8</v>
      </c>
      <c r="AC188" s="2" t="n">
        <v>11</v>
      </c>
      <c r="AD188" s="2" t="n">
        <v>8</v>
      </c>
      <c r="AE188" s="2" t="n">
        <v>3</v>
      </c>
      <c r="AF188" s="2" t="n">
        <v>11</v>
      </c>
      <c r="AG188" s="2" t="n">
        <v>18</v>
      </c>
      <c r="AH188" s="2" t="n">
        <v>14</v>
      </c>
    </row>
    <row r="189" customFormat="false" ht="15" hidden="false" customHeight="false" outlineLevel="0" collapsed="false">
      <c r="A189" s="2"/>
      <c r="B189" s="2"/>
      <c r="C189" s="2" t="s">
        <v>6</v>
      </c>
      <c r="E189" s="2" t="n">
        <v>107</v>
      </c>
      <c r="F189" s="2" t="n">
        <v>0</v>
      </c>
      <c r="G189" s="2" t="n">
        <v>0</v>
      </c>
      <c r="H189" s="2" t="n">
        <v>0</v>
      </c>
      <c r="I189" s="2" t="n">
        <v>2</v>
      </c>
      <c r="J189" s="2" t="n">
        <v>2</v>
      </c>
      <c r="K189" s="2" t="n">
        <v>3</v>
      </c>
      <c r="L189" s="2" t="n">
        <v>1</v>
      </c>
      <c r="M189" s="2" t="n">
        <v>3</v>
      </c>
      <c r="N189" s="2" t="n">
        <v>4</v>
      </c>
      <c r="O189" s="2" t="n">
        <v>5</v>
      </c>
      <c r="P189" s="2" t="n">
        <v>4</v>
      </c>
      <c r="Q189" s="2" t="n">
        <v>1</v>
      </c>
      <c r="R189" s="2" t="n">
        <v>3</v>
      </c>
      <c r="S189" s="2" t="n">
        <v>7</v>
      </c>
      <c r="T189" s="2" t="n">
        <v>3</v>
      </c>
      <c r="U189" s="2" t="n">
        <v>5</v>
      </c>
      <c r="V189" s="2" t="n">
        <v>3</v>
      </c>
      <c r="W189" s="2" t="n">
        <v>3</v>
      </c>
      <c r="X189" s="2" t="n">
        <v>7</v>
      </c>
      <c r="Y189" s="2" t="n">
        <v>3</v>
      </c>
      <c r="Z189" s="2" t="n">
        <v>4</v>
      </c>
      <c r="AA189" s="2" t="n">
        <v>5</v>
      </c>
      <c r="AB189" s="2" t="n">
        <v>9</v>
      </c>
      <c r="AC189" s="2" t="n">
        <v>4</v>
      </c>
      <c r="AD189" s="2" t="n">
        <v>7</v>
      </c>
      <c r="AE189" s="2" t="n">
        <v>6</v>
      </c>
      <c r="AF189" s="2" t="n">
        <v>4</v>
      </c>
      <c r="AG189" s="2" t="n">
        <v>1</v>
      </c>
      <c r="AH189" s="2" t="n">
        <v>11</v>
      </c>
    </row>
    <row r="190" customFormat="false" ht="15" hidden="false" customHeight="false" outlineLevel="0" collapsed="false">
      <c r="A190" s="2"/>
      <c r="B190" s="2"/>
      <c r="C190" s="2" t="s">
        <v>7</v>
      </c>
      <c r="E190" s="2" t="n">
        <v>23</v>
      </c>
      <c r="F190" s="2" t="n">
        <v>0</v>
      </c>
      <c r="G190" s="2" t="n">
        <v>0</v>
      </c>
      <c r="H190" s="2" t="n">
        <v>0</v>
      </c>
      <c r="I190" s="2" t="n">
        <v>0</v>
      </c>
      <c r="J190" s="2" t="n">
        <v>3</v>
      </c>
      <c r="K190" s="2" t="n">
        <v>0</v>
      </c>
      <c r="L190" s="2" t="n">
        <v>1</v>
      </c>
      <c r="M190" s="2" t="n">
        <v>0</v>
      </c>
      <c r="N190" s="2" t="n">
        <v>0</v>
      </c>
      <c r="O190" s="2" t="n">
        <v>1</v>
      </c>
      <c r="P190" s="2" t="n">
        <v>2</v>
      </c>
      <c r="Q190" s="2" t="n">
        <v>0</v>
      </c>
      <c r="R190" s="2" t="n">
        <v>2</v>
      </c>
      <c r="S190" s="2" t="n">
        <v>0</v>
      </c>
      <c r="T190" s="2" t="n">
        <v>1</v>
      </c>
      <c r="U190" s="2" t="n">
        <v>2</v>
      </c>
      <c r="V190" s="2" t="n">
        <v>0</v>
      </c>
      <c r="W190" s="2" t="n">
        <v>3</v>
      </c>
      <c r="X190" s="2" t="n">
        <v>1</v>
      </c>
      <c r="Y190" s="2" t="n">
        <v>0</v>
      </c>
      <c r="Z190" s="2" t="n">
        <v>1</v>
      </c>
      <c r="AA190" s="2" t="n">
        <v>2</v>
      </c>
      <c r="AB190" s="2" t="n">
        <v>1</v>
      </c>
      <c r="AC190" s="2" t="n">
        <v>0</v>
      </c>
      <c r="AD190" s="2" t="n">
        <v>0</v>
      </c>
      <c r="AE190" s="2" t="n">
        <v>1</v>
      </c>
      <c r="AF190" s="2" t="n">
        <v>1</v>
      </c>
      <c r="AG190" s="2" t="n">
        <v>1</v>
      </c>
      <c r="AH190" s="2" t="n">
        <v>0</v>
      </c>
    </row>
    <row r="191" customFormat="false" ht="15" hidden="false" customHeight="false" outlineLevel="0" collapsed="false">
      <c r="A191" s="2"/>
      <c r="B191" s="2" t="s">
        <v>13</v>
      </c>
      <c r="C191" s="2" t="s">
        <v>3</v>
      </c>
      <c r="E191" s="2" t="n">
        <v>355</v>
      </c>
      <c r="F191" s="2" t="n">
        <v>0</v>
      </c>
      <c r="G191" s="2" t="n">
        <v>0</v>
      </c>
      <c r="H191" s="2" t="n">
        <v>0</v>
      </c>
      <c r="I191" s="2" t="n">
        <v>3</v>
      </c>
      <c r="J191" s="2" t="n">
        <v>3</v>
      </c>
      <c r="K191" s="2" t="n">
        <v>5</v>
      </c>
      <c r="L191" s="2" t="n">
        <v>3</v>
      </c>
      <c r="M191" s="2" t="n">
        <v>6</v>
      </c>
      <c r="N191" s="2" t="n">
        <v>2</v>
      </c>
      <c r="O191" s="2" t="n">
        <v>4</v>
      </c>
      <c r="P191" s="2" t="n">
        <v>6</v>
      </c>
      <c r="Q191" s="2" t="n">
        <v>9</v>
      </c>
      <c r="R191" s="2" t="n">
        <v>7</v>
      </c>
      <c r="S191" s="2" t="n">
        <v>8</v>
      </c>
      <c r="T191" s="2" t="n">
        <v>17</v>
      </c>
      <c r="U191" s="2" t="n">
        <v>10</v>
      </c>
      <c r="V191" s="2" t="n">
        <v>14</v>
      </c>
      <c r="W191" s="2" t="n">
        <v>15</v>
      </c>
      <c r="X191" s="2" t="n">
        <v>25</v>
      </c>
      <c r="Y191" s="2" t="n">
        <v>28</v>
      </c>
      <c r="Z191" s="2" t="n">
        <v>29</v>
      </c>
      <c r="AA191" s="2" t="n">
        <v>33</v>
      </c>
      <c r="AB191" s="2" t="n">
        <v>20</v>
      </c>
      <c r="AC191" s="2" t="n">
        <v>17</v>
      </c>
      <c r="AD191" s="2" t="n">
        <v>23</v>
      </c>
      <c r="AE191" s="2" t="n">
        <v>20</v>
      </c>
      <c r="AF191" s="2" t="n">
        <v>13</v>
      </c>
      <c r="AG191" s="2" t="n">
        <v>14</v>
      </c>
      <c r="AH191" s="2" t="n">
        <v>22</v>
      </c>
    </row>
    <row r="192" customFormat="false" ht="15" hidden="false" customHeight="false" outlineLevel="0" collapsed="false">
      <c r="A192" s="2"/>
      <c r="B192" s="2"/>
      <c r="C192" s="2" t="s">
        <v>4</v>
      </c>
      <c r="E192" s="2" t="n">
        <v>185</v>
      </c>
      <c r="F192" s="2" t="n">
        <v>0</v>
      </c>
      <c r="G192" s="2" t="n">
        <v>0</v>
      </c>
      <c r="H192" s="2" t="n">
        <v>0</v>
      </c>
      <c r="I192" s="2" t="n">
        <v>2</v>
      </c>
      <c r="J192" s="2" t="n">
        <v>1</v>
      </c>
      <c r="K192" s="2" t="n">
        <v>3</v>
      </c>
      <c r="L192" s="2" t="n">
        <v>1</v>
      </c>
      <c r="M192" s="2" t="n">
        <v>3</v>
      </c>
      <c r="N192" s="2" t="n">
        <v>2</v>
      </c>
      <c r="O192" s="2" t="n">
        <v>2</v>
      </c>
      <c r="P192" s="2" t="n">
        <v>4</v>
      </c>
      <c r="Q192" s="2" t="n">
        <v>6</v>
      </c>
      <c r="R192" s="2" t="n">
        <v>4</v>
      </c>
      <c r="S192" s="2" t="n">
        <v>0</v>
      </c>
      <c r="T192" s="2" t="n">
        <v>10</v>
      </c>
      <c r="U192" s="2" t="n">
        <v>6</v>
      </c>
      <c r="V192" s="2" t="n">
        <v>6</v>
      </c>
      <c r="W192" s="2" t="n">
        <v>6</v>
      </c>
      <c r="X192" s="2" t="n">
        <v>11</v>
      </c>
      <c r="Y192" s="2" t="n">
        <v>17</v>
      </c>
      <c r="Z192" s="2" t="n">
        <v>17</v>
      </c>
      <c r="AA192" s="2" t="n">
        <v>16</v>
      </c>
      <c r="AB192" s="2" t="n">
        <v>12</v>
      </c>
      <c r="AC192" s="2" t="n">
        <v>7</v>
      </c>
      <c r="AD192" s="2" t="n">
        <v>11</v>
      </c>
      <c r="AE192" s="2" t="n">
        <v>13</v>
      </c>
      <c r="AF192" s="2" t="n">
        <v>7</v>
      </c>
      <c r="AG192" s="2" t="n">
        <v>7</v>
      </c>
      <c r="AH192" s="2" t="n">
        <v>12</v>
      </c>
    </row>
    <row r="193" customFormat="false" ht="15" hidden="false" customHeight="false" outlineLevel="0" collapsed="false">
      <c r="A193" s="2"/>
      <c r="B193" s="2"/>
      <c r="C193" s="2" t="s">
        <v>5</v>
      </c>
      <c r="E193" s="2" t="n">
        <v>116</v>
      </c>
      <c r="F193" s="2" t="n">
        <v>0</v>
      </c>
      <c r="G193" s="2" t="n">
        <v>0</v>
      </c>
      <c r="H193" s="2" t="n">
        <v>0</v>
      </c>
      <c r="I193" s="2" t="n">
        <v>1</v>
      </c>
      <c r="J193" s="2" t="n">
        <v>2</v>
      </c>
      <c r="K193" s="2" t="n">
        <v>2</v>
      </c>
      <c r="L193" s="2" t="n">
        <v>1</v>
      </c>
      <c r="M193" s="2" t="n">
        <v>1</v>
      </c>
      <c r="N193" s="2" t="n">
        <v>0</v>
      </c>
      <c r="O193" s="2" t="n">
        <v>2</v>
      </c>
      <c r="P193" s="2" t="n">
        <v>1</v>
      </c>
      <c r="Q193" s="2" t="n">
        <v>3</v>
      </c>
      <c r="R193" s="2" t="n">
        <v>2</v>
      </c>
      <c r="S193" s="2" t="n">
        <v>7</v>
      </c>
      <c r="T193" s="2" t="n">
        <v>5</v>
      </c>
      <c r="U193" s="2" t="n">
        <v>3</v>
      </c>
      <c r="V193" s="2" t="n">
        <v>4</v>
      </c>
      <c r="W193" s="2" t="n">
        <v>6</v>
      </c>
      <c r="X193" s="2" t="n">
        <v>8</v>
      </c>
      <c r="Y193" s="2" t="n">
        <v>4</v>
      </c>
      <c r="Z193" s="2" t="n">
        <v>9</v>
      </c>
      <c r="AA193" s="2" t="n">
        <v>13</v>
      </c>
      <c r="AB193" s="2" t="n">
        <v>7</v>
      </c>
      <c r="AC193" s="2" t="n">
        <v>9</v>
      </c>
      <c r="AD193" s="2" t="n">
        <v>7</v>
      </c>
      <c r="AE193" s="2" t="n">
        <v>5</v>
      </c>
      <c r="AF193" s="2" t="n">
        <v>4</v>
      </c>
      <c r="AG193" s="2" t="n">
        <v>5</v>
      </c>
      <c r="AH193" s="2" t="n">
        <v>5</v>
      </c>
    </row>
    <row r="194" customFormat="false" ht="15" hidden="false" customHeight="false" outlineLevel="0" collapsed="false">
      <c r="A194" s="2"/>
      <c r="B194" s="2"/>
      <c r="C194" s="2" t="s">
        <v>6</v>
      </c>
      <c r="E194" s="2" t="n">
        <v>46</v>
      </c>
      <c r="F194" s="2" t="n">
        <v>0</v>
      </c>
      <c r="G194" s="2" t="n">
        <v>0</v>
      </c>
      <c r="H194" s="2" t="n">
        <v>0</v>
      </c>
      <c r="I194" s="2" t="n">
        <v>0</v>
      </c>
      <c r="J194" s="2" t="n">
        <v>0</v>
      </c>
      <c r="K194" s="2" t="n">
        <v>0</v>
      </c>
      <c r="L194" s="2" t="n">
        <v>1</v>
      </c>
      <c r="M194" s="2" t="n">
        <v>2</v>
      </c>
      <c r="N194" s="2" t="n">
        <v>0</v>
      </c>
      <c r="O194" s="2" t="n">
        <v>0</v>
      </c>
      <c r="P194" s="2" t="n">
        <v>1</v>
      </c>
      <c r="Q194" s="2" t="n">
        <v>0</v>
      </c>
      <c r="R194" s="2" t="n">
        <v>1</v>
      </c>
      <c r="S194" s="2" t="n">
        <v>1</v>
      </c>
      <c r="T194" s="2" t="n">
        <v>2</v>
      </c>
      <c r="U194" s="2" t="n">
        <v>1</v>
      </c>
      <c r="V194" s="2" t="n">
        <v>4</v>
      </c>
      <c r="W194" s="2" t="n">
        <v>3</v>
      </c>
      <c r="X194" s="2" t="n">
        <v>6</v>
      </c>
      <c r="Y194" s="2" t="n">
        <v>5</v>
      </c>
      <c r="Z194" s="2" t="n">
        <v>2</v>
      </c>
      <c r="AA194" s="2" t="n">
        <v>4</v>
      </c>
      <c r="AB194" s="2" t="n">
        <v>1</v>
      </c>
      <c r="AC194" s="2" t="n">
        <v>0</v>
      </c>
      <c r="AD194" s="2" t="n">
        <v>4</v>
      </c>
      <c r="AE194" s="2" t="n">
        <v>1</v>
      </c>
      <c r="AF194" s="2" t="n">
        <v>2</v>
      </c>
      <c r="AG194" s="2" t="n">
        <v>2</v>
      </c>
      <c r="AH194" s="2" t="n">
        <v>3</v>
      </c>
    </row>
    <row r="195" customFormat="false" ht="15" hidden="false" customHeight="false" outlineLevel="0" collapsed="false">
      <c r="A195" s="2"/>
      <c r="B195" s="2"/>
      <c r="C195" s="2" t="s">
        <v>7</v>
      </c>
      <c r="E195" s="2" t="n">
        <v>8</v>
      </c>
      <c r="F195" s="2" t="n">
        <v>0</v>
      </c>
      <c r="G195" s="2" t="n">
        <v>0</v>
      </c>
      <c r="H195" s="2" t="n">
        <v>0</v>
      </c>
      <c r="I195" s="2" t="n">
        <v>0</v>
      </c>
      <c r="J195" s="2" t="n">
        <v>0</v>
      </c>
      <c r="K195" s="2" t="n">
        <v>0</v>
      </c>
      <c r="L195" s="2" t="n">
        <v>0</v>
      </c>
      <c r="M195" s="2" t="n">
        <v>0</v>
      </c>
      <c r="N195" s="2" t="n">
        <v>0</v>
      </c>
      <c r="O195" s="2" t="n">
        <v>0</v>
      </c>
      <c r="P195" s="2" t="n">
        <v>0</v>
      </c>
      <c r="Q195" s="2" t="n">
        <v>0</v>
      </c>
      <c r="R195" s="2" t="n">
        <v>0</v>
      </c>
      <c r="S195" s="2" t="n">
        <v>0</v>
      </c>
      <c r="T195" s="2" t="n">
        <v>0</v>
      </c>
      <c r="U195" s="2" t="n">
        <v>0</v>
      </c>
      <c r="V195" s="2" t="n">
        <v>0</v>
      </c>
      <c r="W195" s="2" t="n">
        <v>0</v>
      </c>
      <c r="X195" s="2" t="n">
        <v>0</v>
      </c>
      <c r="Y195" s="2" t="n">
        <v>2</v>
      </c>
      <c r="Z195" s="2" t="n">
        <v>1</v>
      </c>
      <c r="AA195" s="2" t="n">
        <v>0</v>
      </c>
      <c r="AB195" s="2" t="n">
        <v>0</v>
      </c>
      <c r="AC195" s="2" t="n">
        <v>1</v>
      </c>
      <c r="AD195" s="2" t="n">
        <v>1</v>
      </c>
      <c r="AE195" s="2" t="n">
        <v>1</v>
      </c>
      <c r="AF195" s="2" t="n">
        <v>0</v>
      </c>
      <c r="AG195" s="2" t="n">
        <v>0</v>
      </c>
      <c r="AH195" s="2" t="n">
        <v>2</v>
      </c>
    </row>
    <row r="196" customFormat="false" ht="15" hidden="false" customHeight="false" outlineLevel="0" collapsed="false">
      <c r="A196" s="2"/>
      <c r="B196" s="2" t="s">
        <v>14</v>
      </c>
      <c r="C196" s="2" t="s">
        <v>3</v>
      </c>
      <c r="E196" s="3" t="n">
        <v>1065</v>
      </c>
      <c r="F196" s="2" t="n">
        <v>14</v>
      </c>
      <c r="G196" s="2" t="n">
        <v>27</v>
      </c>
      <c r="H196" s="2" t="n">
        <v>17</v>
      </c>
      <c r="I196" s="2" t="n">
        <v>18</v>
      </c>
      <c r="J196" s="2" t="n">
        <v>22</v>
      </c>
      <c r="K196" s="2" t="n">
        <v>13</v>
      </c>
      <c r="L196" s="2" t="n">
        <v>18</v>
      </c>
      <c r="M196" s="2" t="n">
        <v>7</v>
      </c>
      <c r="N196" s="2" t="n">
        <v>7</v>
      </c>
      <c r="O196" s="2" t="n">
        <v>6</v>
      </c>
      <c r="P196" s="2" t="n">
        <v>10</v>
      </c>
      <c r="Q196" s="2" t="n">
        <v>5</v>
      </c>
      <c r="R196" s="2" t="n">
        <v>5</v>
      </c>
      <c r="S196" s="2" t="n">
        <v>8</v>
      </c>
      <c r="T196" s="2" t="n">
        <v>10</v>
      </c>
      <c r="U196" s="2" t="n">
        <v>13</v>
      </c>
      <c r="V196" s="2" t="n">
        <v>23</v>
      </c>
      <c r="W196" s="2" t="n">
        <v>29</v>
      </c>
      <c r="X196" s="2" t="n">
        <v>29</v>
      </c>
      <c r="Y196" s="2" t="n">
        <v>34</v>
      </c>
      <c r="Z196" s="2" t="n">
        <v>24</v>
      </c>
      <c r="AA196" s="2" t="n">
        <v>21</v>
      </c>
      <c r="AB196" s="2" t="n">
        <v>20</v>
      </c>
      <c r="AC196" s="2" t="n">
        <v>62</v>
      </c>
      <c r="AD196" s="2" t="n">
        <v>109</v>
      </c>
      <c r="AE196" s="2" t="n">
        <v>107</v>
      </c>
      <c r="AF196" s="2" t="n">
        <v>134</v>
      </c>
      <c r="AG196" s="2" t="n">
        <v>124</v>
      </c>
      <c r="AH196" s="2" t="n">
        <v>151</v>
      </c>
    </row>
    <row r="197" customFormat="false" ht="15" hidden="false" customHeight="false" outlineLevel="0" collapsed="false">
      <c r="A197" s="2"/>
      <c r="B197" s="2"/>
      <c r="C197" s="2" t="s">
        <v>4</v>
      </c>
      <c r="E197" s="2" t="n">
        <v>416</v>
      </c>
      <c r="F197" s="2" t="n">
        <v>7</v>
      </c>
      <c r="G197" s="2" t="n">
        <v>12</v>
      </c>
      <c r="H197" s="2" t="n">
        <v>6</v>
      </c>
      <c r="I197" s="2" t="n">
        <v>6</v>
      </c>
      <c r="J197" s="2" t="n">
        <v>11</v>
      </c>
      <c r="K197" s="2" t="n">
        <v>5</v>
      </c>
      <c r="L197" s="2" t="n">
        <v>5</v>
      </c>
      <c r="M197" s="2" t="n">
        <v>2</v>
      </c>
      <c r="N197" s="2" t="n">
        <v>2</v>
      </c>
      <c r="O197" s="2" t="n">
        <v>4</v>
      </c>
      <c r="P197" s="2" t="n">
        <v>4</v>
      </c>
      <c r="Q197" s="2" t="n">
        <v>2</v>
      </c>
      <c r="R197" s="2" t="n">
        <v>0</v>
      </c>
      <c r="S197" s="2" t="n">
        <v>3</v>
      </c>
      <c r="T197" s="2" t="n">
        <v>4</v>
      </c>
      <c r="U197" s="2" t="n">
        <v>3</v>
      </c>
      <c r="V197" s="2" t="n">
        <v>15</v>
      </c>
      <c r="W197" s="2" t="n">
        <v>11</v>
      </c>
      <c r="X197" s="2" t="n">
        <v>15</v>
      </c>
      <c r="Y197" s="2" t="n">
        <v>14</v>
      </c>
      <c r="Z197" s="2" t="n">
        <v>9</v>
      </c>
      <c r="AA197" s="2" t="n">
        <v>7</v>
      </c>
      <c r="AB197" s="2" t="n">
        <v>5</v>
      </c>
      <c r="AC197" s="2" t="n">
        <v>22</v>
      </c>
      <c r="AD197" s="2" t="n">
        <v>44</v>
      </c>
      <c r="AE197" s="2" t="n">
        <v>47</v>
      </c>
      <c r="AF197" s="2" t="n">
        <v>55</v>
      </c>
      <c r="AG197" s="2" t="n">
        <v>50</v>
      </c>
      <c r="AH197" s="2" t="n">
        <v>46</v>
      </c>
    </row>
    <row r="198" customFormat="false" ht="15" hidden="false" customHeight="false" outlineLevel="0" collapsed="false">
      <c r="A198" s="2"/>
      <c r="B198" s="2"/>
      <c r="C198" s="2" t="s">
        <v>5</v>
      </c>
      <c r="E198" s="2" t="n">
        <v>454</v>
      </c>
      <c r="F198" s="2" t="n">
        <v>5</v>
      </c>
      <c r="G198" s="2" t="n">
        <v>12</v>
      </c>
      <c r="H198" s="2" t="n">
        <v>8</v>
      </c>
      <c r="I198" s="2" t="n">
        <v>7</v>
      </c>
      <c r="J198" s="2" t="n">
        <v>4</v>
      </c>
      <c r="K198" s="2" t="n">
        <v>3</v>
      </c>
      <c r="L198" s="2" t="n">
        <v>9</v>
      </c>
      <c r="M198" s="2" t="n">
        <v>3</v>
      </c>
      <c r="N198" s="2" t="n">
        <v>4</v>
      </c>
      <c r="O198" s="2" t="n">
        <v>0</v>
      </c>
      <c r="P198" s="2" t="n">
        <v>3</v>
      </c>
      <c r="Q198" s="2" t="n">
        <v>1</v>
      </c>
      <c r="R198" s="2" t="n">
        <v>4</v>
      </c>
      <c r="S198" s="2" t="n">
        <v>3</v>
      </c>
      <c r="T198" s="2" t="n">
        <v>4</v>
      </c>
      <c r="U198" s="2" t="n">
        <v>7</v>
      </c>
      <c r="V198" s="2" t="n">
        <v>6</v>
      </c>
      <c r="W198" s="2" t="n">
        <v>13</v>
      </c>
      <c r="X198" s="2" t="n">
        <v>12</v>
      </c>
      <c r="Y198" s="2" t="n">
        <v>10</v>
      </c>
      <c r="Z198" s="2" t="n">
        <v>7</v>
      </c>
      <c r="AA198" s="2" t="n">
        <v>11</v>
      </c>
      <c r="AB198" s="2" t="n">
        <v>12</v>
      </c>
      <c r="AC198" s="2" t="n">
        <v>23</v>
      </c>
      <c r="AD198" s="2" t="n">
        <v>48</v>
      </c>
      <c r="AE198" s="2" t="n">
        <v>47</v>
      </c>
      <c r="AF198" s="2" t="n">
        <v>56</v>
      </c>
      <c r="AG198" s="2" t="n">
        <v>54</v>
      </c>
      <c r="AH198" s="2" t="n">
        <v>79</v>
      </c>
    </row>
    <row r="199" customFormat="false" ht="15" hidden="false" customHeight="false" outlineLevel="0" collapsed="false">
      <c r="A199" s="2"/>
      <c r="B199" s="2"/>
      <c r="C199" s="2" t="s">
        <v>6</v>
      </c>
      <c r="E199" s="2" t="n">
        <v>133</v>
      </c>
      <c r="F199" s="2" t="n">
        <v>0</v>
      </c>
      <c r="G199" s="2" t="n">
        <v>3</v>
      </c>
      <c r="H199" s="2" t="n">
        <v>2</v>
      </c>
      <c r="I199" s="2" t="n">
        <v>3</v>
      </c>
      <c r="J199" s="2" t="n">
        <v>4</v>
      </c>
      <c r="K199" s="2" t="n">
        <v>4</v>
      </c>
      <c r="L199" s="2" t="n">
        <v>3</v>
      </c>
      <c r="M199" s="2" t="n">
        <v>1</v>
      </c>
      <c r="N199" s="2" t="n">
        <v>1</v>
      </c>
      <c r="O199" s="2" t="n">
        <v>1</v>
      </c>
      <c r="P199" s="2" t="n">
        <v>2</v>
      </c>
      <c r="Q199" s="2" t="n">
        <v>2</v>
      </c>
      <c r="R199" s="2" t="n">
        <v>0</v>
      </c>
      <c r="S199" s="2" t="n">
        <v>1</v>
      </c>
      <c r="T199" s="2" t="n">
        <v>2</v>
      </c>
      <c r="U199" s="2" t="n">
        <v>2</v>
      </c>
      <c r="V199" s="2" t="n">
        <v>2</v>
      </c>
      <c r="W199" s="2" t="n">
        <v>4</v>
      </c>
      <c r="X199" s="2" t="n">
        <v>2</v>
      </c>
      <c r="Y199" s="2" t="n">
        <v>6</v>
      </c>
      <c r="Z199" s="2" t="n">
        <v>5</v>
      </c>
      <c r="AA199" s="2" t="n">
        <v>3</v>
      </c>
      <c r="AB199" s="2" t="n">
        <v>3</v>
      </c>
      <c r="AC199" s="2" t="n">
        <v>14</v>
      </c>
      <c r="AD199" s="2" t="n">
        <v>10</v>
      </c>
      <c r="AE199" s="2" t="n">
        <v>11</v>
      </c>
      <c r="AF199" s="2" t="n">
        <v>16</v>
      </c>
      <c r="AG199" s="2" t="n">
        <v>10</v>
      </c>
      <c r="AH199" s="2" t="n">
        <v>16</v>
      </c>
    </row>
    <row r="200" customFormat="false" ht="15" hidden="false" customHeight="false" outlineLevel="0" collapsed="false">
      <c r="A200" s="2"/>
      <c r="B200" s="2"/>
      <c r="C200" s="2" t="s">
        <v>7</v>
      </c>
      <c r="E200" s="2" t="n">
        <v>62</v>
      </c>
      <c r="F200" s="2" t="n">
        <v>2</v>
      </c>
      <c r="G200" s="2" t="n">
        <v>0</v>
      </c>
      <c r="H200" s="2" t="n">
        <v>1</v>
      </c>
      <c r="I200" s="2" t="n">
        <v>2</v>
      </c>
      <c r="J200" s="2" t="n">
        <v>3</v>
      </c>
      <c r="K200" s="2" t="n">
        <v>1</v>
      </c>
      <c r="L200" s="2" t="n">
        <v>1</v>
      </c>
      <c r="M200" s="2" t="n">
        <v>1</v>
      </c>
      <c r="N200" s="2" t="n">
        <v>0</v>
      </c>
      <c r="O200" s="2" t="n">
        <v>1</v>
      </c>
      <c r="P200" s="2" t="n">
        <v>1</v>
      </c>
      <c r="Q200" s="2" t="n">
        <v>0</v>
      </c>
      <c r="R200" s="2" t="n">
        <v>1</v>
      </c>
      <c r="S200" s="2" t="n">
        <v>1</v>
      </c>
      <c r="T200" s="2" t="n">
        <v>0</v>
      </c>
      <c r="U200" s="2" t="n">
        <v>1</v>
      </c>
      <c r="V200" s="2" t="n">
        <v>0</v>
      </c>
      <c r="W200" s="2" t="n">
        <v>1</v>
      </c>
      <c r="X200" s="2" t="n">
        <v>0</v>
      </c>
      <c r="Y200" s="2" t="n">
        <v>4</v>
      </c>
      <c r="Z200" s="2" t="n">
        <v>3</v>
      </c>
      <c r="AA200" s="2" t="n">
        <v>0</v>
      </c>
      <c r="AB200" s="2" t="n">
        <v>0</v>
      </c>
      <c r="AC200" s="2" t="n">
        <v>3</v>
      </c>
      <c r="AD200" s="2" t="n">
        <v>7</v>
      </c>
      <c r="AE200" s="2" t="n">
        <v>2</v>
      </c>
      <c r="AF200" s="2" t="n">
        <v>7</v>
      </c>
      <c r="AG200" s="2" t="n">
        <v>10</v>
      </c>
      <c r="AH200" s="2" t="n">
        <v>10</v>
      </c>
    </row>
    <row r="202" customFormat="false" ht="15" hidden="false" customHeight="false" outlineLevel="0" collapsed="false">
      <c r="M202" s="6"/>
      <c r="N202" s="6"/>
      <c r="O202" s="6"/>
      <c r="P202" s="6"/>
      <c r="Q202" s="6"/>
      <c r="R202" s="6"/>
    </row>
    <row r="203" customFormat="false" ht="15" hidden="false" customHeight="false" outlineLevel="0" collapsed="false">
      <c r="E203" s="6"/>
      <c r="J203" s="6"/>
      <c r="M203" s="6"/>
      <c r="N203" s="6"/>
      <c r="P203" s="14"/>
    </row>
    <row r="205" customFormat="false" ht="15" hidden="false" customHeight="false" outlineLevel="0" collapsed="false">
      <c r="A205" s="1" t="s">
        <v>84</v>
      </c>
      <c r="B205" s="1"/>
      <c r="C205" s="2"/>
      <c r="D205" s="2"/>
      <c r="E205" s="2" t="s">
        <v>1</v>
      </c>
      <c r="F205" s="2" t="n">
        <v>2023</v>
      </c>
      <c r="G205" s="2" t="n">
        <v>2022</v>
      </c>
      <c r="H205" s="2" t="n">
        <v>2021</v>
      </c>
      <c r="I205" s="2" t="n">
        <v>2020</v>
      </c>
      <c r="J205" s="2" t="n">
        <v>2019</v>
      </c>
      <c r="K205" s="2" t="n">
        <v>2018</v>
      </c>
      <c r="L205" s="2" t="n">
        <v>2017</v>
      </c>
      <c r="M205" s="2" t="n">
        <v>2016</v>
      </c>
      <c r="N205" s="2" t="n">
        <v>2015</v>
      </c>
      <c r="O205" s="2" t="n">
        <v>2014</v>
      </c>
      <c r="P205" s="2" t="n">
        <v>2013</v>
      </c>
      <c r="Q205" s="2" t="n">
        <v>2012</v>
      </c>
      <c r="R205" s="2" t="n">
        <v>2011</v>
      </c>
      <c r="S205" s="2" t="n">
        <v>2010</v>
      </c>
      <c r="T205" s="2" t="n">
        <v>2009</v>
      </c>
      <c r="U205" s="2" t="n">
        <v>2008</v>
      </c>
      <c r="V205" s="2" t="n">
        <v>2007</v>
      </c>
      <c r="W205" s="2" t="n">
        <v>2006</v>
      </c>
      <c r="X205" s="2" t="n">
        <v>2005</v>
      </c>
      <c r="Y205" s="2" t="n">
        <v>2004</v>
      </c>
      <c r="Z205" s="2" t="n">
        <v>2003</v>
      </c>
      <c r="AA205" s="2" t="n">
        <v>2002</v>
      </c>
      <c r="AB205" s="2" t="n">
        <v>2001</v>
      </c>
      <c r="AC205" s="2" t="n">
        <v>2000</v>
      </c>
      <c r="AD205" s="2" t="n">
        <v>1999</v>
      </c>
      <c r="AE205" s="2" t="n">
        <v>1998</v>
      </c>
      <c r="AF205" s="2" t="n">
        <v>1997</v>
      </c>
      <c r="AG205" s="2" t="n">
        <v>1996</v>
      </c>
      <c r="AH205" s="2" t="n">
        <v>1995</v>
      </c>
    </row>
    <row r="206" customFormat="false" ht="15" hidden="false" customHeight="false" outlineLevel="0" collapsed="false">
      <c r="A206" s="2" t="s">
        <v>85</v>
      </c>
      <c r="B206" s="2" t="s">
        <v>9</v>
      </c>
      <c r="C206" s="2" t="s">
        <v>3</v>
      </c>
      <c r="D206" s="2"/>
      <c r="E206" s="3" t="n">
        <f aca="false">E210+E209+E208+E207</f>
        <v>114364</v>
      </c>
      <c r="F206" s="3" t="n">
        <f aca="false">F210+F209+F208+F207</f>
        <v>1415</v>
      </c>
      <c r="G206" s="3" t="n">
        <f aca="false">G210+G209+G208+G207</f>
        <v>4379</v>
      </c>
      <c r="H206" s="3" t="n">
        <f aca="false">H210+H209+H208+H207</f>
        <v>5086</v>
      </c>
      <c r="I206" s="3" t="n">
        <f aca="false">I210+I209+I208+I207</f>
        <v>4974</v>
      </c>
      <c r="J206" s="3" t="n">
        <f aca="false">J210+J209+J208+J207</f>
        <v>3953</v>
      </c>
      <c r="K206" s="3" t="n">
        <f aca="false">K210+K209+K208+K207</f>
        <v>4163</v>
      </c>
      <c r="L206" s="3" t="n">
        <f aca="false">L210+L209+L208+L207</f>
        <v>4377</v>
      </c>
      <c r="M206" s="3" t="n">
        <f aca="false">M210+M209+M208+M207</f>
        <v>4782</v>
      </c>
      <c r="N206" s="3" t="n">
        <f aca="false">N210+N209+N208+N207</f>
        <v>4863</v>
      </c>
      <c r="O206" s="3" t="n">
        <f aca="false">O210+O209+O208+O207</f>
        <v>4834</v>
      </c>
      <c r="P206" s="3" t="n">
        <f aca="false">P210+P209+P208+P207</f>
        <v>4676</v>
      </c>
      <c r="Q206" s="3" t="n">
        <f aca="false">Q210+Q209+Q208+Q207</f>
        <v>4701</v>
      </c>
      <c r="R206" s="3" t="n">
        <f aca="false">R210+R209+R208+R207</f>
        <v>4866</v>
      </c>
      <c r="S206" s="3" t="n">
        <f aca="false">S210+S209+S208+S207</f>
        <v>4750</v>
      </c>
      <c r="T206" s="3" t="n">
        <f aca="false">T210+T209+T208+T207</f>
        <v>4747</v>
      </c>
      <c r="U206" s="3" t="n">
        <f aca="false">U210+U209+U208+U207</f>
        <v>4729</v>
      </c>
      <c r="V206" s="3" t="n">
        <f aca="false">V210+V209+V208+V207</f>
        <v>4608</v>
      </c>
      <c r="W206" s="3" t="n">
        <f aca="false">W210+W209+W208+W207</f>
        <v>4575</v>
      </c>
      <c r="X206" s="3" t="n">
        <f aca="false">X210+X209+X208+X207</f>
        <v>4228</v>
      </c>
      <c r="Y206" s="3" t="n">
        <f aca="false">Y210+Y209+Y208+Y207</f>
        <v>4132</v>
      </c>
      <c r="Z206" s="3" t="n">
        <f aca="false">Z210+Z209+Z208+Z207</f>
        <v>3918</v>
      </c>
      <c r="AA206" s="3" t="n">
        <f aca="false">AA210+AA209+AA208+AA207</f>
        <v>3825</v>
      </c>
      <c r="AB206" s="3" t="n">
        <f aca="false">AB210+AB209+AB208+AB207</f>
        <v>3474</v>
      </c>
      <c r="AC206" s="3" t="n">
        <f aca="false">AC210+AC209+AC208+AC207</f>
        <v>3214</v>
      </c>
      <c r="AD206" s="3" t="n">
        <f aca="false">AD210+AD209+AD208+AD207</f>
        <v>3330</v>
      </c>
      <c r="AE206" s="3" t="n">
        <f aca="false">AE210+AE209+AE208+AE207</f>
        <v>2449</v>
      </c>
      <c r="AF206" s="3" t="n">
        <f aca="false">AF210+AF209+AF208+AF207</f>
        <v>2084</v>
      </c>
      <c r="AG206" s="3" t="n">
        <f aca="false">AG210+AG209+AG208+AG207</f>
        <v>1864</v>
      </c>
      <c r="AH206" s="3" t="n">
        <f aca="false">AH210+AH209+AH208+AH207</f>
        <v>1540</v>
      </c>
    </row>
    <row r="207" customFormat="false" ht="15" hidden="false" customHeight="false" outlineLevel="0" collapsed="false">
      <c r="A207" s="2"/>
      <c r="B207" s="2"/>
      <c r="C207" s="2" t="s">
        <v>4</v>
      </c>
      <c r="D207" s="2"/>
      <c r="E207" s="3" t="n">
        <f aca="false">SUM(E212,E216,E221,E226,E231)</f>
        <v>59781</v>
      </c>
      <c r="F207" s="3" t="n">
        <f aca="false">SUM(F212,F216,F221,F226,F231)</f>
        <v>738</v>
      </c>
      <c r="G207" s="3" t="n">
        <f aca="false">SUM(G212,G216,G221,G226,G231)</f>
        <v>2344</v>
      </c>
      <c r="H207" s="3" t="n">
        <f aca="false">SUM(H212,H216,H221,H226,H231)</f>
        <v>2721</v>
      </c>
      <c r="I207" s="3" t="n">
        <f aca="false">SUM(I212,I216,I221,I226,I231)</f>
        <v>2699</v>
      </c>
      <c r="J207" s="3" t="n">
        <f aca="false">SUM(J212,J216,J221,J226,J231)</f>
        <v>2137</v>
      </c>
      <c r="K207" s="3" t="n">
        <f aca="false">SUM(K212,K216,K221,K226,K231)</f>
        <v>2246</v>
      </c>
      <c r="L207" s="3" t="n">
        <f aca="false">SUM(L212,L216,L221,L226,L231)</f>
        <v>2278</v>
      </c>
      <c r="M207" s="3" t="n">
        <f aca="false">SUM(M212,M216,M221,M226,M231)</f>
        <v>2497</v>
      </c>
      <c r="N207" s="3" t="n">
        <f aca="false">SUM(N212,N216,N221,N226,N231)</f>
        <v>2521</v>
      </c>
      <c r="O207" s="3" t="n">
        <f aca="false">SUM(O212,O216,O221,O226,O231)</f>
        <v>2452</v>
      </c>
      <c r="P207" s="3" t="n">
        <f aca="false">SUM(P212,P216,P221,P226,P231)</f>
        <v>2423</v>
      </c>
      <c r="Q207" s="3" t="n">
        <f aca="false">SUM(Q212,Q216,Q221,Q226,Q231)</f>
        <v>2462</v>
      </c>
      <c r="R207" s="3" t="n">
        <f aca="false">SUM(R212,R216,R221,R226,R231)</f>
        <v>2508</v>
      </c>
      <c r="S207" s="3" t="n">
        <f aca="false">SUM(S212,S216,S221,S226,S231)</f>
        <v>2469</v>
      </c>
      <c r="T207" s="3" t="n">
        <f aca="false">SUM(T212,T216,T221,T226,T231)</f>
        <v>2493</v>
      </c>
      <c r="U207" s="3" t="n">
        <f aca="false">SUM(U212,U216,U221,U226,U231)</f>
        <v>2506</v>
      </c>
      <c r="V207" s="3" t="n">
        <f aca="false">SUM(V212,V216,V221,V226,V231)</f>
        <v>2371</v>
      </c>
      <c r="W207" s="3" t="n">
        <f aca="false">SUM(W212,W216,W221,W226,W231)</f>
        <v>2334</v>
      </c>
      <c r="X207" s="3" t="n">
        <f aca="false">SUM(X212,X216,X221,X226,X231)</f>
        <v>2228</v>
      </c>
      <c r="Y207" s="3" t="n">
        <f aca="false">SUM(Y212,Y216,Y221,Y226,Y231)</f>
        <v>2130</v>
      </c>
      <c r="Z207" s="3" t="n">
        <f aca="false">SUM(Z212,Z216,Z221,Z226,Z231)</f>
        <v>1982</v>
      </c>
      <c r="AA207" s="3" t="n">
        <f aca="false">SUM(AA212,AA216,AA221,AA226,AA231)</f>
        <v>2019</v>
      </c>
      <c r="AB207" s="3" t="n">
        <f aca="false">SUM(AB212,AB216,AB221,AB226,AB231)</f>
        <v>1788</v>
      </c>
      <c r="AC207" s="3" t="n">
        <f aca="false">SUM(AC212,AC216,AC221,AC226,AC231)</f>
        <v>1687</v>
      </c>
      <c r="AD207" s="3" t="n">
        <f aca="false">SUM(AD212,AD216,AD221,AD226,AD231)</f>
        <v>1703</v>
      </c>
      <c r="AE207" s="3" t="n">
        <f aca="false">SUM(AE212,AE216,AE221,AE226,AE231)</f>
        <v>1304</v>
      </c>
      <c r="AF207" s="3" t="n">
        <f aca="false">SUM(AF212,AF216,AF221,AF226,AF231)</f>
        <v>1084</v>
      </c>
      <c r="AG207" s="3" t="n">
        <f aca="false">SUM(AG212,AG216,AG221,AG226,AG231)</f>
        <v>944</v>
      </c>
      <c r="AH207" s="3" t="n">
        <f aca="false">SUM(AH212,AH216,AH221,AH226,AH231)</f>
        <v>801</v>
      </c>
    </row>
    <row r="208" customFormat="false" ht="15" hidden="false" customHeight="false" outlineLevel="0" collapsed="false">
      <c r="A208" s="2"/>
      <c r="B208" s="2"/>
      <c r="C208" s="2" t="s">
        <v>5</v>
      </c>
      <c r="D208" s="2"/>
      <c r="E208" s="3" t="n">
        <f aca="false">SUM(E213,E217,E222,E227,E232)</f>
        <v>33011</v>
      </c>
      <c r="F208" s="3" t="n">
        <f aca="false">SUM(F213,F217,F222,F227,F232)</f>
        <v>425</v>
      </c>
      <c r="G208" s="3" t="n">
        <f aca="false">SUM(G213,G217,G222,G227,G232)</f>
        <v>1215</v>
      </c>
      <c r="H208" s="3" t="n">
        <f aca="false">SUM(H213,H217,H222,H227,H232)</f>
        <v>1431</v>
      </c>
      <c r="I208" s="3" t="n">
        <f aca="false">SUM(I213,I217,I222,I227,I232)</f>
        <v>1414</v>
      </c>
      <c r="J208" s="3" t="n">
        <f aca="false">SUM(J213,J217,J222,J227,J232)</f>
        <v>1064</v>
      </c>
      <c r="K208" s="3" t="n">
        <f aca="false">SUM(K213,K217,K222,K227,K232)</f>
        <v>1156</v>
      </c>
      <c r="L208" s="3" t="n">
        <f aca="false">SUM(L213,L217,L222,L227,L232)</f>
        <v>1273</v>
      </c>
      <c r="M208" s="3" t="n">
        <f aca="false">SUM(M213,M217,M222,M227,M232)</f>
        <v>1395</v>
      </c>
      <c r="N208" s="3" t="n">
        <f aca="false">SUM(N213,N217,N222,N227,N232)</f>
        <v>1429</v>
      </c>
      <c r="O208" s="3" t="n">
        <f aca="false">SUM(O213,O217,O222,O227,O232)</f>
        <v>1447</v>
      </c>
      <c r="P208" s="3" t="n">
        <f aca="false">SUM(P213,P217,P222,P227,P232)</f>
        <v>1393</v>
      </c>
      <c r="Q208" s="3" t="n">
        <f aca="false">SUM(Q213,Q217,Q222,Q227,Q232)</f>
        <v>1386</v>
      </c>
      <c r="R208" s="3" t="n">
        <f aca="false">SUM(R213,R217,R222,R227,R232)</f>
        <v>1433</v>
      </c>
      <c r="S208" s="3" t="n">
        <f aca="false">SUM(S213,S217,S222,S227,S232)</f>
        <v>1362</v>
      </c>
      <c r="T208" s="3" t="n">
        <f aca="false">SUM(T213,T217,T222,T227,T232)</f>
        <v>1375</v>
      </c>
      <c r="U208" s="3" t="n">
        <f aca="false">SUM(U213,U217,U222,U227,U232)</f>
        <v>1343</v>
      </c>
      <c r="V208" s="3" t="n">
        <f aca="false">SUM(V213,V217,V222,V227,V232)</f>
        <v>1361</v>
      </c>
      <c r="W208" s="3" t="n">
        <f aca="false">SUM(W213,W217,W222,W227,W232)</f>
        <v>1374</v>
      </c>
      <c r="X208" s="3" t="n">
        <f aca="false">SUM(X213,X217,X222,X227,X232)</f>
        <v>1169</v>
      </c>
      <c r="Y208" s="3" t="n">
        <f aca="false">SUM(Y213,Y217,Y222,Y227,Y232)</f>
        <v>1180</v>
      </c>
      <c r="Z208" s="3" t="n">
        <f aca="false">SUM(Z213,Z217,Z222,Z227,Z232)</f>
        <v>1178</v>
      </c>
      <c r="AA208" s="3" t="n">
        <f aca="false">SUM(AA213,AA217,AA222,AA227,AA232)</f>
        <v>1072</v>
      </c>
      <c r="AB208" s="3" t="n">
        <f aca="false">SUM(AB213,AB217,AB222,AB227,AB232)</f>
        <v>1008</v>
      </c>
      <c r="AC208" s="3" t="n">
        <f aca="false">SUM(AC213,AC217,AC222,AC227,AC232)</f>
        <v>941</v>
      </c>
      <c r="AD208" s="3" t="n">
        <f aca="false">SUM(AD213,AD217,AD222,AD227,AD232)</f>
        <v>948</v>
      </c>
      <c r="AE208" s="3" t="n">
        <f aca="false">SUM(AE213,AE217,AE222,AE227,AE232)</f>
        <v>668</v>
      </c>
      <c r="AF208" s="3" t="n">
        <f aca="false">SUM(AF213,AF217,AF222,AF227,AF232)</f>
        <v>598</v>
      </c>
      <c r="AG208" s="3" t="n">
        <f aca="false">SUM(AG213,AG217,AG222,AG227,AG232)</f>
        <v>585</v>
      </c>
      <c r="AH208" s="3" t="n">
        <f aca="false">SUM(AH213,AH217,AH222,AH227,AH232)</f>
        <v>432</v>
      </c>
    </row>
    <row r="209" customFormat="false" ht="15" hidden="false" customHeight="false" outlineLevel="0" collapsed="false">
      <c r="A209" s="2"/>
      <c r="B209" s="2"/>
      <c r="C209" s="2" t="s">
        <v>6</v>
      </c>
      <c r="D209" s="2"/>
      <c r="E209" s="3" t="n">
        <f aca="false">SUM(E214,E218,E223,E228,E233)</f>
        <v>18405</v>
      </c>
      <c r="F209" s="3" t="n">
        <f aca="false">SUM(F214,F218,F223,F228,F233)</f>
        <v>220</v>
      </c>
      <c r="G209" s="3" t="n">
        <f aca="false">SUM(G214,G218,G223,G228,G233)</f>
        <v>733</v>
      </c>
      <c r="H209" s="3" t="n">
        <f aca="false">SUM(H214,H218,H223,H228,H233)</f>
        <v>827</v>
      </c>
      <c r="I209" s="3" t="n">
        <f aca="false">SUM(I214,I218,I223,I228,I233)</f>
        <v>735</v>
      </c>
      <c r="J209" s="3" t="n">
        <f aca="false">SUM(J214,J218,J223,J228,J233)</f>
        <v>652</v>
      </c>
      <c r="K209" s="3" t="n">
        <f aca="false">SUM(K214,K218,K223,K228,K233)</f>
        <v>659</v>
      </c>
      <c r="L209" s="3" t="n">
        <f aca="false">SUM(L214,L218,L223,L228,L233)</f>
        <v>727</v>
      </c>
      <c r="M209" s="3" t="n">
        <f aca="false">SUM(M214,M218,M223,M228,M233)</f>
        <v>750</v>
      </c>
      <c r="N209" s="3" t="n">
        <f aca="false">SUM(N214,N218,N223,N228,N233)</f>
        <v>777</v>
      </c>
      <c r="O209" s="3" t="n">
        <f aca="false">SUM(O214,O218,O223,O228,O233)</f>
        <v>789</v>
      </c>
      <c r="P209" s="3" t="n">
        <f aca="false">SUM(P214,P218,P223,P228,P233)</f>
        <v>727</v>
      </c>
      <c r="Q209" s="3" t="n">
        <f aca="false">SUM(Q214,Q218,Q223,Q228,Q233)</f>
        <v>727</v>
      </c>
      <c r="R209" s="3" t="n">
        <f aca="false">SUM(R214,R218,R223,R228,R233)</f>
        <v>782</v>
      </c>
      <c r="S209" s="3" t="n">
        <f aca="false">SUM(S214,S218,S223,S228,S233)</f>
        <v>749</v>
      </c>
      <c r="T209" s="3" t="n">
        <f aca="false">SUM(T214,T218,T223,T228,T233)</f>
        <v>729</v>
      </c>
      <c r="U209" s="3" t="n">
        <f aca="false">SUM(U214,U218,U223,U228,U233)</f>
        <v>734</v>
      </c>
      <c r="V209" s="3" t="n">
        <f aca="false">SUM(V214,V218,V223,V228,V233)</f>
        <v>764</v>
      </c>
      <c r="W209" s="3" t="n">
        <f aca="false">SUM(W214,W218,W223,W228,W233)</f>
        <v>720</v>
      </c>
      <c r="X209" s="3" t="n">
        <f aca="false">SUM(X214,X218,X223,X228,X233)</f>
        <v>723</v>
      </c>
      <c r="Y209" s="3" t="n">
        <f aca="false">SUM(Y214,Y218,Y223,Y228,Y233)</f>
        <v>679</v>
      </c>
      <c r="Z209" s="3" t="n">
        <f aca="false">SUM(Z214,Z218,Z223,Z228,Z233)</f>
        <v>647</v>
      </c>
      <c r="AA209" s="3" t="n">
        <f aca="false">SUM(AA214,AA218,AA223,AA228,AA233)</f>
        <v>631</v>
      </c>
      <c r="AB209" s="3" t="n">
        <f aca="false">SUM(AB214,AB218,AB223,AB228,AB233)</f>
        <v>585</v>
      </c>
      <c r="AC209" s="3" t="n">
        <f aca="false">SUM(AC214,AC218,AC223,AC228,AC233)</f>
        <v>503</v>
      </c>
      <c r="AD209" s="3" t="n">
        <f aca="false">SUM(AD214,AD218,AD223,AD228,AD233)</f>
        <v>570</v>
      </c>
      <c r="AE209" s="3" t="n">
        <f aca="false">SUM(AE214,AE218,AE223,AE228,AE233)</f>
        <v>408</v>
      </c>
      <c r="AF209" s="3" t="n">
        <f aca="false">SUM(AF214,AF218,AF223,AF228,AF233)</f>
        <v>343</v>
      </c>
      <c r="AG209" s="3" t="n">
        <f aca="false">SUM(AG214,AG218,AG223,AG228,AG233)</f>
        <v>288</v>
      </c>
      <c r="AH209" s="3" t="n">
        <f aca="false">SUM(AH214,AH218,AH223,AH228,AH233)</f>
        <v>261</v>
      </c>
    </row>
    <row r="210" customFormat="false" ht="15" hidden="false" customHeight="false" outlineLevel="0" collapsed="false">
      <c r="A210" s="2"/>
      <c r="B210" s="2"/>
      <c r="C210" s="2" t="s">
        <v>7</v>
      </c>
      <c r="D210" s="2"/>
      <c r="E210" s="3" t="n">
        <f aca="false">SUM(E219,E224,E229,E234)</f>
        <v>3167</v>
      </c>
      <c r="F210" s="3" t="n">
        <f aca="false">SUM(F219,F224,F229,F234)</f>
        <v>32</v>
      </c>
      <c r="G210" s="3" t="n">
        <f aca="false">SUM(G219,G224,G229,G234)</f>
        <v>87</v>
      </c>
      <c r="H210" s="3" t="n">
        <f aca="false">SUM(H219,H224,H229,H234)</f>
        <v>107</v>
      </c>
      <c r="I210" s="3" t="n">
        <f aca="false">SUM(I219,I224,I229,I234)</f>
        <v>126</v>
      </c>
      <c r="J210" s="3" t="n">
        <f aca="false">SUM(J219,J224,J229,J234)</f>
        <v>100</v>
      </c>
      <c r="K210" s="3" t="n">
        <f aca="false">SUM(K219,K224,K229,K234)</f>
        <v>102</v>
      </c>
      <c r="L210" s="3" t="n">
        <f aca="false">SUM(L219,L224,L229,L234)</f>
        <v>99</v>
      </c>
      <c r="M210" s="3" t="n">
        <f aca="false">SUM(M219,M224,M229,M234)</f>
        <v>140</v>
      </c>
      <c r="N210" s="3" t="n">
        <f aca="false">SUM(N219,N224,N229,N234)</f>
        <v>136</v>
      </c>
      <c r="O210" s="3" t="n">
        <f aca="false">SUM(O219,O224,O229,O234)</f>
        <v>146</v>
      </c>
      <c r="P210" s="3" t="n">
        <f aca="false">SUM(P219,P224,P229,P234)</f>
        <v>133</v>
      </c>
      <c r="Q210" s="3" t="n">
        <f aca="false">SUM(Q219,Q224,Q229,Q234)</f>
        <v>126</v>
      </c>
      <c r="R210" s="3" t="n">
        <f aca="false">SUM(R219,R224,R229,R234)</f>
        <v>143</v>
      </c>
      <c r="S210" s="3" t="n">
        <f aca="false">SUM(S219,S224,S229,S234)</f>
        <v>170</v>
      </c>
      <c r="T210" s="3" t="n">
        <f aca="false">SUM(T219,T224,T229,T234)</f>
        <v>150</v>
      </c>
      <c r="U210" s="3" t="n">
        <f aca="false">SUM(U219,U224,U229,U234)</f>
        <v>146</v>
      </c>
      <c r="V210" s="3" t="n">
        <f aca="false">SUM(V219,V224,V229,V234)</f>
        <v>112</v>
      </c>
      <c r="W210" s="3" t="n">
        <f aca="false">SUM(W219,W224,W229,W234)</f>
        <v>147</v>
      </c>
      <c r="X210" s="3" t="n">
        <f aca="false">SUM(X219,X224,X229,X234)</f>
        <v>108</v>
      </c>
      <c r="Y210" s="3" t="n">
        <f aca="false">SUM(Y219,Y224,Y229,Y234)</f>
        <v>143</v>
      </c>
      <c r="Z210" s="3" t="n">
        <f aca="false">SUM(Z219,Z224,Z229,Z234)</f>
        <v>111</v>
      </c>
      <c r="AA210" s="3" t="n">
        <f aca="false">SUM(AA219,AA224,AA229,AA234)</f>
        <v>103</v>
      </c>
      <c r="AB210" s="3" t="n">
        <f aca="false">SUM(AB219,AB224,AB229,AB234)</f>
        <v>93</v>
      </c>
      <c r="AC210" s="3" t="n">
        <f aca="false">SUM(AC219,AC224,AC229,AC234)</f>
        <v>83</v>
      </c>
      <c r="AD210" s="3" t="n">
        <f aca="false">SUM(AD219,AD224,AD229,AD234)</f>
        <v>109</v>
      </c>
      <c r="AE210" s="3" t="n">
        <f aca="false">SUM(AE219,AE224,AE229,AE234)</f>
        <v>69</v>
      </c>
      <c r="AF210" s="3" t="n">
        <f aca="false">SUM(AF219,AF224,AF229,AF234)</f>
        <v>59</v>
      </c>
      <c r="AG210" s="3" t="n">
        <f aca="false">SUM(AG219,AG224,AG229,AG234)</f>
        <v>47</v>
      </c>
      <c r="AH210" s="3" t="n">
        <f aca="false">SUM(AH219,AH224,AH229,AH234)</f>
        <v>46</v>
      </c>
    </row>
    <row r="211" customFormat="false" ht="15" hidden="false" customHeight="false" outlineLevel="0" collapsed="false">
      <c r="A211" s="2"/>
      <c r="B211" s="2" t="s">
        <v>10</v>
      </c>
      <c r="C211" s="2" t="s">
        <v>3</v>
      </c>
      <c r="D211" s="2"/>
      <c r="E211" s="2" t="n">
        <f aca="false">E214+E213+E212</f>
        <v>10</v>
      </c>
      <c r="F211" s="2" t="n">
        <f aca="false">F214+F213+F212</f>
        <v>1</v>
      </c>
      <c r="G211" s="2" t="n">
        <f aca="false">G214+G213+G212</f>
        <v>1</v>
      </c>
      <c r="H211" s="2" t="n">
        <f aca="false">H214+H213+H212</f>
        <v>0</v>
      </c>
      <c r="I211" s="2" t="n">
        <f aca="false">I214+I213+I212</f>
        <v>0</v>
      </c>
      <c r="J211" s="2" t="n">
        <f aca="false">J214+J213+J212</f>
        <v>0</v>
      </c>
      <c r="K211" s="2" t="n">
        <f aca="false">K214+K213+K212</f>
        <v>0</v>
      </c>
      <c r="L211" s="2" t="n">
        <f aca="false">L214+L213+L212</f>
        <v>0</v>
      </c>
      <c r="M211" s="2" t="n">
        <f aca="false">M214+M213+M212</f>
        <v>0</v>
      </c>
      <c r="N211" s="2" t="n">
        <f aca="false">N214+N213+N212</f>
        <v>0</v>
      </c>
      <c r="O211" s="2" t="n">
        <f aca="false">O214+O213+O212</f>
        <v>0</v>
      </c>
      <c r="P211" s="2" t="n">
        <f aca="false">P214+P213+P212</f>
        <v>0</v>
      </c>
      <c r="Q211" s="2" t="n">
        <f aca="false">Q214+Q213+Q212</f>
        <v>0</v>
      </c>
      <c r="R211" s="2" t="n">
        <f aca="false">R214+R213+R212</f>
        <v>0</v>
      </c>
      <c r="S211" s="2" t="n">
        <f aca="false">S214+S213+S212</f>
        <v>0</v>
      </c>
      <c r="T211" s="2" t="n">
        <f aca="false">T214+T213+T212</f>
        <v>0</v>
      </c>
      <c r="U211" s="2" t="n">
        <f aca="false">U214+U213+U212</f>
        <v>0</v>
      </c>
      <c r="V211" s="2" t="n">
        <f aca="false">V214+V213+V212</f>
        <v>0</v>
      </c>
      <c r="W211" s="2" t="n">
        <f aca="false">W214+W213+W212</f>
        <v>0</v>
      </c>
      <c r="X211" s="2" t="n">
        <f aca="false">X214+X213+X212</f>
        <v>0</v>
      </c>
      <c r="Y211" s="2" t="n">
        <f aca="false">Y214+Y213+Y212</f>
        <v>0</v>
      </c>
      <c r="Z211" s="2" t="n">
        <f aca="false">Z214+Z213+Z212</f>
        <v>0</v>
      </c>
      <c r="AA211" s="2" t="n">
        <f aca="false">AA214+AA213+AA212</f>
        <v>0</v>
      </c>
      <c r="AB211" s="2" t="n">
        <f aca="false">AB214+AB213+AB212</f>
        <v>0</v>
      </c>
      <c r="AC211" s="2" t="n">
        <f aca="false">AC214+AC213+AC212</f>
        <v>0</v>
      </c>
      <c r="AD211" s="2" t="n">
        <f aca="false">AD214+AD213+AD212</f>
        <v>1</v>
      </c>
      <c r="AE211" s="2" t="n">
        <f aca="false">AE214+AE213+AE212</f>
        <v>5</v>
      </c>
      <c r="AF211" s="2" t="n">
        <f aca="false">AF214+AF213+AF212</f>
        <v>1</v>
      </c>
      <c r="AG211" s="2" t="n">
        <f aca="false">AG214+AG213+AG212</f>
        <v>0</v>
      </c>
      <c r="AH211" s="2" t="n">
        <f aca="false">AH214+AH213+AH212</f>
        <v>1</v>
      </c>
    </row>
    <row r="212" customFormat="false" ht="15" hidden="false" customHeight="false" outlineLevel="0" collapsed="false">
      <c r="A212" s="2"/>
      <c r="B212" s="2"/>
      <c r="C212" s="2" t="s">
        <v>4</v>
      </c>
      <c r="D212" s="2"/>
      <c r="E212" s="2" t="n">
        <v>3</v>
      </c>
      <c r="F212" s="2" t="n">
        <v>0</v>
      </c>
      <c r="G212" s="2" t="n">
        <v>0</v>
      </c>
      <c r="H212" s="2" t="n">
        <v>0</v>
      </c>
      <c r="I212" s="2" t="n">
        <v>0</v>
      </c>
      <c r="J212" s="2" t="n">
        <v>0</v>
      </c>
      <c r="K212" s="2" t="n">
        <v>0</v>
      </c>
      <c r="L212" s="2" t="n">
        <v>0</v>
      </c>
      <c r="M212" s="2" t="n">
        <v>0</v>
      </c>
      <c r="N212" s="2" t="n">
        <v>0</v>
      </c>
      <c r="O212" s="2" t="n">
        <v>0</v>
      </c>
      <c r="P212" s="2" t="n">
        <v>0</v>
      </c>
      <c r="Q212" s="2" t="n">
        <v>0</v>
      </c>
      <c r="R212" s="2" t="n">
        <v>0</v>
      </c>
      <c r="S212" s="2" t="n">
        <v>0</v>
      </c>
      <c r="T212" s="2" t="n">
        <v>0</v>
      </c>
      <c r="U212" s="2" t="n">
        <v>0</v>
      </c>
      <c r="V212" s="2" t="n">
        <v>0</v>
      </c>
      <c r="W212" s="2" t="n">
        <v>0</v>
      </c>
      <c r="X212" s="2" t="n">
        <v>0</v>
      </c>
      <c r="Y212" s="2" t="n">
        <v>0</v>
      </c>
      <c r="Z212" s="2" t="n">
        <v>0</v>
      </c>
      <c r="AA212" s="2" t="n">
        <v>0</v>
      </c>
      <c r="AB212" s="2" t="n">
        <v>0</v>
      </c>
      <c r="AC212" s="2" t="n">
        <v>0</v>
      </c>
      <c r="AD212" s="2" t="n">
        <v>0</v>
      </c>
      <c r="AE212" s="2" t="n">
        <v>2</v>
      </c>
      <c r="AF212" s="2" t="n">
        <v>1</v>
      </c>
      <c r="AG212" s="2" t="n">
        <v>0</v>
      </c>
      <c r="AH212" s="2" t="n">
        <v>0</v>
      </c>
    </row>
    <row r="213" customFormat="false" ht="15" hidden="false" customHeight="false" outlineLevel="0" collapsed="false">
      <c r="A213" s="2"/>
      <c r="B213" s="2"/>
      <c r="C213" s="2" t="s">
        <v>5</v>
      </c>
      <c r="D213" s="2"/>
      <c r="E213" s="2" t="n">
        <v>6</v>
      </c>
      <c r="F213" s="2" t="n">
        <v>1</v>
      </c>
      <c r="G213" s="2" t="n">
        <v>1</v>
      </c>
      <c r="H213" s="2" t="n">
        <v>0</v>
      </c>
      <c r="I213" s="2" t="n">
        <v>0</v>
      </c>
      <c r="J213" s="2" t="n">
        <v>0</v>
      </c>
      <c r="K213" s="2" t="n">
        <v>0</v>
      </c>
      <c r="L213" s="2" t="n">
        <v>0</v>
      </c>
      <c r="M213" s="2" t="n">
        <v>0</v>
      </c>
      <c r="N213" s="2" t="n">
        <v>0</v>
      </c>
      <c r="O213" s="2" t="n">
        <v>0</v>
      </c>
      <c r="P213" s="2" t="n">
        <v>0</v>
      </c>
      <c r="Q213" s="2" t="n">
        <v>0</v>
      </c>
      <c r="R213" s="2" t="n">
        <v>0</v>
      </c>
      <c r="S213" s="2" t="n">
        <v>0</v>
      </c>
      <c r="T213" s="2" t="n">
        <v>0</v>
      </c>
      <c r="U213" s="2" t="n">
        <v>0</v>
      </c>
      <c r="V213" s="2" t="n">
        <v>0</v>
      </c>
      <c r="W213" s="2" t="n">
        <v>0</v>
      </c>
      <c r="X213" s="2" t="n">
        <v>0</v>
      </c>
      <c r="Y213" s="2" t="n">
        <v>0</v>
      </c>
      <c r="Z213" s="2" t="n">
        <v>0</v>
      </c>
      <c r="AA213" s="2" t="n">
        <v>0</v>
      </c>
      <c r="AB213" s="2" t="n">
        <v>0</v>
      </c>
      <c r="AC213" s="2" t="n">
        <v>0</v>
      </c>
      <c r="AD213" s="2" t="n">
        <v>1</v>
      </c>
      <c r="AE213" s="2" t="n">
        <v>2</v>
      </c>
      <c r="AF213" s="2" t="n">
        <v>0</v>
      </c>
      <c r="AG213" s="2" t="n">
        <v>0</v>
      </c>
      <c r="AH213" s="2" t="n">
        <v>1</v>
      </c>
    </row>
    <row r="214" customFormat="false" ht="15" hidden="false" customHeight="false" outlineLevel="0" collapsed="false">
      <c r="A214" s="2"/>
      <c r="B214" s="2"/>
      <c r="C214" s="2" t="s">
        <v>6</v>
      </c>
      <c r="D214" s="2"/>
      <c r="E214" s="2" t="n">
        <v>1</v>
      </c>
      <c r="F214" s="2" t="n">
        <v>0</v>
      </c>
      <c r="G214" s="2" t="n">
        <v>0</v>
      </c>
      <c r="H214" s="2" t="n">
        <v>0</v>
      </c>
      <c r="I214" s="2" t="n">
        <v>0</v>
      </c>
      <c r="J214" s="2" t="n">
        <v>0</v>
      </c>
      <c r="K214" s="2" t="n">
        <v>0</v>
      </c>
      <c r="L214" s="2" t="n">
        <v>0</v>
      </c>
      <c r="M214" s="2" t="n">
        <v>0</v>
      </c>
      <c r="N214" s="2" t="n">
        <v>0</v>
      </c>
      <c r="O214" s="2" t="n">
        <v>0</v>
      </c>
      <c r="P214" s="2" t="n">
        <v>0</v>
      </c>
      <c r="Q214" s="2" t="n">
        <v>0</v>
      </c>
      <c r="R214" s="2" t="n">
        <v>0</v>
      </c>
      <c r="S214" s="2" t="n">
        <v>0</v>
      </c>
      <c r="T214" s="2" t="n">
        <v>0</v>
      </c>
      <c r="U214" s="2" t="n">
        <v>0</v>
      </c>
      <c r="V214" s="2" t="n">
        <v>0</v>
      </c>
      <c r="W214" s="2" t="n">
        <v>0</v>
      </c>
      <c r="X214" s="2" t="n">
        <v>0</v>
      </c>
      <c r="Y214" s="2" t="n">
        <v>0</v>
      </c>
      <c r="Z214" s="2" t="n">
        <v>0</v>
      </c>
      <c r="AA214" s="2" t="n">
        <v>0</v>
      </c>
      <c r="AB214" s="2" t="n">
        <v>0</v>
      </c>
      <c r="AC214" s="2" t="n">
        <v>0</v>
      </c>
      <c r="AD214" s="2" t="n">
        <v>0</v>
      </c>
      <c r="AE214" s="2" t="n">
        <v>1</v>
      </c>
      <c r="AF214" s="2" t="n">
        <v>0</v>
      </c>
      <c r="AG214" s="2" t="n">
        <v>0</v>
      </c>
      <c r="AH214" s="2" t="n">
        <v>0</v>
      </c>
    </row>
    <row r="215" customFormat="false" ht="15" hidden="false" customHeight="false" outlineLevel="0" collapsed="false">
      <c r="A215" s="2"/>
      <c r="B215" s="2" t="s">
        <v>11</v>
      </c>
      <c r="C215" s="2" t="s">
        <v>3</v>
      </c>
      <c r="D215" s="2"/>
      <c r="E215" s="3" t="n">
        <f aca="false">E219+E218+E217+E216</f>
        <v>54566</v>
      </c>
      <c r="F215" s="3" t="n">
        <f aca="false">F219+F218+F217+F216</f>
        <v>423</v>
      </c>
      <c r="G215" s="3" t="n">
        <f aca="false">G219+G218+G217+G216</f>
        <v>1388</v>
      </c>
      <c r="H215" s="3" t="n">
        <f aca="false">H219+H218+H217+H216</f>
        <v>1883</v>
      </c>
      <c r="I215" s="3" t="n">
        <f aca="false">I219+I218+I217+I216</f>
        <v>1907</v>
      </c>
      <c r="J215" s="3" t="n">
        <f aca="false">J219+J218+J217+J216</f>
        <v>1546</v>
      </c>
      <c r="K215" s="3" t="n">
        <f aca="false">K219+K218+K217+K216</f>
        <v>1590</v>
      </c>
      <c r="L215" s="3" t="n">
        <f aca="false">L219+L218+L217+L216</f>
        <v>1586</v>
      </c>
      <c r="M215" s="3" t="n">
        <f aca="false">M219+M218+M217+M216</f>
        <v>1734</v>
      </c>
      <c r="N215" s="3" t="n">
        <f aca="false">N219+N218+N217+N216</f>
        <v>1767</v>
      </c>
      <c r="O215" s="3" t="n">
        <f aca="false">O219+O218+O217+O216</f>
        <v>1862</v>
      </c>
      <c r="P215" s="3" t="n">
        <f aca="false">P219+P218+P217+P216</f>
        <v>1783</v>
      </c>
      <c r="Q215" s="3" t="n">
        <f aca="false">Q219+Q218+Q217+Q216</f>
        <v>1718</v>
      </c>
      <c r="R215" s="3" t="n">
        <f aca="false">R219+R218+R217+R216</f>
        <v>1848</v>
      </c>
      <c r="S215" s="3" t="n">
        <f aca="false">S219+S218+S217+S216</f>
        <v>1928</v>
      </c>
      <c r="T215" s="3" t="n">
        <f aca="false">T219+T218+T217+T216</f>
        <v>1955</v>
      </c>
      <c r="U215" s="3" t="n">
        <f aca="false">U219+U218+U217+U216</f>
        <v>2079</v>
      </c>
      <c r="V215" s="3" t="n">
        <f aca="false">V219+V218+V217+V216</f>
        <v>2189</v>
      </c>
      <c r="W215" s="3" t="n">
        <f aca="false">W219+W218+W217+W216</f>
        <v>2350</v>
      </c>
      <c r="X215" s="3" t="n">
        <f aca="false">X219+X218+X217+X216</f>
        <v>2302</v>
      </c>
      <c r="Y215" s="3" t="n">
        <f aca="false">Y219+Y218+Y217+Y216</f>
        <v>2403</v>
      </c>
      <c r="Z215" s="3" t="n">
        <f aca="false">Z219+Z218+Z217+Z216</f>
        <v>2659</v>
      </c>
      <c r="AA215" s="3" t="n">
        <f aca="false">AA219+AA218+AA217+AA216</f>
        <v>2774</v>
      </c>
      <c r="AB215" s="3" t="n">
        <f aca="false">AB219+AB218+AB217+AB216</f>
        <v>2548</v>
      </c>
      <c r="AC215" s="3" t="n">
        <f aca="false">AC219+AC218+AC217+AC216</f>
        <v>2387</v>
      </c>
      <c r="AD215" s="3" t="n">
        <f aca="false">AD219+AD218+AD217+AD216</f>
        <v>2443</v>
      </c>
      <c r="AE215" s="3" t="n">
        <f aca="false">AE219+AE218+AE217+AE216</f>
        <v>1763</v>
      </c>
      <c r="AF215" s="3" t="n">
        <f aca="false">AF219+AF218+AF217+AF216</f>
        <v>1514</v>
      </c>
      <c r="AG215" s="3" t="n">
        <f aca="false">AG219+AG218+AG217+AG216</f>
        <v>1311</v>
      </c>
      <c r="AH215" s="3" t="n">
        <f aca="false">AH219+AH218+AH217+AH216</f>
        <v>1044</v>
      </c>
    </row>
    <row r="216" customFormat="false" ht="15" hidden="false" customHeight="false" outlineLevel="0" collapsed="false">
      <c r="A216" s="2"/>
      <c r="B216" s="2"/>
      <c r="C216" s="2" t="s">
        <v>4</v>
      </c>
      <c r="D216" s="2"/>
      <c r="E216" s="3" t="n">
        <v>29119</v>
      </c>
      <c r="F216" s="2" t="n">
        <v>259</v>
      </c>
      <c r="G216" s="2" t="n">
        <v>776</v>
      </c>
      <c r="H216" s="3" t="n">
        <v>1076</v>
      </c>
      <c r="I216" s="3" t="n">
        <v>1048</v>
      </c>
      <c r="J216" s="2" t="n">
        <v>874</v>
      </c>
      <c r="K216" s="2" t="n">
        <v>902</v>
      </c>
      <c r="L216" s="2" t="n">
        <v>835</v>
      </c>
      <c r="M216" s="2" t="n">
        <v>929</v>
      </c>
      <c r="N216" s="2" t="n">
        <v>954</v>
      </c>
      <c r="O216" s="2" t="n">
        <v>988</v>
      </c>
      <c r="P216" s="2" t="n">
        <v>962</v>
      </c>
      <c r="Q216" s="2" t="n">
        <v>909</v>
      </c>
      <c r="R216" s="3" t="n">
        <v>1010</v>
      </c>
      <c r="S216" s="3" t="n">
        <v>1019</v>
      </c>
      <c r="T216" s="3" t="n">
        <v>1064</v>
      </c>
      <c r="U216" s="3" t="n">
        <v>1102</v>
      </c>
      <c r="V216" s="3" t="n">
        <v>1134</v>
      </c>
      <c r="W216" s="3" t="n">
        <v>1208</v>
      </c>
      <c r="X216" s="3" t="n">
        <v>1228</v>
      </c>
      <c r="Y216" s="3" t="n">
        <v>1258</v>
      </c>
      <c r="Z216" s="3" t="n">
        <v>1350</v>
      </c>
      <c r="AA216" s="3" t="n">
        <v>1477</v>
      </c>
      <c r="AB216" s="3" t="n">
        <v>1334</v>
      </c>
      <c r="AC216" s="3" t="n">
        <v>1265</v>
      </c>
      <c r="AD216" s="3" t="n">
        <v>1239</v>
      </c>
      <c r="AE216" s="2" t="n">
        <v>950</v>
      </c>
      <c r="AF216" s="2" t="n">
        <v>800</v>
      </c>
      <c r="AG216" s="2" t="n">
        <v>680</v>
      </c>
      <c r="AH216" s="2" t="n">
        <v>552</v>
      </c>
    </row>
    <row r="217" customFormat="false" ht="15" hidden="false" customHeight="false" outlineLevel="0" collapsed="false">
      <c r="A217" s="2"/>
      <c r="B217" s="2"/>
      <c r="C217" s="2" t="s">
        <v>5</v>
      </c>
      <c r="D217" s="2"/>
      <c r="E217" s="3" t="n">
        <v>15044</v>
      </c>
      <c r="F217" s="2" t="n">
        <v>100</v>
      </c>
      <c r="G217" s="2" t="n">
        <v>362</v>
      </c>
      <c r="H217" s="2" t="n">
        <v>462</v>
      </c>
      <c r="I217" s="2" t="n">
        <v>530</v>
      </c>
      <c r="J217" s="2" t="n">
        <v>368</v>
      </c>
      <c r="K217" s="2" t="n">
        <v>402</v>
      </c>
      <c r="L217" s="2" t="n">
        <v>439</v>
      </c>
      <c r="M217" s="2" t="n">
        <v>472</v>
      </c>
      <c r="N217" s="2" t="n">
        <v>486</v>
      </c>
      <c r="O217" s="2" t="n">
        <v>506</v>
      </c>
      <c r="P217" s="2" t="n">
        <v>496</v>
      </c>
      <c r="Q217" s="2" t="n">
        <v>505</v>
      </c>
      <c r="R217" s="2" t="n">
        <v>498</v>
      </c>
      <c r="S217" s="2" t="n">
        <v>523</v>
      </c>
      <c r="T217" s="2" t="n">
        <v>536</v>
      </c>
      <c r="U217" s="2" t="n">
        <v>572</v>
      </c>
      <c r="V217" s="2" t="n">
        <v>622</v>
      </c>
      <c r="W217" s="2" t="n">
        <v>703</v>
      </c>
      <c r="X217" s="2" t="n">
        <v>622</v>
      </c>
      <c r="Y217" s="2" t="n">
        <v>682</v>
      </c>
      <c r="Z217" s="2" t="n">
        <v>784</v>
      </c>
      <c r="AA217" s="2" t="n">
        <v>762</v>
      </c>
      <c r="AB217" s="2" t="n">
        <v>729</v>
      </c>
      <c r="AC217" s="2" t="n">
        <v>680</v>
      </c>
      <c r="AD217" s="2" t="n">
        <v>669</v>
      </c>
      <c r="AE217" s="2" t="n">
        <v>470</v>
      </c>
      <c r="AF217" s="2" t="n">
        <v>416</v>
      </c>
      <c r="AG217" s="2" t="n">
        <v>397</v>
      </c>
      <c r="AH217" s="2" t="n">
        <v>279</v>
      </c>
    </row>
    <row r="218" customFormat="false" ht="15" hidden="false" customHeight="false" outlineLevel="0" collapsed="false">
      <c r="A218" s="2"/>
      <c r="B218" s="2"/>
      <c r="C218" s="2" t="s">
        <v>6</v>
      </c>
      <c r="D218" s="2"/>
      <c r="E218" s="3" t="n">
        <v>9008</v>
      </c>
      <c r="F218" s="2" t="n">
        <v>59</v>
      </c>
      <c r="G218" s="2" t="n">
        <v>224</v>
      </c>
      <c r="H218" s="2" t="n">
        <v>319</v>
      </c>
      <c r="I218" s="2" t="n">
        <v>289</v>
      </c>
      <c r="J218" s="2" t="n">
        <v>270</v>
      </c>
      <c r="K218" s="2" t="n">
        <v>251</v>
      </c>
      <c r="L218" s="2" t="n">
        <v>282</v>
      </c>
      <c r="M218" s="2" t="n">
        <v>291</v>
      </c>
      <c r="N218" s="2" t="n">
        <v>283</v>
      </c>
      <c r="O218" s="2" t="n">
        <v>322</v>
      </c>
      <c r="P218" s="2" t="n">
        <v>280</v>
      </c>
      <c r="Q218" s="2" t="n">
        <v>262</v>
      </c>
      <c r="R218" s="2" t="n">
        <v>291</v>
      </c>
      <c r="S218" s="2" t="n">
        <v>324</v>
      </c>
      <c r="T218" s="2" t="n">
        <v>299</v>
      </c>
      <c r="U218" s="2" t="n">
        <v>339</v>
      </c>
      <c r="V218" s="2" t="n">
        <v>384</v>
      </c>
      <c r="W218" s="2" t="n">
        <v>370</v>
      </c>
      <c r="X218" s="2" t="n">
        <v>399</v>
      </c>
      <c r="Y218" s="2" t="n">
        <v>392</v>
      </c>
      <c r="Z218" s="2" t="n">
        <v>453</v>
      </c>
      <c r="AA218" s="2" t="n">
        <v>460</v>
      </c>
      <c r="AB218" s="2" t="n">
        <v>420</v>
      </c>
      <c r="AC218" s="2" t="n">
        <v>381</v>
      </c>
      <c r="AD218" s="2" t="n">
        <v>453</v>
      </c>
      <c r="AE218" s="2" t="n">
        <v>292</v>
      </c>
      <c r="AF218" s="2" t="n">
        <v>252</v>
      </c>
      <c r="AG218" s="2" t="n">
        <v>205</v>
      </c>
      <c r="AH218" s="2" t="n">
        <v>185</v>
      </c>
    </row>
    <row r="219" customFormat="false" ht="15" hidden="false" customHeight="false" outlineLevel="0" collapsed="false">
      <c r="A219" s="2"/>
      <c r="B219" s="2"/>
      <c r="C219" s="2" t="s">
        <v>7</v>
      </c>
      <c r="D219" s="2"/>
      <c r="E219" s="3" t="n">
        <v>1395</v>
      </c>
      <c r="F219" s="2" t="n">
        <v>5</v>
      </c>
      <c r="G219" s="2" t="n">
        <v>26</v>
      </c>
      <c r="H219" s="2" t="n">
        <v>26</v>
      </c>
      <c r="I219" s="2" t="n">
        <v>40</v>
      </c>
      <c r="J219" s="2" t="n">
        <v>34</v>
      </c>
      <c r="K219" s="2" t="n">
        <v>35</v>
      </c>
      <c r="L219" s="2" t="n">
        <v>30</v>
      </c>
      <c r="M219" s="2" t="n">
        <v>42</v>
      </c>
      <c r="N219" s="2" t="n">
        <v>44</v>
      </c>
      <c r="O219" s="2" t="n">
        <v>46</v>
      </c>
      <c r="P219" s="2" t="n">
        <v>45</v>
      </c>
      <c r="Q219" s="2" t="n">
        <v>42</v>
      </c>
      <c r="R219" s="2" t="n">
        <v>49</v>
      </c>
      <c r="S219" s="2" t="n">
        <v>62</v>
      </c>
      <c r="T219" s="2" t="n">
        <v>56</v>
      </c>
      <c r="U219" s="2" t="n">
        <v>66</v>
      </c>
      <c r="V219" s="2" t="n">
        <v>49</v>
      </c>
      <c r="W219" s="2" t="n">
        <v>69</v>
      </c>
      <c r="X219" s="2" t="n">
        <v>53</v>
      </c>
      <c r="Y219" s="2" t="n">
        <v>71</v>
      </c>
      <c r="Z219" s="2" t="n">
        <v>72</v>
      </c>
      <c r="AA219" s="2" t="n">
        <v>75</v>
      </c>
      <c r="AB219" s="2" t="n">
        <v>65</v>
      </c>
      <c r="AC219" s="2" t="n">
        <v>61</v>
      </c>
      <c r="AD219" s="2" t="n">
        <v>82</v>
      </c>
      <c r="AE219" s="2" t="n">
        <v>51</v>
      </c>
      <c r="AF219" s="2" t="n">
        <v>46</v>
      </c>
      <c r="AG219" s="2" t="n">
        <v>29</v>
      </c>
      <c r="AH219" s="2" t="n">
        <v>28</v>
      </c>
    </row>
    <row r="220" customFormat="false" ht="15" hidden="false" customHeight="false" outlineLevel="0" collapsed="false">
      <c r="A220" s="2"/>
      <c r="B220" s="2" t="s">
        <v>12</v>
      </c>
      <c r="C220" s="2" t="s">
        <v>3</v>
      </c>
      <c r="D220" s="2"/>
      <c r="E220" s="2" t="n">
        <f aca="false">E224+E223+E222+E221</f>
        <v>135</v>
      </c>
      <c r="F220" s="2" t="n">
        <f aca="false">F224+F223+F222+F221</f>
        <v>0</v>
      </c>
      <c r="G220" s="2" t="n">
        <f aca="false">G224+G223+G222+G221</f>
        <v>0</v>
      </c>
      <c r="H220" s="2" t="n">
        <f aca="false">H224+H223+H222+H221</f>
        <v>0</v>
      </c>
      <c r="I220" s="2" t="n">
        <f aca="false">I224+I223+I222+I221</f>
        <v>0</v>
      </c>
      <c r="J220" s="2" t="n">
        <f aca="false">J224+J223+J222+J221</f>
        <v>1</v>
      </c>
      <c r="K220" s="2" t="n">
        <f aca="false">K224+K223+K222+K221</f>
        <v>1</v>
      </c>
      <c r="L220" s="2" t="n">
        <f aca="false">L224+L223+L222+L221</f>
        <v>2</v>
      </c>
      <c r="M220" s="2" t="n">
        <f aca="false">M224+M223+M222+M221</f>
        <v>1</v>
      </c>
      <c r="N220" s="2" t="n">
        <f aca="false">N224+N223+N222+N221</f>
        <v>1</v>
      </c>
      <c r="O220" s="2" t="n">
        <f aca="false">O224+O223+O222+O221</f>
        <v>1</v>
      </c>
      <c r="P220" s="2" t="n">
        <f aca="false">P224+P223+P222+P221</f>
        <v>0</v>
      </c>
      <c r="Q220" s="2" t="n">
        <f aca="false">Q224+Q223+Q222+Q221</f>
        <v>3</v>
      </c>
      <c r="R220" s="2" t="n">
        <f aca="false">R224+R223+R222+R221</f>
        <v>8</v>
      </c>
      <c r="S220" s="2" t="n">
        <f aca="false">S224+S223+S222+S221</f>
        <v>10</v>
      </c>
      <c r="T220" s="2" t="n">
        <f aca="false">T224+T223+T222+T221</f>
        <v>7</v>
      </c>
      <c r="U220" s="2" t="n">
        <f aca="false">U224+U223+U222+U221</f>
        <v>5</v>
      </c>
      <c r="V220" s="2" t="n">
        <f aca="false">V224+V223+V222+V221</f>
        <v>10</v>
      </c>
      <c r="W220" s="2" t="n">
        <f aca="false">W224+W223+W222+W221</f>
        <v>15</v>
      </c>
      <c r="X220" s="2" t="n">
        <f aca="false">X224+X223+X222+X221</f>
        <v>12</v>
      </c>
      <c r="Y220" s="2" t="n">
        <f aca="false">Y224+Y223+Y222+Y221</f>
        <v>6</v>
      </c>
      <c r="Z220" s="2" t="n">
        <f aca="false">Z224+Z223+Z222+Z221</f>
        <v>7</v>
      </c>
      <c r="AA220" s="2" t="n">
        <f aca="false">AA224+AA223+AA222+AA221</f>
        <v>10</v>
      </c>
      <c r="AB220" s="2" t="n">
        <f aca="false">AB224+AB223+AB222+AB221</f>
        <v>8</v>
      </c>
      <c r="AC220" s="2" t="n">
        <f aca="false">AC224+AC223+AC222+AC221</f>
        <v>3</v>
      </c>
      <c r="AD220" s="2" t="n">
        <f aca="false">AD224+AD223+AD222+AD221</f>
        <v>9</v>
      </c>
      <c r="AE220" s="2" t="n">
        <f aca="false">AE224+AE223+AE222+AE221</f>
        <v>5</v>
      </c>
      <c r="AF220" s="2" t="n">
        <f aca="false">AF224+AF223+AF222+AF221</f>
        <v>3</v>
      </c>
      <c r="AG220" s="2" t="n">
        <f aca="false">AG224+AG223+AG222+AG221</f>
        <v>3</v>
      </c>
      <c r="AH220" s="2" t="n">
        <f aca="false">AH224+AH223+AH222+AH221</f>
        <v>4</v>
      </c>
    </row>
    <row r="221" customFormat="false" ht="15" hidden="false" customHeight="false" outlineLevel="0" collapsed="false">
      <c r="A221" s="2"/>
      <c r="B221" s="2"/>
      <c r="C221" s="2" t="s">
        <v>4</v>
      </c>
      <c r="D221" s="2"/>
      <c r="E221" s="2" t="n">
        <v>65</v>
      </c>
      <c r="F221" s="2" t="n">
        <v>0</v>
      </c>
      <c r="G221" s="2" t="n">
        <v>0</v>
      </c>
      <c r="H221" s="2" t="n">
        <v>0</v>
      </c>
      <c r="I221" s="2" t="n">
        <v>0</v>
      </c>
      <c r="J221" s="2" t="n">
        <v>1</v>
      </c>
      <c r="K221" s="2" t="n">
        <v>1</v>
      </c>
      <c r="L221" s="2" t="n">
        <v>2</v>
      </c>
      <c r="M221" s="2" t="n">
        <v>1</v>
      </c>
      <c r="N221" s="2" t="n">
        <v>0</v>
      </c>
      <c r="O221" s="2" t="n">
        <v>1</v>
      </c>
      <c r="P221" s="2" t="n">
        <v>0</v>
      </c>
      <c r="Q221" s="2" t="n">
        <v>0</v>
      </c>
      <c r="R221" s="2" t="n">
        <v>4</v>
      </c>
      <c r="S221" s="2" t="n">
        <v>4</v>
      </c>
      <c r="T221" s="2" t="n">
        <v>5</v>
      </c>
      <c r="U221" s="2" t="n">
        <v>4</v>
      </c>
      <c r="V221" s="2" t="n">
        <v>6</v>
      </c>
      <c r="W221" s="2" t="n">
        <v>7</v>
      </c>
      <c r="X221" s="2" t="n">
        <v>5</v>
      </c>
      <c r="Y221" s="2" t="n">
        <v>1</v>
      </c>
      <c r="Z221" s="2" t="n">
        <v>1</v>
      </c>
      <c r="AA221" s="2" t="n">
        <v>5</v>
      </c>
      <c r="AB221" s="2" t="n">
        <v>4</v>
      </c>
      <c r="AC221" s="2" t="n">
        <v>2</v>
      </c>
      <c r="AD221" s="2" t="n">
        <v>3</v>
      </c>
      <c r="AE221" s="2" t="n">
        <v>2</v>
      </c>
      <c r="AF221" s="2" t="n">
        <v>1</v>
      </c>
      <c r="AG221" s="2" t="n">
        <v>2</v>
      </c>
      <c r="AH221" s="2" t="n">
        <v>3</v>
      </c>
    </row>
    <row r="222" customFormat="false" ht="15" hidden="false" customHeight="false" outlineLevel="0" collapsed="false">
      <c r="A222" s="2"/>
      <c r="B222" s="2"/>
      <c r="C222" s="2" t="s">
        <v>5</v>
      </c>
      <c r="D222" s="2"/>
      <c r="E222" s="2" t="n">
        <v>36</v>
      </c>
      <c r="F222" s="2" t="n">
        <v>0</v>
      </c>
      <c r="G222" s="2" t="n">
        <v>0</v>
      </c>
      <c r="H222" s="2" t="n">
        <v>0</v>
      </c>
      <c r="I222" s="2" t="n">
        <v>0</v>
      </c>
      <c r="J222" s="2" t="n">
        <v>0</v>
      </c>
      <c r="K222" s="2" t="n">
        <v>0</v>
      </c>
      <c r="L222" s="2" t="n">
        <v>0</v>
      </c>
      <c r="M222" s="2" t="n">
        <v>0</v>
      </c>
      <c r="N222" s="2" t="n">
        <v>1</v>
      </c>
      <c r="O222" s="2" t="n">
        <v>0</v>
      </c>
      <c r="P222" s="2" t="n">
        <v>0</v>
      </c>
      <c r="Q222" s="2" t="n">
        <v>2</v>
      </c>
      <c r="R222" s="2" t="n">
        <v>3</v>
      </c>
      <c r="S222" s="2" t="n">
        <v>2</v>
      </c>
      <c r="T222" s="2" t="n">
        <v>1</v>
      </c>
      <c r="U222" s="2" t="n">
        <v>0</v>
      </c>
      <c r="V222" s="2" t="n">
        <v>0</v>
      </c>
      <c r="W222" s="2" t="n">
        <v>4</v>
      </c>
      <c r="X222" s="2" t="n">
        <v>4</v>
      </c>
      <c r="Y222" s="2" t="n">
        <v>3</v>
      </c>
      <c r="Z222" s="2" t="n">
        <v>4</v>
      </c>
      <c r="AA222" s="2" t="n">
        <v>3</v>
      </c>
      <c r="AB222" s="2" t="n">
        <v>1</v>
      </c>
      <c r="AC222" s="2" t="n">
        <v>0</v>
      </c>
      <c r="AD222" s="2" t="n">
        <v>3</v>
      </c>
      <c r="AE222" s="2" t="n">
        <v>1</v>
      </c>
      <c r="AF222" s="2" t="n">
        <v>2</v>
      </c>
      <c r="AG222" s="2" t="n">
        <v>1</v>
      </c>
      <c r="AH222" s="2" t="n">
        <v>1</v>
      </c>
    </row>
    <row r="223" customFormat="false" ht="15" hidden="false" customHeight="false" outlineLevel="0" collapsed="false">
      <c r="A223" s="2"/>
      <c r="B223" s="2"/>
      <c r="C223" s="2" t="s">
        <v>6</v>
      </c>
      <c r="D223" s="2"/>
      <c r="E223" s="2" t="n">
        <v>29</v>
      </c>
      <c r="F223" s="2" t="n">
        <v>0</v>
      </c>
      <c r="G223" s="2" t="n">
        <v>0</v>
      </c>
      <c r="H223" s="2" t="n">
        <v>0</v>
      </c>
      <c r="I223" s="2" t="n">
        <v>0</v>
      </c>
      <c r="J223" s="2" t="n">
        <v>0</v>
      </c>
      <c r="K223" s="2" t="n">
        <v>0</v>
      </c>
      <c r="L223" s="2" t="n">
        <v>0</v>
      </c>
      <c r="M223" s="2" t="n">
        <v>0</v>
      </c>
      <c r="N223" s="2" t="n">
        <v>0</v>
      </c>
      <c r="O223" s="2" t="n">
        <v>0</v>
      </c>
      <c r="P223" s="2" t="n">
        <v>0</v>
      </c>
      <c r="Q223" s="2" t="n">
        <v>1</v>
      </c>
      <c r="R223" s="2" t="n">
        <v>1</v>
      </c>
      <c r="S223" s="2" t="n">
        <v>3</v>
      </c>
      <c r="T223" s="2" t="n">
        <v>0</v>
      </c>
      <c r="U223" s="2" t="n">
        <v>1</v>
      </c>
      <c r="V223" s="2" t="n">
        <v>4</v>
      </c>
      <c r="W223" s="2" t="n">
        <v>3</v>
      </c>
      <c r="X223" s="2" t="n">
        <v>3</v>
      </c>
      <c r="Y223" s="2" t="n">
        <v>2</v>
      </c>
      <c r="Z223" s="2" t="n">
        <v>2</v>
      </c>
      <c r="AA223" s="2" t="n">
        <v>2</v>
      </c>
      <c r="AB223" s="2" t="n">
        <v>2</v>
      </c>
      <c r="AC223" s="2" t="n">
        <v>1</v>
      </c>
      <c r="AD223" s="2" t="n">
        <v>2</v>
      </c>
      <c r="AE223" s="2" t="n">
        <v>2</v>
      </c>
      <c r="AF223" s="2" t="n">
        <v>0</v>
      </c>
      <c r="AG223" s="2" t="n">
        <v>0</v>
      </c>
      <c r="AH223" s="2" t="n">
        <v>0</v>
      </c>
    </row>
    <row r="224" customFormat="false" ht="15" hidden="false" customHeight="false" outlineLevel="0" collapsed="false">
      <c r="A224" s="2"/>
      <c r="B224" s="2"/>
      <c r="C224" s="2" t="s">
        <v>7</v>
      </c>
      <c r="D224" s="2"/>
      <c r="E224" s="2" t="n">
        <v>5</v>
      </c>
      <c r="F224" s="2" t="n">
        <v>0</v>
      </c>
      <c r="G224" s="2" t="n">
        <v>0</v>
      </c>
      <c r="H224" s="2" t="n">
        <v>0</v>
      </c>
      <c r="I224" s="2" t="n">
        <v>0</v>
      </c>
      <c r="J224" s="2" t="n">
        <v>0</v>
      </c>
      <c r="K224" s="2" t="n">
        <v>0</v>
      </c>
      <c r="L224" s="2" t="n">
        <v>0</v>
      </c>
      <c r="M224" s="2" t="n">
        <v>0</v>
      </c>
      <c r="N224" s="2" t="n">
        <v>0</v>
      </c>
      <c r="O224" s="2" t="n">
        <v>0</v>
      </c>
      <c r="P224" s="2" t="n">
        <v>0</v>
      </c>
      <c r="Q224" s="2" t="n">
        <v>0</v>
      </c>
      <c r="R224" s="2" t="n">
        <v>0</v>
      </c>
      <c r="S224" s="2" t="n">
        <v>1</v>
      </c>
      <c r="T224" s="2" t="n">
        <v>1</v>
      </c>
      <c r="U224" s="2" t="n">
        <v>0</v>
      </c>
      <c r="V224" s="2" t="n">
        <v>0</v>
      </c>
      <c r="W224" s="2" t="n">
        <v>1</v>
      </c>
      <c r="X224" s="2" t="n">
        <v>0</v>
      </c>
      <c r="Y224" s="2" t="n">
        <v>0</v>
      </c>
      <c r="Z224" s="2" t="n">
        <v>0</v>
      </c>
      <c r="AA224" s="2" t="n">
        <v>0</v>
      </c>
      <c r="AB224" s="2" t="n">
        <v>1</v>
      </c>
      <c r="AC224" s="2" t="n">
        <v>0</v>
      </c>
      <c r="AD224" s="2" t="n">
        <v>1</v>
      </c>
      <c r="AE224" s="2" t="n">
        <v>0</v>
      </c>
      <c r="AF224" s="2" t="n">
        <v>0</v>
      </c>
      <c r="AG224" s="2" t="n">
        <v>0</v>
      </c>
      <c r="AH224" s="2" t="n">
        <v>0</v>
      </c>
    </row>
    <row r="225" customFormat="false" ht="15" hidden="false" customHeight="false" outlineLevel="0" collapsed="false">
      <c r="A225" s="2"/>
      <c r="B225" s="2" t="s">
        <v>13</v>
      </c>
      <c r="C225" s="2" t="s">
        <v>3</v>
      </c>
      <c r="D225" s="2"/>
      <c r="E225" s="2" t="n">
        <f aca="false">E229+E228+E227+E226</f>
        <v>49</v>
      </c>
      <c r="F225" s="2" t="n">
        <f aca="false">F229+F228+F227+F226</f>
        <v>0</v>
      </c>
      <c r="G225" s="2" t="n">
        <f aca="false">G229+G228+G227+G226</f>
        <v>0</v>
      </c>
      <c r="H225" s="2" t="n">
        <f aca="false">H229+H228+H227+H226</f>
        <v>0</v>
      </c>
      <c r="I225" s="2" t="n">
        <f aca="false">I229+I228+I227+I226</f>
        <v>0</v>
      </c>
      <c r="J225" s="2" t="n">
        <f aca="false">J229+J228+J227+J226</f>
        <v>0</v>
      </c>
      <c r="K225" s="2" t="n">
        <f aca="false">K229+K228+K227+K226</f>
        <v>0</v>
      </c>
      <c r="L225" s="2" t="n">
        <f aca="false">L229+L228+L227+L226</f>
        <v>0</v>
      </c>
      <c r="M225" s="2" t="n">
        <f aca="false">M229+M228+M227+M226</f>
        <v>0</v>
      </c>
      <c r="N225" s="2" t="n">
        <f aca="false">N229+N228+N227+N226</f>
        <v>0</v>
      </c>
      <c r="O225" s="2" t="n">
        <f aca="false">O229+O228+O227+O226</f>
        <v>1</v>
      </c>
      <c r="P225" s="2" t="n">
        <f aca="false">P229+P228+P227+P226</f>
        <v>0</v>
      </c>
      <c r="Q225" s="2" t="n">
        <f aca="false">Q229+Q228+Q227+Q226</f>
        <v>1</v>
      </c>
      <c r="R225" s="2" t="n">
        <f aca="false">R229+R228+R227+R226</f>
        <v>1</v>
      </c>
      <c r="S225" s="2" t="n">
        <f aca="false">S229+S228+S227+S226</f>
        <v>0</v>
      </c>
      <c r="T225" s="2" t="n">
        <f aca="false">T229+T228+T227+T226</f>
        <v>2</v>
      </c>
      <c r="U225" s="2" t="n">
        <f aca="false">U229+U228+U227+U226</f>
        <v>6</v>
      </c>
      <c r="V225" s="2" t="n">
        <f aca="false">V229+V228+V227+V226</f>
        <v>4</v>
      </c>
      <c r="W225" s="2" t="n">
        <f aca="false">W229+W228+W227+W226</f>
        <v>4</v>
      </c>
      <c r="X225" s="2" t="n">
        <f aca="false">X229+X228+X227+X226</f>
        <v>4</v>
      </c>
      <c r="Y225" s="2" t="n">
        <f aca="false">Y229+Y228+Y227+Y226</f>
        <v>1</v>
      </c>
      <c r="Z225" s="2" t="n">
        <f aca="false">Z229+Z228+Z227+Z226</f>
        <v>1</v>
      </c>
      <c r="AA225" s="2" t="n">
        <f aca="false">AA229+AA228+AA227+AA226</f>
        <v>2</v>
      </c>
      <c r="AB225" s="2" t="n">
        <f aca="false">AB229+AB228+AB227+AB226</f>
        <v>6</v>
      </c>
      <c r="AC225" s="2" t="n">
        <f aca="false">AC229+AC228+AC227+AC226</f>
        <v>11</v>
      </c>
      <c r="AD225" s="2" t="n">
        <f aca="false">AD229+AD228+AD227+AD226</f>
        <v>1</v>
      </c>
      <c r="AE225" s="2" t="n">
        <f aca="false">AE229+AE228+AE227+AE226</f>
        <v>1</v>
      </c>
      <c r="AF225" s="2" t="n">
        <f aca="false">AF229+AF228+AF227+AF226</f>
        <v>1</v>
      </c>
      <c r="AG225" s="2" t="n">
        <f aca="false">AG229+AG228+AG227+AG226</f>
        <v>0</v>
      </c>
      <c r="AH225" s="2" t="n">
        <f aca="false">AH229+AH228+AH227+AH226</f>
        <v>2</v>
      </c>
    </row>
    <row r="226" customFormat="false" ht="15" hidden="false" customHeight="false" outlineLevel="0" collapsed="false">
      <c r="A226" s="2"/>
      <c r="B226" s="2"/>
      <c r="C226" s="2" t="s">
        <v>4</v>
      </c>
      <c r="D226" s="2"/>
      <c r="E226" s="2" t="n">
        <v>25</v>
      </c>
      <c r="F226" s="2" t="n">
        <v>0</v>
      </c>
      <c r="G226" s="2" t="n">
        <v>0</v>
      </c>
      <c r="H226" s="2" t="n">
        <v>0</v>
      </c>
      <c r="I226" s="2" t="n">
        <v>0</v>
      </c>
      <c r="J226" s="2" t="n">
        <v>0</v>
      </c>
      <c r="K226" s="2" t="n">
        <v>0</v>
      </c>
      <c r="L226" s="2" t="n">
        <v>0</v>
      </c>
      <c r="M226" s="2" t="n">
        <v>0</v>
      </c>
      <c r="N226" s="2" t="n">
        <v>0</v>
      </c>
      <c r="O226" s="2" t="n">
        <v>0</v>
      </c>
      <c r="P226" s="2" t="n">
        <v>0</v>
      </c>
      <c r="Q226" s="2" t="n">
        <v>0</v>
      </c>
      <c r="R226" s="2" t="n">
        <v>1</v>
      </c>
      <c r="S226" s="2" t="n">
        <v>0</v>
      </c>
      <c r="T226" s="2" t="n">
        <v>2</v>
      </c>
      <c r="U226" s="2" t="n">
        <v>3</v>
      </c>
      <c r="V226" s="2" t="n">
        <v>3</v>
      </c>
      <c r="W226" s="2" t="n">
        <v>1</v>
      </c>
      <c r="X226" s="2" t="n">
        <v>2</v>
      </c>
      <c r="Y226" s="2" t="n">
        <v>0</v>
      </c>
      <c r="Z226" s="2" t="n">
        <v>1</v>
      </c>
      <c r="AA226" s="2" t="n">
        <v>1</v>
      </c>
      <c r="AB226" s="2" t="n">
        <v>1</v>
      </c>
      <c r="AC226" s="2" t="n">
        <v>8</v>
      </c>
      <c r="AD226" s="2" t="n">
        <v>0</v>
      </c>
      <c r="AE226" s="2" t="n">
        <v>0</v>
      </c>
      <c r="AF226" s="2" t="n">
        <v>1</v>
      </c>
      <c r="AG226" s="2" t="n">
        <v>0</v>
      </c>
      <c r="AH226" s="2" t="n">
        <v>1</v>
      </c>
    </row>
    <row r="227" customFormat="false" ht="15" hidden="false" customHeight="false" outlineLevel="0" collapsed="false">
      <c r="A227" s="2"/>
      <c r="B227" s="2"/>
      <c r="C227" s="2" t="s">
        <v>5</v>
      </c>
      <c r="D227" s="2"/>
      <c r="E227" s="2" t="n">
        <v>18</v>
      </c>
      <c r="F227" s="2" t="n">
        <v>0</v>
      </c>
      <c r="G227" s="2" t="n">
        <v>0</v>
      </c>
      <c r="H227" s="2" t="n">
        <v>0</v>
      </c>
      <c r="I227" s="2" t="n">
        <v>0</v>
      </c>
      <c r="J227" s="2" t="n">
        <v>0</v>
      </c>
      <c r="K227" s="2" t="n">
        <v>0</v>
      </c>
      <c r="L227" s="2" t="n">
        <v>0</v>
      </c>
      <c r="M227" s="2" t="n">
        <v>0</v>
      </c>
      <c r="N227" s="2" t="n">
        <v>0</v>
      </c>
      <c r="O227" s="2" t="n">
        <v>1</v>
      </c>
      <c r="P227" s="2" t="n">
        <v>0</v>
      </c>
      <c r="Q227" s="2" t="n">
        <v>1</v>
      </c>
      <c r="R227" s="2" t="n">
        <v>0</v>
      </c>
      <c r="S227" s="2" t="n">
        <v>0</v>
      </c>
      <c r="T227" s="2" t="n">
        <v>0</v>
      </c>
      <c r="U227" s="2" t="n">
        <v>2</v>
      </c>
      <c r="V227" s="2" t="n">
        <v>1</v>
      </c>
      <c r="W227" s="2" t="n">
        <v>2</v>
      </c>
      <c r="X227" s="2" t="n">
        <v>1</v>
      </c>
      <c r="Y227" s="2" t="n">
        <v>0</v>
      </c>
      <c r="Z227" s="2" t="n">
        <v>0</v>
      </c>
      <c r="AA227" s="2" t="n">
        <v>1</v>
      </c>
      <c r="AB227" s="2" t="n">
        <v>3</v>
      </c>
      <c r="AC227" s="2" t="n">
        <v>3</v>
      </c>
      <c r="AD227" s="2" t="n">
        <v>1</v>
      </c>
      <c r="AE227" s="2" t="n">
        <v>1</v>
      </c>
      <c r="AF227" s="2" t="n">
        <v>0</v>
      </c>
      <c r="AG227" s="2" t="n">
        <v>0</v>
      </c>
      <c r="AH227" s="2" t="n">
        <v>1</v>
      </c>
    </row>
    <row r="228" customFormat="false" ht="15" hidden="false" customHeight="false" outlineLevel="0" collapsed="false">
      <c r="A228" s="2"/>
      <c r="B228" s="2"/>
      <c r="C228" s="2" t="s">
        <v>6</v>
      </c>
      <c r="D228" s="2"/>
      <c r="E228" s="2" t="n">
        <v>5</v>
      </c>
      <c r="F228" s="2" t="n">
        <v>0</v>
      </c>
      <c r="G228" s="2" t="n">
        <v>0</v>
      </c>
      <c r="H228" s="2" t="n">
        <v>0</v>
      </c>
      <c r="I228" s="2" t="n">
        <v>0</v>
      </c>
      <c r="J228" s="2" t="n">
        <v>0</v>
      </c>
      <c r="K228" s="2" t="n">
        <v>0</v>
      </c>
      <c r="L228" s="2" t="n">
        <v>0</v>
      </c>
      <c r="M228" s="2" t="n">
        <v>0</v>
      </c>
      <c r="N228" s="2" t="n">
        <v>0</v>
      </c>
      <c r="O228" s="2" t="n">
        <v>0</v>
      </c>
      <c r="P228" s="2" t="n">
        <v>0</v>
      </c>
      <c r="Q228" s="2" t="n">
        <v>0</v>
      </c>
      <c r="R228" s="2" t="n">
        <v>0</v>
      </c>
      <c r="S228" s="2" t="n">
        <v>0</v>
      </c>
      <c r="T228" s="2" t="n">
        <v>0</v>
      </c>
      <c r="U228" s="2" t="n">
        <v>1</v>
      </c>
      <c r="V228" s="2" t="n">
        <v>0</v>
      </c>
      <c r="W228" s="2" t="n">
        <v>1</v>
      </c>
      <c r="X228" s="2" t="n">
        <v>0</v>
      </c>
      <c r="Y228" s="2" t="n">
        <v>1</v>
      </c>
      <c r="Z228" s="2" t="n">
        <v>0</v>
      </c>
      <c r="AA228" s="2" t="n">
        <v>0</v>
      </c>
      <c r="AB228" s="2" t="n">
        <v>2</v>
      </c>
      <c r="AC228" s="2" t="n">
        <v>0</v>
      </c>
      <c r="AD228" s="2" t="n">
        <v>0</v>
      </c>
      <c r="AE228" s="2" t="n">
        <v>0</v>
      </c>
      <c r="AF228" s="2" t="n">
        <v>0</v>
      </c>
      <c r="AG228" s="2" t="n">
        <v>0</v>
      </c>
      <c r="AH228" s="2" t="n">
        <v>0</v>
      </c>
    </row>
    <row r="229" customFormat="false" ht="15" hidden="false" customHeight="false" outlineLevel="0" collapsed="false">
      <c r="A229" s="2"/>
      <c r="B229" s="2"/>
      <c r="C229" s="2" t="s">
        <v>7</v>
      </c>
      <c r="D229" s="2"/>
      <c r="E229" s="2" t="n">
        <v>1</v>
      </c>
      <c r="F229" s="2" t="n">
        <v>0</v>
      </c>
      <c r="G229" s="2" t="n">
        <v>0</v>
      </c>
      <c r="H229" s="2" t="n">
        <v>0</v>
      </c>
      <c r="I229" s="2" t="n">
        <v>0</v>
      </c>
      <c r="J229" s="2" t="n">
        <v>0</v>
      </c>
      <c r="K229" s="2" t="n">
        <v>0</v>
      </c>
      <c r="L229" s="2" t="n">
        <v>0</v>
      </c>
      <c r="M229" s="2" t="n">
        <v>0</v>
      </c>
      <c r="N229" s="2" t="n">
        <v>0</v>
      </c>
      <c r="O229" s="2" t="n">
        <v>0</v>
      </c>
      <c r="P229" s="2" t="n">
        <v>0</v>
      </c>
      <c r="Q229" s="2" t="n">
        <v>0</v>
      </c>
      <c r="R229" s="2" t="n">
        <v>0</v>
      </c>
      <c r="S229" s="2" t="n">
        <v>0</v>
      </c>
      <c r="T229" s="2" t="n">
        <v>0</v>
      </c>
      <c r="U229" s="2" t="n">
        <v>0</v>
      </c>
      <c r="V229" s="2" t="n">
        <v>0</v>
      </c>
      <c r="W229" s="2" t="n">
        <v>0</v>
      </c>
      <c r="X229" s="2" t="n">
        <v>1</v>
      </c>
      <c r="Y229" s="2" t="n">
        <v>0</v>
      </c>
      <c r="Z229" s="2" t="n">
        <v>0</v>
      </c>
      <c r="AA229" s="2" t="n">
        <v>0</v>
      </c>
      <c r="AB229" s="2" t="n">
        <v>0</v>
      </c>
      <c r="AC229" s="2" t="n">
        <v>0</v>
      </c>
      <c r="AD229" s="2" t="n">
        <v>0</v>
      </c>
      <c r="AE229" s="2" t="n">
        <v>0</v>
      </c>
      <c r="AF229" s="2" t="n">
        <v>0</v>
      </c>
      <c r="AG229" s="2" t="n">
        <v>0</v>
      </c>
      <c r="AH229" s="2" t="n">
        <v>0</v>
      </c>
    </row>
    <row r="230" customFormat="false" ht="15" hidden="false" customHeight="false" outlineLevel="0" collapsed="false">
      <c r="A230" s="2"/>
      <c r="B230" s="2" t="s">
        <v>14</v>
      </c>
      <c r="C230" s="2" t="s">
        <v>3</v>
      </c>
      <c r="D230" s="2"/>
      <c r="E230" s="3" t="n">
        <f aca="false">E234+E233+E232+E231</f>
        <v>59604</v>
      </c>
      <c r="F230" s="3" t="n">
        <f aca="false">F234+F233+F232+F231</f>
        <v>991</v>
      </c>
      <c r="G230" s="3" t="n">
        <f aca="false">G234+G233+G232+G231</f>
        <v>2990</v>
      </c>
      <c r="H230" s="3" t="n">
        <f aca="false">H234+H233+H232+H231</f>
        <v>3203</v>
      </c>
      <c r="I230" s="3" t="n">
        <f aca="false">I234+I233+I232+I231</f>
        <v>3067</v>
      </c>
      <c r="J230" s="3" t="n">
        <f aca="false">J234+J233+J232+J231</f>
        <v>2406</v>
      </c>
      <c r="K230" s="3" t="n">
        <f aca="false">K234+K233+K232+K231</f>
        <v>2572</v>
      </c>
      <c r="L230" s="3" t="n">
        <f aca="false">L234+L233+L232+L231</f>
        <v>2789</v>
      </c>
      <c r="M230" s="3" t="n">
        <f aca="false">M234+M233+M232+M231</f>
        <v>3047</v>
      </c>
      <c r="N230" s="3" t="n">
        <f aca="false">N234+N233+N232+N231</f>
        <v>3095</v>
      </c>
      <c r="O230" s="3" t="n">
        <f aca="false">O234+O233+O232+O231</f>
        <v>2970</v>
      </c>
      <c r="P230" s="3" t="n">
        <f aca="false">P234+P233+P232+P231</f>
        <v>2893</v>
      </c>
      <c r="Q230" s="3" t="n">
        <f aca="false">Q234+Q233+Q232+Q231</f>
        <v>2979</v>
      </c>
      <c r="R230" s="3" t="n">
        <f aca="false">R234+R233+R232+R231</f>
        <v>3009</v>
      </c>
      <c r="S230" s="3" t="n">
        <f aca="false">S234+S233+S232+S231</f>
        <v>2812</v>
      </c>
      <c r="T230" s="3" t="n">
        <f aca="false">T234+T233+T232+T231</f>
        <v>2783</v>
      </c>
      <c r="U230" s="3" t="n">
        <f aca="false">U234+U233+U232+U231</f>
        <v>2639</v>
      </c>
      <c r="V230" s="3" t="n">
        <f aca="false">V234+V233+V232+V231</f>
        <v>2405</v>
      </c>
      <c r="W230" s="3" t="n">
        <f aca="false">W234+W233+W232+W231</f>
        <v>2206</v>
      </c>
      <c r="X230" s="3" t="n">
        <f aca="false">X234+X233+X232+X231</f>
        <v>1910</v>
      </c>
      <c r="Y230" s="3" t="n">
        <f aca="false">Y234+Y233+Y232+Y231</f>
        <v>1722</v>
      </c>
      <c r="Z230" s="3" t="n">
        <f aca="false">Z234+Z233+Z232+Z231</f>
        <v>1251</v>
      </c>
      <c r="AA230" s="3" t="n">
        <f aca="false">AA234+AA233+AA232+AA231</f>
        <v>1039</v>
      </c>
      <c r="AB230" s="3" t="n">
        <f aca="false">AB234+AB233+AB232+AB231</f>
        <v>912</v>
      </c>
      <c r="AC230" s="3" t="n">
        <f aca="false">AC234+AC233+AC232+AC231</f>
        <v>813</v>
      </c>
      <c r="AD230" s="3" t="n">
        <f aca="false">AD234+AD233+AD232+AD231</f>
        <v>876</v>
      </c>
      <c r="AE230" s="3" t="n">
        <f aca="false">AE234+AE233+AE232+AE231</f>
        <v>675</v>
      </c>
      <c r="AF230" s="3" t="n">
        <f aca="false">AF234+AF233+AF232+AF231</f>
        <v>565</v>
      </c>
      <c r="AG230" s="3" t="n">
        <f aca="false">AG234+AG233+AG232+AG231</f>
        <v>550</v>
      </c>
      <c r="AH230" s="3" t="n">
        <f aca="false">AH234+AH233+AH232+AH231</f>
        <v>489</v>
      </c>
    </row>
    <row r="231" customFormat="false" ht="15" hidden="false" customHeight="false" outlineLevel="0" collapsed="false">
      <c r="A231" s="2"/>
      <c r="B231" s="2"/>
      <c r="C231" s="2" t="s">
        <v>4</v>
      </c>
      <c r="D231" s="2"/>
      <c r="E231" s="3" t="n">
        <v>30569</v>
      </c>
      <c r="F231" s="2" t="n">
        <v>479</v>
      </c>
      <c r="G231" s="3" t="n">
        <v>1568</v>
      </c>
      <c r="H231" s="3" t="n">
        <v>1645</v>
      </c>
      <c r="I231" s="3" t="n">
        <v>1651</v>
      </c>
      <c r="J231" s="3" t="n">
        <v>1262</v>
      </c>
      <c r="K231" s="3" t="n">
        <v>1343</v>
      </c>
      <c r="L231" s="3" t="n">
        <v>1441</v>
      </c>
      <c r="M231" s="3" t="n">
        <v>1567</v>
      </c>
      <c r="N231" s="3" t="n">
        <v>1567</v>
      </c>
      <c r="O231" s="3" t="n">
        <v>1463</v>
      </c>
      <c r="P231" s="3" t="n">
        <v>1461</v>
      </c>
      <c r="Q231" s="3" t="n">
        <v>1553</v>
      </c>
      <c r="R231" s="3" t="n">
        <v>1493</v>
      </c>
      <c r="S231" s="3" t="n">
        <v>1446</v>
      </c>
      <c r="T231" s="3" t="n">
        <v>1422</v>
      </c>
      <c r="U231" s="3" t="n">
        <v>1397</v>
      </c>
      <c r="V231" s="3" t="n">
        <v>1228</v>
      </c>
      <c r="W231" s="3" t="n">
        <v>1118</v>
      </c>
      <c r="X231" s="2" t="n">
        <v>993</v>
      </c>
      <c r="Y231" s="2" t="n">
        <v>871</v>
      </c>
      <c r="Z231" s="2" t="n">
        <v>630</v>
      </c>
      <c r="AA231" s="2" t="n">
        <v>536</v>
      </c>
      <c r="AB231" s="2" t="n">
        <v>449</v>
      </c>
      <c r="AC231" s="2" t="n">
        <v>412</v>
      </c>
      <c r="AD231" s="2" t="n">
        <v>461</v>
      </c>
      <c r="AE231" s="2" t="n">
        <v>350</v>
      </c>
      <c r="AF231" s="2" t="n">
        <v>281</v>
      </c>
      <c r="AG231" s="2" t="n">
        <v>262</v>
      </c>
      <c r="AH231" s="2" t="n">
        <v>245</v>
      </c>
    </row>
    <row r="232" customFormat="false" ht="15" hidden="false" customHeight="false" outlineLevel="0" collapsed="false">
      <c r="A232" s="2"/>
      <c r="B232" s="2"/>
      <c r="C232" s="2" t="s">
        <v>5</v>
      </c>
      <c r="D232" s="2"/>
      <c r="E232" s="3" t="n">
        <v>17907</v>
      </c>
      <c r="F232" s="2" t="n">
        <v>324</v>
      </c>
      <c r="G232" s="2" t="n">
        <v>852</v>
      </c>
      <c r="H232" s="2" t="n">
        <v>969</v>
      </c>
      <c r="I232" s="2" t="n">
        <v>884</v>
      </c>
      <c r="J232" s="2" t="n">
        <v>696</v>
      </c>
      <c r="K232" s="2" t="n">
        <v>754</v>
      </c>
      <c r="L232" s="2" t="n">
        <v>834</v>
      </c>
      <c r="M232" s="2" t="n">
        <v>923</v>
      </c>
      <c r="N232" s="2" t="n">
        <v>942</v>
      </c>
      <c r="O232" s="2" t="n">
        <v>940</v>
      </c>
      <c r="P232" s="2" t="n">
        <v>897</v>
      </c>
      <c r="Q232" s="2" t="n">
        <v>878</v>
      </c>
      <c r="R232" s="2" t="n">
        <v>932</v>
      </c>
      <c r="S232" s="2" t="n">
        <v>837</v>
      </c>
      <c r="T232" s="2" t="n">
        <v>838</v>
      </c>
      <c r="U232" s="2" t="n">
        <v>769</v>
      </c>
      <c r="V232" s="2" t="n">
        <v>738</v>
      </c>
      <c r="W232" s="2" t="n">
        <v>665</v>
      </c>
      <c r="X232" s="2" t="n">
        <v>542</v>
      </c>
      <c r="Y232" s="2" t="n">
        <v>495</v>
      </c>
      <c r="Z232" s="2" t="n">
        <v>390</v>
      </c>
      <c r="AA232" s="2" t="n">
        <v>306</v>
      </c>
      <c r="AB232" s="2" t="n">
        <v>275</v>
      </c>
      <c r="AC232" s="2" t="n">
        <v>258</v>
      </c>
      <c r="AD232" s="2" t="n">
        <v>274</v>
      </c>
      <c r="AE232" s="2" t="n">
        <v>194</v>
      </c>
      <c r="AF232" s="2" t="n">
        <v>180</v>
      </c>
      <c r="AG232" s="2" t="n">
        <v>187</v>
      </c>
      <c r="AH232" s="2" t="n">
        <v>150</v>
      </c>
    </row>
    <row r="233" customFormat="false" ht="15" hidden="false" customHeight="false" outlineLevel="0" collapsed="false">
      <c r="A233" s="2"/>
      <c r="B233" s="2"/>
      <c r="C233" s="2" t="s">
        <v>6</v>
      </c>
      <c r="D233" s="2"/>
      <c r="E233" s="3" t="n">
        <v>9362</v>
      </c>
      <c r="F233" s="2" t="n">
        <v>161</v>
      </c>
      <c r="G233" s="2" t="n">
        <v>509</v>
      </c>
      <c r="H233" s="2" t="n">
        <v>508</v>
      </c>
      <c r="I233" s="2" t="n">
        <v>446</v>
      </c>
      <c r="J233" s="2" t="n">
        <v>382</v>
      </c>
      <c r="K233" s="2" t="n">
        <v>408</v>
      </c>
      <c r="L233" s="2" t="n">
        <v>445</v>
      </c>
      <c r="M233" s="2" t="n">
        <v>459</v>
      </c>
      <c r="N233" s="2" t="n">
        <v>494</v>
      </c>
      <c r="O233" s="2" t="n">
        <v>467</v>
      </c>
      <c r="P233" s="2" t="n">
        <v>447</v>
      </c>
      <c r="Q233" s="2" t="n">
        <v>464</v>
      </c>
      <c r="R233" s="2" t="n">
        <v>490</v>
      </c>
      <c r="S233" s="2" t="n">
        <v>422</v>
      </c>
      <c r="T233" s="2" t="n">
        <v>430</v>
      </c>
      <c r="U233" s="2" t="n">
        <v>393</v>
      </c>
      <c r="V233" s="2" t="n">
        <v>376</v>
      </c>
      <c r="W233" s="2" t="n">
        <v>346</v>
      </c>
      <c r="X233" s="2" t="n">
        <v>321</v>
      </c>
      <c r="Y233" s="2" t="n">
        <v>284</v>
      </c>
      <c r="Z233" s="2" t="n">
        <v>192</v>
      </c>
      <c r="AA233" s="2" t="n">
        <v>169</v>
      </c>
      <c r="AB233" s="2" t="n">
        <v>161</v>
      </c>
      <c r="AC233" s="2" t="n">
        <v>121</v>
      </c>
      <c r="AD233" s="2" t="n">
        <v>115</v>
      </c>
      <c r="AE233" s="2" t="n">
        <v>113</v>
      </c>
      <c r="AF233" s="2" t="n">
        <v>91</v>
      </c>
      <c r="AG233" s="2" t="n">
        <v>83</v>
      </c>
      <c r="AH233" s="2" t="n">
        <v>76</v>
      </c>
    </row>
    <row r="234" customFormat="false" ht="15" hidden="false" customHeight="false" outlineLevel="0" collapsed="false">
      <c r="A234" s="2"/>
      <c r="B234" s="2"/>
      <c r="C234" s="2" t="s">
        <v>7</v>
      </c>
      <c r="D234" s="2"/>
      <c r="E234" s="3" t="n">
        <v>1766</v>
      </c>
      <c r="F234" s="2" t="n">
        <v>27</v>
      </c>
      <c r="G234" s="2" t="n">
        <v>61</v>
      </c>
      <c r="H234" s="2" t="n">
        <v>81</v>
      </c>
      <c r="I234" s="2" t="n">
        <v>86</v>
      </c>
      <c r="J234" s="2" t="n">
        <v>66</v>
      </c>
      <c r="K234" s="2" t="n">
        <v>67</v>
      </c>
      <c r="L234" s="2" t="n">
        <v>69</v>
      </c>
      <c r="M234" s="2" t="n">
        <v>98</v>
      </c>
      <c r="N234" s="2" t="n">
        <v>92</v>
      </c>
      <c r="O234" s="2" t="n">
        <v>100</v>
      </c>
      <c r="P234" s="2" t="n">
        <v>88</v>
      </c>
      <c r="Q234" s="2" t="n">
        <v>84</v>
      </c>
      <c r="R234" s="2" t="n">
        <v>94</v>
      </c>
      <c r="S234" s="2" t="n">
        <v>107</v>
      </c>
      <c r="T234" s="2" t="n">
        <v>93</v>
      </c>
      <c r="U234" s="2" t="n">
        <v>80</v>
      </c>
      <c r="V234" s="2" t="n">
        <v>63</v>
      </c>
      <c r="W234" s="2" t="n">
        <v>77</v>
      </c>
      <c r="X234" s="2" t="n">
        <v>54</v>
      </c>
      <c r="Y234" s="2" t="n">
        <v>72</v>
      </c>
      <c r="Z234" s="2" t="n">
        <v>39</v>
      </c>
      <c r="AA234" s="2" t="n">
        <v>28</v>
      </c>
      <c r="AB234" s="2" t="n">
        <v>27</v>
      </c>
      <c r="AC234" s="2" t="n">
        <v>22</v>
      </c>
      <c r="AD234" s="2" t="n">
        <v>26</v>
      </c>
      <c r="AE234" s="2" t="n">
        <v>18</v>
      </c>
      <c r="AF234" s="2" t="n">
        <v>13</v>
      </c>
      <c r="AG234" s="2" t="n">
        <v>18</v>
      </c>
      <c r="AH234" s="2" t="n">
        <v>18</v>
      </c>
    </row>
    <row r="237" customFormat="false" ht="15" hidden="false" customHeight="false" outlineLevel="0" collapsed="false">
      <c r="A237" s="1" t="s">
        <v>86</v>
      </c>
      <c r="B237" s="1"/>
      <c r="C237" s="2"/>
      <c r="D237" s="2" t="s">
        <v>1</v>
      </c>
      <c r="E237" s="2" t="n">
        <v>2023</v>
      </c>
      <c r="F237" s="2" t="n">
        <v>2022</v>
      </c>
      <c r="G237" s="2" t="n">
        <v>2021</v>
      </c>
      <c r="H237" s="2" t="n">
        <v>2020</v>
      </c>
      <c r="I237" s="2" t="n">
        <v>2019</v>
      </c>
      <c r="J237" s="2" t="n">
        <v>2018</v>
      </c>
      <c r="K237" s="2" t="n">
        <v>2017</v>
      </c>
      <c r="L237" s="2" t="n">
        <v>2016</v>
      </c>
      <c r="M237" s="2" t="n">
        <v>2015</v>
      </c>
      <c r="N237" s="2" t="n">
        <v>2014</v>
      </c>
      <c r="O237" s="2" t="n">
        <v>2013</v>
      </c>
      <c r="P237" s="2" t="n">
        <v>2012</v>
      </c>
      <c r="Q237" s="2" t="n">
        <v>2011</v>
      </c>
      <c r="R237" s="2" t="n">
        <v>2010</v>
      </c>
      <c r="S237" s="2" t="n">
        <v>2009</v>
      </c>
      <c r="T237" s="2" t="n">
        <v>2008</v>
      </c>
      <c r="U237" s="2" t="n">
        <v>2007</v>
      </c>
      <c r="V237" s="2" t="n">
        <v>2006</v>
      </c>
      <c r="W237" s="2" t="n">
        <v>2005</v>
      </c>
      <c r="X237" s="2" t="n">
        <v>2004</v>
      </c>
      <c r="Y237" s="2" t="n">
        <v>2003</v>
      </c>
      <c r="Z237" s="2" t="n">
        <v>2002</v>
      </c>
      <c r="AA237" s="2" t="n">
        <v>2001</v>
      </c>
      <c r="AB237" s="2" t="n">
        <v>2000</v>
      </c>
      <c r="AC237" s="2" t="n">
        <v>1999</v>
      </c>
      <c r="AD237" s="2" t="n">
        <v>1998</v>
      </c>
      <c r="AE237" s="2" t="n">
        <v>1997</v>
      </c>
      <c r="AF237" s="2" t="n">
        <v>1996</v>
      </c>
      <c r="AG237" s="2" t="n">
        <v>1995</v>
      </c>
      <c r="AH237" s="2" t="n">
        <v>1994</v>
      </c>
      <c r="AI237" s="2" t="n">
        <v>1993</v>
      </c>
      <c r="AJ237" s="2" t="n">
        <v>1992</v>
      </c>
      <c r="AK237" s="2" t="n">
        <v>1991</v>
      </c>
      <c r="AL237" s="2" t="n">
        <v>1990</v>
      </c>
      <c r="AM237" s="2" t="n">
        <v>1989</v>
      </c>
      <c r="AN237" s="2" t="n">
        <v>1988</v>
      </c>
    </row>
    <row r="238" customFormat="false" ht="15" hidden="false" customHeight="false" outlineLevel="0" collapsed="false">
      <c r="A238" s="2" t="s">
        <v>3</v>
      </c>
      <c r="B238" s="2" t="s">
        <v>87</v>
      </c>
      <c r="C238" s="2"/>
      <c r="D238" s="3" t="n">
        <f aca="false">SUM(D240,D239)</f>
        <v>553885</v>
      </c>
      <c r="E238" s="3" t="n">
        <f aca="false">SUM(E240,E239)</f>
        <v>11157</v>
      </c>
      <c r="F238" s="3" t="n">
        <f aca="false">SUM(F240,F239)</f>
        <v>25500</v>
      </c>
      <c r="G238" s="3" t="n">
        <f aca="false">SUM(G240,G239)</f>
        <v>24670</v>
      </c>
      <c r="H238" s="3" t="n">
        <f aca="false">SUM(H240,H239)</f>
        <v>22817</v>
      </c>
      <c r="I238" s="3" t="n">
        <f aca="false">SUM(I240,I239)</f>
        <v>23401</v>
      </c>
      <c r="J238" s="3" t="n">
        <f aca="false">SUM(J240,J239)</f>
        <v>21167</v>
      </c>
      <c r="K238" s="3" t="n">
        <f aca="false">SUM(K240,K239)</f>
        <v>19849</v>
      </c>
      <c r="L238" s="3" t="n">
        <f aca="false">SUM(L240,L239)</f>
        <v>19060</v>
      </c>
      <c r="M238" s="3" t="n">
        <f aca="false">SUM(M240,M239)</f>
        <v>17878</v>
      </c>
      <c r="N238" s="3" t="n">
        <f aca="false">SUM(N240,N239)</f>
        <v>17108</v>
      </c>
      <c r="O238" s="3" t="n">
        <f aca="false">SUM(O240,O239)</f>
        <v>16896</v>
      </c>
      <c r="P238" s="3" t="n">
        <f aca="false">SUM(P240,P239)</f>
        <v>16487</v>
      </c>
      <c r="Q238" s="3" t="n">
        <f aca="false">SUM(Q240,Q239)</f>
        <v>16816</v>
      </c>
      <c r="R238" s="3" t="n">
        <f aca="false">SUM(R240,R239)</f>
        <v>16900</v>
      </c>
      <c r="S238" s="3" t="n">
        <f aca="false">SUM(S240,S239)</f>
        <v>16829</v>
      </c>
      <c r="T238" s="3" t="n">
        <f aca="false">SUM(T240,T239)</f>
        <v>16521</v>
      </c>
      <c r="U238" s="3" t="n">
        <f aca="false">SUM(U240,U239)</f>
        <v>16634</v>
      </c>
      <c r="V238" s="3" t="n">
        <f aca="false">SUM(V240,V239)</f>
        <v>17095</v>
      </c>
      <c r="W238" s="3" t="n">
        <f aca="false">SUM(W240,W239)</f>
        <v>16485</v>
      </c>
      <c r="X238" s="3" t="n">
        <f aca="false">SUM(X240,X239)</f>
        <v>16007</v>
      </c>
      <c r="Y238" s="3" t="n">
        <f aca="false">SUM(Y240,Y239)</f>
        <v>15138</v>
      </c>
      <c r="Z238" s="3" t="n">
        <f aca="false">SUM(Z240,Z239)</f>
        <v>14781</v>
      </c>
      <c r="AA238" s="3" t="n">
        <f aca="false">SUM(AA240,AA239)</f>
        <v>14279</v>
      </c>
      <c r="AB238" s="3" t="n">
        <f aca="false">SUM(AB240,AB239)</f>
        <v>13631</v>
      </c>
      <c r="AC238" s="3" t="n">
        <f aca="false">SUM(AC240,AC239)</f>
        <v>12765</v>
      </c>
      <c r="AD238" s="3" t="n">
        <f aca="false">SUM(AD240,AD239)</f>
        <v>12451</v>
      </c>
      <c r="AE238" s="3" t="n">
        <f aca="false">SUM(AE240,AE239)</f>
        <v>11710</v>
      </c>
      <c r="AF238" s="3" t="n">
        <f aca="false">SUM(AF240,AF239)</f>
        <v>11411</v>
      </c>
      <c r="AG238" s="3" t="n">
        <f aca="false">SUM(AG240,AG239)</f>
        <v>11084</v>
      </c>
      <c r="AH238" s="3" t="n">
        <f aca="false">SUM(AH240,AH239)</f>
        <v>10646</v>
      </c>
      <c r="AI238" s="3" t="n">
        <f aca="false">SUM(AI240,AI239)</f>
        <v>10360</v>
      </c>
      <c r="AJ238" s="3" t="n">
        <f aca="false">SUM(AJ240,AJ239)</f>
        <v>9738</v>
      </c>
      <c r="AK238" s="3" t="n">
        <f aca="false">SUM(AK240,AK239)</f>
        <v>9677</v>
      </c>
      <c r="AL238" s="3" t="n">
        <f aca="false">SUM(AL240,AL239)</f>
        <v>9405</v>
      </c>
      <c r="AM238" s="3" t="n">
        <f aca="false">SUM(AM240,AM239)</f>
        <v>8655</v>
      </c>
      <c r="AN238" s="3" t="n">
        <f aca="false">SUM(AN240,AN239)</f>
        <v>8877</v>
      </c>
    </row>
    <row r="239" customFormat="false" ht="15" hidden="false" customHeight="false" outlineLevel="0" collapsed="false">
      <c r="A239" s="2"/>
      <c r="B239" s="2" t="s">
        <v>88</v>
      </c>
      <c r="C239" s="2"/>
      <c r="D239" s="3" t="n">
        <f aca="false">SUM(D242,D245,D248,D251)</f>
        <v>488019</v>
      </c>
      <c r="E239" s="3" t="n">
        <f aca="false">SUM(E242,E245,E248,E251)</f>
        <v>10003</v>
      </c>
      <c r="F239" s="3" t="n">
        <f aca="false">SUM(F242,F245,F248,F251)</f>
        <v>23175</v>
      </c>
      <c r="G239" s="3" t="n">
        <f aca="false">SUM(G242,G245,G248,G251)</f>
        <v>22196</v>
      </c>
      <c r="H239" s="3" t="n">
        <f aca="false">SUM(H242,H245,H248,H251)</f>
        <v>20642</v>
      </c>
      <c r="I239" s="3" t="n">
        <f aca="false">SUM(I242,I245,I248,I251)</f>
        <v>20993</v>
      </c>
      <c r="J239" s="3" t="n">
        <f aca="false">SUM(J242,J245,J248,J251)</f>
        <v>18973</v>
      </c>
      <c r="K239" s="3" t="n">
        <f aca="false">SUM(K242,K245,K248,K251)</f>
        <v>17583</v>
      </c>
      <c r="L239" s="3" t="n">
        <f aca="false">SUM(L242,L245,L248,L251)</f>
        <v>16705</v>
      </c>
      <c r="M239" s="3" t="n">
        <f aca="false">SUM(M242,M245,M248,M251)</f>
        <v>15554</v>
      </c>
      <c r="N239" s="3" t="n">
        <f aca="false">SUM(N242,N245,N248,N251)</f>
        <v>15098</v>
      </c>
      <c r="O239" s="3" t="n">
        <f aca="false">SUM(O242,O245,O248,O251)</f>
        <v>14965</v>
      </c>
      <c r="P239" s="3" t="n">
        <f aca="false">SUM(P242,P245,P248,P251)</f>
        <v>14498</v>
      </c>
      <c r="Q239" s="3" t="n">
        <f aca="false">SUM(Q242,Q245,Q248,Q251)</f>
        <v>14909</v>
      </c>
      <c r="R239" s="3" t="n">
        <f aca="false">SUM(R242,R245,R248,R251)</f>
        <v>14954</v>
      </c>
      <c r="S239" s="3" t="n">
        <f aca="false">SUM(S242,S245,S248,S251)</f>
        <v>14868</v>
      </c>
      <c r="T239" s="3" t="n">
        <f aca="false">SUM(T242,T245,T248,T251)</f>
        <v>14751</v>
      </c>
      <c r="U239" s="3" t="n">
        <f aca="false">SUM(U242,U245,U248,U251)</f>
        <v>14814</v>
      </c>
      <c r="V239" s="3" t="n">
        <f aca="false">SUM(V242,V245,V248,V251)</f>
        <v>15112</v>
      </c>
      <c r="W239" s="3" t="n">
        <f aca="false">SUM(W242,W245,W248,W251)</f>
        <v>14568</v>
      </c>
      <c r="X239" s="3" t="n">
        <f aca="false">SUM(X242,X245,X248,X251)</f>
        <v>14099</v>
      </c>
      <c r="Y239" s="3" t="n">
        <f aca="false">SUM(Y242,Y245,Y248,Y251)</f>
        <v>13343</v>
      </c>
      <c r="Z239" s="3" t="n">
        <f aca="false">SUM(Z242,Z245,Z248,Z251)</f>
        <v>13015</v>
      </c>
      <c r="AA239" s="3" t="n">
        <f aca="false">SUM(AA242,AA245,AA248,AA251)</f>
        <v>12549</v>
      </c>
      <c r="AB239" s="3" t="n">
        <f aca="false">SUM(AB242,AB245,AB248,AB251)</f>
        <v>11959</v>
      </c>
      <c r="AC239" s="3" t="n">
        <f aca="false">SUM(AC242,AC245,AC248,AC251)</f>
        <v>11300</v>
      </c>
      <c r="AD239" s="3" t="n">
        <f aca="false">SUM(AD242,AD245,AD248,AD251)</f>
        <v>10971</v>
      </c>
      <c r="AE239" s="3" t="n">
        <f aca="false">SUM(AE242,AE245,AE248,AE251)</f>
        <v>10324</v>
      </c>
      <c r="AF239" s="3" t="n">
        <f aca="false">SUM(AF242,AF245,AF248,AF251)</f>
        <v>10046</v>
      </c>
      <c r="AG239" s="3" t="n">
        <f aca="false">SUM(AG242,AG245,AG248,AG251)</f>
        <v>9734</v>
      </c>
      <c r="AH239" s="3" t="n">
        <f aca="false">SUM(AH242,AH245,AH248,AH251)</f>
        <v>9325</v>
      </c>
      <c r="AI239" s="3" t="n">
        <f aca="false">SUM(AI242,AI245,AI248,AI251)</f>
        <v>9025</v>
      </c>
      <c r="AJ239" s="3" t="n">
        <f aca="false">SUM(AJ242,AJ245,AJ248,AJ251)</f>
        <v>8181</v>
      </c>
      <c r="AK239" s="3" t="n">
        <f aca="false">SUM(AK242,AK245,AK248,AK251)</f>
        <v>7976</v>
      </c>
      <c r="AL239" s="3" t="n">
        <f aca="false">SUM(AL242,AL245,AL248,AL251)</f>
        <v>7775</v>
      </c>
      <c r="AM239" s="3" t="n">
        <f aca="false">SUM(AM242,AM245,AM248,AM251)</f>
        <v>7070</v>
      </c>
      <c r="AN239" s="3" t="n">
        <f aca="false">SUM(AN242,AN245,AN248,AN251)</f>
        <v>6966</v>
      </c>
    </row>
    <row r="240" customFormat="false" ht="15" hidden="false" customHeight="false" outlineLevel="0" collapsed="false">
      <c r="A240" s="2"/>
      <c r="B240" s="2" t="s">
        <v>89</v>
      </c>
      <c r="C240" s="2"/>
      <c r="D240" s="3" t="n">
        <f aca="false">SUM(D243,D246,D249,D252)</f>
        <v>65866</v>
      </c>
      <c r="E240" s="3" t="n">
        <f aca="false">SUM(E243,E246,E249,E252)</f>
        <v>1154</v>
      </c>
      <c r="F240" s="3" t="n">
        <f aca="false">SUM(F243,F246,F249,F252)</f>
        <v>2325</v>
      </c>
      <c r="G240" s="3" t="n">
        <f aca="false">SUM(G243,G246,G249,G252)</f>
        <v>2474</v>
      </c>
      <c r="H240" s="3" t="n">
        <f aca="false">SUM(H243,H246,H249,H252)</f>
        <v>2175</v>
      </c>
      <c r="I240" s="3" t="n">
        <f aca="false">SUM(I243,I246,I249,I252)</f>
        <v>2408</v>
      </c>
      <c r="J240" s="3" t="n">
        <f aca="false">SUM(J243,J246,J249,J252)</f>
        <v>2194</v>
      </c>
      <c r="K240" s="3" t="n">
        <f aca="false">SUM(K243,K246,K249,K252)</f>
        <v>2266</v>
      </c>
      <c r="L240" s="3" t="n">
        <f aca="false">SUM(L243,L246,L249,L252)</f>
        <v>2355</v>
      </c>
      <c r="M240" s="3" t="n">
        <f aca="false">SUM(M243,M246,M249,M252)</f>
        <v>2324</v>
      </c>
      <c r="N240" s="3" t="n">
        <f aca="false">SUM(N243,N246,N249,N252)</f>
        <v>2010</v>
      </c>
      <c r="O240" s="3" t="n">
        <f aca="false">SUM(O243,O246,O249,O252)</f>
        <v>1931</v>
      </c>
      <c r="P240" s="3" t="n">
        <f aca="false">SUM(P243,P246,P249,P252)</f>
        <v>1989</v>
      </c>
      <c r="Q240" s="3" t="n">
        <f aca="false">SUM(Q243,Q246,Q249,Q252)</f>
        <v>1907</v>
      </c>
      <c r="R240" s="3" t="n">
        <f aca="false">SUM(R243,R246,R249,R252)</f>
        <v>1946</v>
      </c>
      <c r="S240" s="3" t="n">
        <f aca="false">SUM(S243,S246,S249,S252)</f>
        <v>1961</v>
      </c>
      <c r="T240" s="3" t="n">
        <f aca="false">SUM(T243,T246,T249,T252)</f>
        <v>1770</v>
      </c>
      <c r="U240" s="3" t="n">
        <f aca="false">SUM(U243,U246,U249,U252)</f>
        <v>1820</v>
      </c>
      <c r="V240" s="3" t="n">
        <f aca="false">SUM(V243,V246,V249,V252)</f>
        <v>1983</v>
      </c>
      <c r="W240" s="3" t="n">
        <f aca="false">SUM(W243,W246,W249,W252)</f>
        <v>1917</v>
      </c>
      <c r="X240" s="3" t="n">
        <f aca="false">SUM(X243,X246,X249,X252)</f>
        <v>1908</v>
      </c>
      <c r="Y240" s="3" t="n">
        <f aca="false">SUM(Y243,Y246,Y249,Y252)</f>
        <v>1795</v>
      </c>
      <c r="Z240" s="3" t="n">
        <f aca="false">SUM(Z243,Z246,Z249,Z252)</f>
        <v>1766</v>
      </c>
      <c r="AA240" s="3" t="n">
        <f aca="false">SUM(AA243,AA246,AA249,AA252)</f>
        <v>1730</v>
      </c>
      <c r="AB240" s="3" t="n">
        <f aca="false">SUM(AB243,AB246,AB249,AB252)</f>
        <v>1672</v>
      </c>
      <c r="AC240" s="3" t="n">
        <f aca="false">SUM(AC243,AC246,AC249,AC252)</f>
        <v>1465</v>
      </c>
      <c r="AD240" s="3" t="n">
        <f aca="false">SUM(AD243,AD246,AD249,AD252)</f>
        <v>1480</v>
      </c>
      <c r="AE240" s="3" t="n">
        <f aca="false">SUM(AE243,AE246,AE249,AE252)</f>
        <v>1386</v>
      </c>
      <c r="AF240" s="3" t="n">
        <f aca="false">SUM(AF243,AF246,AF249,AF252)</f>
        <v>1365</v>
      </c>
      <c r="AG240" s="3" t="n">
        <f aca="false">SUM(AG243,AG246,AG249,AG252)</f>
        <v>1350</v>
      </c>
      <c r="AH240" s="3" t="n">
        <f aca="false">SUM(AH243,AH246,AH249,AH252)</f>
        <v>1321</v>
      </c>
      <c r="AI240" s="3" t="n">
        <f aca="false">SUM(AI243,AI246,AI249,AI252)</f>
        <v>1335</v>
      </c>
      <c r="AJ240" s="3" t="n">
        <f aca="false">SUM(AJ243,AJ246,AJ249,AJ252)</f>
        <v>1557</v>
      </c>
      <c r="AK240" s="3" t="n">
        <f aca="false">SUM(AK243,AK246,AK249,AK252)</f>
        <v>1701</v>
      </c>
      <c r="AL240" s="3" t="n">
        <f aca="false">SUM(AL243,AL246,AL249,AL252)</f>
        <v>1630</v>
      </c>
      <c r="AM240" s="3" t="n">
        <f aca="false">SUM(AM243,AM246,AM249,AM252)</f>
        <v>1585</v>
      </c>
      <c r="AN240" s="3" t="n">
        <f aca="false">SUM(AN243,AN246,AN249,AN252)</f>
        <v>1911</v>
      </c>
    </row>
    <row r="241" customFormat="false" ht="15" hidden="false" customHeight="false" outlineLevel="0" collapsed="false">
      <c r="A241" s="2" t="s">
        <v>4</v>
      </c>
      <c r="B241" s="2" t="s">
        <v>87</v>
      </c>
      <c r="C241" s="2"/>
      <c r="D241" s="3" t="n">
        <f aca="false">SUM(D243,D242)</f>
        <v>250146</v>
      </c>
      <c r="E241" s="3" t="n">
        <f aca="false">SUM(E243,E242)</f>
        <v>5137</v>
      </c>
      <c r="F241" s="3" t="n">
        <f aca="false">SUM(F243,F242)</f>
        <v>11725</v>
      </c>
      <c r="G241" s="3" t="n">
        <f aca="false">SUM(G243,G242)</f>
        <v>11359</v>
      </c>
      <c r="H241" s="3" t="n">
        <f aca="false">SUM(H243,H242)</f>
        <v>10393</v>
      </c>
      <c r="I241" s="3" t="n">
        <f aca="false">SUM(I243,I242)</f>
        <v>10616</v>
      </c>
      <c r="J241" s="3" t="n">
        <f aca="false">SUM(J243,J242)</f>
        <v>9523</v>
      </c>
      <c r="K241" s="3" t="n">
        <f aca="false">SUM(K243,K242)</f>
        <v>8995</v>
      </c>
      <c r="L241" s="3" t="n">
        <f aca="false">SUM(L243,L242)</f>
        <v>8612</v>
      </c>
      <c r="M241" s="3" t="n">
        <f aca="false">SUM(M243,M242)</f>
        <v>8088</v>
      </c>
      <c r="N241" s="3" t="n">
        <f aca="false">SUM(N243,N242)</f>
        <v>7659</v>
      </c>
      <c r="O241" s="3" t="n">
        <f aca="false">SUM(O243,O242)</f>
        <v>7631</v>
      </c>
      <c r="P241" s="3" t="n">
        <f aca="false">SUM(P243,P242)</f>
        <v>7314</v>
      </c>
      <c r="Q241" s="3" t="n">
        <f aca="false">SUM(Q243,Q242)</f>
        <v>7606</v>
      </c>
      <c r="R241" s="3" t="n">
        <f aca="false">SUM(R243,R242)</f>
        <v>7637</v>
      </c>
      <c r="S241" s="3" t="n">
        <f aca="false">SUM(S243,S242)</f>
        <v>7604</v>
      </c>
      <c r="T241" s="3" t="n">
        <f aca="false">SUM(T243,T242)</f>
        <v>7336</v>
      </c>
      <c r="U241" s="3" t="n">
        <f aca="false">SUM(U243,U242)</f>
        <v>7606</v>
      </c>
      <c r="V241" s="3" t="n">
        <f aca="false">SUM(V243,V242)</f>
        <v>7665</v>
      </c>
      <c r="W241" s="3" t="n">
        <f aca="false">SUM(W243,W242)</f>
        <v>7407</v>
      </c>
      <c r="X241" s="3" t="n">
        <f aca="false">SUM(X243,X242)</f>
        <v>7312</v>
      </c>
      <c r="Y241" s="3" t="n">
        <f aca="false">SUM(Y243,Y242)</f>
        <v>6948</v>
      </c>
      <c r="Z241" s="3" t="n">
        <f aca="false">SUM(Z243,Z242)</f>
        <v>6631</v>
      </c>
      <c r="AA241" s="3" t="n">
        <f aca="false">SUM(AA243,AA242)</f>
        <v>6401</v>
      </c>
      <c r="AB241" s="3" t="n">
        <f aca="false">SUM(AB243,AB242)</f>
        <v>6129</v>
      </c>
      <c r="AC241" s="3" t="n">
        <f aca="false">SUM(AC243,AC242)</f>
        <v>5543</v>
      </c>
      <c r="AD241" s="3" t="n">
        <f aca="false">SUM(AD243,AD242)</f>
        <v>5546</v>
      </c>
      <c r="AE241" s="3" t="n">
        <f aca="false">SUM(AE243,AE242)</f>
        <v>5139</v>
      </c>
      <c r="AF241" s="3" t="n">
        <f aca="false">SUM(AF243,AF242)</f>
        <v>5077</v>
      </c>
      <c r="AG241" s="3" t="n">
        <f aca="false">SUM(AG243,AG242)</f>
        <v>4936</v>
      </c>
      <c r="AH241" s="3" t="n">
        <f aca="false">SUM(AH243,AH242)</f>
        <v>4860</v>
      </c>
      <c r="AI241" s="3" t="n">
        <f aca="false">SUM(AI243,AI242)</f>
        <v>4660</v>
      </c>
      <c r="AJ241" s="3" t="n">
        <f aca="false">SUM(AJ243,AJ242)</f>
        <v>4505</v>
      </c>
      <c r="AK241" s="3" t="n">
        <f aca="false">SUM(AK243,AK242)</f>
        <v>4366</v>
      </c>
      <c r="AL241" s="3" t="n">
        <f aca="false">SUM(AL243,AL242)</f>
        <v>4172</v>
      </c>
      <c r="AM241" s="3" t="n">
        <f aca="false">SUM(AM243,AM242)</f>
        <v>3968</v>
      </c>
      <c r="AN241" s="3" t="n">
        <f aca="false">SUM(AN243,AN242)</f>
        <v>4040</v>
      </c>
    </row>
    <row r="242" customFormat="false" ht="15" hidden="false" customHeight="false" outlineLevel="0" collapsed="false">
      <c r="A242" s="2"/>
      <c r="B242" s="2" t="s">
        <v>88</v>
      </c>
      <c r="C242" s="2"/>
      <c r="D242" s="3" t="n">
        <v>220798</v>
      </c>
      <c r="E242" s="3" t="n">
        <v>4623</v>
      </c>
      <c r="F242" s="3" t="n">
        <v>10630</v>
      </c>
      <c r="G242" s="3" t="n">
        <v>10238</v>
      </c>
      <c r="H242" s="3" t="n">
        <v>9386</v>
      </c>
      <c r="I242" s="3" t="n">
        <v>9509</v>
      </c>
      <c r="J242" s="3" t="n">
        <v>8558</v>
      </c>
      <c r="K242" s="3" t="n">
        <v>7941</v>
      </c>
      <c r="L242" s="3" t="n">
        <v>7510</v>
      </c>
      <c r="M242" s="3" t="n">
        <v>6968</v>
      </c>
      <c r="N242" s="3" t="n">
        <v>6754</v>
      </c>
      <c r="O242" s="3" t="n">
        <v>6741</v>
      </c>
      <c r="P242" s="3" t="n">
        <v>6443</v>
      </c>
      <c r="Q242" s="3" t="n">
        <v>6760</v>
      </c>
      <c r="R242" s="3" t="n">
        <v>6741</v>
      </c>
      <c r="S242" s="3" t="n">
        <v>6750</v>
      </c>
      <c r="T242" s="3" t="n">
        <v>6565</v>
      </c>
      <c r="U242" s="3" t="n">
        <v>6834</v>
      </c>
      <c r="V242" s="3" t="n">
        <v>6802</v>
      </c>
      <c r="W242" s="3" t="n">
        <v>6553</v>
      </c>
      <c r="X242" s="3" t="n">
        <v>6406</v>
      </c>
      <c r="Y242" s="3" t="n">
        <v>6123</v>
      </c>
      <c r="Z242" s="3" t="n">
        <v>5882</v>
      </c>
      <c r="AA242" s="3" t="n">
        <v>5616</v>
      </c>
      <c r="AB242" s="3" t="n">
        <v>5398</v>
      </c>
      <c r="AC242" s="3" t="n">
        <v>4938</v>
      </c>
      <c r="AD242" s="3" t="n">
        <v>4917</v>
      </c>
      <c r="AE242" s="3" t="n">
        <v>4571</v>
      </c>
      <c r="AF242" s="3" t="n">
        <v>4482</v>
      </c>
      <c r="AG242" s="3" t="n">
        <v>4377</v>
      </c>
      <c r="AH242" s="3" t="n">
        <v>4291</v>
      </c>
      <c r="AI242" s="3" t="n">
        <v>4093</v>
      </c>
      <c r="AJ242" s="3" t="n">
        <v>3825</v>
      </c>
      <c r="AK242" s="3" t="n">
        <v>3614</v>
      </c>
      <c r="AL242" s="3" t="n">
        <v>3474</v>
      </c>
      <c r="AM242" s="3" t="n">
        <v>3288</v>
      </c>
      <c r="AN242" s="3" t="n">
        <v>3197</v>
      </c>
    </row>
    <row r="243" customFormat="false" ht="15" hidden="false" customHeight="false" outlineLevel="0" collapsed="false">
      <c r="A243" s="2"/>
      <c r="B243" s="2" t="s">
        <v>89</v>
      </c>
      <c r="C243" s="2"/>
      <c r="D243" s="3" t="n">
        <v>29348</v>
      </c>
      <c r="E243" s="2" t="n">
        <v>514</v>
      </c>
      <c r="F243" s="3" t="n">
        <v>1095</v>
      </c>
      <c r="G243" s="3" t="n">
        <v>1121</v>
      </c>
      <c r="H243" s="3" t="n">
        <v>1007</v>
      </c>
      <c r="I243" s="3" t="n">
        <v>1107</v>
      </c>
      <c r="J243" s="2" t="n">
        <v>965</v>
      </c>
      <c r="K243" s="3" t="n">
        <v>1054</v>
      </c>
      <c r="L243" s="3" t="n">
        <v>1102</v>
      </c>
      <c r="M243" s="3" t="n">
        <v>1120</v>
      </c>
      <c r="N243" s="2" t="n">
        <v>905</v>
      </c>
      <c r="O243" s="2" t="n">
        <v>890</v>
      </c>
      <c r="P243" s="2" t="n">
        <v>871</v>
      </c>
      <c r="Q243" s="2" t="n">
        <v>846</v>
      </c>
      <c r="R243" s="2" t="n">
        <v>896</v>
      </c>
      <c r="S243" s="2" t="n">
        <v>854</v>
      </c>
      <c r="T243" s="2" t="n">
        <v>771</v>
      </c>
      <c r="U243" s="2" t="n">
        <v>772</v>
      </c>
      <c r="V243" s="2" t="n">
        <v>863</v>
      </c>
      <c r="W243" s="2" t="n">
        <v>854</v>
      </c>
      <c r="X243" s="2" t="n">
        <v>906</v>
      </c>
      <c r="Y243" s="2" t="n">
        <v>825</v>
      </c>
      <c r="Z243" s="2" t="n">
        <v>749</v>
      </c>
      <c r="AA243" s="2" t="n">
        <v>785</v>
      </c>
      <c r="AB243" s="2" t="n">
        <v>731</v>
      </c>
      <c r="AC243" s="2" t="n">
        <v>605</v>
      </c>
      <c r="AD243" s="2" t="n">
        <v>629</v>
      </c>
      <c r="AE243" s="2" t="n">
        <v>568</v>
      </c>
      <c r="AF243" s="2" t="n">
        <v>595</v>
      </c>
      <c r="AG243" s="2" t="n">
        <v>559</v>
      </c>
      <c r="AH243" s="2" t="n">
        <v>569</v>
      </c>
      <c r="AI243" s="2" t="n">
        <v>567</v>
      </c>
      <c r="AJ243" s="2" t="n">
        <v>680</v>
      </c>
      <c r="AK243" s="2" t="n">
        <v>752</v>
      </c>
      <c r="AL243" s="2" t="n">
        <v>698</v>
      </c>
      <c r="AM243" s="2" t="n">
        <v>680</v>
      </c>
      <c r="AN243" s="2" t="n">
        <v>843</v>
      </c>
    </row>
    <row r="244" customFormat="false" ht="15" hidden="false" customHeight="false" outlineLevel="0" collapsed="false">
      <c r="A244" s="2" t="s">
        <v>5</v>
      </c>
      <c r="B244" s="2" t="s">
        <v>87</v>
      </c>
      <c r="C244" s="2"/>
      <c r="D244" s="3" t="n">
        <f aca="false">SUM(D246,D245)</f>
        <v>205213</v>
      </c>
      <c r="E244" s="3" t="n">
        <f aca="false">SUM(E246,E245)</f>
        <v>3870</v>
      </c>
      <c r="F244" s="3" t="n">
        <f aca="false">SUM(F246,F245)</f>
        <v>8864</v>
      </c>
      <c r="G244" s="3" t="n">
        <f aca="false">SUM(G246,G245)</f>
        <v>8678</v>
      </c>
      <c r="H244" s="3" t="n">
        <f aca="false">SUM(H246,H245)</f>
        <v>8180</v>
      </c>
      <c r="I244" s="3" t="n">
        <f aca="false">SUM(I246,I245)</f>
        <v>8372</v>
      </c>
      <c r="J244" s="3" t="n">
        <f aca="false">SUM(J246,J245)</f>
        <v>7553</v>
      </c>
      <c r="K244" s="3" t="n">
        <f aca="false">SUM(K246,K245)</f>
        <v>7214</v>
      </c>
      <c r="L244" s="3" t="n">
        <f aca="false">SUM(L246,L245)</f>
        <v>7001</v>
      </c>
      <c r="M244" s="3" t="n">
        <f aca="false">SUM(M246,M245)</f>
        <v>6470</v>
      </c>
      <c r="N244" s="3" t="n">
        <f aca="false">SUM(N246,N245)</f>
        <v>6364</v>
      </c>
      <c r="O244" s="3" t="n">
        <f aca="false">SUM(O246,O245)</f>
        <v>6254</v>
      </c>
      <c r="P244" s="3" t="n">
        <f aca="false">SUM(P246,P245)</f>
        <v>6150</v>
      </c>
      <c r="Q244" s="3" t="n">
        <f aca="false">SUM(Q246,Q245)</f>
        <v>6227</v>
      </c>
      <c r="R244" s="3" t="n">
        <f aca="false">SUM(R246,R245)</f>
        <v>6124</v>
      </c>
      <c r="S244" s="3" t="n">
        <f aca="false">SUM(S246,S245)</f>
        <v>6236</v>
      </c>
      <c r="T244" s="3" t="n">
        <f aca="false">SUM(T246,T245)</f>
        <v>6158</v>
      </c>
      <c r="U244" s="3" t="n">
        <f aca="false">SUM(U246,U245)</f>
        <v>6117</v>
      </c>
      <c r="V244" s="3" t="n">
        <f aca="false">SUM(V246,V245)</f>
        <v>6354</v>
      </c>
      <c r="W244" s="3" t="n">
        <f aca="false">SUM(W246,W245)</f>
        <v>6187</v>
      </c>
      <c r="X244" s="3" t="n">
        <f aca="false">SUM(X246,X245)</f>
        <v>5931</v>
      </c>
      <c r="Y244" s="3" t="n">
        <f aca="false">SUM(Y246,Y245)</f>
        <v>5635</v>
      </c>
      <c r="Z244" s="3" t="n">
        <f aca="false">SUM(Z246,Z245)</f>
        <v>5610</v>
      </c>
      <c r="AA244" s="3" t="n">
        <f aca="false">SUM(AA246,AA245)</f>
        <v>5466</v>
      </c>
      <c r="AB244" s="3" t="n">
        <f aca="false">SUM(AB246,AB245)</f>
        <v>5216</v>
      </c>
      <c r="AC244" s="3" t="n">
        <f aca="false">SUM(AC246,AC245)</f>
        <v>4925</v>
      </c>
      <c r="AD244" s="3" t="n">
        <f aca="false">SUM(AD246,AD245)</f>
        <v>4768</v>
      </c>
      <c r="AE244" s="3" t="n">
        <f aca="false">SUM(AE246,AE245)</f>
        <v>4586</v>
      </c>
      <c r="AF244" s="3" t="n">
        <f aca="false">SUM(AF246,AF245)</f>
        <v>4474</v>
      </c>
      <c r="AG244" s="3" t="n">
        <f aca="false">SUM(AG246,AG245)</f>
        <v>4292</v>
      </c>
      <c r="AH244" s="3" t="n">
        <f aca="false">SUM(AH246,AH245)</f>
        <v>4046</v>
      </c>
      <c r="AI244" s="3" t="n">
        <f aca="false">SUM(AI246,AI245)</f>
        <v>4060</v>
      </c>
      <c r="AJ244" s="3" t="n">
        <f aca="false">SUM(AJ246,AJ245)</f>
        <v>3674</v>
      </c>
      <c r="AK244" s="3" t="n">
        <f aca="false">SUM(AK246,AK245)</f>
        <v>3760</v>
      </c>
      <c r="AL244" s="3" t="n">
        <f aca="false">SUM(AL246,AL245)</f>
        <v>3721</v>
      </c>
      <c r="AM244" s="3" t="n">
        <f aca="false">SUM(AM246,AM245)</f>
        <v>3263</v>
      </c>
      <c r="AN244" s="3" t="n">
        <f aca="false">SUM(AN246,AN245)</f>
        <v>3413</v>
      </c>
    </row>
    <row r="245" customFormat="false" ht="15" hidden="false" customHeight="false" outlineLevel="0" collapsed="false">
      <c r="A245" s="2"/>
      <c r="B245" s="2" t="s">
        <v>88</v>
      </c>
      <c r="C245" s="2"/>
      <c r="D245" s="3" t="n">
        <v>179246</v>
      </c>
      <c r="E245" s="3" t="n">
        <v>3431</v>
      </c>
      <c r="F245" s="3" t="n">
        <v>8042</v>
      </c>
      <c r="G245" s="3" t="n">
        <v>7745</v>
      </c>
      <c r="H245" s="3" t="n">
        <v>7380</v>
      </c>
      <c r="I245" s="3" t="n">
        <v>7491</v>
      </c>
      <c r="J245" s="3" t="n">
        <v>6720</v>
      </c>
      <c r="K245" s="3" t="n">
        <v>6370</v>
      </c>
      <c r="L245" s="3" t="n">
        <v>6098</v>
      </c>
      <c r="M245" s="3" t="n">
        <v>5617</v>
      </c>
      <c r="N245" s="3" t="n">
        <v>5571</v>
      </c>
      <c r="O245" s="3" t="n">
        <v>5514</v>
      </c>
      <c r="P245" s="3" t="n">
        <v>5355</v>
      </c>
      <c r="Q245" s="3" t="n">
        <v>5473</v>
      </c>
      <c r="R245" s="3" t="n">
        <v>5408</v>
      </c>
      <c r="S245" s="3" t="n">
        <v>5444</v>
      </c>
      <c r="T245" s="3" t="n">
        <v>5425</v>
      </c>
      <c r="U245" s="3" t="n">
        <v>5367</v>
      </c>
      <c r="V245" s="3" t="n">
        <v>5563</v>
      </c>
      <c r="W245" s="3" t="n">
        <v>5433</v>
      </c>
      <c r="X245" s="3" t="n">
        <v>5202</v>
      </c>
      <c r="Y245" s="3" t="n">
        <v>4946</v>
      </c>
      <c r="Z245" s="3" t="n">
        <v>4892</v>
      </c>
      <c r="AA245" s="3" t="n">
        <v>4787</v>
      </c>
      <c r="AB245" s="3" t="n">
        <v>4532</v>
      </c>
      <c r="AC245" s="3" t="n">
        <v>4331</v>
      </c>
      <c r="AD245" s="3" t="n">
        <v>4117</v>
      </c>
      <c r="AE245" s="3" t="n">
        <v>3992</v>
      </c>
      <c r="AF245" s="3" t="n">
        <v>3902</v>
      </c>
      <c r="AG245" s="3" t="n">
        <v>3713</v>
      </c>
      <c r="AH245" s="3" t="n">
        <v>3484</v>
      </c>
      <c r="AI245" s="3" t="n">
        <v>3515</v>
      </c>
      <c r="AJ245" s="3" t="n">
        <v>3028</v>
      </c>
      <c r="AK245" s="3" t="n">
        <v>3065</v>
      </c>
      <c r="AL245" s="3" t="n">
        <v>3027</v>
      </c>
      <c r="AM245" s="3" t="n">
        <v>2624</v>
      </c>
      <c r="AN245" s="3" t="n">
        <v>2642</v>
      </c>
    </row>
    <row r="246" customFormat="false" ht="15" hidden="false" customHeight="false" outlineLevel="0" collapsed="false">
      <c r="A246" s="2"/>
      <c r="B246" s="2" t="s">
        <v>89</v>
      </c>
      <c r="C246" s="2"/>
      <c r="D246" s="3" t="n">
        <v>25967</v>
      </c>
      <c r="E246" s="2" t="n">
        <v>439</v>
      </c>
      <c r="F246" s="2" t="n">
        <v>822</v>
      </c>
      <c r="G246" s="2" t="n">
        <v>933</v>
      </c>
      <c r="H246" s="2" t="n">
        <v>800</v>
      </c>
      <c r="I246" s="2" t="n">
        <v>881</v>
      </c>
      <c r="J246" s="2" t="n">
        <v>833</v>
      </c>
      <c r="K246" s="2" t="n">
        <v>844</v>
      </c>
      <c r="L246" s="2" t="n">
        <v>903</v>
      </c>
      <c r="M246" s="2" t="n">
        <v>853</v>
      </c>
      <c r="N246" s="2" t="n">
        <v>793</v>
      </c>
      <c r="O246" s="2" t="n">
        <v>740</v>
      </c>
      <c r="P246" s="2" t="n">
        <v>795</v>
      </c>
      <c r="Q246" s="2" t="n">
        <v>754</v>
      </c>
      <c r="R246" s="2" t="n">
        <v>716</v>
      </c>
      <c r="S246" s="2" t="n">
        <v>792</v>
      </c>
      <c r="T246" s="2" t="n">
        <v>733</v>
      </c>
      <c r="U246" s="2" t="n">
        <v>750</v>
      </c>
      <c r="V246" s="2" t="n">
        <v>791</v>
      </c>
      <c r="W246" s="2" t="n">
        <v>754</v>
      </c>
      <c r="X246" s="2" t="n">
        <v>729</v>
      </c>
      <c r="Y246" s="2" t="n">
        <v>689</v>
      </c>
      <c r="Z246" s="2" t="n">
        <v>718</v>
      </c>
      <c r="AA246" s="2" t="n">
        <v>679</v>
      </c>
      <c r="AB246" s="2" t="n">
        <v>684</v>
      </c>
      <c r="AC246" s="2" t="n">
        <v>594</v>
      </c>
      <c r="AD246" s="2" t="n">
        <v>651</v>
      </c>
      <c r="AE246" s="2" t="n">
        <v>594</v>
      </c>
      <c r="AF246" s="2" t="n">
        <v>572</v>
      </c>
      <c r="AG246" s="2" t="n">
        <v>579</v>
      </c>
      <c r="AH246" s="2" t="n">
        <v>562</v>
      </c>
      <c r="AI246" s="2" t="n">
        <v>545</v>
      </c>
      <c r="AJ246" s="2" t="n">
        <v>646</v>
      </c>
      <c r="AK246" s="2" t="n">
        <v>695</v>
      </c>
      <c r="AL246" s="2" t="n">
        <v>694</v>
      </c>
      <c r="AM246" s="2" t="n">
        <v>639</v>
      </c>
      <c r="AN246" s="2" t="n">
        <v>771</v>
      </c>
    </row>
    <row r="247" customFormat="false" ht="15" hidden="false" customHeight="false" outlineLevel="0" collapsed="false">
      <c r="A247" s="2" t="s">
        <v>6</v>
      </c>
      <c r="B247" s="2" t="s">
        <v>87</v>
      </c>
      <c r="C247" s="2"/>
      <c r="D247" s="3" t="n">
        <f aca="false">SUM(D249,D248)</f>
        <v>72371</v>
      </c>
      <c r="E247" s="3" t="n">
        <f aca="false">SUM(E249,E248)</f>
        <v>1627</v>
      </c>
      <c r="F247" s="3" t="n">
        <f aca="false">SUM(F249,F248)</f>
        <v>3709</v>
      </c>
      <c r="G247" s="3" t="n">
        <f aca="false">SUM(G249,G248)</f>
        <v>3531</v>
      </c>
      <c r="H247" s="3" t="n">
        <f aca="false">SUM(H249,H248)</f>
        <v>3194</v>
      </c>
      <c r="I247" s="3" t="n">
        <f aca="false">SUM(I249,I248)</f>
        <v>3233</v>
      </c>
      <c r="J247" s="3" t="n">
        <f aca="false">SUM(J249,J248)</f>
        <v>3061</v>
      </c>
      <c r="K247" s="3" t="n">
        <f aca="false">SUM(K249,K248)</f>
        <v>2672</v>
      </c>
      <c r="L247" s="3" t="n">
        <f aca="false">SUM(L249,L248)</f>
        <v>2587</v>
      </c>
      <c r="M247" s="3" t="n">
        <f aca="false">SUM(M249,M248)</f>
        <v>2366</v>
      </c>
      <c r="N247" s="3" t="n">
        <f aca="false">SUM(N249,N248)</f>
        <v>2284</v>
      </c>
      <c r="O247" s="3" t="n">
        <f aca="false">SUM(O249,O248)</f>
        <v>2196</v>
      </c>
      <c r="P247" s="3" t="n">
        <f aca="false">SUM(P249,P248)</f>
        <v>2164</v>
      </c>
      <c r="Q247" s="3" t="n">
        <f aca="false">SUM(Q249,Q248)</f>
        <v>2164</v>
      </c>
      <c r="R247" s="3" t="n">
        <f aca="false">SUM(R249,R248)</f>
        <v>2314</v>
      </c>
      <c r="S247" s="3" t="n">
        <f aca="false">SUM(S249,S248)</f>
        <v>2191</v>
      </c>
      <c r="T247" s="3" t="n">
        <f aca="false">SUM(T249,T248)</f>
        <v>2259</v>
      </c>
      <c r="U247" s="3" t="n">
        <f aca="false">SUM(U249,U248)</f>
        <v>2083</v>
      </c>
      <c r="V247" s="3" t="n">
        <f aca="false">SUM(V249,V248)</f>
        <v>2254</v>
      </c>
      <c r="W247" s="3" t="n">
        <f aca="false">SUM(W249,W248)</f>
        <v>2121</v>
      </c>
      <c r="X247" s="3" t="n">
        <f aca="false">SUM(X249,X248)</f>
        <v>2064</v>
      </c>
      <c r="Y247" s="3" t="n">
        <f aca="false">SUM(Y249,Y248)</f>
        <v>1887</v>
      </c>
      <c r="Z247" s="3" t="n">
        <f aca="false">SUM(Z249,Z248)</f>
        <v>1847</v>
      </c>
      <c r="AA247" s="3" t="n">
        <f aca="false">SUM(AA249,AA248)</f>
        <v>1745</v>
      </c>
      <c r="AB247" s="3" t="n">
        <f aca="false">SUM(AB249,AB248)</f>
        <v>1661</v>
      </c>
      <c r="AC247" s="3" t="n">
        <f aca="false">SUM(AC249,AC248)</f>
        <v>1663</v>
      </c>
      <c r="AD247" s="3" t="n">
        <f aca="false">SUM(AD249,AD248)</f>
        <v>1568</v>
      </c>
      <c r="AE247" s="3" t="n">
        <f aca="false">SUM(AE249,AE248)</f>
        <v>1459</v>
      </c>
      <c r="AF247" s="3" t="n">
        <f aca="false">SUM(AF249,AF248)</f>
        <v>1322</v>
      </c>
      <c r="AG247" s="3" t="n">
        <f aca="false">SUM(AG249,AG248)</f>
        <v>1320</v>
      </c>
      <c r="AH247" s="3" t="n">
        <f aca="false">SUM(AH249,AH248)</f>
        <v>1236</v>
      </c>
      <c r="AI247" s="3" t="n">
        <f aca="false">SUM(AI249,AI248)</f>
        <v>1214</v>
      </c>
      <c r="AJ247" s="3" t="n">
        <f aca="false">SUM(AJ249,AJ248)</f>
        <v>1102</v>
      </c>
      <c r="AK247" s="3" t="n">
        <f aca="false">SUM(AK249,AK248)</f>
        <v>1117</v>
      </c>
      <c r="AL247" s="3" t="n">
        <f aca="false">SUM(AL249,AL248)</f>
        <v>1093</v>
      </c>
      <c r="AM247" s="3" t="n">
        <f aca="false">SUM(AM249,AM248)</f>
        <v>1041</v>
      </c>
      <c r="AN247" s="3" t="n">
        <f aca="false">SUM(AN249,AN248)</f>
        <v>1022</v>
      </c>
    </row>
    <row r="248" customFormat="false" ht="15" hidden="false" customHeight="false" outlineLevel="0" collapsed="false">
      <c r="A248" s="2"/>
      <c r="B248" s="2" t="s">
        <v>88</v>
      </c>
      <c r="C248" s="2"/>
      <c r="D248" s="3" t="n">
        <v>65079</v>
      </c>
      <c r="E248" s="3" t="n">
        <v>1480</v>
      </c>
      <c r="F248" s="3" t="n">
        <v>3416</v>
      </c>
      <c r="G248" s="3" t="n">
        <v>3222</v>
      </c>
      <c r="H248" s="3" t="n">
        <v>2927</v>
      </c>
      <c r="I248" s="3" t="n">
        <v>2941</v>
      </c>
      <c r="J248" s="3" t="n">
        <v>2782</v>
      </c>
      <c r="K248" s="3" t="n">
        <v>2407</v>
      </c>
      <c r="L248" s="3" t="n">
        <v>2335</v>
      </c>
      <c r="M248" s="3" t="n">
        <v>2119</v>
      </c>
      <c r="N248" s="3" t="n">
        <v>2056</v>
      </c>
      <c r="O248" s="3" t="n">
        <v>1980</v>
      </c>
      <c r="P248" s="3" t="n">
        <v>1946</v>
      </c>
      <c r="Q248" s="3" t="n">
        <v>1948</v>
      </c>
      <c r="R248" s="3" t="n">
        <v>2076</v>
      </c>
      <c r="S248" s="3" t="n">
        <v>1977</v>
      </c>
      <c r="T248" s="3" t="n">
        <v>2086</v>
      </c>
      <c r="U248" s="3" t="n">
        <v>1888</v>
      </c>
      <c r="V248" s="3" t="n">
        <v>2034</v>
      </c>
      <c r="W248" s="3" t="n">
        <v>1906</v>
      </c>
      <c r="X248" s="3" t="n">
        <v>1876</v>
      </c>
      <c r="Y248" s="3" t="n">
        <v>1707</v>
      </c>
      <c r="Z248" s="3" t="n">
        <v>1645</v>
      </c>
      <c r="AA248" s="3" t="n">
        <v>1561</v>
      </c>
      <c r="AB248" s="3" t="n">
        <v>1476</v>
      </c>
      <c r="AC248" s="3" t="n">
        <v>1480</v>
      </c>
      <c r="AD248" s="3" t="n">
        <v>1433</v>
      </c>
      <c r="AE248" s="3" t="n">
        <v>1298</v>
      </c>
      <c r="AF248" s="3" t="n">
        <v>1199</v>
      </c>
      <c r="AG248" s="3" t="n">
        <v>1194</v>
      </c>
      <c r="AH248" s="3" t="n">
        <v>1118</v>
      </c>
      <c r="AI248" s="3" t="n">
        <v>1051</v>
      </c>
      <c r="AJ248" s="2" t="n">
        <v>946</v>
      </c>
      <c r="AK248" s="2" t="n">
        <v>960</v>
      </c>
      <c r="AL248" s="2" t="n">
        <v>930</v>
      </c>
      <c r="AM248" s="2" t="n">
        <v>857</v>
      </c>
      <c r="AN248" s="2" t="n">
        <v>822</v>
      </c>
    </row>
    <row r="249" customFormat="false" ht="15" hidden="false" customHeight="false" outlineLevel="0" collapsed="false">
      <c r="A249" s="2"/>
      <c r="B249" s="2" t="s">
        <v>89</v>
      </c>
      <c r="C249" s="2"/>
      <c r="D249" s="3" t="n">
        <v>7292</v>
      </c>
      <c r="E249" s="2" t="n">
        <v>147</v>
      </c>
      <c r="F249" s="2" t="n">
        <v>293</v>
      </c>
      <c r="G249" s="2" t="n">
        <v>309</v>
      </c>
      <c r="H249" s="2" t="n">
        <v>267</v>
      </c>
      <c r="I249" s="2" t="n">
        <v>292</v>
      </c>
      <c r="J249" s="2" t="n">
        <v>279</v>
      </c>
      <c r="K249" s="2" t="n">
        <v>265</v>
      </c>
      <c r="L249" s="2" t="n">
        <v>252</v>
      </c>
      <c r="M249" s="2" t="n">
        <v>247</v>
      </c>
      <c r="N249" s="2" t="n">
        <v>228</v>
      </c>
      <c r="O249" s="2" t="n">
        <v>216</v>
      </c>
      <c r="P249" s="2" t="n">
        <v>218</v>
      </c>
      <c r="Q249" s="2" t="n">
        <v>216</v>
      </c>
      <c r="R249" s="2" t="n">
        <v>238</v>
      </c>
      <c r="S249" s="2" t="n">
        <v>214</v>
      </c>
      <c r="T249" s="2" t="n">
        <v>173</v>
      </c>
      <c r="U249" s="2" t="n">
        <v>195</v>
      </c>
      <c r="V249" s="2" t="n">
        <v>220</v>
      </c>
      <c r="W249" s="2" t="n">
        <v>215</v>
      </c>
      <c r="X249" s="2" t="n">
        <v>188</v>
      </c>
      <c r="Y249" s="2" t="n">
        <v>180</v>
      </c>
      <c r="Z249" s="2" t="n">
        <v>202</v>
      </c>
      <c r="AA249" s="2" t="n">
        <v>184</v>
      </c>
      <c r="AB249" s="2" t="n">
        <v>185</v>
      </c>
      <c r="AC249" s="2" t="n">
        <v>183</v>
      </c>
      <c r="AD249" s="2" t="n">
        <v>135</v>
      </c>
      <c r="AE249" s="2" t="n">
        <v>161</v>
      </c>
      <c r="AF249" s="2" t="n">
        <v>123</v>
      </c>
      <c r="AG249" s="2" t="n">
        <v>126</v>
      </c>
      <c r="AH249" s="2" t="n">
        <v>118</v>
      </c>
      <c r="AI249" s="2" t="n">
        <v>163</v>
      </c>
      <c r="AJ249" s="2" t="n">
        <v>156</v>
      </c>
      <c r="AK249" s="2" t="n">
        <v>157</v>
      </c>
      <c r="AL249" s="2" t="n">
        <v>163</v>
      </c>
      <c r="AM249" s="2" t="n">
        <v>184</v>
      </c>
      <c r="AN249" s="2" t="n">
        <v>200</v>
      </c>
    </row>
    <row r="250" customFormat="false" ht="15" hidden="false" customHeight="false" outlineLevel="0" collapsed="false">
      <c r="A250" s="2" t="s">
        <v>7</v>
      </c>
      <c r="B250" s="2" t="s">
        <v>87</v>
      </c>
      <c r="C250" s="2"/>
      <c r="D250" s="3" t="n">
        <f aca="false">SUM(D252,D251)</f>
        <v>26155</v>
      </c>
      <c r="E250" s="3" t="n">
        <f aca="false">SUM(E252,E251)</f>
        <v>523</v>
      </c>
      <c r="F250" s="3" t="n">
        <f aca="false">SUM(F252,F251)</f>
        <v>1202</v>
      </c>
      <c r="G250" s="3" t="n">
        <f aca="false">SUM(G252,G251)</f>
        <v>1102</v>
      </c>
      <c r="H250" s="3" t="n">
        <f aca="false">SUM(H252,H251)</f>
        <v>1050</v>
      </c>
      <c r="I250" s="3" t="n">
        <f aca="false">SUM(I252,I251)</f>
        <v>1180</v>
      </c>
      <c r="J250" s="3" t="n">
        <f aca="false">SUM(J252,J251)</f>
        <v>1030</v>
      </c>
      <c r="K250" s="3" t="n">
        <f aca="false">SUM(K252,K251)</f>
        <v>968</v>
      </c>
      <c r="L250" s="3" t="n">
        <f aca="false">SUM(L252,L251)</f>
        <v>860</v>
      </c>
      <c r="M250" s="3" t="n">
        <f aca="false">SUM(M252,M251)</f>
        <v>954</v>
      </c>
      <c r="N250" s="3" t="n">
        <f aca="false">SUM(N252,N251)</f>
        <v>801</v>
      </c>
      <c r="O250" s="3" t="n">
        <f aca="false">SUM(O252,O251)</f>
        <v>815</v>
      </c>
      <c r="P250" s="3" t="n">
        <f aca="false">SUM(P252,P251)</f>
        <v>859</v>
      </c>
      <c r="Q250" s="3" t="n">
        <f aca="false">SUM(Q252,Q251)</f>
        <v>819</v>
      </c>
      <c r="R250" s="3" t="n">
        <f aca="false">SUM(R252,R251)</f>
        <v>825</v>
      </c>
      <c r="S250" s="3" t="n">
        <f aca="false">SUM(S252,S251)</f>
        <v>798</v>
      </c>
      <c r="T250" s="3" t="n">
        <f aca="false">SUM(T252,T251)</f>
        <v>768</v>
      </c>
      <c r="U250" s="3" t="n">
        <f aca="false">SUM(U252,U251)</f>
        <v>828</v>
      </c>
      <c r="V250" s="3" t="n">
        <f aca="false">SUM(V252,V251)</f>
        <v>822</v>
      </c>
      <c r="W250" s="3" t="n">
        <f aca="false">SUM(W252,W251)</f>
        <v>770</v>
      </c>
      <c r="X250" s="3" t="n">
        <f aca="false">SUM(X252,X251)</f>
        <v>700</v>
      </c>
      <c r="Y250" s="3" t="n">
        <f aca="false">SUM(Y252,Y251)</f>
        <v>668</v>
      </c>
      <c r="Z250" s="3" t="n">
        <f aca="false">SUM(Z252,Z251)</f>
        <v>693</v>
      </c>
      <c r="AA250" s="3" t="n">
        <f aca="false">SUM(AA252,AA251)</f>
        <v>667</v>
      </c>
      <c r="AB250" s="3" t="n">
        <f aca="false">SUM(AB252,AB251)</f>
        <v>625</v>
      </c>
      <c r="AC250" s="3" t="n">
        <f aca="false">SUM(AC252,AC251)</f>
        <v>634</v>
      </c>
      <c r="AD250" s="3" t="n">
        <f aca="false">SUM(AD252,AD251)</f>
        <v>569</v>
      </c>
      <c r="AE250" s="3" t="n">
        <f aca="false">SUM(AE252,AE251)</f>
        <v>526</v>
      </c>
      <c r="AF250" s="3" t="n">
        <f aca="false">SUM(AF252,AF251)</f>
        <v>538</v>
      </c>
      <c r="AG250" s="3" t="n">
        <f aca="false">SUM(AG252,AG251)</f>
        <v>536</v>
      </c>
      <c r="AH250" s="3" t="n">
        <f aca="false">SUM(AH252,AH251)</f>
        <v>504</v>
      </c>
      <c r="AI250" s="3" t="n">
        <f aca="false">SUM(AI252,AI251)</f>
        <v>426</v>
      </c>
      <c r="AJ250" s="3" t="n">
        <f aca="false">SUM(AJ252,AJ251)</f>
        <v>457</v>
      </c>
      <c r="AK250" s="3" t="n">
        <f aca="false">SUM(AK252,AK251)</f>
        <v>434</v>
      </c>
      <c r="AL250" s="3" t="n">
        <f aca="false">SUM(AL252,AL251)</f>
        <v>419</v>
      </c>
      <c r="AM250" s="3" t="n">
        <f aca="false">SUM(AM252,AM251)</f>
        <v>383</v>
      </c>
      <c r="AN250" s="3" t="n">
        <f aca="false">SUM(AN252,AN251)</f>
        <v>402</v>
      </c>
    </row>
    <row r="251" customFormat="false" ht="15" hidden="false" customHeight="false" outlineLevel="0" collapsed="false">
      <c r="A251" s="2"/>
      <c r="B251" s="2" t="s">
        <v>88</v>
      </c>
      <c r="C251" s="2"/>
      <c r="D251" s="3" t="n">
        <v>22896</v>
      </c>
      <c r="E251" s="2" t="n">
        <v>469</v>
      </c>
      <c r="F251" s="3" t="n">
        <v>1087</v>
      </c>
      <c r="G251" s="2" t="n">
        <v>991</v>
      </c>
      <c r="H251" s="2" t="n">
        <v>949</v>
      </c>
      <c r="I251" s="3" t="n">
        <v>1052</v>
      </c>
      <c r="J251" s="2" t="n">
        <v>913</v>
      </c>
      <c r="K251" s="2" t="n">
        <v>865</v>
      </c>
      <c r="L251" s="2" t="n">
        <v>762</v>
      </c>
      <c r="M251" s="2" t="n">
        <v>850</v>
      </c>
      <c r="N251" s="2" t="n">
        <v>717</v>
      </c>
      <c r="O251" s="2" t="n">
        <v>730</v>
      </c>
      <c r="P251" s="2" t="n">
        <v>754</v>
      </c>
      <c r="Q251" s="2" t="n">
        <v>728</v>
      </c>
      <c r="R251" s="2" t="n">
        <v>729</v>
      </c>
      <c r="S251" s="2" t="n">
        <v>697</v>
      </c>
      <c r="T251" s="2" t="n">
        <v>675</v>
      </c>
      <c r="U251" s="2" t="n">
        <v>725</v>
      </c>
      <c r="V251" s="2" t="n">
        <v>713</v>
      </c>
      <c r="W251" s="2" t="n">
        <v>676</v>
      </c>
      <c r="X251" s="2" t="n">
        <v>615</v>
      </c>
      <c r="Y251" s="2" t="n">
        <v>567</v>
      </c>
      <c r="Z251" s="2" t="n">
        <v>596</v>
      </c>
      <c r="AA251" s="2" t="n">
        <v>585</v>
      </c>
      <c r="AB251" s="2" t="n">
        <v>553</v>
      </c>
      <c r="AC251" s="2" t="n">
        <v>551</v>
      </c>
      <c r="AD251" s="2" t="n">
        <v>504</v>
      </c>
      <c r="AE251" s="2" t="n">
        <v>463</v>
      </c>
      <c r="AF251" s="2" t="n">
        <v>463</v>
      </c>
      <c r="AG251" s="2" t="n">
        <v>450</v>
      </c>
      <c r="AH251" s="2" t="n">
        <v>432</v>
      </c>
      <c r="AI251" s="2" t="n">
        <v>366</v>
      </c>
      <c r="AJ251" s="2" t="n">
        <v>382</v>
      </c>
      <c r="AK251" s="2" t="n">
        <v>337</v>
      </c>
      <c r="AL251" s="2" t="n">
        <v>344</v>
      </c>
      <c r="AM251" s="2" t="n">
        <v>301</v>
      </c>
      <c r="AN251" s="2" t="n">
        <v>305</v>
      </c>
    </row>
    <row r="252" customFormat="false" ht="15" hidden="false" customHeight="false" outlineLevel="0" collapsed="false">
      <c r="A252" s="2"/>
      <c r="B252" s="2" t="s">
        <v>89</v>
      </c>
      <c r="C252" s="2"/>
      <c r="D252" s="3" t="n">
        <v>3259</v>
      </c>
      <c r="E252" s="2" t="n">
        <v>54</v>
      </c>
      <c r="F252" s="2" t="n">
        <v>115</v>
      </c>
      <c r="G252" s="2" t="n">
        <v>111</v>
      </c>
      <c r="H252" s="2" t="n">
        <v>101</v>
      </c>
      <c r="I252" s="2" t="n">
        <v>128</v>
      </c>
      <c r="J252" s="2" t="n">
        <v>117</v>
      </c>
      <c r="K252" s="2" t="n">
        <v>103</v>
      </c>
      <c r="L252" s="2" t="n">
        <v>98</v>
      </c>
      <c r="M252" s="2" t="n">
        <v>104</v>
      </c>
      <c r="N252" s="2" t="n">
        <v>84</v>
      </c>
      <c r="O252" s="2" t="n">
        <v>85</v>
      </c>
      <c r="P252" s="2" t="n">
        <v>105</v>
      </c>
      <c r="Q252" s="2" t="n">
        <v>91</v>
      </c>
      <c r="R252" s="2" t="n">
        <v>96</v>
      </c>
      <c r="S252" s="2" t="n">
        <v>101</v>
      </c>
      <c r="T252" s="2" t="n">
        <v>93</v>
      </c>
      <c r="U252" s="2" t="n">
        <v>103</v>
      </c>
      <c r="V252" s="2" t="n">
        <v>109</v>
      </c>
      <c r="W252" s="2" t="n">
        <v>94</v>
      </c>
      <c r="X252" s="2" t="n">
        <v>85</v>
      </c>
      <c r="Y252" s="2" t="n">
        <v>101</v>
      </c>
      <c r="Z252" s="2" t="n">
        <v>97</v>
      </c>
      <c r="AA252" s="2" t="n">
        <v>82</v>
      </c>
      <c r="AB252" s="2" t="n">
        <v>72</v>
      </c>
      <c r="AC252" s="2" t="n">
        <v>83</v>
      </c>
      <c r="AD252" s="2" t="n">
        <v>65</v>
      </c>
      <c r="AE252" s="2" t="n">
        <v>63</v>
      </c>
      <c r="AF252" s="2" t="n">
        <v>75</v>
      </c>
      <c r="AG252" s="2" t="n">
        <v>86</v>
      </c>
      <c r="AH252" s="2" t="n">
        <v>72</v>
      </c>
      <c r="AI252" s="2" t="n">
        <v>60</v>
      </c>
      <c r="AJ252" s="2" t="n">
        <v>75</v>
      </c>
      <c r="AK252" s="2" t="n">
        <v>97</v>
      </c>
      <c r="AL252" s="2" t="n">
        <v>75</v>
      </c>
      <c r="AM252" s="2" t="n">
        <v>82</v>
      </c>
      <c r="AN252" s="2" t="n">
        <v>97</v>
      </c>
    </row>
    <row r="256" customFormat="false" ht="13.8" hidden="false" customHeight="false" outlineLevel="0" collapsed="false">
      <c r="A256" s="8" t="s">
        <v>90</v>
      </c>
      <c r="B256" s="8"/>
      <c r="C256" s="8"/>
      <c r="D256" s="8"/>
      <c r="E256" s="8"/>
      <c r="F256" s="8"/>
      <c r="G256" s="8"/>
      <c r="H256" s="8"/>
      <c r="I256" s="8"/>
      <c r="J256" s="8"/>
    </row>
    <row r="257" customFormat="false" ht="13.8" hidden="false" customHeight="false" outlineLevel="0" collapsed="false">
      <c r="A257" s="40" t="s">
        <v>91</v>
      </c>
      <c r="B257" s="40"/>
      <c r="C257" s="40"/>
      <c r="D257" s="40" t="s">
        <v>21</v>
      </c>
      <c r="E257" s="8" t="s">
        <v>22</v>
      </c>
      <c r="G257" s="40" t="s">
        <v>92</v>
      </c>
      <c r="H257" s="40"/>
      <c r="I257" s="40"/>
      <c r="J257" s="41" t="s">
        <v>93</v>
      </c>
    </row>
    <row r="258" customFormat="false" ht="13.8" hidden="false" customHeight="false" outlineLevel="0" collapsed="false">
      <c r="A258" s="2" t="s">
        <v>3</v>
      </c>
      <c r="B258" s="2" t="s">
        <v>87</v>
      </c>
      <c r="C258" s="2"/>
      <c r="D258" s="6" t="n">
        <f aca="false">AVERAGE(I238:R238)</f>
        <v>18556.2</v>
      </c>
      <c r="E258" s="47" t="n">
        <f aca="false">D258/R66</f>
        <v>50.838904109589</v>
      </c>
      <c r="G258" s="2" t="s">
        <v>3</v>
      </c>
      <c r="H258" s="2" t="s">
        <v>87</v>
      </c>
      <c r="I258" s="2"/>
      <c r="J258" s="0" t="n">
        <f aca="false">J259+J260</f>
        <v>1</v>
      </c>
    </row>
    <row r="259" customFormat="false" ht="13.8" hidden="false" customHeight="false" outlineLevel="0" collapsed="false">
      <c r="A259" s="2"/>
      <c r="B259" s="2" t="s">
        <v>88</v>
      </c>
      <c r="C259" s="2"/>
      <c r="D259" s="6" t="n">
        <f aca="false">AVERAGE(I239:R239)</f>
        <v>16423.2</v>
      </c>
      <c r="E259" s="47" t="n">
        <f aca="false">D259/R66</f>
        <v>44.9950684931507</v>
      </c>
      <c r="G259" s="2"/>
      <c r="H259" s="2" t="s">
        <v>88</v>
      </c>
      <c r="I259" s="2"/>
      <c r="J259" s="0" t="n">
        <f aca="false">D259/D258</f>
        <v>0.885051896401203</v>
      </c>
    </row>
    <row r="260" customFormat="false" ht="13.8" hidden="false" customHeight="false" outlineLevel="0" collapsed="false">
      <c r="A260" s="2"/>
      <c r="B260" s="2" t="s">
        <v>89</v>
      </c>
      <c r="C260" s="2"/>
      <c r="D260" s="6" t="n">
        <f aca="false">AVERAGE(I240:R240)</f>
        <v>2133</v>
      </c>
      <c r="E260" s="47" t="n">
        <f aca="false">D260/R66</f>
        <v>5.84383561643836</v>
      </c>
      <c r="G260" s="2"/>
      <c r="H260" s="2" t="s">
        <v>89</v>
      </c>
      <c r="I260" s="2"/>
      <c r="J260" s="0" t="n">
        <f aca="false">D260/D258</f>
        <v>0.114948103598797</v>
      </c>
    </row>
    <row r="261" customFormat="false" ht="13.8" hidden="false" customHeight="false" outlineLevel="0" collapsed="false">
      <c r="A261" s="2" t="s">
        <v>4</v>
      </c>
      <c r="B261" s="2" t="s">
        <v>87</v>
      </c>
      <c r="C261" s="2"/>
      <c r="D261" s="0" t="n">
        <f aca="false">AVERAGE(I241:R241)</f>
        <v>8368.1</v>
      </c>
      <c r="E261" s="47" t="n">
        <f aca="false">D261/R66</f>
        <v>22.926301369863</v>
      </c>
      <c r="G261" s="2" t="s">
        <v>4</v>
      </c>
      <c r="H261" s="2" t="s">
        <v>87</v>
      </c>
      <c r="I261" s="2"/>
      <c r="J261" s="0" t="n">
        <f aca="false">J263+J262</f>
        <v>1</v>
      </c>
    </row>
    <row r="262" customFormat="false" ht="13.8" hidden="false" customHeight="false" outlineLevel="0" collapsed="false">
      <c r="A262" s="2"/>
      <c r="B262" s="2" t="s">
        <v>88</v>
      </c>
      <c r="C262" s="2"/>
      <c r="D262" s="0" t="n">
        <f aca="false">AVERAGE(I242:R242)</f>
        <v>7392.5</v>
      </c>
      <c r="E262" s="47" t="n">
        <f aca="false">D262/R66</f>
        <v>20.2534246575342</v>
      </c>
      <c r="G262" s="2"/>
      <c r="H262" s="2" t="s">
        <v>88</v>
      </c>
      <c r="I262" s="2"/>
      <c r="J262" s="0" t="n">
        <f aca="false">D262/D261</f>
        <v>0.883414395143461</v>
      </c>
    </row>
    <row r="263" customFormat="false" ht="13.8" hidden="false" customHeight="false" outlineLevel="0" collapsed="false">
      <c r="A263" s="2"/>
      <c r="B263" s="2" t="s">
        <v>89</v>
      </c>
      <c r="C263" s="2"/>
      <c r="D263" s="0" t="n">
        <f aca="false">AVERAGE(I243:R243)</f>
        <v>975.6</v>
      </c>
      <c r="E263" s="47" t="n">
        <f aca="false">D263/R66</f>
        <v>2.67287671232877</v>
      </c>
      <c r="G263" s="2"/>
      <c r="H263" s="2" t="s">
        <v>89</v>
      </c>
      <c r="I263" s="2"/>
      <c r="J263" s="0" t="n">
        <f aca="false">D263/D261</f>
        <v>0.116585604856539</v>
      </c>
    </row>
    <row r="264" customFormat="false" ht="13.8" hidden="false" customHeight="false" outlineLevel="0" collapsed="false">
      <c r="A264" s="2" t="s">
        <v>5</v>
      </c>
      <c r="B264" s="2" t="s">
        <v>87</v>
      </c>
      <c r="C264" s="2"/>
      <c r="D264" s="0" t="n">
        <f aca="false">AVERAGE(I244:R244)</f>
        <v>6772.9</v>
      </c>
      <c r="E264" s="47" t="n">
        <f aca="false">D264/R66</f>
        <v>18.5558904109589</v>
      </c>
      <c r="G264" s="2" t="s">
        <v>5</v>
      </c>
      <c r="H264" s="2" t="s">
        <v>87</v>
      </c>
      <c r="I264" s="2"/>
      <c r="J264" s="0" t="n">
        <f aca="false">J265+J266</f>
        <v>1</v>
      </c>
    </row>
    <row r="265" customFormat="false" ht="13.8" hidden="false" customHeight="false" outlineLevel="0" collapsed="false">
      <c r="A265" s="2"/>
      <c r="B265" s="2" t="s">
        <v>88</v>
      </c>
      <c r="C265" s="2"/>
      <c r="D265" s="0" t="n">
        <f aca="false">AVERAGE(I245:R245)</f>
        <v>5961.7</v>
      </c>
      <c r="E265" s="47" t="n">
        <f aca="false">D265/R66</f>
        <v>16.3334246575342</v>
      </c>
      <c r="G265" s="2"/>
      <c r="H265" s="2" t="s">
        <v>88</v>
      </c>
      <c r="I265" s="2"/>
      <c r="J265" s="0" t="n">
        <f aca="false">D265/D264</f>
        <v>0.880228557929395</v>
      </c>
    </row>
    <row r="266" customFormat="false" ht="13.8" hidden="false" customHeight="false" outlineLevel="0" collapsed="false">
      <c r="A266" s="2"/>
      <c r="B266" s="2" t="s">
        <v>89</v>
      </c>
      <c r="C266" s="2"/>
      <c r="D266" s="0" t="n">
        <f aca="false">AVERAGE(I246:R246)</f>
        <v>811.2</v>
      </c>
      <c r="E266" s="47" t="n">
        <f aca="false">D266/R66</f>
        <v>2.22246575342466</v>
      </c>
      <c r="G266" s="2"/>
      <c r="H266" s="2" t="s">
        <v>89</v>
      </c>
      <c r="I266" s="2"/>
      <c r="J266" s="0" t="n">
        <f aca="false">D266/D264</f>
        <v>0.119771442070605</v>
      </c>
    </row>
    <row r="267" customFormat="false" ht="13.8" hidden="false" customHeight="false" outlineLevel="0" collapsed="false">
      <c r="A267" s="2" t="s">
        <v>6</v>
      </c>
      <c r="B267" s="2" t="s">
        <v>87</v>
      </c>
      <c r="C267" s="2"/>
      <c r="D267" s="0" t="n">
        <f aca="false">AVERAGE(I247:R247)</f>
        <v>2504.1</v>
      </c>
      <c r="E267" s="47" t="n">
        <f aca="false">D267/R66</f>
        <v>6.86054794520548</v>
      </c>
      <c r="G267" s="2" t="s">
        <v>6</v>
      </c>
      <c r="H267" s="2" t="s">
        <v>87</v>
      </c>
      <c r="I267" s="2"/>
      <c r="J267" s="0" t="n">
        <f aca="false">J269+J268</f>
        <v>1</v>
      </c>
    </row>
    <row r="268" customFormat="false" ht="13.8" hidden="false" customHeight="false" outlineLevel="0" collapsed="false">
      <c r="A268" s="2"/>
      <c r="B268" s="2" t="s">
        <v>88</v>
      </c>
      <c r="C268" s="2"/>
      <c r="D268" s="0" t="n">
        <f aca="false">AVERAGE(I248:R248)</f>
        <v>2259</v>
      </c>
      <c r="E268" s="47" t="n">
        <f aca="false">D268/R66</f>
        <v>6.18904109589041</v>
      </c>
      <c r="G268" s="2"/>
      <c r="H268" s="2" t="s">
        <v>88</v>
      </c>
      <c r="I268" s="2"/>
      <c r="J268" s="0" t="n">
        <f aca="false">D268/D267</f>
        <v>0.902120522343357</v>
      </c>
    </row>
    <row r="269" customFormat="false" ht="13.8" hidden="false" customHeight="false" outlineLevel="0" collapsed="false">
      <c r="A269" s="2"/>
      <c r="B269" s="2" t="s">
        <v>89</v>
      </c>
      <c r="C269" s="2"/>
      <c r="D269" s="0" t="n">
        <f aca="false">AVERAGE(I249:R249)</f>
        <v>245.1</v>
      </c>
      <c r="E269" s="47" t="n">
        <f aca="false">D269/R66</f>
        <v>0.671506849315068</v>
      </c>
      <c r="G269" s="2"/>
      <c r="H269" s="2" t="s">
        <v>89</v>
      </c>
      <c r="I269" s="2"/>
      <c r="J269" s="0" t="n">
        <f aca="false">D269/D267</f>
        <v>0.0978794776566431</v>
      </c>
    </row>
    <row r="270" customFormat="false" ht="13.8" hidden="false" customHeight="false" outlineLevel="0" collapsed="false">
      <c r="A270" s="2" t="s">
        <v>7</v>
      </c>
      <c r="B270" s="2" t="s">
        <v>87</v>
      </c>
      <c r="C270" s="2"/>
      <c r="D270" s="0" t="n">
        <f aca="false">AVERAGE(I250:R250)</f>
        <v>911.1</v>
      </c>
      <c r="E270" s="47" t="n">
        <f aca="false">D270/R66</f>
        <v>2.49616438356164</v>
      </c>
      <c r="G270" s="2" t="s">
        <v>7</v>
      </c>
      <c r="H270" s="2" t="s">
        <v>87</v>
      </c>
      <c r="I270" s="2"/>
    </row>
    <row r="271" customFormat="false" ht="13.8" hidden="false" customHeight="false" outlineLevel="0" collapsed="false">
      <c r="A271" s="2"/>
      <c r="B271" s="2" t="s">
        <v>88</v>
      </c>
      <c r="C271" s="2"/>
      <c r="D271" s="0" t="n">
        <f aca="false">AVERAGE(I251:R251)</f>
        <v>810</v>
      </c>
      <c r="E271" s="47" t="n">
        <f aca="false">D271/R66</f>
        <v>2.21917808219178</v>
      </c>
      <c r="G271" s="2"/>
      <c r="H271" s="2" t="s">
        <v>88</v>
      </c>
      <c r="I271" s="2"/>
      <c r="J271" s="0" t="n">
        <f aca="false">D271/D270</f>
        <v>0.889035232136977</v>
      </c>
    </row>
    <row r="272" customFormat="false" ht="13.8" hidden="false" customHeight="false" outlineLevel="0" collapsed="false">
      <c r="A272" s="2"/>
      <c r="B272" s="2" t="s">
        <v>89</v>
      </c>
      <c r="C272" s="2"/>
      <c r="D272" s="0" t="n">
        <f aca="false">AVERAGE(I252:R252)</f>
        <v>101.1</v>
      </c>
      <c r="E272" s="47" t="n">
        <f aca="false">D272/R66</f>
        <v>0.276986301369863</v>
      </c>
      <c r="G272" s="2"/>
      <c r="H272" s="2" t="s">
        <v>89</v>
      </c>
      <c r="I272" s="2"/>
      <c r="J272" s="0" t="n">
        <f aca="false">D272/D270</f>
        <v>0.110964767863023</v>
      </c>
    </row>
  </sheetData>
  <mergeCells count="34">
    <mergeCell ref="A1:B1"/>
    <mergeCell ref="A9:B9"/>
    <mergeCell ref="A42:B42"/>
    <mergeCell ref="C64:E64"/>
    <mergeCell ref="K64:M64"/>
    <mergeCell ref="A65:B65"/>
    <mergeCell ref="I65:J65"/>
    <mergeCell ref="P65:Q65"/>
    <mergeCell ref="P66:Q66"/>
    <mergeCell ref="I73:J73"/>
    <mergeCell ref="L73:M73"/>
    <mergeCell ref="I79:N79"/>
    <mergeCell ref="I80:K80"/>
    <mergeCell ref="L80:N80"/>
    <mergeCell ref="I81:J81"/>
    <mergeCell ref="L81:M81"/>
    <mergeCell ref="I82:J82"/>
    <mergeCell ref="L82:M82"/>
    <mergeCell ref="A87:D87"/>
    <mergeCell ref="K87:L87"/>
    <mergeCell ref="A88:B88"/>
    <mergeCell ref="C88:D88"/>
    <mergeCell ref="A112:L112"/>
    <mergeCell ref="O112:T112"/>
    <mergeCell ref="A113:B113"/>
    <mergeCell ref="I113:J113"/>
    <mergeCell ref="O113:P113"/>
    <mergeCell ref="A137:B137"/>
    <mergeCell ref="A171:B171"/>
    <mergeCell ref="A205:B205"/>
    <mergeCell ref="A237:B237"/>
    <mergeCell ref="A256:J256"/>
    <mergeCell ref="A257:C257"/>
    <mergeCell ref="G257:I25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2023-06-21T10:39:37Z</dcterms:created>
  <dc:creator/>
  <dc:description/>
  <dc:language>it-IT</dc:language>
  <cp:lastModifiedBy/>
  <dcterms:modified xsi:type="dcterms:W3CDTF">2023-08-20T11:50:02Z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