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80" documentId="8_{173AB117-B007-4519-A928-0EECC1B8E3D5}" xr6:coauthVersionLast="47" xr6:coauthVersionMax="47" xr10:uidLastSave="{5141EB15-0278-4C5A-B0B4-FC007289A265}"/>
  <bookViews>
    <workbookView xWindow="-120" yWindow="-120" windowWidth="20730" windowHeight="11160" activeTab="3" xr2:uid="{A135CD53-58D1-4A03-93CA-DA8D9B65F5BC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16" i="4" s="1"/>
  <c r="F5" i="4"/>
  <c r="F6" i="4"/>
  <c r="F7" i="4"/>
  <c r="K8" i="4" s="1"/>
  <c r="F8" i="4"/>
  <c r="F9" i="4"/>
  <c r="F10" i="4"/>
  <c r="F11" i="4"/>
  <c r="F12" i="4"/>
  <c r="F13" i="4"/>
  <c r="F14" i="4"/>
  <c r="F3" i="4"/>
  <c r="E4" i="4"/>
  <c r="E5" i="4"/>
  <c r="E6" i="4"/>
  <c r="E7" i="4"/>
  <c r="E8" i="4"/>
  <c r="E9" i="4"/>
  <c r="E10" i="4"/>
  <c r="E11" i="4"/>
  <c r="J11" i="4" s="1"/>
  <c r="E12" i="4"/>
  <c r="E13" i="4"/>
  <c r="E14" i="4"/>
  <c r="E3" i="4"/>
  <c r="D4" i="4"/>
  <c r="D5" i="4"/>
  <c r="D6" i="4"/>
  <c r="D7" i="4"/>
  <c r="D8" i="4"/>
  <c r="D9" i="4"/>
  <c r="D10" i="4"/>
  <c r="D11" i="4"/>
  <c r="I11" i="4" s="1"/>
  <c r="D12" i="4"/>
  <c r="I14" i="4" s="1"/>
  <c r="D13" i="4"/>
  <c r="D14" i="4"/>
  <c r="D3" i="4"/>
  <c r="C4" i="4"/>
  <c r="C5" i="4"/>
  <c r="C6" i="4"/>
  <c r="C7" i="4"/>
  <c r="C8" i="4"/>
  <c r="C9" i="4"/>
  <c r="C10" i="4"/>
  <c r="C11" i="4"/>
  <c r="C12" i="4"/>
  <c r="C13" i="4"/>
  <c r="C14" i="4"/>
  <c r="C3" i="4"/>
  <c r="K14" i="4"/>
  <c r="J14" i="4"/>
  <c r="H14" i="4"/>
  <c r="K11" i="4"/>
  <c r="H11" i="4"/>
  <c r="J8" i="4"/>
  <c r="H8" i="4"/>
  <c r="E16" i="4"/>
  <c r="C16" i="4"/>
  <c r="D16" i="2"/>
  <c r="I5" i="2"/>
  <c r="I8" i="2"/>
  <c r="I11" i="2"/>
  <c r="I14" i="2"/>
  <c r="F4" i="2"/>
  <c r="F5" i="2"/>
  <c r="K5" i="2" s="1"/>
  <c r="F6" i="2"/>
  <c r="F7" i="2"/>
  <c r="F8" i="2"/>
  <c r="F9" i="2"/>
  <c r="F10" i="2"/>
  <c r="F11" i="2"/>
  <c r="F12" i="2"/>
  <c r="F13" i="2"/>
  <c r="F14" i="2"/>
  <c r="F3" i="2"/>
  <c r="E4" i="2"/>
  <c r="E5" i="2"/>
  <c r="E6" i="2"/>
  <c r="E7" i="2"/>
  <c r="E8" i="2"/>
  <c r="J8" i="2" s="1"/>
  <c r="E9" i="2"/>
  <c r="J11" i="2" s="1"/>
  <c r="E10" i="2"/>
  <c r="E11" i="2"/>
  <c r="E12" i="2"/>
  <c r="J14" i="2" s="1"/>
  <c r="E13" i="2"/>
  <c r="E14" i="2"/>
  <c r="E3" i="2"/>
  <c r="J5" i="2" s="1"/>
  <c r="C4" i="2"/>
  <c r="C5" i="2"/>
  <c r="C6" i="2"/>
  <c r="H8" i="2" s="1"/>
  <c r="C7" i="2"/>
  <c r="C8" i="2"/>
  <c r="C9" i="2"/>
  <c r="H11" i="2" s="1"/>
  <c r="C10" i="2"/>
  <c r="C11" i="2"/>
  <c r="C12" i="2"/>
  <c r="H14" i="2" s="1"/>
  <c r="C13" i="2"/>
  <c r="C14" i="2"/>
  <c r="C3" i="2"/>
  <c r="C16" i="2" s="1"/>
  <c r="D4" i="2"/>
  <c r="D5" i="2"/>
  <c r="D6" i="2"/>
  <c r="D7" i="2"/>
  <c r="D8" i="2"/>
  <c r="D9" i="2"/>
  <c r="D10" i="2"/>
  <c r="D11" i="2"/>
  <c r="D12" i="2"/>
  <c r="D13" i="2"/>
  <c r="D14" i="2"/>
  <c r="D3" i="2"/>
  <c r="I8" i="4" l="1"/>
  <c r="D16" i="4"/>
  <c r="J5" i="4"/>
  <c r="K5" i="4"/>
  <c r="H5" i="4"/>
  <c r="I5" i="4"/>
  <c r="K11" i="2"/>
  <c r="K14" i="2"/>
  <c r="F16" i="2"/>
  <c r="K8" i="2"/>
  <c r="E16" i="2"/>
  <c r="H5" i="2"/>
</calcChain>
</file>

<file path=xl/sharedStrings.xml><?xml version="1.0" encoding="utf-8"?>
<sst xmlns="http://schemas.openxmlformats.org/spreadsheetml/2006/main" count="1066" uniqueCount="540">
  <si>
    <t>NO ACTIVATION/UNFILTERED MATCHING (5 YEARS)</t>
  </si>
  <si>
    <t>Blood type</t>
  </si>
  <si>
    <t>Priority</t>
  </si>
  <si>
    <t>Patients arrived</t>
  </si>
  <si>
    <t>Patients dead</t>
  </si>
  <si>
    <t>Patients reneged</t>
  </si>
  <si>
    <t>Patients in queue</t>
  </si>
  <si>
    <t>Avg inter-arrival times</t>
  </si>
  <si>
    <t>CI inter-arrival times</t>
  </si>
  <si>
    <t>Avg wait</t>
  </si>
  <si>
    <t>CI wait</t>
  </si>
  <si>
    <t>Avg delay</t>
  </si>
  <si>
    <t>CI delay</t>
  </si>
  <si>
    <t>Avg service time</t>
  </si>
  <si>
    <t>CI service time</t>
  </si>
  <si>
    <t>Avg # in the node</t>
  </si>
  <si>
    <t>CI # in the node</t>
  </si>
  <si>
    <t>Avg # in the queue</t>
  </si>
  <si>
    <t>CI # in the queue</t>
  </si>
  <si>
    <t>Utilization</t>
  </si>
  <si>
    <t>CI utilization</t>
  </si>
  <si>
    <t>critical</t>
  </si>
  <si>
    <t>+/-0.000000</t>
  </si>
  <si>
    <t>normal</t>
  </si>
  <si>
    <t>low</t>
  </si>
  <si>
    <t>+/-0.000226</t>
  </si>
  <si>
    <t>A</t>
  </si>
  <si>
    <t>+/-0.000555</t>
  </si>
  <si>
    <t>B</t>
  </si>
  <si>
    <t>AB</t>
  </si>
  <si>
    <t>NO ACTIVATION/FILTERED MATCHING (5 YEARS)</t>
  </si>
  <si>
    <t>NA</t>
  </si>
  <si>
    <t>NF</t>
  </si>
  <si>
    <t>F</t>
  </si>
  <si>
    <t>ACTIVATION/UNFILTERED (5 YEARS)</t>
  </si>
  <si>
    <t>+/-0.005637</t>
  </si>
  <si>
    <t>ACTIVATION/FILTERED (5 YEARS)</t>
  </si>
  <si>
    <t>+/-0.802062</t>
  </si>
  <si>
    <t>+/-0.792501</t>
  </si>
  <si>
    <t>+/-0.057036</t>
  </si>
  <si>
    <t>+/-0.781569</t>
  </si>
  <si>
    <t>+/-0.003741</t>
  </si>
  <si>
    <t>+/-0.003740</t>
  </si>
  <si>
    <t>+/-0.000065</t>
  </si>
  <si>
    <t>+/-61.538700</t>
  </si>
  <si>
    <t>+/-61.538490</t>
  </si>
  <si>
    <t>+/-0.000398</t>
  </si>
  <si>
    <t>+/-777.189641</t>
  </si>
  <si>
    <t>+/-777.189640</t>
  </si>
  <si>
    <t>+/-12.409460</t>
  </si>
  <si>
    <t>+/-0.182637</t>
  </si>
  <si>
    <t>+/-1.783343</t>
  </si>
  <si>
    <t>+/-1.278343</t>
  </si>
  <si>
    <t>+/-0.030946</t>
  </si>
  <si>
    <t>+/-1.266106</t>
  </si>
  <si>
    <t>+/-0.001857</t>
  </si>
  <si>
    <t>+/-0.001856</t>
  </si>
  <si>
    <t>+/-0.000154</t>
  </si>
  <si>
    <t>+/-26.142068</t>
  </si>
  <si>
    <t>+/-26.142142</t>
  </si>
  <si>
    <t>+/-0.000292</t>
  </si>
  <si>
    <t>+/-306.941299</t>
  </si>
  <si>
    <t>+/-306.941298</t>
  </si>
  <si>
    <t>+/-24.223755</t>
  </si>
  <si>
    <t>+/-0.252707</t>
  </si>
  <si>
    <t>+/-12.865590</t>
  </si>
  <si>
    <t>+/-13.187683</t>
  </si>
  <si>
    <t>+/-0.089240</t>
  </si>
  <si>
    <t>+/-13.214597</t>
  </si>
  <si>
    <t>+/-0.001952</t>
  </si>
  <si>
    <t>+/-0.001951</t>
  </si>
  <si>
    <t>+/-0.000396</t>
  </si>
  <si>
    <t>+/-28.423118</t>
  </si>
  <si>
    <t>+/-28.423996</t>
  </si>
  <si>
    <t>+/-0.001435</t>
  </si>
  <si>
    <t>+/-146.468351</t>
  </si>
  <si>
    <t>+/-26.915112</t>
  </si>
  <si>
    <t>+/-0.188291</t>
  </si>
  <si>
    <t>+/-42.923430</t>
  </si>
  <si>
    <t>+/-43.068071</t>
  </si>
  <si>
    <t>+/-0.068540</t>
  </si>
  <si>
    <t>+/-43.001605</t>
  </si>
  <si>
    <t>+/-0.000206</t>
  </si>
  <si>
    <t>+/-0.000205</t>
  </si>
  <si>
    <t>+/-0.004484</t>
  </si>
  <si>
    <t>+/-7.541822</t>
  </si>
  <si>
    <t>+/-7.542582</t>
  </si>
  <si>
    <t>+/-0.004520</t>
  </si>
  <si>
    <t>+/-14.325106</t>
  </si>
  <si>
    <t>+/-26.778388</t>
  </si>
  <si>
    <t>+/-1.227344</t>
  </si>
  <si>
    <t>+/-0.798098</t>
  </si>
  <si>
    <t>+/-1.263490</t>
  </si>
  <si>
    <t>+/-0.606442</t>
  </si>
  <si>
    <t>+/-0.859410</t>
  </si>
  <si>
    <t>+/-0.029621</t>
  </si>
  <si>
    <t>+/-0.029620</t>
  </si>
  <si>
    <t>+/-0.000049</t>
  </si>
  <si>
    <t>+/-80.535142</t>
  </si>
  <si>
    <t>+/-80.534064</t>
  </si>
  <si>
    <t>+/-0.001881</t>
  </si>
  <si>
    <t>+/-887.698457</t>
  </si>
  <si>
    <t>+/-12.409422</t>
  </si>
  <si>
    <t>+/-0.182621</t>
  </si>
  <si>
    <t>+/-0.182622</t>
  </si>
  <si>
    <t>+/-1.540561</t>
  </si>
  <si>
    <t>+/-1.602081</t>
  </si>
  <si>
    <t>+/-0.087843</t>
  </si>
  <si>
    <t>+/-1.525935</t>
  </si>
  <si>
    <t>+/-0.002131</t>
  </si>
  <si>
    <t>+/-0.000114</t>
  </si>
  <si>
    <t>+/-1.128149</t>
  </si>
  <si>
    <t>+/-1.128908</t>
  </si>
  <si>
    <t>+/-0.001049</t>
  </si>
  <si>
    <t>+/-19.670655</t>
  </si>
  <si>
    <t>+/-24.223640</t>
  </si>
  <si>
    <t>+/-0.252696</t>
  </si>
  <si>
    <t>+/-13.135123</t>
  </si>
  <si>
    <t>+/-12.997938</t>
  </si>
  <si>
    <t>+/-0.345789</t>
  </si>
  <si>
    <t>+/-13.131540</t>
  </si>
  <si>
    <t>+/-0.007073</t>
  </si>
  <si>
    <t>+/-0.007072</t>
  </si>
  <si>
    <t>+/-0.000361</t>
  </si>
  <si>
    <t>+/-1.229786</t>
  </si>
  <si>
    <t>+/-1.230979</t>
  </si>
  <si>
    <t>+/-0.001868</t>
  </si>
  <si>
    <t>+/-9.525581</t>
  </si>
  <si>
    <t>+/-26.915009</t>
  </si>
  <si>
    <t>+/-0.188283</t>
  </si>
  <si>
    <t>+/-23.558290</t>
  </si>
  <si>
    <t>+/-24.136805</t>
  </si>
  <si>
    <t>+/-0.083866</t>
  </si>
  <si>
    <t>+/-24.058716</t>
  </si>
  <si>
    <t>+/-0.000446</t>
  </si>
  <si>
    <t>+/-0.002494</t>
  </si>
  <si>
    <t>+/-0.498907</t>
  </si>
  <si>
    <t>+/-0.503509</t>
  </si>
  <si>
    <t>+/-0.005280</t>
  </si>
  <si>
    <t>+/-1.122042</t>
  </si>
  <si>
    <t>+/-26.778194</t>
  </si>
  <si>
    <t>+/-82.352835</t>
  </si>
  <si>
    <t>+/-66.774642</t>
  </si>
  <si>
    <t>+/-51.265757</t>
  </si>
  <si>
    <t>+/-1.075240</t>
  </si>
  <si>
    <t>+/-0.860775</t>
  </si>
  <si>
    <t>+/-1.355133</t>
  </si>
  <si>
    <t>+/-0.634524</t>
  </si>
  <si>
    <t>+/-0.894993</t>
  </si>
  <si>
    <t>+/-0.031583</t>
  </si>
  <si>
    <t>+/-0.031580</t>
  </si>
  <si>
    <t>+/-0.000038</t>
  </si>
  <si>
    <t>+/-85.073268</t>
  </si>
  <si>
    <t>+/-85.071942</t>
  </si>
  <si>
    <t>+/-0.002208</t>
  </si>
  <si>
    <t>+/-905.354303</t>
  </si>
  <si>
    <t>+/-905.354301</t>
  </si>
  <si>
    <t>+/-0.119889</t>
  </si>
  <si>
    <t>+/-0.119890</t>
  </si>
  <si>
    <t>+/-1.466655</t>
  </si>
  <si>
    <t>+/-1.667205</t>
  </si>
  <si>
    <t>+/-0.094522</t>
  </si>
  <si>
    <t>+/-1.581442</t>
  </si>
  <si>
    <t>+/-0.002192</t>
  </si>
  <si>
    <t>+/-0.002189</t>
  </si>
  <si>
    <t>+/-0.000130</t>
  </si>
  <si>
    <t>+/-1.020703</t>
  </si>
  <si>
    <t>+/-1.021435</t>
  </si>
  <si>
    <t>+/-0.001062</t>
  </si>
  <si>
    <t>+/-17.962259</t>
  </si>
  <si>
    <t>+/-17.962256</t>
  </si>
  <si>
    <t>+/-0.000556</t>
  </si>
  <si>
    <t>+/-1143.105820</t>
  </si>
  <si>
    <t>+/-1007.949250</t>
  </si>
  <si>
    <t>+/-135.363424</t>
  </si>
  <si>
    <t>+/-0.191782</t>
  </si>
  <si>
    <t>+/-0.191779</t>
  </si>
  <si>
    <t>+/-13.204121</t>
  </si>
  <si>
    <t>+/-15.341769</t>
  </si>
  <si>
    <t>+/-0.461775</t>
  </si>
  <si>
    <t>+/-15.395947</t>
  </si>
  <si>
    <t>+/-0.009203</t>
  </si>
  <si>
    <t>+/-0.009201</t>
  </si>
  <si>
    <t>+/-0.000394</t>
  </si>
  <si>
    <t>+/-1.146747</t>
  </si>
  <si>
    <t>+/-1.148615</t>
  </si>
  <si>
    <t>+/-0.002683</t>
  </si>
  <si>
    <t>+/-9.186752</t>
  </si>
  <si>
    <t>+/-9.186749</t>
  </si>
  <si>
    <t>+/-0.000738</t>
  </si>
  <si>
    <t>+/-403.439963</t>
  </si>
  <si>
    <t>+/-335.957720</t>
  </si>
  <si>
    <t>+/-67.681712</t>
  </si>
  <si>
    <t>+/-0.105553</t>
  </si>
  <si>
    <t>+/-0.105555</t>
  </si>
  <si>
    <t>+/-42.922522</t>
  </si>
  <si>
    <t>+/-43.059418</t>
  </si>
  <si>
    <t>+/-0.062172</t>
  </si>
  <si>
    <t>+/-43.000643</t>
  </si>
  <si>
    <t>+/-0.000199</t>
  </si>
  <si>
    <t>+/-0.000198</t>
  </si>
  <si>
    <t>+/-0.001851</t>
  </si>
  <si>
    <t>+/-0.501759</t>
  </si>
  <si>
    <t>+/-0.505256</t>
  </si>
  <si>
    <t>+/-0.004710</t>
  </si>
  <si>
    <t>+/-1.102307</t>
  </si>
  <si>
    <t>+/-1.102304</t>
  </si>
  <si>
    <t>+/-0.003731</t>
  </si>
  <si>
    <t>+/-44.804232</t>
  </si>
  <si>
    <t>+/-43.724500</t>
  </si>
  <si>
    <t>+/-1.171776</t>
  </si>
  <si>
    <t>+/-2.046278</t>
  </si>
  <si>
    <t>+/-2.046276</t>
  </si>
  <si>
    <t>+/-1.626188</t>
  </si>
  <si>
    <t>+/-0.828515</t>
  </si>
  <si>
    <t>+/-0.059795</t>
  </si>
  <si>
    <t>+/-0.815378</t>
  </si>
  <si>
    <t>+/-0.004065</t>
  </si>
  <si>
    <t>+/-0.004063</t>
  </si>
  <si>
    <t>+/-0.000063</t>
  </si>
  <si>
    <t>+/-61.294763</t>
  </si>
  <si>
    <t>+/-61.294646</t>
  </si>
  <si>
    <t>+/-0.000458</t>
  </si>
  <si>
    <t>+/-782.082917</t>
  </si>
  <si>
    <t>+/-782.082916</t>
  </si>
  <si>
    <t>+/-769.492969</t>
  </si>
  <si>
    <t>+/-634.277217</t>
  </si>
  <si>
    <t>+/-135.365936</t>
  </si>
  <si>
    <t>+/-0.119376</t>
  </si>
  <si>
    <t>+/-0.119377</t>
  </si>
  <si>
    <t>+/-1.570394</t>
  </si>
  <si>
    <t>+/-1.400240</t>
  </si>
  <si>
    <t>+/-0.026755</t>
  </si>
  <si>
    <t>+/-1.396565</t>
  </si>
  <si>
    <t>+/-0.001714</t>
  </si>
  <si>
    <t>+/-0.000076</t>
  </si>
  <si>
    <t>+/-25.753311</t>
  </si>
  <si>
    <t>+/-25.753438</t>
  </si>
  <si>
    <t>+/-0.000343</t>
  </si>
  <si>
    <t>+/-306.374846</t>
  </si>
  <si>
    <t>+/-306.374845</t>
  </si>
  <si>
    <t>+/-1143.135409</t>
  </si>
  <si>
    <t>+/-1007.976319</t>
  </si>
  <si>
    <t>+/-0.191766</t>
  </si>
  <si>
    <t>+/-0.191764</t>
  </si>
  <si>
    <t>+/-13.004337</t>
  </si>
  <si>
    <t>+/-13.159207</t>
  </si>
  <si>
    <t>+/-0.081934</t>
  </si>
  <si>
    <t>+/-13.192871</t>
  </si>
  <si>
    <t>+/-0.001854</t>
  </si>
  <si>
    <t>+/-0.000403</t>
  </si>
  <si>
    <t>+/-30.516479</t>
  </si>
  <si>
    <t>+/-30.515895</t>
  </si>
  <si>
    <t>+/-0.001545</t>
  </si>
  <si>
    <t>+/-149.059932</t>
  </si>
  <si>
    <t>+/-149.059930</t>
  </si>
  <si>
    <t>+/-0.000695</t>
  </si>
  <si>
    <t>+/-0.114297</t>
  </si>
  <si>
    <t>+/-42.665271</t>
  </si>
  <si>
    <t>+/-41.080024</t>
  </si>
  <si>
    <t>+/-0.063868</t>
  </si>
  <si>
    <t>+/-41.033443</t>
  </si>
  <si>
    <t>+/-0.000271</t>
  </si>
  <si>
    <t>+/-0.000270</t>
  </si>
  <si>
    <t>+/-0.002099</t>
  </si>
  <si>
    <t>+/-9.283353</t>
  </si>
  <si>
    <t>+/-9.286536</t>
  </si>
  <si>
    <t>+/-0.005916</t>
  </si>
  <si>
    <t>+/-17.232276</t>
  </si>
  <si>
    <t>+/-17.232274</t>
  </si>
  <si>
    <t>+/-0.004132</t>
  </si>
  <si>
    <t>+/-1023.080101</t>
  </si>
  <si>
    <t>+/-1003.887295</t>
  </si>
  <si>
    <t>+/-19.307900</t>
  </si>
  <si>
    <t>+/-3.538224</t>
  </si>
  <si>
    <t>+/-3.538223</t>
  </si>
  <si>
    <t>NO ACTIVATION/UNFILTERED MATCHING (3 + 5 YEARS)</t>
  </si>
  <si>
    <t>NO ACTIVATION/FILTERED MATCHING (3 + 5 YEARS)</t>
  </si>
  <si>
    <t>ACTIVATION/UNFILTERED (3 + 5 YEARS)</t>
  </si>
  <si>
    <t>ACTIVATION/FILTERED (3 + 5 YEARS)</t>
  </si>
  <si>
    <t>+/-16.529015</t>
  </si>
  <si>
    <t>+/-1.689513</t>
  </si>
  <si>
    <t>+/-0.788447</t>
  </si>
  <si>
    <t>+/-0.906140</t>
  </si>
  <si>
    <t>+/-0.080906</t>
  </si>
  <si>
    <t>+/-0.038015</t>
  </si>
  <si>
    <t>+/-1.646035</t>
  </si>
  <si>
    <t>+/-0.038973</t>
  </si>
  <si>
    <t>+/-114.496921</t>
  </si>
  <si>
    <t>+/-114.492821</t>
  </si>
  <si>
    <t>+/-0.004172</t>
  </si>
  <si>
    <t>+/-1189.438283</t>
  </si>
  <si>
    <t>+/-1189.395953</t>
  </si>
  <si>
    <t>+/-0.093747</t>
  </si>
  <si>
    <t>+/-0.245154</t>
  </si>
  <si>
    <t>+/-0.202143</t>
  </si>
  <si>
    <t>+/-63.463329</t>
  </si>
  <si>
    <t>+/-1.453312</t>
  </si>
  <si>
    <t>+/-0.093269</t>
  </si>
  <si>
    <t>+/-1.362447</t>
  </si>
  <si>
    <t>+/-0.046061</t>
  </si>
  <si>
    <t>+/-0.002989</t>
  </si>
  <si>
    <t>+/-0.064150</t>
  </si>
  <si>
    <t>+/-1.507751</t>
  </si>
  <si>
    <t>+/-1.505241</t>
  </si>
  <si>
    <t>+/-0.002555</t>
  </si>
  <si>
    <t>+/-25.386688</t>
  </si>
  <si>
    <t>+/-25.344268</t>
  </si>
  <si>
    <t>+/-0.149691</t>
  </si>
  <si>
    <t>+/-1089.380726</t>
  </si>
  <si>
    <t>+/-954.476910</t>
  </si>
  <si>
    <t>+/-135.368245</t>
  </si>
  <si>
    <t>+/-0.350502</t>
  </si>
  <si>
    <t>+/-0.307721</t>
  </si>
  <si>
    <t>+/-50.047270</t>
  </si>
  <si>
    <t>+/-2.609350</t>
  </si>
  <si>
    <t>+/-0.182811</t>
  </si>
  <si>
    <t>+/-2.434271</t>
  </si>
  <si>
    <t>+/-0.046293</t>
  </si>
  <si>
    <t>+/-0.003307</t>
  </si>
  <si>
    <t>+/-0.133813</t>
  </si>
  <si>
    <t>+/-1.599977</t>
  </si>
  <si>
    <t>+/-1.594484</t>
  </si>
  <si>
    <t>+/-0.005567</t>
  </si>
  <si>
    <t>+/-12.341762</t>
  </si>
  <si>
    <t>+/-12.299175</t>
  </si>
  <si>
    <t>+/-0.333732</t>
  </si>
  <si>
    <t>+/-428.114067</t>
  </si>
  <si>
    <t>+/-360.641672</t>
  </si>
  <si>
    <t>+/-67.684122</t>
  </si>
  <si>
    <t>+/-0.278988</t>
  </si>
  <si>
    <t>+/-0.236131</t>
  </si>
  <si>
    <t>+/-126.779148</t>
  </si>
  <si>
    <t>+/-14.883771</t>
  </si>
  <si>
    <t>+/-0.063992</t>
  </si>
  <si>
    <t>+/-14.830357</t>
  </si>
  <si>
    <t>+/-0.043323</t>
  </si>
  <si>
    <t>+/-0.000204</t>
  </si>
  <si>
    <t>+/-0.493769</t>
  </si>
  <si>
    <t>+/-0.559193</t>
  </si>
  <si>
    <t>+/-0.539246</t>
  </si>
  <si>
    <t>+/-0.020248</t>
  </si>
  <si>
    <t>+/-1.192052</t>
  </si>
  <si>
    <t>+/-1.149534</t>
  </si>
  <si>
    <t>+/-1.316420</t>
  </si>
  <si>
    <t>+/-10.422452</t>
  </si>
  <si>
    <t>+/-9.649887</t>
  </si>
  <si>
    <t>+/-0.816540</t>
  </si>
  <si>
    <t>+/-0.579857</t>
  </si>
  <si>
    <t>+/-0.539426</t>
  </si>
  <si>
    <t>+/-17.828468</t>
  </si>
  <si>
    <t>+/-0.848311</t>
  </si>
  <si>
    <t>+/-0.036727</t>
  </si>
  <si>
    <t>+/-0.812828</t>
  </si>
  <si>
    <t>+/-0.045039</t>
  </si>
  <si>
    <t>+/-0.001967</t>
  </si>
  <si>
    <t>+/-1.646005</t>
  </si>
  <si>
    <t>+/-0.040644</t>
  </si>
  <si>
    <t>+/-80.056046</t>
  </si>
  <si>
    <t>+/-80.052750</t>
  </si>
  <si>
    <t>+/-0.003351</t>
  </si>
  <si>
    <t>+/-1028.430846</t>
  </si>
  <si>
    <t>+/-1028.388406</t>
  </si>
  <si>
    <t>+/-0.093753</t>
  </si>
  <si>
    <t>+/-783.433219</t>
  </si>
  <si>
    <t>+/-648.187300</t>
  </si>
  <si>
    <t>+/-135.363803</t>
  </si>
  <si>
    <t>+/-0.245153</t>
  </si>
  <si>
    <t>+/-62.307684</t>
  </si>
  <si>
    <t>+/-1.364631</t>
  </si>
  <si>
    <t>+/-0.015766</t>
  </si>
  <si>
    <t>+/-1.349737</t>
  </si>
  <si>
    <t>+/-0.043636</t>
  </si>
  <si>
    <t>+/-0.000519</t>
  </si>
  <si>
    <t>+/-0.073826</t>
  </si>
  <si>
    <t>+/-34.877808</t>
  </si>
  <si>
    <t>+/-34.874200</t>
  </si>
  <si>
    <t>+/-0.003675</t>
  </si>
  <si>
    <t>+/-409.754181</t>
  </si>
  <si>
    <t>+/-409.711843</t>
  </si>
  <si>
    <t>+/-1089.350617</t>
  </si>
  <si>
    <t>+/-954.451271</t>
  </si>
  <si>
    <t>+/-0.350501</t>
  </si>
  <si>
    <t>+/-0.307720</t>
  </si>
  <si>
    <t>+/-86.052402</t>
  </si>
  <si>
    <t>+/-2.542951</t>
  </si>
  <si>
    <t>+/-0.035155</t>
  </si>
  <si>
    <t>+/-2.511571</t>
  </si>
  <si>
    <t>+/-0.043692</t>
  </si>
  <si>
    <t>+/-0.000637</t>
  </si>
  <si>
    <t>+/-0.149341</t>
  </si>
  <si>
    <t>+/-40.958756</t>
  </si>
  <si>
    <t>+/-40.950487</t>
  </si>
  <si>
    <t>+/-0.008427</t>
  </si>
  <si>
    <t>+/-210.473416</t>
  </si>
  <si>
    <t>+/-210.431025</t>
  </si>
  <si>
    <t>+/-849.423902</t>
  </si>
  <si>
    <t>+/-714.458578</t>
  </si>
  <si>
    <t>+/-0.276121</t>
  </si>
  <si>
    <t>+/-0.233249</t>
  </si>
  <si>
    <t>+/-126.780974</t>
  </si>
  <si>
    <t>+/-14.850963</t>
  </si>
  <si>
    <t>+/-0.024787</t>
  </si>
  <si>
    <t>+/-14.829914</t>
  </si>
  <si>
    <t>+/-0.043216</t>
  </si>
  <si>
    <t>+/-0.000078</t>
  </si>
  <si>
    <t>+/-0.621618</t>
  </si>
  <si>
    <t>+/-14.466123</t>
  </si>
  <si>
    <t>+/-14.442754</t>
  </si>
  <si>
    <t>+/-0.023968</t>
  </si>
  <si>
    <t>+/-26.053151</t>
  </si>
  <si>
    <t>+/-26.011132</t>
  </si>
  <si>
    <t>+/-1.316078</t>
  </si>
  <si>
    <t>+/-181.336682</t>
  </si>
  <si>
    <t>+/-174.086080</t>
  </si>
  <si>
    <t>+/-7.520211</t>
  </si>
  <si>
    <t>+/-1.041162</t>
  </si>
  <si>
    <t>+/-1.002488</t>
  </si>
  <si>
    <t>+/-17.950117</t>
  </si>
  <si>
    <t>+/-1.843707</t>
  </si>
  <si>
    <t>+/-0.895324</t>
  </si>
  <si>
    <t>+/-0.959533</t>
  </si>
  <si>
    <t>+/-0.083554</t>
  </si>
  <si>
    <t>+/-0.040878</t>
  </si>
  <si>
    <t>+/-1.646018</t>
  </si>
  <si>
    <t>+/-0.039019</t>
  </si>
  <si>
    <t>+/-112.888777</t>
  </si>
  <si>
    <t>+/-112.884716</t>
  </si>
  <si>
    <t>+/-0.004131</t>
  </si>
  <si>
    <t>+/-1183.358412</t>
  </si>
  <si>
    <t>+/-1183.316080</t>
  </si>
  <si>
    <t>+/-0.110978</t>
  </si>
  <si>
    <t>+/-0.263015</t>
  </si>
  <si>
    <t>+/-0.219936</t>
  </si>
  <si>
    <t>+/-63.332205</t>
  </si>
  <si>
    <t>+/-1.553718</t>
  </si>
  <si>
    <t>+/-0.105135</t>
  </si>
  <si>
    <t>+/-1.450966</t>
  </si>
  <si>
    <t>+/-0.046215</t>
  </si>
  <si>
    <t>+/-0.003135</t>
  </si>
  <si>
    <t>+/-0.063986</t>
  </si>
  <si>
    <t>+/-1.586848</t>
  </si>
  <si>
    <t>+/-1.584336</t>
  </si>
  <si>
    <t>+/-0.002550</t>
  </si>
  <si>
    <t>+/-26.740799</t>
  </si>
  <si>
    <t>+/-26.698294</t>
  </si>
  <si>
    <t>+/-0.148173</t>
  </si>
  <si>
    <t>+/-0.357837</t>
  </si>
  <si>
    <t>+/-0.314858</t>
  </si>
  <si>
    <t>+/-49.639241</t>
  </si>
  <si>
    <t>+/-2.747708</t>
  </si>
  <si>
    <t>+/-0.163949</t>
  </si>
  <si>
    <t>+/-2.590336</t>
  </si>
  <si>
    <t>+/-0.045769</t>
  </si>
  <si>
    <t>+/-0.002768</t>
  </si>
  <si>
    <t>+/-0.133384</t>
  </si>
  <si>
    <t>+/-1.659999</t>
  </si>
  <si>
    <t>+/-1.654431</t>
  </si>
  <si>
    <t>+/-12.649104</t>
  </si>
  <si>
    <t>+/-12.606480</t>
  </si>
  <si>
    <t>+/-0.363840</t>
  </si>
  <si>
    <t>+/-0.263963</t>
  </si>
  <si>
    <t>+/-0.220979</t>
  </si>
  <si>
    <t>+/-126.780464</t>
  </si>
  <si>
    <t>+/-13.488197</t>
  </si>
  <si>
    <t>+/-0.036894</t>
  </si>
  <si>
    <t>+/-13.457814</t>
  </si>
  <si>
    <t>+/-0.043257</t>
  </si>
  <si>
    <t>+/-0.000132</t>
  </si>
  <si>
    <t>+/-0.515349</t>
  </si>
  <si>
    <t>+/-0.598620</t>
  </si>
  <si>
    <t>+/-0.578536</t>
  </si>
  <si>
    <t>+/-0.020438</t>
  </si>
  <si>
    <t>+/-1.263312</t>
  </si>
  <si>
    <t>+/-1.220889</t>
  </si>
  <si>
    <t>+/-1.085533</t>
  </si>
  <si>
    <t>+/-23.674254</t>
  </si>
  <si>
    <t>+/-22.638066</t>
  </si>
  <si>
    <t>+/-1.070643</t>
  </si>
  <si>
    <t>+/-0.899703</t>
  </si>
  <si>
    <t>+/-0.857478</t>
  </si>
  <si>
    <t>+/-14.047189</t>
  </si>
  <si>
    <t>+/-0.839064</t>
  </si>
  <si>
    <t>+/-0.051051</t>
  </si>
  <si>
    <t>+/-0.789771</t>
  </si>
  <si>
    <t>+/-0.045892</t>
  </si>
  <si>
    <t>+/-0.002841</t>
  </si>
  <si>
    <t>+/-1.645965</t>
  </si>
  <si>
    <t>+/-0.040979</t>
  </si>
  <si>
    <t>+/-80.436341</t>
  </si>
  <si>
    <t>+/-80.433019</t>
  </si>
  <si>
    <t>+/-0.003380</t>
  </si>
  <si>
    <t>+/-1025.153579</t>
  </si>
  <si>
    <t>+/-1025.111165</t>
  </si>
  <si>
    <t>+/-0.263012</t>
  </si>
  <si>
    <t>+/-0.219934</t>
  </si>
  <si>
    <t>+/-62.964690</t>
  </si>
  <si>
    <t>+/-1.340215</t>
  </si>
  <si>
    <t>+/-0.017563</t>
  </si>
  <si>
    <t>+/-1.322974</t>
  </si>
  <si>
    <t>+/-0.043724</t>
  </si>
  <si>
    <t>+/-0.000587</t>
  </si>
  <si>
    <t>+/-0.072018</t>
  </si>
  <si>
    <t>+/-35.461846</t>
  </si>
  <si>
    <t>+/-35.458231</t>
  </si>
  <si>
    <t>+/-0.003680</t>
  </si>
  <si>
    <t>+/-415.862916</t>
  </si>
  <si>
    <t>+/-415.820534</t>
  </si>
  <si>
    <t>+/-0.148168</t>
  </si>
  <si>
    <t>+/-0.357829</t>
  </si>
  <si>
    <t>+/-0.314850</t>
  </si>
  <si>
    <t>+/-85.400906</t>
  </si>
  <si>
    <t>+/-2.705430</t>
  </si>
  <si>
    <t>+/-0.045489</t>
  </si>
  <si>
    <t>+/-2.663402</t>
  </si>
  <si>
    <t>+/-0.043822</t>
  </si>
  <si>
    <t>+/-0.000757</t>
  </si>
  <si>
    <t>+/-0.150579</t>
  </si>
  <si>
    <t>+/-39.774478</t>
  </si>
  <si>
    <t>+/-39.766298</t>
  </si>
  <si>
    <t>+/-0.008334</t>
  </si>
  <si>
    <t>+/-206.496861</t>
  </si>
  <si>
    <t>+/-206.454470</t>
  </si>
  <si>
    <t>+/-0.263959</t>
  </si>
  <si>
    <t>+/-0.220976</t>
  </si>
  <si>
    <t>+/-126.780434</t>
  </si>
  <si>
    <t>+/-14.865295</t>
  </si>
  <si>
    <t>+/-0.043152</t>
  </si>
  <si>
    <t>+/-14.829807</t>
  </si>
  <si>
    <t>+/-0.043265</t>
  </si>
  <si>
    <t>+/-0.000137</t>
  </si>
  <si>
    <t>+/-0.575462</t>
  </si>
  <si>
    <t>+/-13.954076</t>
  </si>
  <si>
    <t>+/-13.930808</t>
  </si>
  <si>
    <t>+/-0.023819</t>
  </si>
  <si>
    <t>+/-25.266750</t>
  </si>
  <si>
    <t>+/-25.224642</t>
  </si>
  <si>
    <t>+/-1.089504</t>
  </si>
  <si>
    <t>+/-2.008010</t>
  </si>
  <si>
    <t>+/-1.965841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</si>
</sst>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133F-C767-456A-9F55-0194E00F8498}">
  <dimension ref="A1:T59"/>
  <sheetViews>
    <sheetView workbookViewId="0">
      <selection activeCell="A17" sqref="A1:XFD1048576"/>
    </sheetView>
  </sheetViews>
  <sheetFormatPr defaultRowHeight="15" x14ac:dyDescent="0.25"/>
  <sheetData>
    <row r="1" spans="1:20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>
        <v>0</v>
      </c>
      <c r="B3" t="s">
        <v>21</v>
      </c>
      <c r="C3">
        <v>102</v>
      </c>
      <c r="D3">
        <v>5</v>
      </c>
      <c r="E3">
        <v>11</v>
      </c>
      <c r="F3">
        <v>0</v>
      </c>
      <c r="G3">
        <v>14.494818</v>
      </c>
      <c r="H3" t="s">
        <v>145</v>
      </c>
      <c r="I3">
        <v>27.856314000000001</v>
      </c>
      <c r="J3" t="s">
        <v>146</v>
      </c>
      <c r="K3">
        <v>10.349761000000001</v>
      </c>
      <c r="L3" t="s">
        <v>147</v>
      </c>
      <c r="M3">
        <v>17.506554000000001</v>
      </c>
      <c r="N3" t="s">
        <v>148</v>
      </c>
      <c r="O3">
        <v>1.584571</v>
      </c>
      <c r="P3" t="s">
        <v>149</v>
      </c>
      <c r="Q3">
        <v>0.58457700000000001</v>
      </c>
      <c r="R3" t="s">
        <v>150</v>
      </c>
      <c r="S3">
        <v>3.3631000000000001E-2</v>
      </c>
      <c r="T3" t="s">
        <v>22</v>
      </c>
    </row>
    <row r="4" spans="1:20" x14ac:dyDescent="0.25">
      <c r="A4">
        <v>0</v>
      </c>
      <c r="B4" t="s">
        <v>23</v>
      </c>
      <c r="C4">
        <v>63246</v>
      </c>
      <c r="D4">
        <v>4739</v>
      </c>
      <c r="E4">
        <v>15638</v>
      </c>
      <c r="F4">
        <v>23210</v>
      </c>
      <c r="G4">
        <v>2.8475E-2</v>
      </c>
      <c r="H4" t="s">
        <v>151</v>
      </c>
      <c r="I4">
        <v>538.45201399999996</v>
      </c>
      <c r="J4" t="s">
        <v>152</v>
      </c>
      <c r="K4">
        <v>538.36210500000004</v>
      </c>
      <c r="L4" t="s">
        <v>153</v>
      </c>
      <c r="M4">
        <v>8.9908000000000002E-2</v>
      </c>
      <c r="N4" t="s">
        <v>154</v>
      </c>
      <c r="O4">
        <v>5798.2968650000003</v>
      </c>
      <c r="P4" t="s">
        <v>155</v>
      </c>
      <c r="Q4">
        <v>5797.2968700000001</v>
      </c>
      <c r="R4" t="s">
        <v>156</v>
      </c>
      <c r="S4">
        <v>3.3631000000000001E-2</v>
      </c>
      <c r="T4" t="s">
        <v>22</v>
      </c>
    </row>
    <row r="5" spans="1:20" x14ac:dyDescent="0.25">
      <c r="A5">
        <v>0</v>
      </c>
      <c r="B5" t="s">
        <v>24</v>
      </c>
      <c r="C5">
        <v>24272</v>
      </c>
      <c r="D5">
        <v>6227</v>
      </c>
      <c r="E5">
        <v>18039</v>
      </c>
      <c r="F5">
        <v>6</v>
      </c>
      <c r="G5">
        <v>7.4749999999999997E-2</v>
      </c>
      <c r="H5" t="s">
        <v>25</v>
      </c>
      <c r="I5">
        <v>0</v>
      </c>
      <c r="J5" t="s">
        <v>22</v>
      </c>
      <c r="K5">
        <v>0</v>
      </c>
      <c r="L5" t="s">
        <v>22</v>
      </c>
      <c r="M5">
        <v>0</v>
      </c>
      <c r="N5" t="s">
        <v>22</v>
      </c>
      <c r="O5">
        <v>5.2901360000000004</v>
      </c>
      <c r="P5" t="s">
        <v>157</v>
      </c>
      <c r="Q5">
        <v>4.2901420000000003</v>
      </c>
      <c r="R5" t="s">
        <v>158</v>
      </c>
      <c r="S5">
        <v>3.3631000000000001E-2</v>
      </c>
      <c r="T5" t="s">
        <v>22</v>
      </c>
    </row>
    <row r="6" spans="1:20" x14ac:dyDescent="0.25">
      <c r="A6" t="s">
        <v>26</v>
      </c>
      <c r="B6" t="s">
        <v>21</v>
      </c>
      <c r="C6">
        <v>59</v>
      </c>
      <c r="D6">
        <v>1</v>
      </c>
      <c r="E6">
        <v>1</v>
      </c>
      <c r="F6">
        <v>0</v>
      </c>
      <c r="G6">
        <v>28.289577999999999</v>
      </c>
      <c r="H6" t="s">
        <v>159</v>
      </c>
      <c r="I6">
        <v>30.727506000000002</v>
      </c>
      <c r="J6" t="s">
        <v>160</v>
      </c>
      <c r="K6">
        <v>1.4464570000000001</v>
      </c>
      <c r="L6" t="s">
        <v>161</v>
      </c>
      <c r="M6">
        <v>29.281048999999999</v>
      </c>
      <c r="N6" t="s">
        <v>162</v>
      </c>
      <c r="O6">
        <v>1.0488960000000001</v>
      </c>
      <c r="P6" t="s">
        <v>163</v>
      </c>
      <c r="Q6">
        <v>4.8901E-2</v>
      </c>
      <c r="R6" t="s">
        <v>164</v>
      </c>
      <c r="S6">
        <v>3.3631000000000001E-2</v>
      </c>
      <c r="T6" t="s">
        <v>22</v>
      </c>
    </row>
    <row r="7" spans="1:20" x14ac:dyDescent="0.25">
      <c r="A7" t="s">
        <v>26</v>
      </c>
      <c r="B7" t="s">
        <v>23</v>
      </c>
      <c r="C7">
        <v>44400</v>
      </c>
      <c r="D7">
        <v>2474</v>
      </c>
      <c r="E7">
        <v>11353</v>
      </c>
      <c r="F7">
        <v>832</v>
      </c>
      <c r="G7">
        <v>4.0724000000000003E-2</v>
      </c>
      <c r="H7" t="s">
        <v>165</v>
      </c>
      <c r="I7">
        <v>16.759352</v>
      </c>
      <c r="J7" t="s">
        <v>166</v>
      </c>
      <c r="K7">
        <v>16.697631000000001</v>
      </c>
      <c r="L7" t="s">
        <v>167</v>
      </c>
      <c r="M7">
        <v>6.1720999999999998E-2</v>
      </c>
      <c r="N7" t="s">
        <v>168</v>
      </c>
      <c r="O7">
        <v>274.94995299999999</v>
      </c>
      <c r="P7" t="s">
        <v>169</v>
      </c>
      <c r="Q7">
        <v>273.94995899999998</v>
      </c>
      <c r="R7" t="s">
        <v>170</v>
      </c>
      <c r="S7">
        <v>3.3631000000000001E-2</v>
      </c>
      <c r="T7" t="s">
        <v>22</v>
      </c>
    </row>
    <row r="8" spans="1:20" x14ac:dyDescent="0.25">
      <c r="A8" t="s">
        <v>26</v>
      </c>
      <c r="B8" t="s">
        <v>24</v>
      </c>
      <c r="C8">
        <v>16598</v>
      </c>
      <c r="D8">
        <v>4019</v>
      </c>
      <c r="E8">
        <v>12578</v>
      </c>
      <c r="F8">
        <v>1</v>
      </c>
      <c r="G8">
        <v>0.109157</v>
      </c>
      <c r="H8" t="s">
        <v>171</v>
      </c>
      <c r="I8">
        <v>7625.1699399999998</v>
      </c>
      <c r="J8" t="s">
        <v>172</v>
      </c>
      <c r="K8">
        <v>6710.014021</v>
      </c>
      <c r="L8" t="s">
        <v>173</v>
      </c>
      <c r="M8">
        <v>915.15591900000004</v>
      </c>
      <c r="N8" t="s">
        <v>174</v>
      </c>
      <c r="O8">
        <v>8.07151</v>
      </c>
      <c r="P8" t="s">
        <v>175</v>
      </c>
      <c r="Q8">
        <v>7.0715159999999999</v>
      </c>
      <c r="R8" t="s">
        <v>176</v>
      </c>
      <c r="S8">
        <v>3.3631000000000001E-2</v>
      </c>
      <c r="T8" t="s">
        <v>22</v>
      </c>
    </row>
    <row r="9" spans="1:20" x14ac:dyDescent="0.25">
      <c r="A9" t="s">
        <v>28</v>
      </c>
      <c r="B9" t="s">
        <v>21</v>
      </c>
      <c r="C9">
        <v>38</v>
      </c>
      <c r="D9">
        <v>1</v>
      </c>
      <c r="E9">
        <v>0</v>
      </c>
      <c r="F9">
        <v>0</v>
      </c>
      <c r="G9">
        <v>60.434061</v>
      </c>
      <c r="H9" t="s">
        <v>177</v>
      </c>
      <c r="I9">
        <v>71.295587999999995</v>
      </c>
      <c r="J9" t="s">
        <v>178</v>
      </c>
      <c r="K9">
        <v>4.3951260000000003</v>
      </c>
      <c r="L9" t="s">
        <v>179</v>
      </c>
      <c r="M9">
        <v>66.900461000000007</v>
      </c>
      <c r="N9" t="s">
        <v>180</v>
      </c>
      <c r="O9">
        <v>1.081582</v>
      </c>
      <c r="P9" t="s">
        <v>181</v>
      </c>
      <c r="Q9">
        <v>8.1587999999999994E-2</v>
      </c>
      <c r="R9" t="s">
        <v>182</v>
      </c>
      <c r="S9">
        <v>3.3631000000000001E-2</v>
      </c>
      <c r="T9" t="s">
        <v>22</v>
      </c>
    </row>
    <row r="10" spans="1:20" x14ac:dyDescent="0.25">
      <c r="A10" t="s">
        <v>28</v>
      </c>
      <c r="B10" t="s">
        <v>23</v>
      </c>
      <c r="C10">
        <v>19817</v>
      </c>
      <c r="D10">
        <v>1425</v>
      </c>
      <c r="E10">
        <v>4596</v>
      </c>
      <c r="F10">
        <v>389</v>
      </c>
      <c r="G10">
        <v>9.1253000000000001E-2</v>
      </c>
      <c r="H10" t="s">
        <v>183</v>
      </c>
      <c r="I10">
        <v>19.466135000000001</v>
      </c>
      <c r="J10" t="s">
        <v>184</v>
      </c>
      <c r="K10">
        <v>19.329142000000001</v>
      </c>
      <c r="L10" t="s">
        <v>185</v>
      </c>
      <c r="M10">
        <v>0.136994</v>
      </c>
      <c r="N10" t="s">
        <v>186</v>
      </c>
      <c r="O10">
        <v>144.165897</v>
      </c>
      <c r="P10" t="s">
        <v>187</v>
      </c>
      <c r="Q10">
        <v>143.16590199999999</v>
      </c>
      <c r="R10" t="s">
        <v>188</v>
      </c>
      <c r="S10">
        <v>3.3631000000000001E-2</v>
      </c>
      <c r="T10" t="s">
        <v>22</v>
      </c>
    </row>
    <row r="11" spans="1:20" x14ac:dyDescent="0.25">
      <c r="A11" t="s">
        <v>28</v>
      </c>
      <c r="B11" t="s">
        <v>24</v>
      </c>
      <c r="C11">
        <v>7530</v>
      </c>
      <c r="D11">
        <v>1898</v>
      </c>
      <c r="E11">
        <v>5624</v>
      </c>
      <c r="F11">
        <v>6</v>
      </c>
      <c r="G11">
        <v>0.23896400000000001</v>
      </c>
      <c r="H11" t="s">
        <v>189</v>
      </c>
      <c r="I11">
        <v>2535.6102729999998</v>
      </c>
      <c r="J11" t="s">
        <v>190</v>
      </c>
      <c r="K11">
        <v>2078.032314</v>
      </c>
      <c r="L11" t="s">
        <v>191</v>
      </c>
      <c r="M11">
        <v>457.57795900000002</v>
      </c>
      <c r="N11" t="s">
        <v>192</v>
      </c>
      <c r="O11">
        <v>5.4075620000000004</v>
      </c>
      <c r="P11" t="s">
        <v>193</v>
      </c>
      <c r="Q11">
        <v>4.4075670000000002</v>
      </c>
      <c r="R11" t="s">
        <v>194</v>
      </c>
      <c r="S11">
        <v>3.3631000000000001E-2</v>
      </c>
      <c r="T11" t="s">
        <v>22</v>
      </c>
    </row>
    <row r="12" spans="1:20" x14ac:dyDescent="0.25">
      <c r="A12" t="s">
        <v>29</v>
      </c>
      <c r="B12" t="s">
        <v>21</v>
      </c>
      <c r="C12">
        <v>5</v>
      </c>
      <c r="D12">
        <v>0</v>
      </c>
      <c r="E12">
        <v>0</v>
      </c>
      <c r="F12">
        <v>0</v>
      </c>
      <c r="G12">
        <v>236.186826</v>
      </c>
      <c r="H12" t="s">
        <v>195</v>
      </c>
      <c r="I12">
        <v>237.60342600000001</v>
      </c>
      <c r="J12" t="s">
        <v>196</v>
      </c>
      <c r="K12">
        <v>0.364485</v>
      </c>
      <c r="L12" t="s">
        <v>197</v>
      </c>
      <c r="M12">
        <v>237.23894100000001</v>
      </c>
      <c r="N12" t="s">
        <v>198</v>
      </c>
      <c r="O12">
        <v>1.0011049999999999</v>
      </c>
      <c r="P12" t="s">
        <v>199</v>
      </c>
      <c r="Q12">
        <v>1.111E-3</v>
      </c>
      <c r="R12" t="s">
        <v>200</v>
      </c>
      <c r="S12">
        <v>3.3631000000000001E-2</v>
      </c>
      <c r="T12" t="s">
        <v>22</v>
      </c>
    </row>
    <row r="13" spans="1:20" x14ac:dyDescent="0.25">
      <c r="A13" t="s">
        <v>29</v>
      </c>
      <c r="B13" t="s">
        <v>23</v>
      </c>
      <c r="C13">
        <v>5208</v>
      </c>
      <c r="D13">
        <v>199</v>
      </c>
      <c r="E13">
        <v>1175</v>
      </c>
      <c r="F13">
        <v>56</v>
      </c>
      <c r="G13">
        <v>0.35183799999999998</v>
      </c>
      <c r="H13" t="s">
        <v>201</v>
      </c>
      <c r="I13">
        <v>9.5738939999999992</v>
      </c>
      <c r="J13" t="s">
        <v>202</v>
      </c>
      <c r="K13">
        <v>9.0843089999999993</v>
      </c>
      <c r="L13" t="s">
        <v>203</v>
      </c>
      <c r="M13">
        <v>0.48958600000000002</v>
      </c>
      <c r="N13" t="s">
        <v>204</v>
      </c>
      <c r="O13">
        <v>19.679154</v>
      </c>
      <c r="P13" t="s">
        <v>205</v>
      </c>
      <c r="Q13">
        <v>18.67916</v>
      </c>
      <c r="R13" t="s">
        <v>206</v>
      </c>
      <c r="S13">
        <v>3.3631000000000001E-2</v>
      </c>
      <c r="T13" t="s">
        <v>22</v>
      </c>
    </row>
    <row r="14" spans="1:20" x14ac:dyDescent="0.25">
      <c r="A14" t="s">
        <v>29</v>
      </c>
      <c r="B14" t="s">
        <v>24</v>
      </c>
      <c r="C14">
        <v>1994</v>
      </c>
      <c r="D14">
        <v>415</v>
      </c>
      <c r="E14">
        <v>1454</v>
      </c>
      <c r="F14">
        <v>7</v>
      </c>
      <c r="G14">
        <v>0.88097999999999999</v>
      </c>
      <c r="H14" t="s">
        <v>207</v>
      </c>
      <c r="I14">
        <v>326.18707499999999</v>
      </c>
      <c r="J14" t="s">
        <v>208</v>
      </c>
      <c r="K14">
        <v>313.38752199999999</v>
      </c>
      <c r="L14" t="s">
        <v>209</v>
      </c>
      <c r="M14">
        <v>12.799552</v>
      </c>
      <c r="N14" t="s">
        <v>210</v>
      </c>
      <c r="O14">
        <v>24.082055</v>
      </c>
      <c r="P14" t="s">
        <v>211</v>
      </c>
      <c r="Q14">
        <v>23.082059999999998</v>
      </c>
      <c r="R14" t="s">
        <v>212</v>
      </c>
      <c r="S14">
        <v>3.3631000000000001E-2</v>
      </c>
      <c r="T14" t="s">
        <v>22</v>
      </c>
    </row>
    <row r="15" spans="1:20" ht="15.75" thickBot="1" x14ac:dyDescent="0.3"/>
    <row r="16" spans="1:20" ht="15.75" thickBot="1" x14ac:dyDescent="0.3">
      <c r="A16" s="4" t="s">
        <v>30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</row>
    <row r="18" spans="1:20" x14ac:dyDescent="0.25">
      <c r="A18">
        <v>0</v>
      </c>
      <c r="B18" t="s">
        <v>21</v>
      </c>
      <c r="C18">
        <v>98</v>
      </c>
      <c r="D18">
        <v>1</v>
      </c>
      <c r="E18">
        <v>1</v>
      </c>
      <c r="F18">
        <v>0</v>
      </c>
      <c r="G18">
        <v>16.462607999999999</v>
      </c>
      <c r="H18" t="s">
        <v>213</v>
      </c>
      <c r="I18">
        <v>16.947724999999998</v>
      </c>
      <c r="J18" t="s">
        <v>214</v>
      </c>
      <c r="K18">
        <v>1.053058</v>
      </c>
      <c r="L18" t="s">
        <v>215</v>
      </c>
      <c r="M18">
        <v>15.894667</v>
      </c>
      <c r="N18" t="s">
        <v>216</v>
      </c>
      <c r="O18">
        <v>1.066416</v>
      </c>
      <c r="P18" t="s">
        <v>217</v>
      </c>
      <c r="Q18">
        <v>6.6418000000000005E-2</v>
      </c>
      <c r="R18" t="s">
        <v>218</v>
      </c>
      <c r="S18">
        <v>3.3631000000000001E-2</v>
      </c>
      <c r="T18" t="s">
        <v>22</v>
      </c>
    </row>
    <row r="19" spans="1:20" x14ac:dyDescent="0.25">
      <c r="A19">
        <v>0</v>
      </c>
      <c r="B19" t="s">
        <v>23</v>
      </c>
      <c r="C19">
        <v>61424</v>
      </c>
      <c r="D19">
        <v>4740</v>
      </c>
      <c r="E19">
        <v>15466</v>
      </c>
      <c r="F19">
        <v>20375</v>
      </c>
      <c r="G19">
        <v>2.9371999999999999E-2</v>
      </c>
      <c r="H19" t="s">
        <v>219</v>
      </c>
      <c r="I19">
        <v>411.47534300000001</v>
      </c>
      <c r="J19" t="s">
        <v>220</v>
      </c>
      <c r="K19">
        <v>411.39656400000001</v>
      </c>
      <c r="L19" t="s">
        <v>221</v>
      </c>
      <c r="M19">
        <v>7.8779000000000002E-2</v>
      </c>
      <c r="N19" t="s">
        <v>222</v>
      </c>
      <c r="O19">
        <v>5206.839457</v>
      </c>
      <c r="P19" t="s">
        <v>223</v>
      </c>
      <c r="Q19">
        <v>5205.8394600000001</v>
      </c>
      <c r="R19" t="s">
        <v>224</v>
      </c>
      <c r="S19">
        <v>3.3631000000000001E-2</v>
      </c>
      <c r="T19" t="s">
        <v>22</v>
      </c>
    </row>
    <row r="20" spans="1:20" x14ac:dyDescent="0.25">
      <c r="A20">
        <v>0</v>
      </c>
      <c r="B20" t="s">
        <v>24</v>
      </c>
      <c r="C20">
        <v>24272</v>
      </c>
      <c r="D20">
        <v>6227</v>
      </c>
      <c r="E20">
        <v>18038</v>
      </c>
      <c r="F20">
        <v>6</v>
      </c>
      <c r="G20">
        <v>7.4749999999999997E-2</v>
      </c>
      <c r="H20" t="s">
        <v>25</v>
      </c>
      <c r="I20">
        <v>4956.0573270000004</v>
      </c>
      <c r="J20" t="s">
        <v>225</v>
      </c>
      <c r="K20">
        <v>4040.9167560000001</v>
      </c>
      <c r="L20" t="s">
        <v>226</v>
      </c>
      <c r="M20">
        <v>915.14057100000002</v>
      </c>
      <c r="N20" t="s">
        <v>227</v>
      </c>
      <c r="O20">
        <v>5.286772</v>
      </c>
      <c r="P20" t="s">
        <v>228</v>
      </c>
      <c r="Q20">
        <v>4.2867740000000003</v>
      </c>
      <c r="R20" t="s">
        <v>229</v>
      </c>
      <c r="S20">
        <v>3.3631000000000001E-2</v>
      </c>
      <c r="T20" t="s">
        <v>22</v>
      </c>
    </row>
    <row r="21" spans="1:20" x14ac:dyDescent="0.25">
      <c r="A21" t="s">
        <v>26</v>
      </c>
      <c r="B21" t="s">
        <v>21</v>
      </c>
      <c r="C21">
        <v>50</v>
      </c>
      <c r="D21">
        <v>0</v>
      </c>
      <c r="E21">
        <v>0</v>
      </c>
      <c r="F21">
        <v>0</v>
      </c>
      <c r="G21">
        <v>35.473700999999998</v>
      </c>
      <c r="H21" t="s">
        <v>230</v>
      </c>
      <c r="I21">
        <v>29.965627999999999</v>
      </c>
      <c r="J21" t="s">
        <v>231</v>
      </c>
      <c r="K21">
        <v>0.49848300000000001</v>
      </c>
      <c r="L21" t="s">
        <v>232</v>
      </c>
      <c r="M21">
        <v>29.467144999999999</v>
      </c>
      <c r="N21" t="s">
        <v>233</v>
      </c>
      <c r="O21">
        <v>1.0175320000000001</v>
      </c>
      <c r="P21" t="s">
        <v>234</v>
      </c>
      <c r="Q21">
        <v>1.7534999999999999E-2</v>
      </c>
      <c r="R21" t="s">
        <v>234</v>
      </c>
      <c r="S21">
        <v>3.3631000000000001E-2</v>
      </c>
      <c r="T21" t="s">
        <v>22</v>
      </c>
    </row>
    <row r="22" spans="1:20" x14ac:dyDescent="0.25">
      <c r="A22" t="s">
        <v>26</v>
      </c>
      <c r="B22" t="s">
        <v>23</v>
      </c>
      <c r="C22">
        <v>38817</v>
      </c>
      <c r="D22">
        <v>2519</v>
      </c>
      <c r="E22">
        <v>11378</v>
      </c>
      <c r="F22">
        <v>8173</v>
      </c>
      <c r="G22">
        <v>4.6337000000000003E-2</v>
      </c>
      <c r="H22" t="s">
        <v>235</v>
      </c>
      <c r="I22">
        <v>173.14062200000001</v>
      </c>
      <c r="J22" t="s">
        <v>236</v>
      </c>
      <c r="K22">
        <v>173.056162</v>
      </c>
      <c r="L22" t="s">
        <v>237</v>
      </c>
      <c r="M22">
        <v>8.4459000000000006E-2</v>
      </c>
      <c r="N22" t="s">
        <v>238</v>
      </c>
      <c r="O22">
        <v>2056.7877290000001</v>
      </c>
      <c r="P22" t="s">
        <v>239</v>
      </c>
      <c r="Q22">
        <v>2055.7877309999999</v>
      </c>
      <c r="R22" t="s">
        <v>240</v>
      </c>
      <c r="S22">
        <v>3.3631000000000001E-2</v>
      </c>
      <c r="T22" t="s">
        <v>22</v>
      </c>
    </row>
    <row r="23" spans="1:20" x14ac:dyDescent="0.25">
      <c r="A23" t="s">
        <v>26</v>
      </c>
      <c r="B23" t="s">
        <v>24</v>
      </c>
      <c r="C23">
        <v>16598</v>
      </c>
      <c r="D23">
        <v>4019</v>
      </c>
      <c r="E23">
        <v>12578</v>
      </c>
      <c r="F23">
        <v>1</v>
      </c>
      <c r="G23">
        <v>0.109156</v>
      </c>
      <c r="H23" t="s">
        <v>27</v>
      </c>
      <c r="I23">
        <v>7625.0218649999997</v>
      </c>
      <c r="J23" t="s">
        <v>241</v>
      </c>
      <c r="K23">
        <v>6709.8812939999998</v>
      </c>
      <c r="L23" t="s">
        <v>242</v>
      </c>
      <c r="M23">
        <v>915.14057100000002</v>
      </c>
      <c r="N23" t="s">
        <v>227</v>
      </c>
      <c r="O23">
        <v>8.0714810000000003</v>
      </c>
      <c r="P23" t="s">
        <v>243</v>
      </c>
      <c r="Q23">
        <v>7.0714839999999999</v>
      </c>
      <c r="R23" t="s">
        <v>244</v>
      </c>
      <c r="S23">
        <v>3.3631000000000001E-2</v>
      </c>
      <c r="T23" t="s">
        <v>22</v>
      </c>
    </row>
    <row r="24" spans="1:20" x14ac:dyDescent="0.25">
      <c r="A24" t="s">
        <v>28</v>
      </c>
      <c r="B24" t="s">
        <v>21</v>
      </c>
      <c r="C24">
        <v>31</v>
      </c>
      <c r="D24">
        <v>0</v>
      </c>
      <c r="E24">
        <v>0</v>
      </c>
      <c r="F24">
        <v>0</v>
      </c>
      <c r="G24">
        <v>71.679372000000001</v>
      </c>
      <c r="H24" t="s">
        <v>245</v>
      </c>
      <c r="I24">
        <v>69.190250000000006</v>
      </c>
      <c r="J24" t="s">
        <v>246</v>
      </c>
      <c r="K24">
        <v>0.75190699999999999</v>
      </c>
      <c r="L24" t="s">
        <v>247</v>
      </c>
      <c r="M24">
        <v>68.438344000000001</v>
      </c>
      <c r="N24" t="s">
        <v>248</v>
      </c>
      <c r="O24">
        <v>1.0136069999999999</v>
      </c>
      <c r="P24" t="s">
        <v>56</v>
      </c>
      <c r="Q24">
        <v>1.3610000000000001E-2</v>
      </c>
      <c r="R24" t="s">
        <v>249</v>
      </c>
      <c r="S24">
        <v>3.3631000000000001E-2</v>
      </c>
      <c r="T24" t="s">
        <v>22</v>
      </c>
    </row>
    <row r="25" spans="1:20" x14ac:dyDescent="0.25">
      <c r="A25" t="s">
        <v>28</v>
      </c>
      <c r="B25" t="s">
        <v>23</v>
      </c>
      <c r="C25">
        <v>17989</v>
      </c>
      <c r="D25">
        <v>1424</v>
      </c>
      <c r="E25">
        <v>4714</v>
      </c>
      <c r="F25">
        <v>4372</v>
      </c>
      <c r="G25">
        <v>0.100009</v>
      </c>
      <c r="H25" t="s">
        <v>250</v>
      </c>
      <c r="I25">
        <v>199.96168299999999</v>
      </c>
      <c r="J25" t="s">
        <v>251</v>
      </c>
      <c r="K25">
        <v>199.765083</v>
      </c>
      <c r="L25" t="s">
        <v>252</v>
      </c>
      <c r="M25">
        <v>0.196601</v>
      </c>
      <c r="N25" t="s">
        <v>253</v>
      </c>
      <c r="O25">
        <v>1011.194036</v>
      </c>
      <c r="P25" t="s">
        <v>254</v>
      </c>
      <c r="Q25">
        <v>1010.194039</v>
      </c>
      <c r="R25" t="s">
        <v>255</v>
      </c>
      <c r="S25">
        <v>3.3631000000000001E-2</v>
      </c>
      <c r="T25" t="s">
        <v>22</v>
      </c>
    </row>
    <row r="26" spans="1:20" x14ac:dyDescent="0.25">
      <c r="A26" t="s">
        <v>28</v>
      </c>
      <c r="B26" t="s">
        <v>24</v>
      </c>
      <c r="C26">
        <v>7529</v>
      </c>
      <c r="D26">
        <v>1898</v>
      </c>
      <c r="E26">
        <v>5624</v>
      </c>
      <c r="F26">
        <v>7</v>
      </c>
      <c r="G26">
        <v>0.23910699999999999</v>
      </c>
      <c r="H26" t="s">
        <v>256</v>
      </c>
      <c r="I26">
        <v>0</v>
      </c>
      <c r="J26" t="s">
        <v>22</v>
      </c>
      <c r="K26">
        <v>0</v>
      </c>
      <c r="L26" t="s">
        <v>22</v>
      </c>
      <c r="M26">
        <v>0</v>
      </c>
      <c r="N26" t="s">
        <v>22</v>
      </c>
      <c r="O26">
        <v>5.4076420000000001</v>
      </c>
      <c r="P26" t="s">
        <v>257</v>
      </c>
      <c r="Q26">
        <v>4.4076449999999996</v>
      </c>
      <c r="R26" t="s">
        <v>257</v>
      </c>
      <c r="S26">
        <v>3.3631000000000001E-2</v>
      </c>
      <c r="T26" t="s">
        <v>22</v>
      </c>
    </row>
    <row r="27" spans="1:20" x14ac:dyDescent="0.25">
      <c r="A27" t="s">
        <v>29</v>
      </c>
      <c r="B27" t="s">
        <v>21</v>
      </c>
      <c r="C27">
        <v>5</v>
      </c>
      <c r="D27">
        <v>0</v>
      </c>
      <c r="E27">
        <v>0</v>
      </c>
      <c r="F27">
        <v>0</v>
      </c>
      <c r="G27">
        <v>229.53475700000001</v>
      </c>
      <c r="H27" t="s">
        <v>258</v>
      </c>
      <c r="I27">
        <v>213.74064200000001</v>
      </c>
      <c r="J27" t="s">
        <v>259</v>
      </c>
      <c r="K27">
        <v>0.35624</v>
      </c>
      <c r="L27" t="s">
        <v>260</v>
      </c>
      <c r="M27">
        <v>213.384401</v>
      </c>
      <c r="N27" t="s">
        <v>261</v>
      </c>
      <c r="O27">
        <v>1.001296</v>
      </c>
      <c r="P27" t="s">
        <v>262</v>
      </c>
      <c r="Q27">
        <v>1.2979999999999999E-3</v>
      </c>
      <c r="R27" t="s">
        <v>263</v>
      </c>
      <c r="S27">
        <v>3.3631000000000001E-2</v>
      </c>
      <c r="T27" t="s">
        <v>22</v>
      </c>
    </row>
    <row r="28" spans="1:20" x14ac:dyDescent="0.25">
      <c r="A28" t="s">
        <v>29</v>
      </c>
      <c r="B28" t="s">
        <v>23</v>
      </c>
      <c r="C28">
        <v>4212</v>
      </c>
      <c r="D28">
        <v>210</v>
      </c>
      <c r="E28">
        <v>1165</v>
      </c>
      <c r="F28">
        <v>457</v>
      </c>
      <c r="G28">
        <v>0.434867</v>
      </c>
      <c r="H28" t="s">
        <v>264</v>
      </c>
      <c r="I28">
        <v>68.073732000000007</v>
      </c>
      <c r="J28" t="s">
        <v>265</v>
      </c>
      <c r="K28">
        <v>67.505775999999997</v>
      </c>
      <c r="L28" t="s">
        <v>266</v>
      </c>
      <c r="M28">
        <v>0.56795600000000002</v>
      </c>
      <c r="N28" t="s">
        <v>267</v>
      </c>
      <c r="O28">
        <v>121.36524300000001</v>
      </c>
      <c r="P28" t="s">
        <v>268</v>
      </c>
      <c r="Q28">
        <v>120.365245</v>
      </c>
      <c r="R28" t="s">
        <v>269</v>
      </c>
      <c r="S28">
        <v>3.3631000000000001E-2</v>
      </c>
      <c r="T28" t="s">
        <v>22</v>
      </c>
    </row>
    <row r="29" spans="1:20" x14ac:dyDescent="0.25">
      <c r="A29" t="s">
        <v>29</v>
      </c>
      <c r="B29" t="s">
        <v>24</v>
      </c>
      <c r="C29">
        <v>1972</v>
      </c>
      <c r="D29">
        <v>421</v>
      </c>
      <c r="E29">
        <v>1522</v>
      </c>
      <c r="F29">
        <v>23</v>
      </c>
      <c r="G29">
        <v>0.89876199999999995</v>
      </c>
      <c r="H29" t="s">
        <v>270</v>
      </c>
      <c r="I29">
        <v>5717.9039080000002</v>
      </c>
      <c r="J29" t="s">
        <v>271</v>
      </c>
      <c r="K29">
        <v>5587.0981030000003</v>
      </c>
      <c r="L29" t="s">
        <v>272</v>
      </c>
      <c r="M29">
        <v>130.80580499999999</v>
      </c>
      <c r="N29" t="s">
        <v>273</v>
      </c>
      <c r="O29">
        <v>36.910449</v>
      </c>
      <c r="P29" t="s">
        <v>274</v>
      </c>
      <c r="Q29">
        <v>35.910451000000002</v>
      </c>
      <c r="R29" t="s">
        <v>275</v>
      </c>
      <c r="S29">
        <v>3.3631000000000001E-2</v>
      </c>
      <c r="T29" t="s">
        <v>22</v>
      </c>
    </row>
    <row r="30" spans="1:20" ht="15.75" thickBot="1" x14ac:dyDescent="0.3"/>
    <row r="31" spans="1:20" ht="15.75" thickBot="1" x14ac:dyDescent="0.3">
      <c r="A31" s="4" t="s">
        <v>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  <c r="Q32" t="s">
        <v>17</v>
      </c>
      <c r="R32" t="s">
        <v>18</v>
      </c>
      <c r="S32" t="s">
        <v>19</v>
      </c>
      <c r="T32" t="s">
        <v>20</v>
      </c>
    </row>
    <row r="33" spans="1:20" x14ac:dyDescent="0.25">
      <c r="A33">
        <v>0</v>
      </c>
      <c r="B33" t="s">
        <v>21</v>
      </c>
      <c r="C33">
        <v>96</v>
      </c>
      <c r="D33">
        <v>1</v>
      </c>
      <c r="E33">
        <v>16</v>
      </c>
      <c r="F33">
        <v>1</v>
      </c>
      <c r="G33">
        <v>16.346117</v>
      </c>
      <c r="H33" t="s">
        <v>91</v>
      </c>
      <c r="I33">
        <v>30.261603999999998</v>
      </c>
      <c r="J33" t="s">
        <v>92</v>
      </c>
      <c r="K33">
        <v>10.534818</v>
      </c>
      <c r="L33" t="s">
        <v>93</v>
      </c>
      <c r="M33">
        <v>19.726786000000001</v>
      </c>
      <c r="N33" t="s">
        <v>94</v>
      </c>
      <c r="O33">
        <v>1.528821</v>
      </c>
      <c r="P33" t="s">
        <v>95</v>
      </c>
      <c r="Q33">
        <v>0.52882099999999999</v>
      </c>
      <c r="R33" t="s">
        <v>96</v>
      </c>
      <c r="S33">
        <v>3.3631000000000001E-2</v>
      </c>
      <c r="T33" t="s">
        <v>22</v>
      </c>
    </row>
    <row r="34" spans="1:20" x14ac:dyDescent="0.25">
      <c r="A34">
        <v>0</v>
      </c>
      <c r="B34" t="s">
        <v>23</v>
      </c>
      <c r="C34">
        <v>63314</v>
      </c>
      <c r="D34">
        <v>4699</v>
      </c>
      <c r="E34">
        <v>15607</v>
      </c>
      <c r="F34">
        <v>23321</v>
      </c>
      <c r="G34">
        <v>2.8433E-2</v>
      </c>
      <c r="H34" t="s">
        <v>97</v>
      </c>
      <c r="I34">
        <v>519.66876600000001</v>
      </c>
      <c r="J34" t="s">
        <v>98</v>
      </c>
      <c r="K34">
        <v>519.58092399999998</v>
      </c>
      <c r="L34" t="s">
        <v>99</v>
      </c>
      <c r="M34">
        <v>8.7842000000000003E-2</v>
      </c>
      <c r="N34" t="s">
        <v>100</v>
      </c>
      <c r="O34">
        <v>5760.6174110000002</v>
      </c>
      <c r="P34" t="s">
        <v>101</v>
      </c>
      <c r="Q34">
        <v>5759.6174110000002</v>
      </c>
      <c r="R34" t="s">
        <v>101</v>
      </c>
      <c r="S34">
        <v>3.3631000000000001E-2</v>
      </c>
      <c r="T34" t="s">
        <v>22</v>
      </c>
    </row>
    <row r="35" spans="1:20" x14ac:dyDescent="0.25">
      <c r="A35">
        <v>0</v>
      </c>
      <c r="B35" t="s">
        <v>24</v>
      </c>
      <c r="C35">
        <v>11859</v>
      </c>
      <c r="D35">
        <v>3028</v>
      </c>
      <c r="E35">
        <v>8831</v>
      </c>
      <c r="F35">
        <v>0</v>
      </c>
      <c r="G35">
        <v>11.834676</v>
      </c>
      <c r="H35" t="s">
        <v>102</v>
      </c>
      <c r="I35">
        <v>0</v>
      </c>
      <c r="J35" t="s">
        <v>22</v>
      </c>
      <c r="K35">
        <v>0</v>
      </c>
      <c r="L35" t="s">
        <v>22</v>
      </c>
      <c r="M35">
        <v>0</v>
      </c>
      <c r="N35" t="s">
        <v>22</v>
      </c>
      <c r="O35">
        <v>1.526519</v>
      </c>
      <c r="P35" t="s">
        <v>103</v>
      </c>
      <c r="Q35">
        <v>0.52651899999999996</v>
      </c>
      <c r="R35" t="s">
        <v>104</v>
      </c>
      <c r="S35">
        <v>3.3631000000000001E-2</v>
      </c>
      <c r="T35" t="s">
        <v>22</v>
      </c>
    </row>
    <row r="36" spans="1:20" x14ac:dyDescent="0.25">
      <c r="A36" t="s">
        <v>26</v>
      </c>
      <c r="B36" t="s">
        <v>21</v>
      </c>
      <c r="C36">
        <v>58</v>
      </c>
      <c r="D36">
        <v>0</v>
      </c>
      <c r="E36">
        <v>0</v>
      </c>
      <c r="F36">
        <v>0</v>
      </c>
      <c r="G36">
        <v>28.060396999999998</v>
      </c>
      <c r="H36" t="s">
        <v>105</v>
      </c>
      <c r="I36">
        <v>29.431011000000002</v>
      </c>
      <c r="J36" t="s">
        <v>106</v>
      </c>
      <c r="K36">
        <v>1.311402</v>
      </c>
      <c r="L36" t="s">
        <v>107</v>
      </c>
      <c r="M36">
        <v>28.119609000000001</v>
      </c>
      <c r="N36" t="s">
        <v>108</v>
      </c>
      <c r="O36">
        <v>1.0463549999999999</v>
      </c>
      <c r="P36" t="s">
        <v>109</v>
      </c>
      <c r="Q36">
        <v>4.6355E-2</v>
      </c>
      <c r="R36" t="s">
        <v>109</v>
      </c>
      <c r="S36">
        <v>3.3631000000000001E-2</v>
      </c>
      <c r="T36" t="s">
        <v>22</v>
      </c>
    </row>
    <row r="37" spans="1:20" x14ac:dyDescent="0.25">
      <c r="A37" t="s">
        <v>26</v>
      </c>
      <c r="B37" t="s">
        <v>23</v>
      </c>
      <c r="C37">
        <v>44303</v>
      </c>
      <c r="D37">
        <v>2493</v>
      </c>
      <c r="E37">
        <v>11333</v>
      </c>
      <c r="F37">
        <v>737</v>
      </c>
      <c r="G37">
        <v>4.0812000000000001E-2</v>
      </c>
      <c r="H37" t="s">
        <v>110</v>
      </c>
      <c r="I37">
        <v>16.200388</v>
      </c>
      <c r="J37" t="s">
        <v>111</v>
      </c>
      <c r="K37">
        <v>16.137923000000001</v>
      </c>
      <c r="L37" t="s">
        <v>112</v>
      </c>
      <c r="M37">
        <v>6.2465E-2</v>
      </c>
      <c r="N37" t="s">
        <v>113</v>
      </c>
      <c r="O37">
        <v>262.99337800000001</v>
      </c>
      <c r="P37" t="s">
        <v>114</v>
      </c>
      <c r="Q37">
        <v>261.99337800000001</v>
      </c>
      <c r="R37" t="s">
        <v>114</v>
      </c>
      <c r="S37">
        <v>3.3631000000000001E-2</v>
      </c>
      <c r="T37" t="s">
        <v>22</v>
      </c>
    </row>
    <row r="38" spans="1:20" x14ac:dyDescent="0.25">
      <c r="A38" t="s">
        <v>26</v>
      </c>
      <c r="B38" t="s">
        <v>24</v>
      </c>
      <c r="C38">
        <v>8169</v>
      </c>
      <c r="D38">
        <v>1974</v>
      </c>
      <c r="E38">
        <v>6193</v>
      </c>
      <c r="F38">
        <v>2</v>
      </c>
      <c r="G38">
        <v>15.767519</v>
      </c>
      <c r="H38" t="s">
        <v>115</v>
      </c>
      <c r="I38">
        <v>0</v>
      </c>
      <c r="J38" t="s">
        <v>22</v>
      </c>
      <c r="K38">
        <v>0</v>
      </c>
      <c r="L38" t="s">
        <v>22</v>
      </c>
      <c r="M38">
        <v>0</v>
      </c>
      <c r="N38" t="s">
        <v>22</v>
      </c>
      <c r="O38">
        <v>1.7515050000000001</v>
      </c>
      <c r="P38" t="s">
        <v>116</v>
      </c>
      <c r="Q38">
        <v>0.75150499999999998</v>
      </c>
      <c r="R38" t="s">
        <v>116</v>
      </c>
      <c r="S38">
        <v>3.3631000000000001E-2</v>
      </c>
      <c r="T38" t="s">
        <v>22</v>
      </c>
    </row>
    <row r="39" spans="1:20" x14ac:dyDescent="0.25">
      <c r="A39" t="s">
        <v>28</v>
      </c>
      <c r="B39" t="s">
        <v>21</v>
      </c>
      <c r="C39">
        <v>34</v>
      </c>
      <c r="D39">
        <v>0</v>
      </c>
      <c r="E39">
        <v>0</v>
      </c>
      <c r="F39">
        <v>0</v>
      </c>
      <c r="G39">
        <v>69.232153999999994</v>
      </c>
      <c r="H39" t="s">
        <v>117</v>
      </c>
      <c r="I39">
        <v>73.010727000000003</v>
      </c>
      <c r="J39" t="s">
        <v>118</v>
      </c>
      <c r="K39">
        <v>3.2447210000000002</v>
      </c>
      <c r="L39" t="s">
        <v>119</v>
      </c>
      <c r="M39">
        <v>69.766006000000004</v>
      </c>
      <c r="N39" t="s">
        <v>120</v>
      </c>
      <c r="O39">
        <v>1.0565199999999999</v>
      </c>
      <c r="P39" t="s">
        <v>121</v>
      </c>
      <c r="Q39">
        <v>5.6520000000000001E-2</v>
      </c>
      <c r="R39" t="s">
        <v>122</v>
      </c>
      <c r="S39">
        <v>3.3631000000000001E-2</v>
      </c>
      <c r="T39" t="s">
        <v>22</v>
      </c>
    </row>
    <row r="40" spans="1:20" x14ac:dyDescent="0.25">
      <c r="A40" t="s">
        <v>28</v>
      </c>
      <c r="B40" t="s">
        <v>23</v>
      </c>
      <c r="C40">
        <v>19821</v>
      </c>
      <c r="D40">
        <v>1441</v>
      </c>
      <c r="E40">
        <v>4616</v>
      </c>
      <c r="F40">
        <v>318</v>
      </c>
      <c r="G40">
        <v>9.1158000000000003E-2</v>
      </c>
      <c r="H40" t="s">
        <v>123</v>
      </c>
      <c r="I40">
        <v>18.122983000000001</v>
      </c>
      <c r="J40" t="s">
        <v>124</v>
      </c>
      <c r="K40">
        <v>17.986737999999999</v>
      </c>
      <c r="L40" t="s">
        <v>125</v>
      </c>
      <c r="M40">
        <v>0.136245</v>
      </c>
      <c r="N40" t="s">
        <v>126</v>
      </c>
      <c r="O40">
        <v>134.33249799999999</v>
      </c>
      <c r="P40" t="s">
        <v>127</v>
      </c>
      <c r="Q40">
        <v>133.33249799999999</v>
      </c>
      <c r="R40" t="s">
        <v>127</v>
      </c>
      <c r="S40">
        <v>3.3631000000000001E-2</v>
      </c>
      <c r="T40" t="s">
        <v>22</v>
      </c>
    </row>
    <row r="41" spans="1:20" x14ac:dyDescent="0.25">
      <c r="A41" t="s">
        <v>28</v>
      </c>
      <c r="B41" t="s">
        <v>24</v>
      </c>
      <c r="C41">
        <v>3697</v>
      </c>
      <c r="D41">
        <v>911</v>
      </c>
      <c r="E41">
        <v>2780</v>
      </c>
      <c r="F41">
        <v>6</v>
      </c>
      <c r="G41">
        <v>21.69021</v>
      </c>
      <c r="H41" t="s">
        <v>128</v>
      </c>
      <c r="I41">
        <v>0</v>
      </c>
      <c r="J41" t="s">
        <v>22</v>
      </c>
      <c r="K41">
        <v>0</v>
      </c>
      <c r="L41" t="s">
        <v>22</v>
      </c>
      <c r="M41">
        <v>0</v>
      </c>
      <c r="N41" t="s">
        <v>22</v>
      </c>
      <c r="O41">
        <v>1.566924</v>
      </c>
      <c r="P41" t="s">
        <v>129</v>
      </c>
      <c r="Q41">
        <v>0.56692399999999998</v>
      </c>
      <c r="R41" t="s">
        <v>129</v>
      </c>
      <c r="S41">
        <v>3.3631000000000001E-2</v>
      </c>
      <c r="T41" t="s">
        <v>22</v>
      </c>
    </row>
    <row r="42" spans="1:20" x14ac:dyDescent="0.25">
      <c r="A42" t="s">
        <v>29</v>
      </c>
      <c r="B42" t="s">
        <v>21</v>
      </c>
      <c r="C42">
        <v>8</v>
      </c>
      <c r="D42">
        <v>0</v>
      </c>
      <c r="E42">
        <v>0</v>
      </c>
      <c r="F42">
        <v>0</v>
      </c>
      <c r="G42">
        <v>133.791057</v>
      </c>
      <c r="H42" t="s">
        <v>130</v>
      </c>
      <c r="I42">
        <v>136.21432999999999</v>
      </c>
      <c r="J42" t="s">
        <v>131</v>
      </c>
      <c r="K42">
        <v>0.46369199999999999</v>
      </c>
      <c r="L42" t="s">
        <v>132</v>
      </c>
      <c r="M42">
        <v>135.75063900000001</v>
      </c>
      <c r="N42" t="s">
        <v>133</v>
      </c>
      <c r="O42">
        <v>1.002429</v>
      </c>
      <c r="P42" t="s">
        <v>134</v>
      </c>
      <c r="Q42">
        <v>2.4290000000000002E-3</v>
      </c>
      <c r="R42" t="s">
        <v>134</v>
      </c>
      <c r="S42">
        <v>3.3631000000000001E-2</v>
      </c>
      <c r="T42" t="s">
        <v>22</v>
      </c>
    </row>
    <row r="43" spans="1:20" x14ac:dyDescent="0.25">
      <c r="A43" t="s">
        <v>29</v>
      </c>
      <c r="B43" t="s">
        <v>23</v>
      </c>
      <c r="C43">
        <v>5250</v>
      </c>
      <c r="D43">
        <v>206</v>
      </c>
      <c r="E43">
        <v>1191</v>
      </c>
      <c r="F43">
        <v>69</v>
      </c>
      <c r="G43">
        <v>0.35070699999999999</v>
      </c>
      <c r="H43" t="s">
        <v>135</v>
      </c>
      <c r="I43">
        <v>9.1478929999999998</v>
      </c>
      <c r="J43" t="s">
        <v>136</v>
      </c>
      <c r="K43">
        <v>8.6604919999999996</v>
      </c>
      <c r="L43" t="s">
        <v>137</v>
      </c>
      <c r="M43">
        <v>0.48740099999999997</v>
      </c>
      <c r="N43" t="s">
        <v>138</v>
      </c>
      <c r="O43">
        <v>18.928567000000001</v>
      </c>
      <c r="P43" t="s">
        <v>139</v>
      </c>
      <c r="Q43">
        <v>17.928566</v>
      </c>
      <c r="R43" t="s">
        <v>139</v>
      </c>
      <c r="S43">
        <v>3.3631000000000001E-2</v>
      </c>
      <c r="T43" t="s">
        <v>22</v>
      </c>
    </row>
    <row r="44" spans="1:20" x14ac:dyDescent="0.25">
      <c r="A44" t="s">
        <v>29</v>
      </c>
      <c r="B44" t="s">
        <v>24</v>
      </c>
      <c r="C44">
        <v>999</v>
      </c>
      <c r="D44">
        <v>191</v>
      </c>
      <c r="E44">
        <v>719</v>
      </c>
      <c r="F44">
        <v>63</v>
      </c>
      <c r="G44">
        <v>21.385069999999999</v>
      </c>
      <c r="H44" t="s">
        <v>140</v>
      </c>
      <c r="I44">
        <v>265.64847200000003</v>
      </c>
      <c r="J44" t="s">
        <v>141</v>
      </c>
      <c r="K44">
        <v>175.42904300000001</v>
      </c>
      <c r="L44" t="s">
        <v>142</v>
      </c>
      <c r="M44">
        <v>90.219429000000005</v>
      </c>
      <c r="N44" t="s">
        <v>143</v>
      </c>
      <c r="O44">
        <v>3.6517040000000001</v>
      </c>
      <c r="P44" t="s">
        <v>144</v>
      </c>
      <c r="Q44">
        <v>2.6517040000000001</v>
      </c>
      <c r="R44" t="s">
        <v>144</v>
      </c>
      <c r="S44">
        <v>3.3631000000000001E-2</v>
      </c>
      <c r="T44" t="s">
        <v>22</v>
      </c>
    </row>
    <row r="45" spans="1:20" ht="15.75" thickBot="1" x14ac:dyDescent="0.3"/>
    <row r="46" spans="1:20" ht="15.75" thickBot="1" x14ac:dyDescent="0.3">
      <c r="A46" s="4" t="s">
        <v>36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1:20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  <c r="Q47" t="s">
        <v>17</v>
      </c>
      <c r="R47" t="s">
        <v>18</v>
      </c>
      <c r="S47" t="s">
        <v>19</v>
      </c>
      <c r="T47" t="s">
        <v>20</v>
      </c>
    </row>
    <row r="48" spans="1:20" x14ac:dyDescent="0.25">
      <c r="A48">
        <v>0</v>
      </c>
      <c r="B48" t="s">
        <v>21</v>
      </c>
      <c r="C48">
        <v>90</v>
      </c>
      <c r="D48">
        <v>0</v>
      </c>
      <c r="E48">
        <v>1</v>
      </c>
      <c r="F48">
        <v>0</v>
      </c>
      <c r="G48">
        <v>17.635283000000001</v>
      </c>
      <c r="H48" t="s">
        <v>37</v>
      </c>
      <c r="I48">
        <v>17.537172000000002</v>
      </c>
      <c r="J48" t="s">
        <v>38</v>
      </c>
      <c r="K48">
        <v>1.051512</v>
      </c>
      <c r="L48" t="s">
        <v>39</v>
      </c>
      <c r="M48">
        <v>16.485659999999999</v>
      </c>
      <c r="N48" t="s">
        <v>40</v>
      </c>
      <c r="O48">
        <v>1.063825</v>
      </c>
      <c r="P48" t="s">
        <v>41</v>
      </c>
      <c r="Q48">
        <v>6.3825000000000007E-2</v>
      </c>
      <c r="R48" t="s">
        <v>42</v>
      </c>
      <c r="S48">
        <v>3.3631000000000001E-2</v>
      </c>
      <c r="T48" t="s">
        <v>22</v>
      </c>
    </row>
    <row r="49" spans="1:20" x14ac:dyDescent="0.25">
      <c r="A49">
        <v>0</v>
      </c>
      <c r="B49" t="s">
        <v>23</v>
      </c>
      <c r="C49">
        <v>61045</v>
      </c>
      <c r="D49">
        <v>4767</v>
      </c>
      <c r="E49">
        <v>15578</v>
      </c>
      <c r="F49">
        <v>20305</v>
      </c>
      <c r="G49">
        <v>2.9670999999999999E-2</v>
      </c>
      <c r="H49" t="s">
        <v>43</v>
      </c>
      <c r="I49">
        <v>411.535528</v>
      </c>
      <c r="J49" t="s">
        <v>44</v>
      </c>
      <c r="K49">
        <v>411.45690400000001</v>
      </c>
      <c r="L49" t="s">
        <v>45</v>
      </c>
      <c r="M49">
        <v>7.8623999999999999E-2</v>
      </c>
      <c r="N49" t="s">
        <v>46</v>
      </c>
      <c r="O49">
        <v>5203.9156830000002</v>
      </c>
      <c r="P49" t="s">
        <v>47</v>
      </c>
      <c r="Q49">
        <v>5202.9156830000002</v>
      </c>
      <c r="R49" t="s">
        <v>48</v>
      </c>
      <c r="S49">
        <v>3.3631000000000001E-2</v>
      </c>
      <c r="T49" t="s">
        <v>22</v>
      </c>
    </row>
    <row r="50" spans="1:20" x14ac:dyDescent="0.25">
      <c r="A50">
        <v>0</v>
      </c>
      <c r="B50" t="s">
        <v>24</v>
      </c>
      <c r="C50">
        <v>11859</v>
      </c>
      <c r="D50">
        <v>3028</v>
      </c>
      <c r="E50">
        <v>8831</v>
      </c>
      <c r="F50">
        <v>0</v>
      </c>
      <c r="G50">
        <v>11.834727000000001</v>
      </c>
      <c r="H50" t="s">
        <v>49</v>
      </c>
      <c r="I50">
        <v>0</v>
      </c>
      <c r="J50" t="s">
        <v>22</v>
      </c>
      <c r="K50">
        <v>0</v>
      </c>
      <c r="L50" t="s">
        <v>22</v>
      </c>
      <c r="M50">
        <v>0</v>
      </c>
      <c r="N50" t="s">
        <v>22</v>
      </c>
      <c r="O50">
        <v>1.5265709999999999</v>
      </c>
      <c r="P50" t="s">
        <v>50</v>
      </c>
      <c r="Q50">
        <v>0.52657100000000001</v>
      </c>
      <c r="R50" t="s">
        <v>50</v>
      </c>
      <c r="S50">
        <v>3.3631000000000001E-2</v>
      </c>
      <c r="T50" t="s">
        <v>22</v>
      </c>
    </row>
    <row r="51" spans="1:20" x14ac:dyDescent="0.25">
      <c r="A51" t="s">
        <v>26</v>
      </c>
      <c r="B51" t="s">
        <v>21</v>
      </c>
      <c r="C51">
        <v>51</v>
      </c>
      <c r="D51">
        <v>0</v>
      </c>
      <c r="E51">
        <v>0</v>
      </c>
      <c r="F51">
        <v>0</v>
      </c>
      <c r="G51">
        <v>33.214801000000001</v>
      </c>
      <c r="H51" t="s">
        <v>51</v>
      </c>
      <c r="I51">
        <v>27.486173999999998</v>
      </c>
      <c r="J51" t="s">
        <v>52</v>
      </c>
      <c r="K51">
        <v>0.59098300000000004</v>
      </c>
      <c r="L51" t="s">
        <v>53</v>
      </c>
      <c r="M51">
        <v>26.895191000000001</v>
      </c>
      <c r="N51" t="s">
        <v>54</v>
      </c>
      <c r="O51">
        <v>1.0225569999999999</v>
      </c>
      <c r="P51" t="s">
        <v>55</v>
      </c>
      <c r="Q51">
        <v>2.2558000000000002E-2</v>
      </c>
      <c r="R51" t="s">
        <v>56</v>
      </c>
      <c r="S51">
        <v>3.3631000000000001E-2</v>
      </c>
      <c r="T51" t="s">
        <v>22</v>
      </c>
    </row>
    <row r="52" spans="1:20" x14ac:dyDescent="0.25">
      <c r="A52" t="s">
        <v>26</v>
      </c>
      <c r="B52" t="s">
        <v>23</v>
      </c>
      <c r="C52">
        <v>38076</v>
      </c>
      <c r="D52">
        <v>2485</v>
      </c>
      <c r="E52">
        <v>11477</v>
      </c>
      <c r="F52">
        <v>8242</v>
      </c>
      <c r="G52">
        <v>4.8057000000000002E-2</v>
      </c>
      <c r="H52" t="s">
        <v>57</v>
      </c>
      <c r="I52">
        <v>178.38112000000001</v>
      </c>
      <c r="J52" t="s">
        <v>58</v>
      </c>
      <c r="K52">
        <v>178.29613000000001</v>
      </c>
      <c r="L52" t="s">
        <v>59</v>
      </c>
      <c r="M52">
        <v>8.4989999999999996E-2</v>
      </c>
      <c r="N52" t="s">
        <v>60</v>
      </c>
      <c r="O52">
        <v>2102.8636230000002</v>
      </c>
      <c r="P52" t="s">
        <v>61</v>
      </c>
      <c r="Q52">
        <v>2101.8636230000002</v>
      </c>
      <c r="R52" t="s">
        <v>62</v>
      </c>
      <c r="S52">
        <v>3.3631000000000001E-2</v>
      </c>
      <c r="T52" t="s">
        <v>22</v>
      </c>
    </row>
    <row r="53" spans="1:20" x14ac:dyDescent="0.25">
      <c r="A53" t="s">
        <v>26</v>
      </c>
      <c r="B53" t="s">
        <v>24</v>
      </c>
      <c r="C53">
        <v>8170</v>
      </c>
      <c r="D53">
        <v>1974</v>
      </c>
      <c r="E53">
        <v>6193</v>
      </c>
      <c r="F53">
        <v>3</v>
      </c>
      <c r="G53">
        <v>15.767586</v>
      </c>
      <c r="H53" t="s">
        <v>63</v>
      </c>
      <c r="I53">
        <v>0</v>
      </c>
      <c r="J53" t="s">
        <v>22</v>
      </c>
      <c r="K53">
        <v>0</v>
      </c>
      <c r="L53" t="s">
        <v>22</v>
      </c>
      <c r="M53">
        <v>0</v>
      </c>
      <c r="N53" t="s">
        <v>22</v>
      </c>
      <c r="O53">
        <v>1.7515579999999999</v>
      </c>
      <c r="P53" t="s">
        <v>64</v>
      </c>
      <c r="Q53">
        <v>0.75155899999999998</v>
      </c>
      <c r="R53" t="s">
        <v>64</v>
      </c>
      <c r="S53">
        <v>3.3631000000000001E-2</v>
      </c>
      <c r="T53" t="s">
        <v>22</v>
      </c>
    </row>
    <row r="54" spans="1:20" x14ac:dyDescent="0.25">
      <c r="A54" t="s">
        <v>28</v>
      </c>
      <c r="B54" t="s">
        <v>21</v>
      </c>
      <c r="C54">
        <v>31</v>
      </c>
      <c r="D54">
        <v>0</v>
      </c>
      <c r="E54">
        <v>0</v>
      </c>
      <c r="F54">
        <v>0</v>
      </c>
      <c r="G54">
        <v>75.278407000000001</v>
      </c>
      <c r="H54" t="s">
        <v>65</v>
      </c>
      <c r="I54">
        <v>69.289298000000002</v>
      </c>
      <c r="J54" t="s">
        <v>66</v>
      </c>
      <c r="K54">
        <v>0.75565099999999996</v>
      </c>
      <c r="L54" t="s">
        <v>67</v>
      </c>
      <c r="M54">
        <v>68.533647000000002</v>
      </c>
      <c r="N54" t="s">
        <v>68</v>
      </c>
      <c r="O54">
        <v>1.013541</v>
      </c>
      <c r="P54" t="s">
        <v>69</v>
      </c>
      <c r="Q54">
        <v>1.3540999999999999E-2</v>
      </c>
      <c r="R54" t="s">
        <v>70</v>
      </c>
      <c r="S54">
        <v>3.3631000000000001E-2</v>
      </c>
      <c r="T54" t="s">
        <v>22</v>
      </c>
    </row>
    <row r="55" spans="1:20" x14ac:dyDescent="0.25">
      <c r="A55" t="s">
        <v>28</v>
      </c>
      <c r="B55" t="s">
        <v>23</v>
      </c>
      <c r="C55">
        <v>17863</v>
      </c>
      <c r="D55">
        <v>1455</v>
      </c>
      <c r="E55">
        <v>4763</v>
      </c>
      <c r="F55">
        <v>4098</v>
      </c>
      <c r="G55">
        <v>0.10212499999999999</v>
      </c>
      <c r="H55" t="s">
        <v>71</v>
      </c>
      <c r="I55">
        <v>205.71697</v>
      </c>
      <c r="J55" t="s">
        <v>72</v>
      </c>
      <c r="K55">
        <v>205.51864399999999</v>
      </c>
      <c r="L55" t="s">
        <v>73</v>
      </c>
      <c r="M55">
        <v>0.198326</v>
      </c>
      <c r="N55" t="s">
        <v>74</v>
      </c>
      <c r="O55">
        <v>1047.247374</v>
      </c>
      <c r="P55" t="s">
        <v>75</v>
      </c>
      <c r="Q55">
        <v>1046.2473749999999</v>
      </c>
      <c r="R55" t="s">
        <v>75</v>
      </c>
      <c r="S55">
        <v>3.3631000000000001E-2</v>
      </c>
      <c r="T55" t="s">
        <v>22</v>
      </c>
    </row>
    <row r="56" spans="1:20" x14ac:dyDescent="0.25">
      <c r="A56" t="s">
        <v>28</v>
      </c>
      <c r="B56" t="s">
        <v>24</v>
      </c>
      <c r="C56">
        <v>3697</v>
      </c>
      <c r="D56">
        <v>911</v>
      </c>
      <c r="E56">
        <v>2781</v>
      </c>
      <c r="F56">
        <v>5</v>
      </c>
      <c r="G56">
        <v>21.690321000000001</v>
      </c>
      <c r="H56" t="s">
        <v>76</v>
      </c>
      <c r="I56">
        <v>0</v>
      </c>
      <c r="J56" t="s">
        <v>22</v>
      </c>
      <c r="K56">
        <v>0</v>
      </c>
      <c r="L56" t="s">
        <v>22</v>
      </c>
      <c r="M56">
        <v>0</v>
      </c>
      <c r="N56" t="s">
        <v>22</v>
      </c>
      <c r="O56">
        <v>1.5669679999999999</v>
      </c>
      <c r="P56" t="s">
        <v>77</v>
      </c>
      <c r="Q56">
        <v>0.56696800000000003</v>
      </c>
      <c r="R56" t="s">
        <v>77</v>
      </c>
      <c r="S56">
        <v>3.3631000000000001E-2</v>
      </c>
      <c r="T56" t="s">
        <v>22</v>
      </c>
    </row>
    <row r="57" spans="1:20" x14ac:dyDescent="0.25">
      <c r="A57" t="s">
        <v>29</v>
      </c>
      <c r="B57" t="s">
        <v>21</v>
      </c>
      <c r="C57">
        <v>5</v>
      </c>
      <c r="D57">
        <v>0</v>
      </c>
      <c r="E57">
        <v>0</v>
      </c>
      <c r="F57">
        <v>0</v>
      </c>
      <c r="G57">
        <v>236.19109800000001</v>
      </c>
      <c r="H57" t="s">
        <v>78</v>
      </c>
      <c r="I57">
        <v>237.63311899999999</v>
      </c>
      <c r="J57" t="s">
        <v>79</v>
      </c>
      <c r="K57">
        <v>0.38963999999999999</v>
      </c>
      <c r="L57" t="s">
        <v>80</v>
      </c>
      <c r="M57">
        <v>237.24347800000001</v>
      </c>
      <c r="N57" t="s">
        <v>81</v>
      </c>
      <c r="O57">
        <v>1.001169</v>
      </c>
      <c r="P57" t="s">
        <v>82</v>
      </c>
      <c r="Q57">
        <v>1.17E-3</v>
      </c>
      <c r="R57" t="s">
        <v>83</v>
      </c>
      <c r="S57">
        <v>3.3631000000000001E-2</v>
      </c>
      <c r="T57" t="s">
        <v>22</v>
      </c>
    </row>
    <row r="58" spans="1:20" x14ac:dyDescent="0.25">
      <c r="A58" t="s">
        <v>29</v>
      </c>
      <c r="B58" t="s">
        <v>23</v>
      </c>
      <c r="C58">
        <v>4100</v>
      </c>
      <c r="D58">
        <v>232</v>
      </c>
      <c r="E58">
        <v>1164</v>
      </c>
      <c r="F58">
        <v>385</v>
      </c>
      <c r="G58">
        <v>0.462584</v>
      </c>
      <c r="H58" t="s">
        <v>84</v>
      </c>
      <c r="I58">
        <v>54.106366999999999</v>
      </c>
      <c r="J58" t="s">
        <v>85</v>
      </c>
      <c r="K58">
        <v>53.566969999999998</v>
      </c>
      <c r="L58" t="s">
        <v>86</v>
      </c>
      <c r="M58">
        <v>0.53939700000000002</v>
      </c>
      <c r="N58" t="s">
        <v>87</v>
      </c>
      <c r="O58">
        <v>100.663726</v>
      </c>
      <c r="P58" t="s">
        <v>88</v>
      </c>
      <c r="Q58">
        <v>99.663726999999994</v>
      </c>
      <c r="R58" t="s">
        <v>88</v>
      </c>
      <c r="S58">
        <v>3.3631000000000001E-2</v>
      </c>
      <c r="T58" t="s">
        <v>22</v>
      </c>
    </row>
    <row r="59" spans="1:20" x14ac:dyDescent="0.25">
      <c r="A59" t="s">
        <v>29</v>
      </c>
      <c r="B59" t="s">
        <v>24</v>
      </c>
      <c r="C59">
        <v>998</v>
      </c>
      <c r="D59">
        <v>194</v>
      </c>
      <c r="E59">
        <v>727</v>
      </c>
      <c r="F59">
        <v>77</v>
      </c>
      <c r="G59">
        <v>21.381543000000001</v>
      </c>
      <c r="H59" t="s">
        <v>89</v>
      </c>
      <c r="I59">
        <v>0</v>
      </c>
      <c r="J59" t="s">
        <v>22</v>
      </c>
      <c r="K59">
        <v>0</v>
      </c>
      <c r="L59" t="s">
        <v>22</v>
      </c>
      <c r="M59">
        <v>0</v>
      </c>
      <c r="N59" t="s">
        <v>22</v>
      </c>
      <c r="O59">
        <v>4.0331549999999998</v>
      </c>
      <c r="P59" t="s">
        <v>90</v>
      </c>
      <c r="Q59">
        <v>3.033156</v>
      </c>
      <c r="R59" t="s">
        <v>90</v>
      </c>
      <c r="S59">
        <v>3.3631000000000001E-2</v>
      </c>
      <c r="T59" t="s">
        <v>22</v>
      </c>
    </row>
  </sheetData>
  <mergeCells count="4">
    <mergeCell ref="A1:T1"/>
    <mergeCell ref="A16:T16"/>
    <mergeCell ref="A31:T31"/>
    <mergeCell ref="A46:T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3403-F172-41E5-93EB-D8B37B2356F9}">
  <dimension ref="A1:K16"/>
  <sheetViews>
    <sheetView workbookViewId="0">
      <selection activeCell="N5" sqref="A1:XFD1048576"/>
    </sheetView>
  </sheetViews>
  <sheetFormatPr defaultRowHeight="15" x14ac:dyDescent="0.25"/>
  <cols>
    <col min="3" max="3" width="19.5703125" customWidth="1"/>
    <col min="4" max="4" width="14.140625" customWidth="1"/>
    <col min="5" max="5" width="14.85546875" customWidth="1"/>
    <col min="6" max="6" width="17.5703125" customWidth="1"/>
  </cols>
  <sheetData>
    <row r="1" spans="1:11" x14ac:dyDescent="0.25">
      <c r="C1" s="7" t="s">
        <v>26</v>
      </c>
      <c r="D1" s="7"/>
      <c r="E1" s="7" t="s">
        <v>31</v>
      </c>
      <c r="F1" s="7"/>
    </row>
    <row r="2" spans="1:11" x14ac:dyDescent="0.25">
      <c r="A2" t="s">
        <v>1</v>
      </c>
      <c r="B2" t="s">
        <v>2</v>
      </c>
      <c r="C2" t="s">
        <v>32</v>
      </c>
      <c r="D2" t="s">
        <v>33</v>
      </c>
      <c r="E2" t="s">
        <v>32</v>
      </c>
      <c r="F2" t="s">
        <v>33</v>
      </c>
    </row>
    <row r="3" spans="1:11" x14ac:dyDescent="0.25">
      <c r="A3">
        <v>0</v>
      </c>
      <c r="B3" t="s">
        <v>21</v>
      </c>
      <c r="C3">
        <f>Foglio1!I33/365</f>
        <v>8.290850410958904E-2</v>
      </c>
      <c r="D3">
        <f>Foglio1!I48/365</f>
        <v>4.8047046575342471E-2</v>
      </c>
      <c r="E3">
        <f>Foglio1!I3/365</f>
        <v>7.6318668493150693E-2</v>
      </c>
      <c r="F3">
        <f>Foglio1!I18/365</f>
        <v>4.6432123287671226E-2</v>
      </c>
    </row>
    <row r="4" spans="1:11" x14ac:dyDescent="0.25">
      <c r="A4">
        <v>0</v>
      </c>
      <c r="B4" t="s">
        <v>23</v>
      </c>
      <c r="C4">
        <f>Foglio1!I34/365</f>
        <v>1.4237500438356165</v>
      </c>
      <c r="D4">
        <f>Foglio1!I49/365</f>
        <v>1.1274945972602739</v>
      </c>
      <c r="E4">
        <f>Foglio1!I4/365</f>
        <v>1.4752109972602738</v>
      </c>
      <c r="F4">
        <f>Foglio1!I19/365</f>
        <v>1.1273297068493151</v>
      </c>
    </row>
    <row r="5" spans="1:11" x14ac:dyDescent="0.25">
      <c r="A5">
        <v>0</v>
      </c>
      <c r="B5" t="s">
        <v>24</v>
      </c>
      <c r="C5">
        <f>Foglio1!I35/365</f>
        <v>0</v>
      </c>
      <c r="D5">
        <f>Foglio1!I50/365</f>
        <v>0</v>
      </c>
      <c r="E5">
        <f>Foglio1!I5/365</f>
        <v>0</v>
      </c>
      <c r="F5">
        <f>Foglio1!I20/365</f>
        <v>13.578239252054797</v>
      </c>
      <c r="H5">
        <f>AVERAGE(C3:C5)</f>
        <v>0.5022195159817352</v>
      </c>
      <c r="I5">
        <f t="shared" ref="I5:K14" si="0">AVERAGE(D3:D5)</f>
        <v>0.39184721461187211</v>
      </c>
      <c r="J5">
        <f t="shared" si="0"/>
        <v>0.51717655525114148</v>
      </c>
      <c r="K5">
        <f t="shared" si="0"/>
        <v>4.9173336940639274</v>
      </c>
    </row>
    <row r="6" spans="1:11" x14ac:dyDescent="0.25">
      <c r="A6" t="s">
        <v>26</v>
      </c>
      <c r="B6" t="s">
        <v>21</v>
      </c>
      <c r="C6">
        <f>Foglio1!I36/365</f>
        <v>8.0632906849315067E-2</v>
      </c>
      <c r="D6">
        <f>Foglio1!I51/365</f>
        <v>7.5304586301369852E-2</v>
      </c>
      <c r="E6">
        <f>Foglio1!I6/365</f>
        <v>8.4184947945205479E-2</v>
      </c>
      <c r="F6">
        <f>Foglio1!I21/365</f>
        <v>8.209761095890411E-2</v>
      </c>
    </row>
    <row r="7" spans="1:11" x14ac:dyDescent="0.25">
      <c r="A7" t="s">
        <v>26</v>
      </c>
      <c r="B7" t="s">
        <v>23</v>
      </c>
      <c r="C7">
        <f>Foglio1!I37/365</f>
        <v>4.4384624657534247E-2</v>
      </c>
      <c r="D7">
        <f>Foglio1!I52/365</f>
        <v>0.48871539726027402</v>
      </c>
      <c r="E7">
        <f>Foglio1!I7/365</f>
        <v>4.591603287671233E-2</v>
      </c>
      <c r="F7">
        <f>Foglio1!I22/365</f>
        <v>0.4743578684931507</v>
      </c>
    </row>
    <row r="8" spans="1:11" x14ac:dyDescent="0.25">
      <c r="A8" t="s">
        <v>26</v>
      </c>
      <c r="B8" t="s">
        <v>24</v>
      </c>
      <c r="C8">
        <f>Foglio1!I38/365</f>
        <v>0</v>
      </c>
      <c r="D8">
        <f>Foglio1!I53/365</f>
        <v>0</v>
      </c>
      <c r="E8">
        <f>Foglio1!I8/365</f>
        <v>20.890876547945204</v>
      </c>
      <c r="F8">
        <f>Foglio1!I23/365</f>
        <v>20.890470863013697</v>
      </c>
      <c r="H8">
        <f t="shared" ref="H6:H14" si="1">AVERAGE(C6:C8)</f>
        <v>4.16725105022831E-2</v>
      </c>
      <c r="I8">
        <f t="shared" si="0"/>
        <v>0.18800666118721462</v>
      </c>
      <c r="J8">
        <f t="shared" si="0"/>
        <v>7.0069925095890406</v>
      </c>
      <c r="K8">
        <f t="shared" si="0"/>
        <v>7.148975447488584</v>
      </c>
    </row>
    <row r="9" spans="1:11" x14ac:dyDescent="0.25">
      <c r="A9" t="s">
        <v>28</v>
      </c>
      <c r="B9" t="s">
        <v>21</v>
      </c>
      <c r="C9">
        <f>Foglio1!I39/365</f>
        <v>0.20002938904109591</v>
      </c>
      <c r="D9">
        <f>Foglio1!I54/365</f>
        <v>0.18983369315068493</v>
      </c>
      <c r="E9">
        <f>Foglio1!I9/365</f>
        <v>0.19533037808219178</v>
      </c>
      <c r="F9">
        <f>Foglio1!I24/365</f>
        <v>0.18956232876712331</v>
      </c>
    </row>
    <row r="10" spans="1:11" x14ac:dyDescent="0.25">
      <c r="A10" t="s">
        <v>28</v>
      </c>
      <c r="B10" t="s">
        <v>23</v>
      </c>
      <c r="C10">
        <f>Foglio1!I40/365</f>
        <v>4.9652008219178083E-2</v>
      </c>
      <c r="D10">
        <f>Foglio1!I55/365</f>
        <v>0.56360813698630141</v>
      </c>
      <c r="E10">
        <f>Foglio1!I10/365</f>
        <v>5.3331876712328773E-2</v>
      </c>
      <c r="F10">
        <f>Foglio1!I25/365</f>
        <v>0.54784022739726024</v>
      </c>
    </row>
    <row r="11" spans="1:11" x14ac:dyDescent="0.25">
      <c r="A11" t="s">
        <v>28</v>
      </c>
      <c r="B11" t="s">
        <v>24</v>
      </c>
      <c r="C11">
        <f>Foglio1!I41/365</f>
        <v>0</v>
      </c>
      <c r="D11">
        <f>Foglio1!I56/365</f>
        <v>0</v>
      </c>
      <c r="E11">
        <f>Foglio1!I11/365</f>
        <v>6.9468774602739716</v>
      </c>
      <c r="F11">
        <f>Foglio1!I26/365</f>
        <v>0</v>
      </c>
      <c r="H11">
        <f t="shared" si="1"/>
        <v>8.3227132420091332E-2</v>
      </c>
      <c r="I11">
        <f t="shared" si="0"/>
        <v>0.25114727671232878</v>
      </c>
      <c r="J11">
        <f t="shared" si="0"/>
        <v>2.398513238356164</v>
      </c>
      <c r="K11">
        <f t="shared" si="0"/>
        <v>0.24580085205479452</v>
      </c>
    </row>
    <row r="12" spans="1:11" x14ac:dyDescent="0.25">
      <c r="A12" t="s">
        <v>29</v>
      </c>
      <c r="B12" t="s">
        <v>21</v>
      </c>
      <c r="C12">
        <f>Foglio1!I42/365</f>
        <v>0.37318994520547943</v>
      </c>
      <c r="D12">
        <f>Foglio1!I57/365</f>
        <v>0.65104964109589036</v>
      </c>
      <c r="E12">
        <f>Foglio1!I12/365</f>
        <v>0.65096829041095894</v>
      </c>
      <c r="F12">
        <f>Foglio1!I27/365</f>
        <v>0.58559080000000008</v>
      </c>
    </row>
    <row r="13" spans="1:11" x14ac:dyDescent="0.25">
      <c r="A13" t="s">
        <v>29</v>
      </c>
      <c r="B13" t="s">
        <v>23</v>
      </c>
      <c r="C13">
        <f>Foglio1!I43/365</f>
        <v>2.5062720547945207E-2</v>
      </c>
      <c r="D13">
        <f>Foglio1!I58/365</f>
        <v>0.1482366219178082</v>
      </c>
      <c r="E13">
        <f>Foglio1!I13/365</f>
        <v>2.6229846575342462E-2</v>
      </c>
      <c r="F13">
        <f>Foglio1!I28/365</f>
        <v>0.18650337534246578</v>
      </c>
    </row>
    <row r="14" spans="1:11" x14ac:dyDescent="0.25">
      <c r="A14" t="s">
        <v>29</v>
      </c>
      <c r="B14" t="s">
        <v>24</v>
      </c>
      <c r="C14">
        <f>Foglio1!I44/365</f>
        <v>0.72780403287671236</v>
      </c>
      <c r="D14">
        <f>Foglio1!I59/365</f>
        <v>0</v>
      </c>
      <c r="E14">
        <f>Foglio1!I14/365</f>
        <v>0.89366321917808222</v>
      </c>
      <c r="F14">
        <f>Foglio1!I29/365</f>
        <v>15.66549015890411</v>
      </c>
      <c r="H14">
        <f t="shared" si="1"/>
        <v>0.37535223287671232</v>
      </c>
      <c r="I14">
        <f t="shared" si="0"/>
        <v>0.26642875433789953</v>
      </c>
      <c r="J14">
        <f t="shared" si="0"/>
        <v>0.52362045205479457</v>
      </c>
      <c r="K14">
        <f t="shared" si="0"/>
        <v>5.4791947780821921</v>
      </c>
    </row>
    <row r="16" spans="1:11" x14ac:dyDescent="0.25">
      <c r="C16">
        <f>AVERAGE(C3:C14)</f>
        <v>0.25061784794520547</v>
      </c>
      <c r="D16">
        <f t="shared" ref="D16:F16" si="2">AVERAGE(D3:D14)</f>
        <v>0.2743574767123288</v>
      </c>
      <c r="E16">
        <f t="shared" si="2"/>
        <v>2.6115756888127852</v>
      </c>
      <c r="F16">
        <f t="shared" si="2"/>
        <v>4.4478261929223741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CBBB-F9A6-4AD1-8D1B-67FEDC4C0F00}">
  <dimension ref="A1:T59"/>
  <sheetViews>
    <sheetView topLeftCell="A42" workbookViewId="0">
      <selection activeCell="A47" sqref="A47:XFD59"/>
    </sheetView>
  </sheetViews>
  <sheetFormatPr defaultRowHeight="15" x14ac:dyDescent="0.25"/>
  <sheetData>
    <row r="1" spans="1:20" ht="15.75" thickBot="1" x14ac:dyDescent="0.3">
      <c r="A1" s="1" t="s">
        <v>276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>
        <v>0</v>
      </c>
      <c r="B3" t="s">
        <v>21</v>
      </c>
      <c r="C3">
        <v>95</v>
      </c>
      <c r="D3">
        <v>2</v>
      </c>
      <c r="E3">
        <v>9</v>
      </c>
      <c r="F3">
        <v>2</v>
      </c>
      <c r="G3">
        <v>71.826936000000003</v>
      </c>
      <c r="H3" t="s">
        <v>280</v>
      </c>
      <c r="I3">
        <v>14.409065999999999</v>
      </c>
      <c r="J3" t="s">
        <v>281</v>
      </c>
      <c r="K3">
        <v>6.1281670000000004</v>
      </c>
      <c r="L3" t="s">
        <v>282</v>
      </c>
      <c r="M3">
        <v>8.2808989999999998</v>
      </c>
      <c r="N3" t="s">
        <v>283</v>
      </c>
      <c r="O3">
        <v>0.71914299999999998</v>
      </c>
      <c r="P3" t="s">
        <v>284</v>
      </c>
      <c r="Q3">
        <v>0.3054</v>
      </c>
      <c r="R3" t="s">
        <v>285</v>
      </c>
      <c r="S3">
        <v>2.1632999999999999E-2</v>
      </c>
      <c r="T3" t="s">
        <v>286</v>
      </c>
    </row>
    <row r="4" spans="1:20" x14ac:dyDescent="0.25">
      <c r="A4">
        <v>0</v>
      </c>
      <c r="B4" t="s">
        <v>23</v>
      </c>
      <c r="C4">
        <v>63361</v>
      </c>
      <c r="D4">
        <v>4775</v>
      </c>
      <c r="E4">
        <v>15641</v>
      </c>
      <c r="F4">
        <v>38567</v>
      </c>
      <c r="G4">
        <v>0.1096</v>
      </c>
      <c r="H4" t="s">
        <v>287</v>
      </c>
      <c r="I4">
        <v>833.16139999999996</v>
      </c>
      <c r="J4" t="s">
        <v>288</v>
      </c>
      <c r="K4">
        <v>833.12259500000005</v>
      </c>
      <c r="L4" t="s">
        <v>289</v>
      </c>
      <c r="M4">
        <v>3.8806E-2</v>
      </c>
      <c r="N4" t="s">
        <v>290</v>
      </c>
      <c r="O4">
        <v>8862.6533830000008</v>
      </c>
      <c r="P4" t="s">
        <v>291</v>
      </c>
      <c r="Q4">
        <v>8862.2396410000001</v>
      </c>
      <c r="R4" t="s">
        <v>292</v>
      </c>
      <c r="S4">
        <v>2.1632999999999999E-2</v>
      </c>
      <c r="T4" t="s">
        <v>286</v>
      </c>
    </row>
    <row r="5" spans="1:20" x14ac:dyDescent="0.25">
      <c r="A5">
        <v>0</v>
      </c>
      <c r="B5" t="s">
        <v>24</v>
      </c>
      <c r="C5">
        <v>24444</v>
      </c>
      <c r="D5">
        <v>6209</v>
      </c>
      <c r="E5">
        <v>18236</v>
      </c>
      <c r="F5">
        <v>0</v>
      </c>
      <c r="G5">
        <v>0.27632699999999999</v>
      </c>
      <c r="H5" t="s">
        <v>293</v>
      </c>
      <c r="I5">
        <v>0</v>
      </c>
      <c r="J5" t="s">
        <v>22</v>
      </c>
      <c r="K5">
        <v>0</v>
      </c>
      <c r="L5" t="s">
        <v>22</v>
      </c>
      <c r="M5">
        <v>0</v>
      </c>
      <c r="N5" t="s">
        <v>22</v>
      </c>
      <c r="O5">
        <v>2.3886989999999999</v>
      </c>
      <c r="P5" t="s">
        <v>294</v>
      </c>
      <c r="Q5">
        <v>1.9749570000000001</v>
      </c>
      <c r="R5" t="s">
        <v>295</v>
      </c>
      <c r="S5">
        <v>2.1632999999999999E-2</v>
      </c>
      <c r="T5" t="s">
        <v>286</v>
      </c>
    </row>
    <row r="6" spans="1:20" x14ac:dyDescent="0.25">
      <c r="A6" t="s">
        <v>26</v>
      </c>
      <c r="B6" t="s">
        <v>21</v>
      </c>
      <c r="C6">
        <v>59</v>
      </c>
      <c r="D6">
        <v>0</v>
      </c>
      <c r="E6">
        <v>1</v>
      </c>
      <c r="F6">
        <v>0</v>
      </c>
      <c r="G6">
        <v>134.850056</v>
      </c>
      <c r="H6" t="s">
        <v>296</v>
      </c>
      <c r="I6">
        <v>13.982785</v>
      </c>
      <c r="J6" t="s">
        <v>297</v>
      </c>
      <c r="K6">
        <v>0.92980300000000005</v>
      </c>
      <c r="L6" t="s">
        <v>298</v>
      </c>
      <c r="M6">
        <v>13.052982</v>
      </c>
      <c r="N6" t="s">
        <v>299</v>
      </c>
      <c r="O6">
        <v>0.443272</v>
      </c>
      <c r="P6" t="s">
        <v>300</v>
      </c>
      <c r="Q6">
        <v>2.9530000000000001E-2</v>
      </c>
      <c r="R6" t="s">
        <v>301</v>
      </c>
      <c r="S6">
        <v>2.1632999999999999E-2</v>
      </c>
      <c r="T6" t="s">
        <v>286</v>
      </c>
    </row>
    <row r="7" spans="1:20" x14ac:dyDescent="0.25">
      <c r="A7" t="s">
        <v>26</v>
      </c>
      <c r="B7" t="s">
        <v>23</v>
      </c>
      <c r="C7">
        <v>44146</v>
      </c>
      <c r="D7">
        <v>2369</v>
      </c>
      <c r="E7">
        <v>11467</v>
      </c>
      <c r="F7">
        <v>212</v>
      </c>
      <c r="G7">
        <v>0.16361700000000001</v>
      </c>
      <c r="H7" t="s">
        <v>302</v>
      </c>
      <c r="I7">
        <v>12.835341</v>
      </c>
      <c r="J7" t="s">
        <v>303</v>
      </c>
      <c r="K7">
        <v>12.810502</v>
      </c>
      <c r="L7" t="s">
        <v>304</v>
      </c>
      <c r="M7">
        <v>2.4840000000000001E-2</v>
      </c>
      <c r="N7" t="s">
        <v>305</v>
      </c>
      <c r="O7">
        <v>213.884286</v>
      </c>
      <c r="P7" t="s">
        <v>306</v>
      </c>
      <c r="Q7">
        <v>213.47054299999999</v>
      </c>
      <c r="R7" t="s">
        <v>307</v>
      </c>
      <c r="S7">
        <v>2.1632999999999999E-2</v>
      </c>
      <c r="T7" t="s">
        <v>286</v>
      </c>
    </row>
    <row r="8" spans="1:20" x14ac:dyDescent="0.25">
      <c r="A8" t="s">
        <v>26</v>
      </c>
      <c r="B8" t="s">
        <v>24</v>
      </c>
      <c r="C8">
        <v>16819</v>
      </c>
      <c r="D8">
        <v>4002</v>
      </c>
      <c r="E8">
        <v>12819</v>
      </c>
      <c r="F8">
        <v>1</v>
      </c>
      <c r="G8">
        <v>0.41796699999999998</v>
      </c>
      <c r="H8" t="s">
        <v>308</v>
      </c>
      <c r="I8">
        <v>6941.0092679999998</v>
      </c>
      <c r="J8" t="s">
        <v>309</v>
      </c>
      <c r="K8">
        <v>6025.8604839999998</v>
      </c>
      <c r="L8" t="s">
        <v>310</v>
      </c>
      <c r="M8">
        <v>915.14878399999998</v>
      </c>
      <c r="N8" t="s">
        <v>311</v>
      </c>
      <c r="O8">
        <v>3.1115560000000002</v>
      </c>
      <c r="P8" t="s">
        <v>312</v>
      </c>
      <c r="Q8">
        <v>2.6978140000000002</v>
      </c>
      <c r="R8" t="s">
        <v>313</v>
      </c>
      <c r="S8">
        <v>2.1632999999999999E-2</v>
      </c>
      <c r="T8" t="s">
        <v>286</v>
      </c>
    </row>
    <row r="9" spans="1:20" x14ac:dyDescent="0.25">
      <c r="A9" t="s">
        <v>28</v>
      </c>
      <c r="B9" t="s">
        <v>21</v>
      </c>
      <c r="C9">
        <v>32</v>
      </c>
      <c r="D9">
        <v>0</v>
      </c>
      <c r="E9">
        <v>0</v>
      </c>
      <c r="F9">
        <v>1</v>
      </c>
      <c r="G9">
        <v>175.64057199999999</v>
      </c>
      <c r="H9" t="s">
        <v>314</v>
      </c>
      <c r="I9">
        <v>24.100956</v>
      </c>
      <c r="J9" t="s">
        <v>315</v>
      </c>
      <c r="K9">
        <v>1.706351</v>
      </c>
      <c r="L9" t="s">
        <v>316</v>
      </c>
      <c r="M9">
        <v>22.394604999999999</v>
      </c>
      <c r="N9" t="s">
        <v>317</v>
      </c>
      <c r="O9">
        <v>0.44547500000000001</v>
      </c>
      <c r="P9" t="s">
        <v>318</v>
      </c>
      <c r="Q9">
        <v>3.1732000000000003E-2</v>
      </c>
      <c r="R9" t="s">
        <v>319</v>
      </c>
      <c r="S9">
        <v>2.1632999999999999E-2</v>
      </c>
      <c r="T9" t="s">
        <v>286</v>
      </c>
    </row>
    <row r="10" spans="1:20" x14ac:dyDescent="0.25">
      <c r="A10" t="s">
        <v>28</v>
      </c>
      <c r="B10" t="s">
        <v>23</v>
      </c>
      <c r="C10">
        <v>20134</v>
      </c>
      <c r="D10">
        <v>1422</v>
      </c>
      <c r="E10">
        <v>4623</v>
      </c>
      <c r="F10">
        <v>163</v>
      </c>
      <c r="G10">
        <v>0.35768299999999997</v>
      </c>
      <c r="H10" t="s">
        <v>320</v>
      </c>
      <c r="I10">
        <v>13.572450999999999</v>
      </c>
      <c r="J10" t="s">
        <v>321</v>
      </c>
      <c r="K10">
        <v>13.518071000000001</v>
      </c>
      <c r="L10" t="s">
        <v>322</v>
      </c>
      <c r="M10">
        <v>5.4379999999999998E-2</v>
      </c>
      <c r="N10" t="s">
        <v>323</v>
      </c>
      <c r="O10">
        <v>103.316372</v>
      </c>
      <c r="P10" t="s">
        <v>324</v>
      </c>
      <c r="Q10">
        <v>102.902629</v>
      </c>
      <c r="R10" t="s">
        <v>325</v>
      </c>
      <c r="S10">
        <v>2.1632999999999999E-2</v>
      </c>
      <c r="T10" t="s">
        <v>286</v>
      </c>
    </row>
    <row r="11" spans="1:20" x14ac:dyDescent="0.25">
      <c r="A11" t="s">
        <v>28</v>
      </c>
      <c r="B11" t="s">
        <v>24</v>
      </c>
      <c r="C11">
        <v>7522</v>
      </c>
      <c r="D11">
        <v>1911</v>
      </c>
      <c r="E11">
        <v>5614</v>
      </c>
      <c r="F11">
        <v>2</v>
      </c>
      <c r="G11">
        <v>0.93109299999999995</v>
      </c>
      <c r="H11" t="s">
        <v>326</v>
      </c>
      <c r="I11">
        <v>2892.3068360000002</v>
      </c>
      <c r="J11" t="s">
        <v>327</v>
      </c>
      <c r="K11">
        <v>2434.7324429999999</v>
      </c>
      <c r="L11" t="s">
        <v>328</v>
      </c>
      <c r="M11">
        <v>457.57439199999999</v>
      </c>
      <c r="N11" t="s">
        <v>329</v>
      </c>
      <c r="O11">
        <v>2.6129370000000001</v>
      </c>
      <c r="P11" t="s">
        <v>330</v>
      </c>
      <c r="Q11">
        <v>2.1991939999999999</v>
      </c>
      <c r="R11" t="s">
        <v>331</v>
      </c>
      <c r="S11">
        <v>2.1632999999999999E-2</v>
      </c>
      <c r="T11" t="s">
        <v>286</v>
      </c>
    </row>
    <row r="12" spans="1:20" x14ac:dyDescent="0.25">
      <c r="A12" t="s">
        <v>29</v>
      </c>
      <c r="B12" t="s">
        <v>21</v>
      </c>
      <c r="C12">
        <v>4</v>
      </c>
      <c r="D12">
        <v>0</v>
      </c>
      <c r="E12">
        <v>0</v>
      </c>
      <c r="F12">
        <v>0</v>
      </c>
      <c r="G12">
        <v>914.07145700000001</v>
      </c>
      <c r="H12" t="s">
        <v>332</v>
      </c>
      <c r="I12">
        <v>132.28275600000001</v>
      </c>
      <c r="J12" t="s">
        <v>333</v>
      </c>
      <c r="K12">
        <v>0.36865500000000001</v>
      </c>
      <c r="L12" t="s">
        <v>334</v>
      </c>
      <c r="M12">
        <v>131.91410099999999</v>
      </c>
      <c r="N12" t="s">
        <v>335</v>
      </c>
      <c r="O12">
        <v>0.414912</v>
      </c>
      <c r="P12" t="s">
        <v>336</v>
      </c>
      <c r="Q12">
        <v>1.17E-3</v>
      </c>
      <c r="R12" t="s">
        <v>337</v>
      </c>
      <c r="S12">
        <v>2.1632999999999999E-2</v>
      </c>
      <c r="T12" t="s">
        <v>286</v>
      </c>
    </row>
    <row r="13" spans="1:20" x14ac:dyDescent="0.25">
      <c r="A13" t="s">
        <v>29</v>
      </c>
      <c r="B13" t="s">
        <v>23</v>
      </c>
      <c r="C13">
        <v>5260</v>
      </c>
      <c r="D13">
        <v>194</v>
      </c>
      <c r="E13">
        <v>1182</v>
      </c>
      <c r="F13">
        <v>22</v>
      </c>
      <c r="G13">
        <v>1.3369249999999999</v>
      </c>
      <c r="H13" t="s">
        <v>338</v>
      </c>
      <c r="I13">
        <v>4.844862</v>
      </c>
      <c r="J13" t="s">
        <v>339</v>
      </c>
      <c r="K13">
        <v>4.6502030000000003</v>
      </c>
      <c r="L13" t="s">
        <v>340</v>
      </c>
      <c r="M13">
        <v>0.194659</v>
      </c>
      <c r="N13" t="s">
        <v>341</v>
      </c>
      <c r="O13">
        <v>10.301266999999999</v>
      </c>
      <c r="P13" t="s">
        <v>342</v>
      </c>
      <c r="Q13">
        <v>9.8875240000000009</v>
      </c>
      <c r="R13" t="s">
        <v>343</v>
      </c>
      <c r="S13">
        <v>2.1632999999999999E-2</v>
      </c>
      <c r="T13" t="s">
        <v>286</v>
      </c>
    </row>
    <row r="14" spans="1:20" x14ac:dyDescent="0.25">
      <c r="A14" t="s">
        <v>29</v>
      </c>
      <c r="B14" t="s">
        <v>24</v>
      </c>
      <c r="C14">
        <v>1948</v>
      </c>
      <c r="D14">
        <v>422</v>
      </c>
      <c r="E14">
        <v>1407</v>
      </c>
      <c r="F14">
        <v>30</v>
      </c>
      <c r="G14">
        <v>3.6352479999999998</v>
      </c>
      <c r="H14" t="s">
        <v>344</v>
      </c>
      <c r="I14">
        <v>76.859032999999997</v>
      </c>
      <c r="J14" t="s">
        <v>345</v>
      </c>
      <c r="K14">
        <v>70.207856000000007</v>
      </c>
      <c r="L14" t="s">
        <v>346</v>
      </c>
      <c r="M14">
        <v>6.6511769999999997</v>
      </c>
      <c r="N14" t="s">
        <v>347</v>
      </c>
      <c r="O14">
        <v>4.8022119999999999</v>
      </c>
      <c r="P14" t="s">
        <v>348</v>
      </c>
      <c r="Q14">
        <v>4.3884689999999997</v>
      </c>
      <c r="R14" t="s">
        <v>349</v>
      </c>
      <c r="S14">
        <v>2.1632999999999999E-2</v>
      </c>
      <c r="T14" t="s">
        <v>286</v>
      </c>
    </row>
    <row r="15" spans="1:20" ht="15.75" thickBot="1" x14ac:dyDescent="0.3"/>
    <row r="16" spans="1:20" ht="15.75" thickBot="1" x14ac:dyDescent="0.3">
      <c r="A16" s="4" t="s">
        <v>277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</row>
    <row r="18" spans="1:20" x14ac:dyDescent="0.25">
      <c r="A18">
        <v>0</v>
      </c>
      <c r="B18" t="s">
        <v>21</v>
      </c>
      <c r="C18">
        <v>91</v>
      </c>
      <c r="D18">
        <v>0</v>
      </c>
      <c r="E18">
        <v>1</v>
      </c>
      <c r="F18">
        <v>0</v>
      </c>
      <c r="G18">
        <v>81.588521999999998</v>
      </c>
      <c r="H18" t="s">
        <v>350</v>
      </c>
      <c r="I18">
        <v>7.9002049999999997</v>
      </c>
      <c r="J18" t="s">
        <v>351</v>
      </c>
      <c r="K18">
        <v>0.36095300000000002</v>
      </c>
      <c r="L18" t="s">
        <v>352</v>
      </c>
      <c r="M18">
        <v>7.5392520000000003</v>
      </c>
      <c r="N18" t="s">
        <v>353</v>
      </c>
      <c r="O18">
        <v>0.43362000000000001</v>
      </c>
      <c r="P18" t="s">
        <v>354</v>
      </c>
      <c r="Q18">
        <v>1.9882E-2</v>
      </c>
      <c r="R18" t="s">
        <v>355</v>
      </c>
      <c r="S18">
        <v>2.1632999999999999E-2</v>
      </c>
      <c r="T18" t="s">
        <v>356</v>
      </c>
    </row>
    <row r="19" spans="1:20" x14ac:dyDescent="0.25">
      <c r="A19">
        <v>0</v>
      </c>
      <c r="B19" t="s">
        <v>23</v>
      </c>
      <c r="C19">
        <v>61710</v>
      </c>
      <c r="D19">
        <v>4814</v>
      </c>
      <c r="E19">
        <v>15446</v>
      </c>
      <c r="F19">
        <v>33033</v>
      </c>
      <c r="G19">
        <v>0.113048</v>
      </c>
      <c r="H19" t="s">
        <v>357</v>
      </c>
      <c r="I19">
        <v>608.25161800000001</v>
      </c>
      <c r="J19" t="s">
        <v>358</v>
      </c>
      <c r="K19">
        <v>608.21927900000003</v>
      </c>
      <c r="L19" t="s">
        <v>359</v>
      </c>
      <c r="M19">
        <v>3.2339E-2</v>
      </c>
      <c r="N19" t="s">
        <v>360</v>
      </c>
      <c r="O19">
        <v>7784.6011820000003</v>
      </c>
      <c r="P19" t="s">
        <v>361</v>
      </c>
      <c r="Q19">
        <v>7784.1874440000001</v>
      </c>
      <c r="R19" t="s">
        <v>362</v>
      </c>
      <c r="S19">
        <v>2.1632999999999999E-2</v>
      </c>
      <c r="T19" t="s">
        <v>356</v>
      </c>
    </row>
    <row r="20" spans="1:20" x14ac:dyDescent="0.25">
      <c r="A20">
        <v>0</v>
      </c>
      <c r="B20" t="s">
        <v>24</v>
      </c>
      <c r="C20">
        <v>24444</v>
      </c>
      <c r="D20">
        <v>6209</v>
      </c>
      <c r="E20">
        <v>18236</v>
      </c>
      <c r="F20">
        <v>0</v>
      </c>
      <c r="G20">
        <v>0.27634300000000001</v>
      </c>
      <c r="H20" t="s">
        <v>363</v>
      </c>
      <c r="I20">
        <v>5280.0596230000001</v>
      </c>
      <c r="J20" t="s">
        <v>364</v>
      </c>
      <c r="K20">
        <v>4364.9317789999996</v>
      </c>
      <c r="L20" t="s">
        <v>365</v>
      </c>
      <c r="M20">
        <v>915.12784399999998</v>
      </c>
      <c r="N20" t="s">
        <v>366</v>
      </c>
      <c r="O20">
        <v>2.3886780000000001</v>
      </c>
      <c r="P20" t="s">
        <v>367</v>
      </c>
      <c r="Q20">
        <v>1.9749399999999999</v>
      </c>
      <c r="R20" t="s">
        <v>295</v>
      </c>
      <c r="S20">
        <v>2.1632999999999999E-2</v>
      </c>
      <c r="T20" t="s">
        <v>356</v>
      </c>
    </row>
    <row r="21" spans="1:20" x14ac:dyDescent="0.25">
      <c r="A21" t="s">
        <v>26</v>
      </c>
      <c r="B21" t="s">
        <v>21</v>
      </c>
      <c r="C21">
        <v>43</v>
      </c>
      <c r="D21">
        <v>0</v>
      </c>
      <c r="E21">
        <v>0</v>
      </c>
      <c r="F21">
        <v>0</v>
      </c>
      <c r="G21">
        <v>153.07551799999999</v>
      </c>
      <c r="H21" t="s">
        <v>368</v>
      </c>
      <c r="I21">
        <v>13.214484000000001</v>
      </c>
      <c r="J21" t="s">
        <v>369</v>
      </c>
      <c r="K21">
        <v>0.22974</v>
      </c>
      <c r="L21" t="s">
        <v>370</v>
      </c>
      <c r="M21">
        <v>12.984743999999999</v>
      </c>
      <c r="N21" t="s">
        <v>371</v>
      </c>
      <c r="O21">
        <v>0.42105700000000001</v>
      </c>
      <c r="P21" t="s">
        <v>372</v>
      </c>
      <c r="Q21">
        <v>7.319E-3</v>
      </c>
      <c r="R21" t="s">
        <v>373</v>
      </c>
      <c r="S21">
        <v>2.1632999999999999E-2</v>
      </c>
      <c r="T21" t="s">
        <v>356</v>
      </c>
    </row>
    <row r="22" spans="1:20" x14ac:dyDescent="0.25">
      <c r="A22" t="s">
        <v>26</v>
      </c>
      <c r="B22" t="s">
        <v>23</v>
      </c>
      <c r="C22">
        <v>38734</v>
      </c>
      <c r="D22">
        <v>2474</v>
      </c>
      <c r="E22">
        <v>11417</v>
      </c>
      <c r="F22">
        <v>13025</v>
      </c>
      <c r="G22">
        <v>0.187643</v>
      </c>
      <c r="H22" t="s">
        <v>374</v>
      </c>
      <c r="I22">
        <v>257.03210200000001</v>
      </c>
      <c r="J22" t="s">
        <v>375</v>
      </c>
      <c r="K22">
        <v>256.99709000000001</v>
      </c>
      <c r="L22" t="s">
        <v>376</v>
      </c>
      <c r="M22">
        <v>3.5012000000000001E-2</v>
      </c>
      <c r="N22" t="s">
        <v>377</v>
      </c>
      <c r="O22">
        <v>3035.7698439999999</v>
      </c>
      <c r="P22" t="s">
        <v>378</v>
      </c>
      <c r="Q22">
        <v>3035.3561060000002</v>
      </c>
      <c r="R22" t="s">
        <v>379</v>
      </c>
      <c r="S22">
        <v>2.1632999999999999E-2</v>
      </c>
      <c r="T22" t="s">
        <v>356</v>
      </c>
    </row>
    <row r="23" spans="1:20" x14ac:dyDescent="0.25">
      <c r="A23" t="s">
        <v>26</v>
      </c>
      <c r="B23" t="s">
        <v>24</v>
      </c>
      <c r="C23">
        <v>16819</v>
      </c>
      <c r="D23">
        <v>4002</v>
      </c>
      <c r="E23">
        <v>12819</v>
      </c>
      <c r="F23">
        <v>1</v>
      </c>
      <c r="G23">
        <v>0.41796899999999998</v>
      </c>
      <c r="H23" t="s">
        <v>308</v>
      </c>
      <c r="I23">
        <v>6940.857677</v>
      </c>
      <c r="J23" t="s">
        <v>380</v>
      </c>
      <c r="K23">
        <v>6025.7298330000003</v>
      </c>
      <c r="L23" t="s">
        <v>381</v>
      </c>
      <c r="M23">
        <v>915.12784399999998</v>
      </c>
      <c r="N23" t="s">
        <v>366</v>
      </c>
      <c r="O23">
        <v>3.1115240000000002</v>
      </c>
      <c r="P23" t="s">
        <v>382</v>
      </c>
      <c r="Q23">
        <v>2.6977859999999998</v>
      </c>
      <c r="R23" t="s">
        <v>383</v>
      </c>
      <c r="S23">
        <v>2.1632999999999999E-2</v>
      </c>
      <c r="T23" t="s">
        <v>356</v>
      </c>
    </row>
    <row r="24" spans="1:20" x14ac:dyDescent="0.25">
      <c r="A24" t="s">
        <v>28</v>
      </c>
      <c r="B24" t="s">
        <v>21</v>
      </c>
      <c r="C24">
        <v>26</v>
      </c>
      <c r="D24">
        <v>0</v>
      </c>
      <c r="E24">
        <v>0</v>
      </c>
      <c r="F24">
        <v>0</v>
      </c>
      <c r="G24">
        <v>247.15094300000001</v>
      </c>
      <c r="H24" t="s">
        <v>384</v>
      </c>
      <c r="I24">
        <v>23.087645999999999</v>
      </c>
      <c r="J24" t="s">
        <v>385</v>
      </c>
      <c r="K24">
        <v>0.39110299999999998</v>
      </c>
      <c r="L24" t="s">
        <v>386</v>
      </c>
      <c r="M24">
        <v>22.696543999999999</v>
      </c>
      <c r="N24" t="s">
        <v>387</v>
      </c>
      <c r="O24">
        <v>0.420956</v>
      </c>
      <c r="P24" t="s">
        <v>388</v>
      </c>
      <c r="Q24">
        <v>7.2179999999999996E-3</v>
      </c>
      <c r="R24" t="s">
        <v>389</v>
      </c>
      <c r="S24">
        <v>2.1632999999999999E-2</v>
      </c>
      <c r="T24" t="s">
        <v>356</v>
      </c>
    </row>
    <row r="25" spans="1:20" x14ac:dyDescent="0.25">
      <c r="A25" t="s">
        <v>28</v>
      </c>
      <c r="B25" t="s">
        <v>23</v>
      </c>
      <c r="C25">
        <v>18253</v>
      </c>
      <c r="D25">
        <v>1409</v>
      </c>
      <c r="E25">
        <v>4702</v>
      </c>
      <c r="F25">
        <v>6368</v>
      </c>
      <c r="G25">
        <v>0.39505000000000001</v>
      </c>
      <c r="H25" t="s">
        <v>390</v>
      </c>
      <c r="I25">
        <v>308.49816900000002</v>
      </c>
      <c r="J25" t="s">
        <v>391</v>
      </c>
      <c r="K25">
        <v>308.41665899999998</v>
      </c>
      <c r="L25" t="s">
        <v>392</v>
      </c>
      <c r="M25">
        <v>8.1509999999999999E-2</v>
      </c>
      <c r="N25" t="s">
        <v>393</v>
      </c>
      <c r="O25">
        <v>1567.4258689999999</v>
      </c>
      <c r="P25" t="s">
        <v>394</v>
      </c>
      <c r="Q25">
        <v>1567.012131</v>
      </c>
      <c r="R25" t="s">
        <v>395</v>
      </c>
      <c r="S25">
        <v>2.1632999999999999E-2</v>
      </c>
      <c r="T25" t="s">
        <v>356</v>
      </c>
    </row>
    <row r="26" spans="1:20" x14ac:dyDescent="0.25">
      <c r="A26" t="s">
        <v>28</v>
      </c>
      <c r="B26" t="s">
        <v>24</v>
      </c>
      <c r="C26">
        <v>7521</v>
      </c>
      <c r="D26">
        <v>1909</v>
      </c>
      <c r="E26">
        <v>5612</v>
      </c>
      <c r="F26">
        <v>4</v>
      </c>
      <c r="G26">
        <v>0.93109500000000001</v>
      </c>
      <c r="H26" t="s">
        <v>326</v>
      </c>
      <c r="I26">
        <v>5763.5059430000001</v>
      </c>
      <c r="J26" t="s">
        <v>396</v>
      </c>
      <c r="K26">
        <v>4848.3780980000001</v>
      </c>
      <c r="L26" t="s">
        <v>397</v>
      </c>
      <c r="M26">
        <v>915.12784399999998</v>
      </c>
      <c r="N26" t="s">
        <v>366</v>
      </c>
      <c r="O26">
        <v>2.605308</v>
      </c>
      <c r="P26" t="s">
        <v>398</v>
      </c>
      <c r="Q26">
        <v>2.19157</v>
      </c>
      <c r="R26" t="s">
        <v>399</v>
      </c>
      <c r="S26">
        <v>2.1632999999999999E-2</v>
      </c>
      <c r="T26" t="s">
        <v>356</v>
      </c>
    </row>
    <row r="27" spans="1:20" x14ac:dyDescent="0.25">
      <c r="A27" t="s">
        <v>29</v>
      </c>
      <c r="B27" t="s">
        <v>21</v>
      </c>
      <c r="C27">
        <v>4</v>
      </c>
      <c r="D27">
        <v>0</v>
      </c>
      <c r="E27">
        <v>0</v>
      </c>
      <c r="F27">
        <v>0</v>
      </c>
      <c r="G27">
        <v>914.06980199999998</v>
      </c>
      <c r="H27" t="s">
        <v>400</v>
      </c>
      <c r="I27">
        <v>132.063581</v>
      </c>
      <c r="J27" t="s">
        <v>401</v>
      </c>
      <c r="K27">
        <v>0.15231500000000001</v>
      </c>
      <c r="L27" t="s">
        <v>402</v>
      </c>
      <c r="M27">
        <v>131.91126600000001</v>
      </c>
      <c r="N27" t="s">
        <v>403</v>
      </c>
      <c r="O27">
        <v>0.41422100000000001</v>
      </c>
      <c r="P27" t="s">
        <v>404</v>
      </c>
      <c r="Q27">
        <v>4.8299999999999998E-4</v>
      </c>
      <c r="R27" t="s">
        <v>405</v>
      </c>
      <c r="S27">
        <v>2.1632999999999999E-2</v>
      </c>
      <c r="T27" t="s">
        <v>356</v>
      </c>
    </row>
    <row r="28" spans="1:20" x14ac:dyDescent="0.25">
      <c r="A28" t="s">
        <v>29</v>
      </c>
      <c r="B28" t="s">
        <v>23</v>
      </c>
      <c r="C28">
        <v>4304</v>
      </c>
      <c r="D28">
        <v>183</v>
      </c>
      <c r="E28">
        <v>1133</v>
      </c>
      <c r="F28">
        <v>914</v>
      </c>
      <c r="G28">
        <v>1.644935</v>
      </c>
      <c r="H28" t="s">
        <v>406</v>
      </c>
      <c r="I28">
        <v>102.429703</v>
      </c>
      <c r="J28" t="s">
        <v>407</v>
      </c>
      <c r="K28">
        <v>102.202263</v>
      </c>
      <c r="L28" t="s">
        <v>408</v>
      </c>
      <c r="M28">
        <v>0.227439</v>
      </c>
      <c r="N28" t="s">
        <v>409</v>
      </c>
      <c r="O28">
        <v>186.12640400000001</v>
      </c>
      <c r="P28" t="s">
        <v>410</v>
      </c>
      <c r="Q28">
        <v>185.71266600000001</v>
      </c>
      <c r="R28" t="s">
        <v>411</v>
      </c>
      <c r="S28">
        <v>2.1632999999999999E-2</v>
      </c>
      <c r="T28" t="s">
        <v>356</v>
      </c>
    </row>
    <row r="29" spans="1:20" x14ac:dyDescent="0.25">
      <c r="A29" t="s">
        <v>29</v>
      </c>
      <c r="B29" t="s">
        <v>24</v>
      </c>
      <c r="C29">
        <v>1939</v>
      </c>
      <c r="D29">
        <v>436</v>
      </c>
      <c r="E29">
        <v>1459</v>
      </c>
      <c r="F29">
        <v>65</v>
      </c>
      <c r="G29">
        <v>3.6426820000000002</v>
      </c>
      <c r="H29" t="s">
        <v>412</v>
      </c>
      <c r="I29">
        <v>1374.103478</v>
      </c>
      <c r="J29" t="s">
        <v>413</v>
      </c>
      <c r="K29">
        <v>1323.263042</v>
      </c>
      <c r="L29" t="s">
        <v>414</v>
      </c>
      <c r="M29">
        <v>50.840435999999997</v>
      </c>
      <c r="N29" t="s">
        <v>415</v>
      </c>
      <c r="O29">
        <v>11.444875</v>
      </c>
      <c r="P29" t="s">
        <v>416</v>
      </c>
      <c r="Q29">
        <v>11.031136999999999</v>
      </c>
      <c r="R29" t="s">
        <v>417</v>
      </c>
      <c r="S29">
        <v>2.1632999999999999E-2</v>
      </c>
      <c r="T29" t="s">
        <v>356</v>
      </c>
    </row>
    <row r="30" spans="1:20" ht="15.75" thickBot="1" x14ac:dyDescent="0.3"/>
    <row r="31" spans="1:20" ht="15.75" thickBot="1" x14ac:dyDescent="0.3">
      <c r="A31" s="4" t="s">
        <v>278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  <c r="Q32" t="s">
        <v>17</v>
      </c>
      <c r="R32" t="s">
        <v>18</v>
      </c>
      <c r="S32" t="s">
        <v>19</v>
      </c>
      <c r="T32" t="s">
        <v>20</v>
      </c>
    </row>
    <row r="33" spans="1:20" x14ac:dyDescent="0.25">
      <c r="A33">
        <v>0</v>
      </c>
      <c r="B33" t="s">
        <v>21</v>
      </c>
      <c r="C33">
        <v>91</v>
      </c>
      <c r="D33">
        <v>2</v>
      </c>
      <c r="E33">
        <v>6</v>
      </c>
      <c r="F33">
        <v>2</v>
      </c>
      <c r="G33">
        <v>80.126982999999996</v>
      </c>
      <c r="H33" t="s">
        <v>418</v>
      </c>
      <c r="I33">
        <v>15.544465000000001</v>
      </c>
      <c r="J33" t="s">
        <v>419</v>
      </c>
      <c r="K33">
        <v>6.5630870000000003</v>
      </c>
      <c r="L33" t="s">
        <v>420</v>
      </c>
      <c r="M33">
        <v>8.9813779999999994</v>
      </c>
      <c r="N33" t="s">
        <v>421</v>
      </c>
      <c r="O33">
        <v>0.71560999999999997</v>
      </c>
      <c r="P33" t="s">
        <v>422</v>
      </c>
      <c r="Q33">
        <v>0.30187000000000003</v>
      </c>
      <c r="R33" t="s">
        <v>423</v>
      </c>
      <c r="S33">
        <v>2.1632999999999999E-2</v>
      </c>
      <c r="T33" t="s">
        <v>424</v>
      </c>
    </row>
    <row r="34" spans="1:20" x14ac:dyDescent="0.25">
      <c r="A34">
        <v>0</v>
      </c>
      <c r="B34" t="s">
        <v>23</v>
      </c>
      <c r="C34">
        <v>63348</v>
      </c>
      <c r="D34">
        <v>4735</v>
      </c>
      <c r="E34">
        <v>15612</v>
      </c>
      <c r="F34">
        <v>38454</v>
      </c>
      <c r="G34">
        <v>0.109526</v>
      </c>
      <c r="H34" t="s">
        <v>425</v>
      </c>
      <c r="I34">
        <v>819.16801299999997</v>
      </c>
      <c r="J34" t="s">
        <v>426</v>
      </c>
      <c r="K34">
        <v>819.12967600000002</v>
      </c>
      <c r="L34" t="s">
        <v>427</v>
      </c>
      <c r="M34">
        <v>3.8337000000000003E-2</v>
      </c>
      <c r="N34" t="s">
        <v>428</v>
      </c>
      <c r="O34">
        <v>8818.0682710000001</v>
      </c>
      <c r="P34" t="s">
        <v>429</v>
      </c>
      <c r="Q34">
        <v>8817.6545320000005</v>
      </c>
      <c r="R34" t="s">
        <v>430</v>
      </c>
      <c r="S34">
        <v>2.1632999999999999E-2</v>
      </c>
      <c r="T34" t="s">
        <v>424</v>
      </c>
    </row>
    <row r="35" spans="1:20" x14ac:dyDescent="0.25">
      <c r="A35">
        <v>0</v>
      </c>
      <c r="B35" t="s">
        <v>24</v>
      </c>
      <c r="C35">
        <v>24417</v>
      </c>
      <c r="D35">
        <v>6318</v>
      </c>
      <c r="E35">
        <v>18099</v>
      </c>
      <c r="F35">
        <v>3</v>
      </c>
      <c r="G35">
        <v>0.295765</v>
      </c>
      <c r="H35" t="s">
        <v>431</v>
      </c>
      <c r="I35">
        <v>0</v>
      </c>
      <c r="J35" t="s">
        <v>22</v>
      </c>
      <c r="K35">
        <v>0</v>
      </c>
      <c r="L35" t="s">
        <v>22</v>
      </c>
      <c r="M35">
        <v>0</v>
      </c>
      <c r="N35" t="s">
        <v>22</v>
      </c>
      <c r="O35">
        <v>2.3327589999999998</v>
      </c>
      <c r="P35" t="s">
        <v>432</v>
      </c>
      <c r="Q35">
        <v>1.9190199999999999</v>
      </c>
      <c r="R35" t="s">
        <v>433</v>
      </c>
      <c r="S35">
        <v>2.1632999999999999E-2</v>
      </c>
      <c r="T35" t="s">
        <v>424</v>
      </c>
    </row>
    <row r="36" spans="1:20" x14ac:dyDescent="0.25">
      <c r="A36" t="s">
        <v>26</v>
      </c>
      <c r="B36" t="s">
        <v>21</v>
      </c>
      <c r="C36">
        <v>57</v>
      </c>
      <c r="D36">
        <v>0</v>
      </c>
      <c r="E36">
        <v>1</v>
      </c>
      <c r="F36">
        <v>0</v>
      </c>
      <c r="G36">
        <v>139.17875000000001</v>
      </c>
      <c r="H36" t="s">
        <v>434</v>
      </c>
      <c r="I36">
        <v>15.116453</v>
      </c>
      <c r="J36" t="s">
        <v>435</v>
      </c>
      <c r="K36">
        <v>1.032797</v>
      </c>
      <c r="L36" t="s">
        <v>436</v>
      </c>
      <c r="M36">
        <v>14.083657000000001</v>
      </c>
      <c r="N36" t="s">
        <v>437</v>
      </c>
      <c r="O36">
        <v>0.44412099999999999</v>
      </c>
      <c r="P36" t="s">
        <v>438</v>
      </c>
      <c r="Q36">
        <v>3.0380999999999998E-2</v>
      </c>
      <c r="R36" t="s">
        <v>439</v>
      </c>
      <c r="S36">
        <v>2.1632999999999999E-2</v>
      </c>
      <c r="T36" t="s">
        <v>424</v>
      </c>
    </row>
    <row r="37" spans="1:20" x14ac:dyDescent="0.25">
      <c r="A37" t="s">
        <v>26</v>
      </c>
      <c r="B37" t="s">
        <v>23</v>
      </c>
      <c r="C37">
        <v>44274</v>
      </c>
      <c r="D37">
        <v>2407</v>
      </c>
      <c r="E37">
        <v>11400</v>
      </c>
      <c r="F37">
        <v>195</v>
      </c>
      <c r="G37">
        <v>0.16359599999999999</v>
      </c>
      <c r="H37" t="s">
        <v>440</v>
      </c>
      <c r="I37">
        <v>12.932304</v>
      </c>
      <c r="J37" t="s">
        <v>441</v>
      </c>
      <c r="K37">
        <v>12.907470999999999</v>
      </c>
      <c r="L37" t="s">
        <v>442</v>
      </c>
      <c r="M37">
        <v>2.4833999999999998E-2</v>
      </c>
      <c r="N37" t="s">
        <v>443</v>
      </c>
      <c r="O37">
        <v>215.59173899999999</v>
      </c>
      <c r="P37" t="s">
        <v>444</v>
      </c>
      <c r="Q37">
        <v>215.177999</v>
      </c>
      <c r="R37" t="s">
        <v>445</v>
      </c>
      <c r="S37">
        <v>2.1632999999999999E-2</v>
      </c>
      <c r="T37" t="s">
        <v>424</v>
      </c>
    </row>
    <row r="38" spans="1:20" x14ac:dyDescent="0.25">
      <c r="A38" t="s">
        <v>26</v>
      </c>
      <c r="B38" t="s">
        <v>24</v>
      </c>
      <c r="C38">
        <v>16636</v>
      </c>
      <c r="D38">
        <v>4000</v>
      </c>
      <c r="E38">
        <v>12633</v>
      </c>
      <c r="F38">
        <v>4</v>
      </c>
      <c r="G38">
        <v>0.41404400000000002</v>
      </c>
      <c r="H38" t="s">
        <v>446</v>
      </c>
      <c r="I38">
        <v>0</v>
      </c>
      <c r="J38" t="s">
        <v>22</v>
      </c>
      <c r="K38">
        <v>0</v>
      </c>
      <c r="L38" t="s">
        <v>22</v>
      </c>
      <c r="M38">
        <v>0</v>
      </c>
      <c r="N38" t="s">
        <v>22</v>
      </c>
      <c r="O38">
        <v>3.1672310000000001</v>
      </c>
      <c r="P38" t="s">
        <v>447</v>
      </c>
      <c r="Q38">
        <v>2.7534909999999999</v>
      </c>
      <c r="R38" t="s">
        <v>448</v>
      </c>
      <c r="S38">
        <v>2.1632999999999999E-2</v>
      </c>
      <c r="T38" t="s">
        <v>424</v>
      </c>
    </row>
    <row r="39" spans="1:20" x14ac:dyDescent="0.25">
      <c r="A39" t="s">
        <v>28</v>
      </c>
      <c r="B39" t="s">
        <v>21</v>
      </c>
      <c r="C39">
        <v>30</v>
      </c>
      <c r="D39">
        <v>0</v>
      </c>
      <c r="E39">
        <v>0</v>
      </c>
      <c r="F39">
        <v>1</v>
      </c>
      <c r="G39">
        <v>177.59993499999999</v>
      </c>
      <c r="H39" t="s">
        <v>449</v>
      </c>
      <c r="I39">
        <v>24.539352999999998</v>
      </c>
      <c r="J39" t="s">
        <v>450</v>
      </c>
      <c r="K39">
        <v>1.5535239999999999</v>
      </c>
      <c r="L39" t="s">
        <v>451</v>
      </c>
      <c r="M39">
        <v>22.985828999999999</v>
      </c>
      <c r="N39" t="s">
        <v>452</v>
      </c>
      <c r="O39">
        <v>0.44189499999999998</v>
      </c>
      <c r="P39" t="s">
        <v>453</v>
      </c>
      <c r="Q39">
        <v>2.8154999999999999E-2</v>
      </c>
      <c r="R39" t="s">
        <v>454</v>
      </c>
      <c r="S39">
        <v>2.1632999999999999E-2</v>
      </c>
      <c r="T39" t="s">
        <v>424</v>
      </c>
    </row>
    <row r="40" spans="1:20" x14ac:dyDescent="0.25">
      <c r="A40" t="s">
        <v>28</v>
      </c>
      <c r="B40" t="s">
        <v>23</v>
      </c>
      <c r="C40">
        <v>20033</v>
      </c>
      <c r="D40">
        <v>1428</v>
      </c>
      <c r="E40">
        <v>4691</v>
      </c>
      <c r="F40">
        <v>157</v>
      </c>
      <c r="G40">
        <v>0.357956</v>
      </c>
      <c r="H40" t="s">
        <v>455</v>
      </c>
      <c r="I40">
        <v>13.866171</v>
      </c>
      <c r="J40" t="s">
        <v>456</v>
      </c>
      <c r="K40">
        <v>13.811237</v>
      </c>
      <c r="L40" t="s">
        <v>457</v>
      </c>
      <c r="M40">
        <v>5.4933999999999997E-2</v>
      </c>
      <c r="N40" t="s">
        <v>35</v>
      </c>
      <c r="O40">
        <v>104.473677</v>
      </c>
      <c r="P40" t="s">
        <v>458</v>
      </c>
      <c r="Q40">
        <v>104.059938</v>
      </c>
      <c r="R40" t="s">
        <v>459</v>
      </c>
      <c r="S40">
        <v>2.1632999999999999E-2</v>
      </c>
      <c r="T40" t="s">
        <v>424</v>
      </c>
    </row>
    <row r="41" spans="1:20" x14ac:dyDescent="0.25">
      <c r="A41" t="s">
        <v>28</v>
      </c>
      <c r="B41" t="s">
        <v>24</v>
      </c>
      <c r="C41">
        <v>7542</v>
      </c>
      <c r="D41">
        <v>1900</v>
      </c>
      <c r="E41">
        <v>5615</v>
      </c>
      <c r="F41">
        <v>30</v>
      </c>
      <c r="G41">
        <v>0.95924600000000004</v>
      </c>
      <c r="H41" t="s">
        <v>460</v>
      </c>
      <c r="I41">
        <v>0</v>
      </c>
      <c r="J41" t="s">
        <v>22</v>
      </c>
      <c r="K41">
        <v>0</v>
      </c>
      <c r="L41" t="s">
        <v>22</v>
      </c>
      <c r="M41">
        <v>0</v>
      </c>
      <c r="N41" t="s">
        <v>22</v>
      </c>
      <c r="O41">
        <v>2.3765619999999998</v>
      </c>
      <c r="P41" t="s">
        <v>461</v>
      </c>
      <c r="Q41">
        <v>1.962823</v>
      </c>
      <c r="R41" t="s">
        <v>462</v>
      </c>
      <c r="S41">
        <v>2.1632999999999999E-2</v>
      </c>
      <c r="T41" t="s">
        <v>424</v>
      </c>
    </row>
    <row r="42" spans="1:20" x14ac:dyDescent="0.25">
      <c r="A42" t="s">
        <v>29</v>
      </c>
      <c r="B42" t="s">
        <v>21</v>
      </c>
      <c r="C42">
        <v>4</v>
      </c>
      <c r="D42">
        <v>0</v>
      </c>
      <c r="E42">
        <v>0</v>
      </c>
      <c r="F42">
        <v>0</v>
      </c>
      <c r="G42">
        <v>914.07011199999999</v>
      </c>
      <c r="H42" t="s">
        <v>463</v>
      </c>
      <c r="I42">
        <v>115.045427</v>
      </c>
      <c r="J42" t="s">
        <v>464</v>
      </c>
      <c r="K42">
        <v>0.239784</v>
      </c>
      <c r="L42" t="s">
        <v>465</v>
      </c>
      <c r="M42">
        <v>114.805643</v>
      </c>
      <c r="N42" t="s">
        <v>466</v>
      </c>
      <c r="O42">
        <v>0.41460999999999998</v>
      </c>
      <c r="P42" t="s">
        <v>467</v>
      </c>
      <c r="Q42">
        <v>8.7100000000000003E-4</v>
      </c>
      <c r="R42" t="s">
        <v>468</v>
      </c>
      <c r="S42">
        <v>2.1632999999999999E-2</v>
      </c>
      <c r="T42" t="s">
        <v>424</v>
      </c>
    </row>
    <row r="43" spans="1:20" x14ac:dyDescent="0.25">
      <c r="A43" t="s">
        <v>29</v>
      </c>
      <c r="B43" t="s">
        <v>23</v>
      </c>
      <c r="C43">
        <v>5246</v>
      </c>
      <c r="D43">
        <v>213</v>
      </c>
      <c r="E43">
        <v>1197</v>
      </c>
      <c r="F43">
        <v>22</v>
      </c>
      <c r="G43">
        <v>1.3552690000000001</v>
      </c>
      <c r="H43" t="s">
        <v>469</v>
      </c>
      <c r="I43">
        <v>4.9808260000000004</v>
      </c>
      <c r="J43" t="s">
        <v>470</v>
      </c>
      <c r="K43">
        <v>4.7837240000000003</v>
      </c>
      <c r="L43" t="s">
        <v>471</v>
      </c>
      <c r="M43">
        <v>0.197102</v>
      </c>
      <c r="N43" t="s">
        <v>472</v>
      </c>
      <c r="O43">
        <v>10.462602</v>
      </c>
      <c r="P43" t="s">
        <v>473</v>
      </c>
      <c r="Q43">
        <v>10.048862</v>
      </c>
      <c r="R43" t="s">
        <v>474</v>
      </c>
      <c r="S43">
        <v>2.1632999999999999E-2</v>
      </c>
      <c r="T43" t="s">
        <v>424</v>
      </c>
    </row>
    <row r="44" spans="1:20" x14ac:dyDescent="0.25">
      <c r="A44" t="s">
        <v>29</v>
      </c>
      <c r="B44" t="s">
        <v>24</v>
      </c>
      <c r="C44">
        <v>1965</v>
      </c>
      <c r="D44">
        <v>426</v>
      </c>
      <c r="E44">
        <v>1459</v>
      </c>
      <c r="F44">
        <v>0</v>
      </c>
      <c r="G44">
        <v>3.2694489999999998</v>
      </c>
      <c r="H44" t="s">
        <v>475</v>
      </c>
      <c r="I44">
        <v>218.23539700000001</v>
      </c>
      <c r="J44" t="s">
        <v>476</v>
      </c>
      <c r="K44">
        <v>206.13667599999999</v>
      </c>
      <c r="L44" t="s">
        <v>477</v>
      </c>
      <c r="M44">
        <v>12.098720999999999</v>
      </c>
      <c r="N44" t="s">
        <v>478</v>
      </c>
      <c r="O44">
        <v>7.5671210000000002</v>
      </c>
      <c r="P44" t="s">
        <v>479</v>
      </c>
      <c r="Q44">
        <v>7.1533810000000004</v>
      </c>
      <c r="R44" t="s">
        <v>480</v>
      </c>
      <c r="S44">
        <v>2.1632999999999999E-2</v>
      </c>
      <c r="T44" t="s">
        <v>424</v>
      </c>
    </row>
    <row r="45" spans="1:20" ht="15.75" thickBot="1" x14ac:dyDescent="0.3"/>
    <row r="46" spans="1:20" ht="15.75" thickBot="1" x14ac:dyDescent="0.3">
      <c r="A46" s="4" t="s">
        <v>279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1:20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  <c r="Q47" t="s">
        <v>17</v>
      </c>
      <c r="R47" t="s">
        <v>18</v>
      </c>
      <c r="S47" t="s">
        <v>19</v>
      </c>
      <c r="T47" t="s">
        <v>20</v>
      </c>
    </row>
    <row r="48" spans="1:20" x14ac:dyDescent="0.25">
      <c r="A48">
        <v>0</v>
      </c>
      <c r="B48" t="s">
        <v>21</v>
      </c>
      <c r="C48">
        <v>93</v>
      </c>
      <c r="D48">
        <v>0</v>
      </c>
      <c r="E48">
        <v>2</v>
      </c>
      <c r="F48">
        <v>0</v>
      </c>
      <c r="G48">
        <v>70.512046999999995</v>
      </c>
      <c r="H48" t="s">
        <v>481</v>
      </c>
      <c r="I48">
        <v>7.6728360000000002</v>
      </c>
      <c r="J48" t="s">
        <v>482</v>
      </c>
      <c r="K48">
        <v>0.37423099999999998</v>
      </c>
      <c r="L48" t="s">
        <v>483</v>
      </c>
      <c r="M48">
        <v>7.2986050000000002</v>
      </c>
      <c r="N48" t="s">
        <v>484</v>
      </c>
      <c r="O48">
        <v>0.43492900000000001</v>
      </c>
      <c r="P48" t="s">
        <v>485</v>
      </c>
      <c r="Q48">
        <v>2.1187999999999999E-2</v>
      </c>
      <c r="R48" t="s">
        <v>486</v>
      </c>
      <c r="S48">
        <v>2.1632999999999999E-2</v>
      </c>
      <c r="T48" t="s">
        <v>487</v>
      </c>
    </row>
    <row r="49" spans="1:20" x14ac:dyDescent="0.25">
      <c r="A49">
        <v>0</v>
      </c>
      <c r="B49" t="s">
        <v>23</v>
      </c>
      <c r="C49">
        <v>61713</v>
      </c>
      <c r="D49">
        <v>4778</v>
      </c>
      <c r="E49">
        <v>15448</v>
      </c>
      <c r="F49">
        <v>33029</v>
      </c>
      <c r="G49">
        <v>0.113484</v>
      </c>
      <c r="H49" t="s">
        <v>488</v>
      </c>
      <c r="I49">
        <v>606.476765</v>
      </c>
      <c r="J49" t="s">
        <v>489</v>
      </c>
      <c r="K49">
        <v>606.44425000000001</v>
      </c>
      <c r="L49" t="s">
        <v>490</v>
      </c>
      <c r="M49">
        <v>3.2515000000000002E-2</v>
      </c>
      <c r="N49" t="s">
        <v>491</v>
      </c>
      <c r="O49">
        <v>7718.3622889999997</v>
      </c>
      <c r="P49" t="s">
        <v>492</v>
      </c>
      <c r="Q49">
        <v>7717.9485489999997</v>
      </c>
      <c r="R49" t="s">
        <v>493</v>
      </c>
      <c r="S49">
        <v>2.1632999999999999E-2</v>
      </c>
      <c r="T49" t="s">
        <v>487</v>
      </c>
    </row>
    <row r="50" spans="1:20" x14ac:dyDescent="0.25">
      <c r="A50">
        <v>0</v>
      </c>
      <c r="B50" t="s">
        <v>24</v>
      </c>
      <c r="C50">
        <v>24417</v>
      </c>
      <c r="D50">
        <v>6318</v>
      </c>
      <c r="E50">
        <v>18099</v>
      </c>
      <c r="F50">
        <v>3</v>
      </c>
      <c r="G50">
        <v>0.295767</v>
      </c>
      <c r="H50" t="s">
        <v>431</v>
      </c>
      <c r="I50">
        <v>0</v>
      </c>
      <c r="J50" t="s">
        <v>22</v>
      </c>
      <c r="K50">
        <v>0</v>
      </c>
      <c r="L50" t="s">
        <v>22</v>
      </c>
      <c r="M50">
        <v>0</v>
      </c>
      <c r="N50" t="s">
        <v>22</v>
      </c>
      <c r="O50">
        <v>2.3327629999999999</v>
      </c>
      <c r="P50" t="s">
        <v>494</v>
      </c>
      <c r="Q50">
        <v>1.9190229999999999</v>
      </c>
      <c r="R50" t="s">
        <v>495</v>
      </c>
      <c r="S50">
        <v>2.1632999999999999E-2</v>
      </c>
      <c r="T50" t="s">
        <v>487</v>
      </c>
    </row>
    <row r="51" spans="1:20" x14ac:dyDescent="0.25">
      <c r="A51" t="s">
        <v>26</v>
      </c>
      <c r="B51" t="s">
        <v>21</v>
      </c>
      <c r="C51">
        <v>50</v>
      </c>
      <c r="D51">
        <v>0</v>
      </c>
      <c r="E51">
        <v>0</v>
      </c>
      <c r="F51">
        <v>0</v>
      </c>
      <c r="G51">
        <v>143.90802400000001</v>
      </c>
      <c r="H51" t="s">
        <v>496</v>
      </c>
      <c r="I51">
        <v>13.257319000000001</v>
      </c>
      <c r="J51" t="s">
        <v>497</v>
      </c>
      <c r="K51">
        <v>0.215422</v>
      </c>
      <c r="L51" t="s">
        <v>498</v>
      </c>
      <c r="M51">
        <v>13.041897000000001</v>
      </c>
      <c r="N51" t="s">
        <v>499</v>
      </c>
      <c r="O51">
        <v>0.42056500000000002</v>
      </c>
      <c r="P51" t="s">
        <v>500</v>
      </c>
      <c r="Q51">
        <v>6.8240000000000002E-3</v>
      </c>
      <c r="R51" t="s">
        <v>501</v>
      </c>
      <c r="S51">
        <v>2.1632999999999999E-2</v>
      </c>
      <c r="T51" t="s">
        <v>487</v>
      </c>
    </row>
    <row r="52" spans="1:20" x14ac:dyDescent="0.25">
      <c r="A52" t="s">
        <v>26</v>
      </c>
      <c r="B52" t="s">
        <v>23</v>
      </c>
      <c r="C52">
        <v>38749</v>
      </c>
      <c r="D52">
        <v>2468</v>
      </c>
      <c r="E52">
        <v>11415</v>
      </c>
      <c r="F52">
        <v>13129</v>
      </c>
      <c r="G52">
        <v>0.18540999999999999</v>
      </c>
      <c r="H52" t="s">
        <v>502</v>
      </c>
      <c r="I52">
        <v>263.99223000000001</v>
      </c>
      <c r="J52" t="s">
        <v>503</v>
      </c>
      <c r="K52">
        <v>263.956953</v>
      </c>
      <c r="L52" t="s">
        <v>504</v>
      </c>
      <c r="M52">
        <v>3.5277000000000003E-2</v>
      </c>
      <c r="N52" t="s">
        <v>505</v>
      </c>
      <c r="O52">
        <v>3096.1111770000002</v>
      </c>
      <c r="P52" t="s">
        <v>506</v>
      </c>
      <c r="Q52">
        <v>3095.6974369999998</v>
      </c>
      <c r="R52" t="s">
        <v>507</v>
      </c>
      <c r="S52">
        <v>2.1632999999999999E-2</v>
      </c>
      <c r="T52" t="s">
        <v>487</v>
      </c>
    </row>
    <row r="53" spans="1:20" x14ac:dyDescent="0.25">
      <c r="A53" t="s">
        <v>26</v>
      </c>
      <c r="B53" t="s">
        <v>24</v>
      </c>
      <c r="C53">
        <v>16636</v>
      </c>
      <c r="D53">
        <v>4000</v>
      </c>
      <c r="E53">
        <v>12633</v>
      </c>
      <c r="F53">
        <v>4</v>
      </c>
      <c r="G53">
        <v>0.41402899999999998</v>
      </c>
      <c r="H53" t="s">
        <v>508</v>
      </c>
      <c r="I53">
        <v>0</v>
      </c>
      <c r="J53" t="s">
        <v>22</v>
      </c>
      <c r="K53">
        <v>0</v>
      </c>
      <c r="L53" t="s">
        <v>22</v>
      </c>
      <c r="M53">
        <v>0</v>
      </c>
      <c r="N53" t="s">
        <v>22</v>
      </c>
      <c r="O53">
        <v>3.1672349999999998</v>
      </c>
      <c r="P53" t="s">
        <v>509</v>
      </c>
      <c r="Q53">
        <v>2.753495</v>
      </c>
      <c r="R53" t="s">
        <v>510</v>
      </c>
      <c r="S53">
        <v>2.1632999999999999E-2</v>
      </c>
      <c r="T53" t="s">
        <v>487</v>
      </c>
    </row>
    <row r="54" spans="1:20" x14ac:dyDescent="0.25">
      <c r="A54" t="s">
        <v>28</v>
      </c>
      <c r="B54" t="s">
        <v>21</v>
      </c>
      <c r="C54">
        <v>25</v>
      </c>
      <c r="D54">
        <v>0</v>
      </c>
      <c r="E54">
        <v>0</v>
      </c>
      <c r="F54">
        <v>0</v>
      </c>
      <c r="G54">
        <v>256.021591</v>
      </c>
      <c r="H54" t="s">
        <v>511</v>
      </c>
      <c r="I54">
        <v>23.986594</v>
      </c>
      <c r="J54" t="s">
        <v>512</v>
      </c>
      <c r="K54">
        <v>0.459754</v>
      </c>
      <c r="L54" t="s">
        <v>513</v>
      </c>
      <c r="M54">
        <v>23.52684</v>
      </c>
      <c r="N54" t="s">
        <v>514</v>
      </c>
      <c r="O54">
        <v>0.42190699999999998</v>
      </c>
      <c r="P54" t="s">
        <v>515</v>
      </c>
      <c r="Q54">
        <v>8.1659999999999996E-3</v>
      </c>
      <c r="R54" t="s">
        <v>516</v>
      </c>
      <c r="S54">
        <v>2.1632999999999999E-2</v>
      </c>
      <c r="T54" t="s">
        <v>487</v>
      </c>
    </row>
    <row r="55" spans="1:20" x14ac:dyDescent="0.25">
      <c r="A55" t="s">
        <v>28</v>
      </c>
      <c r="B55" t="s">
        <v>23</v>
      </c>
      <c r="C55">
        <v>18240</v>
      </c>
      <c r="D55">
        <v>1389</v>
      </c>
      <c r="E55">
        <v>4675</v>
      </c>
      <c r="F55">
        <v>6395</v>
      </c>
      <c r="G55">
        <v>0.39740500000000001</v>
      </c>
      <c r="H55" t="s">
        <v>517</v>
      </c>
      <c r="I55">
        <v>299.98321600000003</v>
      </c>
      <c r="J55" t="s">
        <v>518</v>
      </c>
      <c r="K55">
        <v>299.90261500000003</v>
      </c>
      <c r="L55" t="s">
        <v>519</v>
      </c>
      <c r="M55">
        <v>8.0601000000000006E-2</v>
      </c>
      <c r="N55" t="s">
        <v>520</v>
      </c>
      <c r="O55">
        <v>1541.2541590000001</v>
      </c>
      <c r="P55" t="s">
        <v>521</v>
      </c>
      <c r="Q55">
        <v>1540.840418</v>
      </c>
      <c r="R55" t="s">
        <v>522</v>
      </c>
      <c r="S55">
        <v>2.1632999999999999E-2</v>
      </c>
      <c r="T55" t="s">
        <v>487</v>
      </c>
    </row>
    <row r="56" spans="1:20" x14ac:dyDescent="0.25">
      <c r="A56" t="s">
        <v>28</v>
      </c>
      <c r="B56" t="s">
        <v>24</v>
      </c>
      <c r="C56">
        <v>7542</v>
      </c>
      <c r="D56">
        <v>1900</v>
      </c>
      <c r="E56">
        <v>5615</v>
      </c>
      <c r="F56">
        <v>30</v>
      </c>
      <c r="G56">
        <v>0.95925400000000005</v>
      </c>
      <c r="H56" t="s">
        <v>460</v>
      </c>
      <c r="I56">
        <v>0</v>
      </c>
      <c r="J56" t="s">
        <v>22</v>
      </c>
      <c r="K56">
        <v>0</v>
      </c>
      <c r="L56" t="s">
        <v>22</v>
      </c>
      <c r="M56">
        <v>0</v>
      </c>
      <c r="N56" t="s">
        <v>22</v>
      </c>
      <c r="O56">
        <v>2.3765700000000001</v>
      </c>
      <c r="P56" t="s">
        <v>523</v>
      </c>
      <c r="Q56">
        <v>1.9628300000000001</v>
      </c>
      <c r="R56" t="s">
        <v>524</v>
      </c>
      <c r="S56">
        <v>2.1632999999999999E-2</v>
      </c>
      <c r="T56" t="s">
        <v>487</v>
      </c>
    </row>
    <row r="57" spans="1:20" x14ac:dyDescent="0.25">
      <c r="A57" t="s">
        <v>29</v>
      </c>
      <c r="B57" t="s">
        <v>21</v>
      </c>
      <c r="C57">
        <v>4</v>
      </c>
      <c r="D57">
        <v>0</v>
      </c>
      <c r="E57">
        <v>0</v>
      </c>
      <c r="F57">
        <v>0</v>
      </c>
      <c r="G57">
        <v>914.07102799999996</v>
      </c>
      <c r="H57" t="s">
        <v>525</v>
      </c>
      <c r="I57">
        <v>132.124459</v>
      </c>
      <c r="J57" t="s">
        <v>526</v>
      </c>
      <c r="K57">
        <v>0.21213000000000001</v>
      </c>
      <c r="L57" t="s">
        <v>527</v>
      </c>
      <c r="M57">
        <v>131.912328</v>
      </c>
      <c r="N57" t="s">
        <v>528</v>
      </c>
      <c r="O57">
        <v>0.41441099999999997</v>
      </c>
      <c r="P57" t="s">
        <v>529</v>
      </c>
      <c r="Q57">
        <v>6.7100000000000005E-4</v>
      </c>
      <c r="R57" t="s">
        <v>530</v>
      </c>
      <c r="S57">
        <v>2.1632999999999999E-2</v>
      </c>
      <c r="T57" t="s">
        <v>487</v>
      </c>
    </row>
    <row r="58" spans="1:20" x14ac:dyDescent="0.25">
      <c r="A58" t="s">
        <v>29</v>
      </c>
      <c r="B58" t="s">
        <v>23</v>
      </c>
      <c r="C58">
        <v>4311</v>
      </c>
      <c r="D58">
        <v>184</v>
      </c>
      <c r="E58">
        <v>1147</v>
      </c>
      <c r="F58">
        <v>840</v>
      </c>
      <c r="G58">
        <v>1.6139319999999999</v>
      </c>
      <c r="H58" t="s">
        <v>531</v>
      </c>
      <c r="I58">
        <v>100.410248</v>
      </c>
      <c r="J58" t="s">
        <v>532</v>
      </c>
      <c r="K58">
        <v>100.183266</v>
      </c>
      <c r="L58" t="s">
        <v>533</v>
      </c>
      <c r="M58">
        <v>0.22698299999999999</v>
      </c>
      <c r="N58" t="s">
        <v>534</v>
      </c>
      <c r="O58">
        <v>182.89793800000001</v>
      </c>
      <c r="P58" t="s">
        <v>535</v>
      </c>
      <c r="Q58">
        <v>182.48419799999999</v>
      </c>
      <c r="R58" t="s">
        <v>536</v>
      </c>
      <c r="S58">
        <v>2.1632999999999999E-2</v>
      </c>
      <c r="T58" t="s">
        <v>487</v>
      </c>
    </row>
    <row r="59" spans="1:20" x14ac:dyDescent="0.25">
      <c r="A59" t="s">
        <v>29</v>
      </c>
      <c r="B59" t="s">
        <v>24</v>
      </c>
      <c r="C59">
        <v>1955</v>
      </c>
      <c r="D59">
        <v>438</v>
      </c>
      <c r="E59">
        <v>1520</v>
      </c>
      <c r="F59">
        <v>1</v>
      </c>
      <c r="G59">
        <v>3.2904949999999999</v>
      </c>
      <c r="H59" t="s">
        <v>537</v>
      </c>
      <c r="I59">
        <v>0</v>
      </c>
      <c r="J59" t="s">
        <v>22</v>
      </c>
      <c r="K59">
        <v>0</v>
      </c>
      <c r="L59" t="s">
        <v>22</v>
      </c>
      <c r="M59">
        <v>0</v>
      </c>
      <c r="N59" t="s">
        <v>22</v>
      </c>
      <c r="O59">
        <v>15.820754000000001</v>
      </c>
      <c r="P59" t="s">
        <v>538</v>
      </c>
      <c r="Q59">
        <v>15.407014</v>
      </c>
      <c r="R59" t="s">
        <v>539</v>
      </c>
      <c r="S59">
        <v>2.1632999999999999E-2</v>
      </c>
      <c r="T59" t="s">
        <v>487</v>
      </c>
    </row>
  </sheetData>
  <mergeCells count="4">
    <mergeCell ref="A1:T1"/>
    <mergeCell ref="A16:T16"/>
    <mergeCell ref="A31:T31"/>
    <mergeCell ref="A46:T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7E5A-77C8-47BD-A52F-E77C1545B835}">
  <dimension ref="A1:K16"/>
  <sheetViews>
    <sheetView tabSelected="1" workbookViewId="0">
      <selection activeCell="M7" sqref="M7"/>
    </sheetView>
  </sheetViews>
  <sheetFormatPr defaultRowHeight="15" x14ac:dyDescent="0.25"/>
  <cols>
    <col min="3" max="3" width="19.5703125" customWidth="1"/>
    <col min="4" max="4" width="14.140625" customWidth="1"/>
    <col min="5" max="5" width="14.85546875" customWidth="1"/>
    <col min="6" max="6" width="17.5703125" customWidth="1"/>
  </cols>
  <sheetData>
    <row r="1" spans="1:11" x14ac:dyDescent="0.25">
      <c r="C1" s="7" t="s">
        <v>26</v>
      </c>
      <c r="D1" s="7"/>
      <c r="E1" s="7" t="s">
        <v>31</v>
      </c>
      <c r="F1" s="7"/>
    </row>
    <row r="2" spans="1:11" x14ac:dyDescent="0.25">
      <c r="A2" t="s">
        <v>1</v>
      </c>
      <c r="B2" t="s">
        <v>2</v>
      </c>
      <c r="C2" t="s">
        <v>32</v>
      </c>
      <c r="D2" t="s">
        <v>33</v>
      </c>
      <c r="E2" t="s">
        <v>32</v>
      </c>
      <c r="F2" t="s">
        <v>33</v>
      </c>
    </row>
    <row r="3" spans="1:11" x14ac:dyDescent="0.25">
      <c r="A3">
        <v>0</v>
      </c>
      <c r="B3" t="s">
        <v>21</v>
      </c>
      <c r="C3">
        <f>Foglio3!I33/365</f>
        <v>4.2587575342465753E-2</v>
      </c>
      <c r="D3">
        <f>Foglio3!I48/365</f>
        <v>2.1021468493150685E-2</v>
      </c>
      <c r="E3">
        <f>Foglio3!I3/365</f>
        <v>3.9476893150684929E-2</v>
      </c>
      <c r="F3">
        <f>Foglio3!I18/365</f>
        <v>2.1644397260273972E-2</v>
      </c>
    </row>
    <row r="4" spans="1:11" x14ac:dyDescent="0.25">
      <c r="A4">
        <v>0</v>
      </c>
      <c r="B4" t="s">
        <v>23</v>
      </c>
      <c r="C4">
        <f>Foglio3!I34/365</f>
        <v>2.2442959260273971</v>
      </c>
      <c r="D4">
        <f>Foglio3!I49/365</f>
        <v>1.6615801780821917</v>
      </c>
      <c r="E4">
        <f>Foglio3!I4/365</f>
        <v>2.2826339726027398</v>
      </c>
      <c r="F4">
        <f>Foglio3!I19/365</f>
        <v>1.666442789041096</v>
      </c>
    </row>
    <row r="5" spans="1:11" x14ac:dyDescent="0.25">
      <c r="A5">
        <v>0</v>
      </c>
      <c r="B5" t="s">
        <v>24</v>
      </c>
      <c r="C5">
        <f>Foglio3!I35/365</f>
        <v>0</v>
      </c>
      <c r="D5">
        <f>Foglio3!I50/365</f>
        <v>0</v>
      </c>
      <c r="E5">
        <f>Foglio3!I5/365</f>
        <v>0</v>
      </c>
      <c r="F5">
        <f>Foglio3!I20/365</f>
        <v>14.465916775342466</v>
      </c>
      <c r="H5">
        <f>AVERAGE(C3:C5)</f>
        <v>0.76229450045662095</v>
      </c>
      <c r="I5">
        <f t="shared" ref="I5:K14" si="0">AVERAGE(D3:D5)</f>
        <v>0.56086721552511409</v>
      </c>
      <c r="J5">
        <f t="shared" si="0"/>
        <v>0.77403695525114158</v>
      </c>
      <c r="K5">
        <f t="shared" si="0"/>
        <v>5.3846679872146117</v>
      </c>
    </row>
    <row r="6" spans="1:11" x14ac:dyDescent="0.25">
      <c r="A6" t="s">
        <v>26</v>
      </c>
      <c r="B6" t="s">
        <v>21</v>
      </c>
      <c r="C6">
        <f>Foglio3!I36/365</f>
        <v>4.1414939726027396E-2</v>
      </c>
      <c r="D6">
        <f>Foglio3!I51/365</f>
        <v>3.6321421917808218E-2</v>
      </c>
      <c r="E6">
        <f>Foglio3!I6/365</f>
        <v>3.8309000000000003E-2</v>
      </c>
      <c r="F6">
        <f>Foglio3!I21/365</f>
        <v>3.6204065753424657E-2</v>
      </c>
    </row>
    <row r="7" spans="1:11" x14ac:dyDescent="0.25">
      <c r="A7" t="s">
        <v>26</v>
      </c>
      <c r="B7" t="s">
        <v>23</v>
      </c>
      <c r="C7">
        <f>Foglio3!I37/365</f>
        <v>3.5430969863013702E-2</v>
      </c>
      <c r="D7">
        <f>Foglio3!I52/365</f>
        <v>0.72326638356164386</v>
      </c>
      <c r="E7">
        <f>Foglio3!I7/365</f>
        <v>3.5165317808219181E-2</v>
      </c>
      <c r="F7">
        <f>Foglio3!I22/365</f>
        <v>0.70419753972602739</v>
      </c>
    </row>
    <row r="8" spans="1:11" x14ac:dyDescent="0.25">
      <c r="A8" t="s">
        <v>26</v>
      </c>
      <c r="B8" t="s">
        <v>24</v>
      </c>
      <c r="C8">
        <f>Foglio3!I38/365</f>
        <v>0</v>
      </c>
      <c r="D8">
        <f>Foglio3!I53/365</f>
        <v>0</v>
      </c>
      <c r="E8">
        <f>Foglio3!I8/365</f>
        <v>19.016463747945206</v>
      </c>
      <c r="F8">
        <f>Foglio3!I23/365</f>
        <v>19.016048430136987</v>
      </c>
      <c r="H8">
        <f t="shared" ref="H8:H14" si="1">AVERAGE(C6:C8)</f>
        <v>2.5615303196347031E-2</v>
      </c>
      <c r="I8">
        <f t="shared" si="0"/>
        <v>0.25319593515981736</v>
      </c>
      <c r="J8">
        <f t="shared" si="0"/>
        <v>6.3633126885844753</v>
      </c>
      <c r="K8">
        <f t="shared" si="0"/>
        <v>6.5854833452054793</v>
      </c>
    </row>
    <row r="9" spans="1:11" x14ac:dyDescent="0.25">
      <c r="A9" t="s">
        <v>28</v>
      </c>
      <c r="B9" t="s">
        <v>21</v>
      </c>
      <c r="C9">
        <f>Foglio3!I39/365</f>
        <v>6.7231104109589032E-2</v>
      </c>
      <c r="D9">
        <f>Foglio3!I54/365</f>
        <v>6.5716695890410959E-2</v>
      </c>
      <c r="E9">
        <f>Foglio3!I9/365</f>
        <v>6.6030016438356168E-2</v>
      </c>
      <c r="F9">
        <f>Foglio3!I24/365</f>
        <v>6.3253824657534249E-2</v>
      </c>
    </row>
    <row r="10" spans="1:11" x14ac:dyDescent="0.25">
      <c r="A10" t="s">
        <v>28</v>
      </c>
      <c r="B10" t="s">
        <v>23</v>
      </c>
      <c r="C10">
        <f>Foglio3!I40/365</f>
        <v>3.7989509589041091E-2</v>
      </c>
      <c r="D10">
        <f>Foglio3!I55/365</f>
        <v>0.82187182465753428</v>
      </c>
      <c r="E10">
        <f>Foglio3!I10/365</f>
        <v>3.7184797260273968E-2</v>
      </c>
      <c r="F10">
        <f>Foglio3!I25/365</f>
        <v>0.84520046301369867</v>
      </c>
    </row>
    <row r="11" spans="1:11" x14ac:dyDescent="0.25">
      <c r="A11" t="s">
        <v>28</v>
      </c>
      <c r="B11" t="s">
        <v>24</v>
      </c>
      <c r="C11">
        <f>Foglio3!I41/365</f>
        <v>0</v>
      </c>
      <c r="D11">
        <f>Foglio3!I56/365</f>
        <v>0</v>
      </c>
      <c r="E11">
        <f>Foglio3!I11/365</f>
        <v>7.9241283178082194</v>
      </c>
      <c r="F11">
        <f>Foglio3!I26/365</f>
        <v>15.790427241095891</v>
      </c>
      <c r="H11">
        <f t="shared" si="1"/>
        <v>3.5073537899543372E-2</v>
      </c>
      <c r="I11">
        <f t="shared" si="0"/>
        <v>0.29586284018264841</v>
      </c>
      <c r="J11">
        <f t="shared" si="0"/>
        <v>2.6757810438356167</v>
      </c>
      <c r="K11">
        <f t="shared" si="0"/>
        <v>5.5662938429223745</v>
      </c>
    </row>
    <row r="12" spans="1:11" x14ac:dyDescent="0.25">
      <c r="A12" t="s">
        <v>29</v>
      </c>
      <c r="B12" t="s">
        <v>21</v>
      </c>
      <c r="C12">
        <f>Foglio3!I42/365</f>
        <v>0.31519295068493153</v>
      </c>
      <c r="D12">
        <f>Foglio3!I57/365</f>
        <v>0.36198481917808217</v>
      </c>
      <c r="E12">
        <f>Foglio3!I12/365</f>
        <v>0.36241850958904109</v>
      </c>
      <c r="F12">
        <f>Foglio3!I27/365</f>
        <v>0.36181803013698632</v>
      </c>
    </row>
    <row r="13" spans="1:11" x14ac:dyDescent="0.25">
      <c r="A13" t="s">
        <v>29</v>
      </c>
      <c r="B13" t="s">
        <v>23</v>
      </c>
      <c r="C13">
        <f>Foglio3!I43/365</f>
        <v>1.3646098630136987E-2</v>
      </c>
      <c r="D13">
        <f>Foglio3!I58/365</f>
        <v>0.27509656986301367</v>
      </c>
      <c r="E13">
        <f>Foglio3!I13/365</f>
        <v>1.3273594520547945E-2</v>
      </c>
      <c r="F13">
        <f>Foglio3!I28/365</f>
        <v>0.28062932328767126</v>
      </c>
    </row>
    <row r="14" spans="1:11" x14ac:dyDescent="0.25">
      <c r="A14" t="s">
        <v>29</v>
      </c>
      <c r="B14" t="s">
        <v>24</v>
      </c>
      <c r="C14">
        <f>Foglio3!I44/365</f>
        <v>0.59790519726027402</v>
      </c>
      <c r="D14">
        <f>Foglio3!I59/365</f>
        <v>0</v>
      </c>
      <c r="E14">
        <f>Foglio3!I14/365</f>
        <v>0.21057269315068491</v>
      </c>
      <c r="F14">
        <f>Foglio3!I29/365</f>
        <v>3.7646670630136985</v>
      </c>
      <c r="H14">
        <f t="shared" si="1"/>
        <v>0.30891474885844755</v>
      </c>
      <c r="I14">
        <f t="shared" si="0"/>
        <v>0.2123604630136986</v>
      </c>
      <c r="J14">
        <f t="shared" si="0"/>
        <v>0.19542159908675796</v>
      </c>
      <c r="K14">
        <f t="shared" si="0"/>
        <v>1.4690381388127853</v>
      </c>
    </row>
    <row r="16" spans="1:11" x14ac:dyDescent="0.25">
      <c r="C16">
        <f>AVERAGE(C3:C14)</f>
        <v>0.28297452260273975</v>
      </c>
      <c r="D16">
        <f t="shared" ref="D16:F16" si="2">AVERAGE(D3:D14)</f>
        <v>0.33057161347031966</v>
      </c>
      <c r="E16">
        <f t="shared" si="2"/>
        <v>2.5021380716894979</v>
      </c>
      <c r="F16">
        <f t="shared" si="2"/>
        <v>4.7513708285388132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2023-07-27T08:29:44Z</dcterms:created>
  <dcterms:modified xsi:type="dcterms:W3CDTF">2023-07-27T10:15:44Z</dcterms:modified>
</cp:coreProperties>
</file>