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630" documentId="13_ncr:1_{B1E5C654-0C66-42AF-AE99-454FDD4F7F0C}" xr6:coauthVersionLast="47" xr6:coauthVersionMax="47" xr10:uidLastSave="{2DB58E2B-2D5B-409F-A93D-F22599039C7E}"/>
  <bookViews>
    <workbookView xWindow="-120" yWindow="-120" windowWidth="20730" windowHeight="11160" firstSheet="4" activeTab="4" xr2:uid="{58870B00-CDA7-45B2-A026-0B544E698EBB}"/>
  </bookViews>
  <sheets>
    <sheet name="Analytical" sheetId="12" r:id="rId1"/>
    <sheet name="ABO Identical" sheetId="9" r:id="rId2"/>
    <sheet name="REAL" sheetId="11" r:id="rId3"/>
    <sheet name="ABO Compatible (Finite)" sheetId="6" r:id="rId4"/>
    <sheet name="ABO Compatible (Infinite)" sheetId="14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4" l="1"/>
  <c r="G70" i="14"/>
  <c r="G71" i="14"/>
  <c r="G72" i="14"/>
  <c r="G73" i="14"/>
  <c r="G74" i="14"/>
  <c r="G75" i="14"/>
  <c r="G76" i="14"/>
  <c r="G77" i="14"/>
  <c r="G78" i="14"/>
  <c r="G79" i="14"/>
  <c r="G68" i="14"/>
  <c r="G65" i="14"/>
  <c r="E70" i="11"/>
  <c r="E71" i="11"/>
  <c r="E72" i="11"/>
  <c r="E73" i="11"/>
  <c r="E74" i="11"/>
  <c r="E75" i="11"/>
  <c r="E76" i="11"/>
  <c r="E77" i="11"/>
  <c r="E78" i="11"/>
  <c r="E79" i="11"/>
  <c r="E80" i="11"/>
  <c r="E69" i="11"/>
  <c r="G35" i="14"/>
  <c r="G62" i="14" l="1"/>
  <c r="G63" i="14"/>
  <c r="G64" i="14"/>
  <c r="G55" i="14"/>
  <c r="G56" i="14"/>
  <c r="G57" i="14"/>
  <c r="G58" i="14"/>
  <c r="G59" i="14"/>
  <c r="G60" i="14"/>
  <c r="G61" i="14"/>
  <c r="G54" i="14"/>
  <c r="G34" i="14"/>
  <c r="G27" i="14" l="1"/>
  <c r="G28" i="14"/>
  <c r="G29" i="14"/>
  <c r="G30" i="14"/>
  <c r="G31" i="14"/>
  <c r="G32" i="14"/>
  <c r="G3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3" i="14"/>
</calcChain>
</file>

<file path=xl/sharedStrings.xml><?xml version="1.0" encoding="utf-8"?>
<sst xmlns="http://schemas.openxmlformats.org/spreadsheetml/2006/main" count="1017" uniqueCount="298">
  <si>
    <t>AB</t>
  </si>
  <si>
    <t>B</t>
  </si>
  <si>
    <t>A</t>
  </si>
  <si>
    <t>O</t>
  </si>
  <si>
    <t>Average number of organs in the organ bank</t>
  </si>
  <si>
    <t>Average inter-arrival times in the organ bank</t>
  </si>
  <si>
    <t>Number of losses in the organ bank</t>
  </si>
  <si>
    <t>Normal</t>
  </si>
  <si>
    <t>Critical</t>
  </si>
  <si>
    <t>Average number of patients in the waiting list</t>
  </si>
  <si>
    <t>Average number of patients in the waiting center</t>
  </si>
  <si>
    <t>Average delay in the waiting list</t>
  </si>
  <si>
    <t>Average waiting time in the waiting list</t>
  </si>
  <si>
    <t>Average inter-arrival times in the waiting list</t>
  </si>
  <si>
    <t>Number of reneges in the waiting list</t>
  </si>
  <si>
    <t>Number of deaths in the waiting list</t>
  </si>
  <si>
    <t>Number of arrivals in the waiting list</t>
  </si>
  <si>
    <t>Statistic</t>
  </si>
  <si>
    <t>Number of successful transplants</t>
  </si>
  <si>
    <t>Number of rejected transplants</t>
  </si>
  <si>
    <t>Average number of 'in transplant' jobs</t>
  </si>
  <si>
    <t>Number of arrivals in the activation center</t>
  </si>
  <si>
    <t>Number of deaths in the activation center</t>
  </si>
  <si>
    <t>Number of reneges in the activation center</t>
  </si>
  <si>
    <t>Number of patients activated</t>
  </si>
  <si>
    <t>Average number of patients in the activation center</t>
  </si>
  <si>
    <t>Average delay in the activation center</t>
  </si>
  <si>
    <t>Avg inter-arrival times</t>
  </si>
  <si>
    <t>Waiting List</t>
  </si>
  <si>
    <t>Organ Bank</t>
  </si>
  <si>
    <t>Activation</t>
  </si>
  <si>
    <t>Transplant</t>
  </si>
  <si>
    <t>Statistic (T = 10 years)</t>
  </si>
  <si>
    <t>Number of patients arrived</t>
  </si>
  <si>
    <t>Number of patients dead</t>
  </si>
  <si>
    <t>Number of patients reneged</t>
  </si>
  <si>
    <t>Number of transplants</t>
  </si>
  <si>
    <t>OPTN Data (2010-2019)</t>
  </si>
  <si>
    <t>Waiting list</t>
  </si>
  <si>
    <t>Organ bank</t>
  </si>
  <si>
    <t>Average service time in the waiting list</t>
  </si>
  <si>
    <t>Utilization in the waiting list</t>
  </si>
  <si>
    <t>Number of living donor organs arrived</t>
  </si>
  <si>
    <t>Number of deceased donor organs arrived</t>
  </si>
  <si>
    <t>Number of deceased donor organ arrivals</t>
  </si>
  <si>
    <t>Number of living donor organ arrivals</t>
  </si>
  <si>
    <t>0.009410,+/-0.000000</t>
  </si>
  <si>
    <t>848.185116,+/-9.106937</t>
  </si>
  <si>
    <t>0.000000,+/-0.000000</t>
  </si>
  <si>
    <t>16.048002,+/-0.295071</t>
  </si>
  <si>
    <t>27.269397,+/-0.658805</t>
  </si>
  <si>
    <t>0.037499,+/-0.000067</t>
  </si>
  <si>
    <t>36.960174,+/-0.473151</t>
  </si>
  <si>
    <t>0.052785,+/-0.000200</t>
  </si>
  <si>
    <t>86.003482,+/-6.040723</t>
  </si>
  <si>
    <t>0.123883,+/-0.000281</t>
  </si>
  <si>
    <t>279.511315,+/-13.306622</t>
  </si>
  <si>
    <t>0.416792,+/-0.004263</t>
  </si>
  <si>
    <t>0.095851,+/-0.000216</t>
  </si>
  <si>
    <t>515.929743,+/-42.460049</t>
  </si>
  <si>
    <t>0.131755,+/-0.000307</t>
  </si>
  <si>
    <t>1127.313018,+/-92.110670</t>
  </si>
  <si>
    <t>0.358903,+/-0.000758</t>
  </si>
  <si>
    <t>1797.057898,+/-145.411795</t>
  </si>
  <si>
    <t>1.161955,+/-0.006965</t>
  </si>
  <si>
    <t>3304.298649,+/-261.484571</t>
  </si>
  <si>
    <t>0.000084,+/-0.000004</t>
  </si>
  <si>
    <t>515.833976,+/-42.460036</t>
  </si>
  <si>
    <t>0.000146,+/-0.000004</t>
  </si>
  <si>
    <t>1127.181409,+/-92.110647</t>
  </si>
  <si>
    <t>0.000532,+/-0.000057</t>
  </si>
  <si>
    <t>1796.699526,+/-145.411895</t>
  </si>
  <si>
    <t>0.003892,+/-0.000766</t>
  </si>
  <si>
    <t>3303.140586,+/-261.481201</t>
  </si>
  <si>
    <t>0.095767,+/-0.000216</t>
  </si>
  <si>
    <t>0.131609,+/-0.000306</t>
  </si>
  <si>
    <t>0.358372,+/-0.000763</t>
  </si>
  <si>
    <t>1.158063,+/-0.006609</t>
  </si>
  <si>
    <t>1.000879,+/-0.000084</t>
  </si>
  <si>
    <t>5387.375354,+/-863.413624</t>
  </si>
  <si>
    <t>1.001115,+/-0.000055</t>
  </si>
  <si>
    <t>8565.643560,+/-1098.020677</t>
  </si>
  <si>
    <t>1.001487,+/-0.000228</t>
  </si>
  <si>
    <t>5014.523240,+/-575.585455</t>
  </si>
  <si>
    <t>1.003364,+/-0.000667</t>
  </si>
  <si>
    <t>2853.306777,+/-224.752396</t>
  </si>
  <si>
    <t>0.000876,+/-0.000081</t>
  </si>
  <si>
    <t>5386.375351,+/-863.413625</t>
  </si>
  <si>
    <t>0.001112,+/-0.000047</t>
  </si>
  <si>
    <t>8564.643557,+/-1098.020678</t>
  </si>
  <si>
    <t>0.001484,+/-0.000228</t>
  </si>
  <si>
    <t>5013.523237,+/-575.585456</t>
  </si>
  <si>
    <t>0.003361,+/-0.000668</t>
  </si>
  <si>
    <t>2852.306774,+/-224.752397</t>
  </si>
  <si>
    <t>0.016431,+/-0.000003</t>
  </si>
  <si>
    <t>0.106150,+/-0.000143</t>
  </si>
  <si>
    <t>0.137039,+/-0.000250</t>
  </si>
  <si>
    <t>0.406443,+/-0.000977</t>
  </si>
  <si>
    <t>1.432141,+/-0.010887</t>
  </si>
  <si>
    <t>8686.543075,+/-44.418024</t>
  </si>
  <si>
    <t>3669.794033,+/-22.221468</t>
  </si>
  <si>
    <t>572.078303,+/-3.904373</t>
  </si>
  <si>
    <t>0.008173,+/-0.000773</t>
  </si>
  <si>
    <t>390.606124,+/-4.446607</t>
  </si>
  <si>
    <t>5811.360397,+/-152723.403281</t>
  </si>
  <si>
    <t>4815.383776,+/-800.168604</t>
  </si>
  <si>
    <t>21.987898,+/-0.301955</t>
  </si>
  <si>
    <t>0.030883,+/-0.000103</t>
  </si>
  <si>
    <t>38.932700,+/-0.538702</t>
  </si>
  <si>
    <t>0.047261,+/-0.000166</t>
  </si>
  <si>
    <t>68.446198,+/-4.959224</t>
  </si>
  <si>
    <t>0.100002,+/-0.000346</t>
  </si>
  <si>
    <t>163.217858,+/-6.406617</t>
  </si>
  <si>
    <t>0.397906,+/-0.001448</t>
  </si>
  <si>
    <t>0.073529,+/-0.000148</t>
  </si>
  <si>
    <t>825.778046,+/-68.351087</t>
  </si>
  <si>
    <t>0.107879,+/-0.000239</t>
  </si>
  <si>
    <t>1034.407380,+/-86.427899</t>
  </si>
  <si>
    <t>0.262562,+/-0.000473</t>
  </si>
  <si>
    <t>2402.955811,+/-197.273457</t>
  </si>
  <si>
    <t>0.933148,+/-0.003374</t>
  </si>
  <si>
    <t>2639.320423,+/-212.558002</t>
  </si>
  <si>
    <t>0.000082,+/-0.000003</t>
  </si>
  <si>
    <t>825.704599,+/-68.351072</t>
  </si>
  <si>
    <t>0.000117,+/-0.000004</t>
  </si>
  <si>
    <t>1034.299618,+/-86.427868</t>
  </si>
  <si>
    <t>0.000536,+/-0.000065</t>
  </si>
  <si>
    <t>2402.693784,+/-197.273607</t>
  </si>
  <si>
    <t>0.002272,+/-0.000278</t>
  </si>
  <si>
    <t>2638.389546,+/-212.557687</t>
  </si>
  <si>
    <t>0.073447,+/-0.000148</t>
  </si>
  <si>
    <t>0.107762,+/-0.000239</t>
  </si>
  <si>
    <t>0.262027,+/-0.000487</t>
  </si>
  <si>
    <t>0.930876,+/-0.003258</t>
  </si>
  <si>
    <t>1.001114,+/-0.000068</t>
  </si>
  <si>
    <t>11243.151790,+/-1528.331549</t>
  </si>
  <si>
    <t>1.001087,+/-0.000066</t>
  </si>
  <si>
    <t>9599.030319,+/-1209.814036</t>
  </si>
  <si>
    <t>1.002047,+/-0.000284</t>
  </si>
  <si>
    <t>9170.680860,+/-859.563983</t>
  </si>
  <si>
    <t>1.002443,+/-0.000307</t>
  </si>
  <si>
    <t>2835.315085,+/-234.052885</t>
  </si>
  <si>
    <t>0.001111,+/-0.000062</t>
  </si>
  <si>
    <t>11242.151788,+/-1528.331550</t>
  </si>
  <si>
    <t>0.001085,+/-0.000060</t>
  </si>
  <si>
    <t>9598.030316,+/-1209.814037</t>
  </si>
  <si>
    <t>0.002044,+/-0.000284</t>
  </si>
  <si>
    <t>9169.680857,+/-859.563984</t>
  </si>
  <si>
    <t>0.002441,+/-0.000307</t>
  </si>
  <si>
    <t>2834.315082,+/-234.052886</t>
  </si>
  <si>
    <t>0.016431,+/-0.000002</t>
  </si>
  <si>
    <t>0.082729,+/-0.000083</t>
  </si>
  <si>
    <t>0.105484,+/-0.000170</t>
  </si>
  <si>
    <t>0.334188,+/-0.000636</t>
  </si>
  <si>
    <t>1.172393,+/-0.006351</t>
  </si>
  <si>
    <t>6965.118247,+/-39.225228</t>
  </si>
  <si>
    <t>3996.600193,+/-24.421265</t>
  </si>
  <si>
    <t>119.632514,+/-1.271428</t>
  </si>
  <si>
    <t>0.005117,+/-0.000401</t>
  </si>
  <si>
    <t>500.243871,+/-4.921452</t>
  </si>
  <si>
    <t>14758.688633,+/-41390.991733</t>
  </si>
  <si>
    <t>172.920673,+/-25.154627</t>
  </si>
  <si>
    <t>18.820131,+/-0.167493</t>
  </si>
  <si>
    <t>0.023754,+/-0.000005</t>
  </si>
  <si>
    <t>33.858655,+/-0.317220</t>
  </si>
  <si>
    <t>0.036955,+/-0.000029</t>
  </si>
  <si>
    <t>39.351068,+/-1.189536</t>
  </si>
  <si>
    <t>0.077140,+/-0.000043</t>
  </si>
  <si>
    <t>118.897982,+/-3.170431</t>
  </si>
  <si>
    <t>0.313077,+/-0.000267</t>
  </si>
  <si>
    <t>0.040567,+/-0.000633</t>
  </si>
  <si>
    <t>357.592161,+/-22.601821</t>
  </si>
  <si>
    <t>0.062997,+/-0.000778</t>
  </si>
  <si>
    <t>460.076237,+/-29.650828</t>
  </si>
  <si>
    <t>0.195510,+/-0.000234</t>
  </si>
  <si>
    <t>1333.428791,+/-87.368928</t>
  </si>
  <si>
    <t>0.730260,+/-0.001532</t>
  </si>
  <si>
    <t>1305.637873,+/-85.652780</t>
  </si>
  <si>
    <t>0.000069,+/-0.000001</t>
  </si>
  <si>
    <t>357.551663,+/-22.601523</t>
  </si>
  <si>
    <t>0.000103,+/-0.000002</t>
  </si>
  <si>
    <t>460.013343,+/-29.650498</t>
  </si>
  <si>
    <t>0.000838,+/-0.000027</t>
  </si>
  <si>
    <t>1333.234118,+/-87.368971</t>
  </si>
  <si>
    <t>0.005864,+/-0.000316</t>
  </si>
  <si>
    <t>1304.913477,+/-85.652453</t>
  </si>
  <si>
    <t>0.040498,+/-0.000633</t>
  </si>
  <si>
    <t>0.062894,+/-0.000780</t>
  </si>
  <si>
    <t>0.194672,+/-0.000241</t>
  </si>
  <si>
    <t>0.724396,+/-0.001441</t>
  </si>
  <si>
    <t>1.001733,+/-0.000042</t>
  </si>
  <si>
    <t>8732.718413,+/-535.749395</t>
  </si>
  <si>
    <t>1.001661,+/-0.000047</t>
  </si>
  <si>
    <t>7248.399349,+/-456.651434</t>
  </si>
  <si>
    <t>1.004310,+/-0.000137</t>
  </si>
  <si>
    <t>6855.296325,+/-449.336210</t>
  </si>
  <si>
    <t>1.008091,+/-0.000436</t>
  </si>
  <si>
    <t>1799.650588,+/-118.074264</t>
  </si>
  <si>
    <t>0.001728,+/-0.000042</t>
  </si>
  <si>
    <t>8731.718409,+/-535.749396</t>
  </si>
  <si>
    <t>0.001657,+/-0.000046</t>
  </si>
  <si>
    <t>7247.399344,+/-456.651435</t>
  </si>
  <si>
    <t>0.004305,+/-0.000138</t>
  </si>
  <si>
    <t>6854.296321,+/-449.336210</t>
  </si>
  <si>
    <t>0.008087,+/-0.000436</t>
  </si>
  <si>
    <t>1798.650583,+/-118.074265</t>
  </si>
  <si>
    <t>0.068797,+/-0.000030</t>
  </si>
  <si>
    <t>0.087495,+/-0.000070</t>
  </si>
  <si>
    <t>0.278202,+/-0.000308</t>
  </si>
  <si>
    <t>0.937549,+/-0.002864</t>
  </si>
  <si>
    <t>433.743576,+/-126.904959</t>
  </si>
  <si>
    <t>212.057910,+/-67.927223</t>
  </si>
  <si>
    <t>0.372527,+/-0.291970</t>
  </si>
  <si>
    <t>V1 - avg(2014/2019)</t>
  </si>
  <si>
    <t>V3 - sum(2010/2019)</t>
  </si>
  <si>
    <t>V2 - 2019 (v1)</t>
  </si>
  <si>
    <t>V2 - 2019 (v2)</t>
  </si>
  <si>
    <t>5 years average rates</t>
  </si>
  <si>
    <t>Dynamic rates</t>
  </si>
  <si>
    <t>2019 rates</t>
  </si>
  <si>
    <t>FINITE SIM</t>
  </si>
  <si>
    <t>172.367188,+/-2.526886</t>
  </si>
  <si>
    <t>127094.789063,+/-65.838934</t>
  </si>
  <si>
    <t>91.773438,+/-1.911101</t>
  </si>
  <si>
    <t>83706.429687,+/-63.809821</t>
  </si>
  <si>
    <t>51.898438,+/-1.566678</t>
  </si>
  <si>
    <t>38642.062500,+/-40.820428</t>
  </si>
  <si>
    <t>16.054688,+/-0.870329</t>
  </si>
  <si>
    <t>9758.406250,+/-21.485803</t>
  </si>
  <si>
    <t>0.054688,+/-0.039924</t>
  </si>
  <si>
    <t>15788.312500,+/-24.813006</t>
  </si>
  <si>
    <t>7915.507813,+/-15.215441</t>
  </si>
  <si>
    <t>0.023438,+/-0.026565</t>
  </si>
  <si>
    <t>4810.820313,+/-12.043740</t>
  </si>
  <si>
    <t>444.351562,+/-3.781892</t>
  </si>
  <si>
    <t>0.093750,+/-0.055689</t>
  </si>
  <si>
    <t>24250.351562,+/-29.681795</t>
  </si>
  <si>
    <t>0.039063,+/-0.034020</t>
  </si>
  <si>
    <t>13789.570312,+/-21.709058</t>
  </si>
  <si>
    <t>0.015625,+/-0.021777</t>
  </si>
  <si>
    <t>7248.742188,+/-15.706780</t>
  </si>
  <si>
    <t>783.765625,+/-4.666958</t>
  </si>
  <si>
    <t>36.096144,+/-0.539865</t>
  </si>
  <si>
    <t>0.048609,+/-0.000037</t>
  </si>
  <si>
    <t>68.279959,+/-1.442980</t>
  </si>
  <si>
    <t>0.073805,+/-0.000065</t>
  </si>
  <si>
    <t>122.866731,+/-4.033407</t>
  </si>
  <si>
    <t>0.159880,+/-0.000191</t>
  </si>
  <si>
    <t>428.165529,+/-27.122176</t>
  </si>
  <si>
    <t>0.633176,+/-0.001373</t>
  </si>
  <si>
    <t>0.000207,+/-0.000004</t>
  </si>
  <si>
    <t>1156.743690,+/-2.924818</t>
  </si>
  <si>
    <t>0.000119,+/-0.000003</t>
  </si>
  <si>
    <t>1083.112541,+/-2.770515</t>
  </si>
  <si>
    <t>0.000548,+/-0.000019</t>
  </si>
  <si>
    <t>1149.633799,+/-3.179842</t>
  </si>
  <si>
    <t>0.000963,+/-0.000072</t>
  </si>
  <si>
    <t>30.730957,+/-1.159414</t>
  </si>
  <si>
    <t>0.000001,+/-0.000000</t>
  </si>
  <si>
    <t>1156.673210,+/-2.924768</t>
  </si>
  <si>
    <t>1083.013457,+/-2.770452</t>
  </si>
  <si>
    <t>1149.403049,+/-3.179625</t>
  </si>
  <si>
    <t>0.000001,+/-0.000001</t>
  </si>
  <si>
    <t>30.289359,+/-1.159776</t>
  </si>
  <si>
    <t>0.000206,+/-0.000004</t>
  </si>
  <si>
    <t>0.070479,+/-0.000070</t>
  </si>
  <si>
    <t>0.099084,+/-0.000113</t>
  </si>
  <si>
    <t>0.000547,+/-0.000019</t>
  </si>
  <si>
    <t>0.230750,+/-0.000405</t>
  </si>
  <si>
    <t>0.441597,+/-0.001283</t>
  </si>
  <si>
    <t>0.002910,+/-0.000057</t>
  </si>
  <si>
    <t>16298.339768,+/-31.812570</t>
  </si>
  <si>
    <t>0.001193,+/-0.000035</t>
  </si>
  <si>
    <t>10863.419460,+/-23.434437</t>
  </si>
  <si>
    <t>0.002357,+/-0.000082</t>
  </si>
  <si>
    <t>4945.838592,+/-11.873440</t>
  </si>
  <si>
    <t>0.001330,+/-0.000099</t>
  </si>
  <si>
    <t>42.498847,+/-1.679224</t>
  </si>
  <si>
    <t>0.000009,+/-0.000003</t>
  </si>
  <si>
    <t>16297.346701,+/-31.812556</t>
  </si>
  <si>
    <t>0.000002,+/-0.000001</t>
  </si>
  <si>
    <t>10862.425660,+/-23.434404</t>
  </si>
  <si>
    <t>0.000003,+/-0.000002</t>
  </si>
  <si>
    <t>4944.845900,+/-11.873377</t>
  </si>
  <si>
    <t>0.000001,+/-0.000002</t>
  </si>
  <si>
    <t>41.889301,+/-1.678858</t>
  </si>
  <si>
    <t>INFINITE SIM</t>
  </si>
  <si>
    <t>Average number of arrivals in the waiting list</t>
  </si>
  <si>
    <t>Average number of deaths in the waiting list</t>
  </si>
  <si>
    <t>Average number of reneges in the waiting list</t>
  </si>
  <si>
    <t>Average number of deceased donor organ arrivals</t>
  </si>
  <si>
    <t>Average number of living donor organ arrivals</t>
  </si>
  <si>
    <t>Average number of arrivals in the activation center</t>
  </si>
  <si>
    <t>Average number of deaths in the activation center</t>
  </si>
  <si>
    <t>Average number of reneges in the activation center</t>
  </si>
  <si>
    <t>CI</t>
  </si>
  <si>
    <t>Delta</t>
  </si>
  <si>
    <t>Number of patients still in the waiting list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</si>
</sst>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charset val="1"/>
    </font>
    <font>
      <sz val="8"/>
      <name val="Arial"/>
      <family val="2"/>
      <charset val="1"/>
    </font>
    <font>
      <strike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2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3" fillId="0" borderId="0" xfId="0" applyFont="1"/>
    <xf numFmtId="0" fontId="0" fillId="0" borderId="3" xfId="0" applyBorder="1"/>
    <xf numFmtId="0" fontId="3" fillId="0" borderId="5" xfId="0" applyFon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2" borderId="5" xfId="0" applyNumberFormat="1" applyFill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2" fontId="0" fillId="0" borderId="5" xfId="0" applyNumberFormat="1" applyFill="1" applyBorder="1"/>
    <xf numFmtId="0" fontId="6" fillId="0" borderId="0" xfId="0" applyFon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38B3-49E9-458D-8669-DF8830114E35}">
  <dimension ref="A1:G112"/>
  <sheetViews>
    <sheetView workbookViewId="0">
      <selection activeCell="D35" sqref="D35"/>
    </sheetView>
  </sheetViews>
  <sheetFormatPr defaultRowHeight="12.75" x14ac:dyDescent="0.2"/>
  <cols>
    <col min="1" max="1" width="43" customWidth="1"/>
    <col min="4" max="4" width="23" customWidth="1"/>
    <col min="5" max="5" width="15.85546875" customWidth="1"/>
    <col min="6" max="6" width="16.140625" customWidth="1"/>
    <col min="7" max="7" width="19" customWidth="1"/>
    <col min="8" max="8" width="24" customWidth="1"/>
    <col min="9" max="9" width="23.42578125" customWidth="1"/>
    <col min="10" max="10" width="21.7109375" customWidth="1"/>
  </cols>
  <sheetData>
    <row r="1" spans="1:7" x14ac:dyDescent="0.2">
      <c r="A1" s="19" t="s">
        <v>38</v>
      </c>
      <c r="B1" s="20"/>
      <c r="C1" s="20"/>
      <c r="D1" s="20"/>
      <c r="E1" s="11"/>
      <c r="G1" s="16"/>
    </row>
    <row r="2" spans="1:7" x14ac:dyDescent="0.2">
      <c r="A2" s="2" t="s">
        <v>17</v>
      </c>
      <c r="D2" s="1" t="s">
        <v>213</v>
      </c>
      <c r="E2" s="15" t="s">
        <v>215</v>
      </c>
      <c r="F2" s="15" t="s">
        <v>216</v>
      </c>
      <c r="G2" s="17" t="s">
        <v>214</v>
      </c>
    </row>
    <row r="3" spans="1:7" x14ac:dyDescent="0.2">
      <c r="A3" s="5" t="s">
        <v>16</v>
      </c>
      <c r="B3" t="s">
        <v>3</v>
      </c>
      <c r="C3" t="s">
        <v>8</v>
      </c>
      <c r="D3">
        <v>190</v>
      </c>
      <c r="E3" s="23">
        <v>190</v>
      </c>
      <c r="F3" s="23"/>
      <c r="G3" s="4">
        <v>179</v>
      </c>
    </row>
    <row r="4" spans="1:7" x14ac:dyDescent="0.2">
      <c r="A4" s="5"/>
      <c r="C4" t="s">
        <v>7</v>
      </c>
      <c r="D4">
        <v>137533.33333333334</v>
      </c>
      <c r="E4" s="23">
        <v>153820</v>
      </c>
      <c r="F4" s="23"/>
      <c r="G4" s="4">
        <v>129759</v>
      </c>
    </row>
    <row r="5" spans="1:7" x14ac:dyDescent="0.2">
      <c r="A5" s="5"/>
      <c r="B5" t="s">
        <v>2</v>
      </c>
      <c r="C5" t="s">
        <v>8</v>
      </c>
      <c r="D5">
        <v>106.66666666666666</v>
      </c>
      <c r="E5" s="23">
        <v>100</v>
      </c>
      <c r="F5" s="23"/>
      <c r="G5" s="4">
        <v>100</v>
      </c>
    </row>
    <row r="6" spans="1:7" x14ac:dyDescent="0.2">
      <c r="A6" s="5"/>
      <c r="C6" t="s">
        <v>7</v>
      </c>
      <c r="D6">
        <v>90031.666666666657</v>
      </c>
      <c r="E6" s="23">
        <v>99150</v>
      </c>
      <c r="F6" s="23"/>
      <c r="G6" s="4">
        <v>86128</v>
      </c>
    </row>
    <row r="7" spans="1:7" x14ac:dyDescent="0.2">
      <c r="A7" s="5"/>
      <c r="B7" t="s">
        <v>1</v>
      </c>
      <c r="C7" t="s">
        <v>8</v>
      </c>
      <c r="D7">
        <v>60</v>
      </c>
      <c r="E7" s="23">
        <v>100</v>
      </c>
      <c r="F7" s="23"/>
      <c r="G7" s="4">
        <v>50</v>
      </c>
    </row>
    <row r="8" spans="1:7" x14ac:dyDescent="0.2">
      <c r="A8" s="5"/>
      <c r="C8" t="s">
        <v>7</v>
      </c>
      <c r="D8">
        <v>41980</v>
      </c>
      <c r="E8" s="23">
        <v>46889.999999999993</v>
      </c>
      <c r="F8" s="23"/>
      <c r="G8" s="4">
        <v>39344</v>
      </c>
    </row>
    <row r="9" spans="1:7" x14ac:dyDescent="0.2">
      <c r="A9" s="5"/>
      <c r="B9" t="s">
        <v>0</v>
      </c>
      <c r="C9" t="s">
        <v>8</v>
      </c>
      <c r="D9">
        <v>16.666666666666668</v>
      </c>
      <c r="E9" s="23">
        <v>20</v>
      </c>
      <c r="F9" s="23"/>
      <c r="G9" s="4">
        <v>15</v>
      </c>
    </row>
    <row r="10" spans="1:7" x14ac:dyDescent="0.2">
      <c r="A10" s="5"/>
      <c r="C10" t="s">
        <v>7</v>
      </c>
      <c r="D10">
        <v>10511.666666666668</v>
      </c>
      <c r="E10" s="23">
        <v>11600</v>
      </c>
      <c r="F10" s="23"/>
      <c r="G10" s="4">
        <v>9920</v>
      </c>
    </row>
    <row r="11" spans="1:7" x14ac:dyDescent="0.2">
      <c r="A11" s="5" t="s">
        <v>15</v>
      </c>
      <c r="B11" t="s">
        <v>3</v>
      </c>
      <c r="C11" t="s">
        <v>8</v>
      </c>
      <c r="D11">
        <v>10</v>
      </c>
      <c r="E11" s="23">
        <v>10</v>
      </c>
      <c r="F11" s="23"/>
      <c r="G11" s="4">
        <v>15</v>
      </c>
    </row>
    <row r="12" spans="1:7" x14ac:dyDescent="0.2">
      <c r="A12" s="5"/>
      <c r="C12" t="s">
        <v>7</v>
      </c>
      <c r="D12">
        <v>9138.3333333333339</v>
      </c>
      <c r="E12" s="23">
        <v>8740</v>
      </c>
      <c r="F12" s="23"/>
      <c r="G12" s="4">
        <v>9383</v>
      </c>
    </row>
    <row r="13" spans="1:7" x14ac:dyDescent="0.2">
      <c r="A13" s="5"/>
      <c r="B13" t="s">
        <v>2</v>
      </c>
      <c r="C13" t="s">
        <v>8</v>
      </c>
      <c r="D13">
        <v>3.333333333333333</v>
      </c>
      <c r="E13" s="23">
        <v>0</v>
      </c>
      <c r="F13" s="23"/>
      <c r="G13" s="4">
        <v>10</v>
      </c>
    </row>
    <row r="14" spans="1:7" x14ac:dyDescent="0.2">
      <c r="A14" s="5"/>
      <c r="C14" t="s">
        <v>7</v>
      </c>
      <c r="D14">
        <v>4455</v>
      </c>
      <c r="E14" s="23">
        <v>3680.0000000000005</v>
      </c>
      <c r="F14" s="23"/>
      <c r="G14" s="4">
        <v>4695</v>
      </c>
    </row>
    <row r="15" spans="1:7" x14ac:dyDescent="0.2">
      <c r="A15" s="5"/>
      <c r="B15" t="s">
        <v>1</v>
      </c>
      <c r="C15" t="s">
        <v>8</v>
      </c>
      <c r="D15">
        <v>0</v>
      </c>
      <c r="E15" s="23">
        <v>0</v>
      </c>
      <c r="F15" s="23"/>
      <c r="G15" s="4">
        <v>5</v>
      </c>
    </row>
    <row r="16" spans="1:7" x14ac:dyDescent="0.2">
      <c r="A16" s="5"/>
      <c r="C16" t="s">
        <v>7</v>
      </c>
      <c r="D16">
        <v>2831.666666666667</v>
      </c>
      <c r="E16" s="23">
        <v>2699.9999999999995</v>
      </c>
      <c r="F16" s="23"/>
      <c r="G16" s="4">
        <v>2856</v>
      </c>
    </row>
    <row r="17" spans="1:7" x14ac:dyDescent="0.2">
      <c r="A17" s="5"/>
      <c r="B17" t="s">
        <v>0</v>
      </c>
      <c r="C17" t="s">
        <v>8</v>
      </c>
      <c r="D17">
        <v>0</v>
      </c>
      <c r="E17" s="23">
        <v>0</v>
      </c>
      <c r="F17" s="23"/>
      <c r="G17" s="4">
        <v>1</v>
      </c>
    </row>
    <row r="18" spans="1:7" x14ac:dyDescent="0.2">
      <c r="A18" s="5"/>
      <c r="C18" t="s">
        <v>7</v>
      </c>
      <c r="D18">
        <v>385</v>
      </c>
      <c r="E18" s="23">
        <v>340</v>
      </c>
      <c r="F18" s="23"/>
      <c r="G18" s="4">
        <v>429</v>
      </c>
    </row>
    <row r="19" spans="1:7" x14ac:dyDescent="0.2">
      <c r="A19" s="5" t="s">
        <v>14</v>
      </c>
      <c r="B19" t="s">
        <v>3</v>
      </c>
      <c r="C19" t="s">
        <v>8</v>
      </c>
      <c r="D19">
        <v>23.333333333333336</v>
      </c>
      <c r="E19" s="23">
        <v>0</v>
      </c>
      <c r="F19" s="23"/>
      <c r="G19" s="4">
        <v>25</v>
      </c>
    </row>
    <row r="20" spans="1:7" x14ac:dyDescent="0.2">
      <c r="A20" s="5"/>
      <c r="C20" t="s">
        <v>7</v>
      </c>
      <c r="D20">
        <v>15215</v>
      </c>
      <c r="E20" s="23">
        <v>15639.999999999998</v>
      </c>
      <c r="F20" s="23"/>
      <c r="G20" s="4">
        <v>14395</v>
      </c>
    </row>
    <row r="21" spans="1:7" x14ac:dyDescent="0.2">
      <c r="A21" s="5"/>
      <c r="B21" t="s">
        <v>2</v>
      </c>
      <c r="C21" t="s">
        <v>8</v>
      </c>
      <c r="D21">
        <v>5</v>
      </c>
      <c r="E21" s="23">
        <v>20</v>
      </c>
      <c r="F21" s="23"/>
      <c r="G21" s="4">
        <v>12</v>
      </c>
    </row>
    <row r="22" spans="1:7" x14ac:dyDescent="0.2">
      <c r="A22" s="5"/>
      <c r="C22" t="s">
        <v>7</v>
      </c>
      <c r="D22">
        <v>8533.3333333333339</v>
      </c>
      <c r="E22" s="23">
        <v>8640</v>
      </c>
      <c r="F22" s="23"/>
      <c r="G22" s="4">
        <v>8187</v>
      </c>
    </row>
    <row r="23" spans="1:7" x14ac:dyDescent="0.2">
      <c r="A23" s="5"/>
      <c r="B23" t="s">
        <v>1</v>
      </c>
      <c r="C23" t="s">
        <v>8</v>
      </c>
      <c r="D23">
        <v>0</v>
      </c>
      <c r="E23" s="23">
        <v>0</v>
      </c>
      <c r="F23" s="23"/>
      <c r="G23" s="4">
        <v>4</v>
      </c>
    </row>
    <row r="24" spans="1:7" x14ac:dyDescent="0.2">
      <c r="A24" s="5"/>
      <c r="C24" t="s">
        <v>7</v>
      </c>
      <c r="D24">
        <v>4540</v>
      </c>
      <c r="E24" s="23">
        <v>4780</v>
      </c>
      <c r="F24" s="23"/>
      <c r="G24" s="4">
        <v>4307</v>
      </c>
    </row>
    <row r="25" spans="1:7" x14ac:dyDescent="0.2">
      <c r="A25" s="5"/>
      <c r="B25" t="s">
        <v>0</v>
      </c>
      <c r="C25" t="s">
        <v>8</v>
      </c>
      <c r="D25">
        <v>5</v>
      </c>
      <c r="E25" s="23">
        <v>0</v>
      </c>
      <c r="F25" s="23"/>
      <c r="G25" s="4">
        <v>3</v>
      </c>
    </row>
    <row r="26" spans="1:7" x14ac:dyDescent="0.2">
      <c r="A26" s="5"/>
      <c r="C26" t="s">
        <v>7</v>
      </c>
      <c r="D26">
        <v>770</v>
      </c>
      <c r="E26" s="23">
        <v>869.99999999999989</v>
      </c>
      <c r="F26" s="23"/>
      <c r="G26" s="4">
        <v>761</v>
      </c>
    </row>
    <row r="27" spans="1:7" x14ac:dyDescent="0.2">
      <c r="A27" s="5" t="s">
        <v>13</v>
      </c>
      <c r="B27" t="s">
        <v>3</v>
      </c>
      <c r="C27" t="s">
        <v>8</v>
      </c>
      <c r="D27">
        <v>19.210526315789451</v>
      </c>
      <c r="E27" s="23">
        <v>19.210526315789473</v>
      </c>
      <c r="F27" s="23"/>
      <c r="G27" s="4">
        <v>20.391061452513966</v>
      </c>
    </row>
    <row r="28" spans="1:7" x14ac:dyDescent="0.2">
      <c r="A28" s="5"/>
      <c r="C28" t="s">
        <v>7</v>
      </c>
      <c r="D28">
        <v>2.6539020843431863E-2</v>
      </c>
      <c r="E28" s="23">
        <v>2.372903393576908E-2</v>
      </c>
      <c r="F28" s="23"/>
      <c r="G28" s="4">
        <v>2.8129070045237708E-2</v>
      </c>
    </row>
    <row r="29" spans="1:7" x14ac:dyDescent="0.2">
      <c r="A29" s="5"/>
      <c r="B29" t="s">
        <v>2</v>
      </c>
      <c r="C29" t="s">
        <v>8</v>
      </c>
      <c r="D29">
        <v>34.21875000000005</v>
      </c>
      <c r="E29" s="23">
        <v>36.5</v>
      </c>
      <c r="F29" s="23"/>
      <c r="G29" s="4">
        <v>36.5</v>
      </c>
    </row>
    <row r="30" spans="1:7" x14ac:dyDescent="0.2">
      <c r="A30" s="5"/>
      <c r="C30" t="s">
        <v>7</v>
      </c>
      <c r="D30">
        <v>4.0541291027231155E-2</v>
      </c>
      <c r="E30" s="23">
        <v>3.6812909732728188E-2</v>
      </c>
      <c r="F30" s="23"/>
      <c r="G30" s="4">
        <v>4.2378785064090659E-2</v>
      </c>
    </row>
    <row r="31" spans="1:7" x14ac:dyDescent="0.2">
      <c r="A31" s="5"/>
      <c r="B31" t="s">
        <v>1</v>
      </c>
      <c r="C31" t="s">
        <v>8</v>
      </c>
      <c r="D31">
        <v>60.833333333333186</v>
      </c>
      <c r="E31" s="23">
        <v>36.5</v>
      </c>
      <c r="F31" s="23"/>
      <c r="G31" s="4">
        <v>73</v>
      </c>
    </row>
    <row r="32" spans="1:7" x14ac:dyDescent="0.2">
      <c r="A32" s="5"/>
      <c r="C32" t="s">
        <v>7</v>
      </c>
      <c r="D32">
        <v>8.6946164840400186E-2</v>
      </c>
      <c r="E32" s="23">
        <v>7.7841757304329282E-2</v>
      </c>
      <c r="F32" s="23"/>
      <c r="G32" s="4">
        <v>9.2771451809678732E-2</v>
      </c>
    </row>
    <row r="33" spans="1:7" x14ac:dyDescent="0.2">
      <c r="A33" s="5"/>
      <c r="B33" t="s">
        <v>0</v>
      </c>
      <c r="C33" t="s">
        <v>8</v>
      </c>
      <c r="D33">
        <v>219</v>
      </c>
      <c r="E33" s="23">
        <v>182.5</v>
      </c>
      <c r="F33" s="23"/>
      <c r="G33" s="4">
        <v>243.33333333333337</v>
      </c>
    </row>
    <row r="34" spans="1:7" x14ac:dyDescent="0.2">
      <c r="A34" s="5"/>
      <c r="C34" t="s">
        <v>7</v>
      </c>
      <c r="D34">
        <v>0.34723323291580743</v>
      </c>
      <c r="E34" s="23">
        <v>0.31465517241379309</v>
      </c>
      <c r="F34" s="23"/>
      <c r="G34" s="4">
        <v>0.36794354838709681</v>
      </c>
    </row>
    <row r="35" spans="1:7" x14ac:dyDescent="0.2">
      <c r="A35" s="5" t="s">
        <v>12</v>
      </c>
      <c r="B35" t="s">
        <v>3</v>
      </c>
      <c r="C35" t="s">
        <v>8</v>
      </c>
      <c r="F35">
        <v>6.754719482850477E-2</v>
      </c>
      <c r="G35" s="4"/>
    </row>
    <row r="36" spans="1:7" x14ac:dyDescent="0.2">
      <c r="A36" s="5"/>
      <c r="C36" t="s">
        <v>7</v>
      </c>
      <c r="F36">
        <v>0.17297491929276398</v>
      </c>
      <c r="G36" s="4"/>
    </row>
    <row r="37" spans="1:7" x14ac:dyDescent="0.2">
      <c r="A37" s="5"/>
      <c r="B37" t="s">
        <v>2</v>
      </c>
      <c r="C37" t="s">
        <v>8</v>
      </c>
      <c r="F37">
        <v>0.10870685524998384</v>
      </c>
      <c r="G37" s="4"/>
    </row>
    <row r="38" spans="1:7" x14ac:dyDescent="0.2">
      <c r="A38" s="5"/>
      <c r="C38" t="s">
        <v>7</v>
      </c>
      <c r="F38">
        <v>0.29079361540176518</v>
      </c>
      <c r="G38" s="4"/>
    </row>
    <row r="39" spans="1:7" x14ac:dyDescent="0.2">
      <c r="A39" s="5"/>
      <c r="B39" t="s">
        <v>1</v>
      </c>
      <c r="C39" t="s">
        <v>8</v>
      </c>
      <c r="F39">
        <v>0.34111553161867114</v>
      </c>
      <c r="G39" s="4"/>
    </row>
    <row r="40" spans="1:7" x14ac:dyDescent="0.2">
      <c r="A40" s="5"/>
      <c r="C40" t="s">
        <v>7</v>
      </c>
      <c r="F40">
        <v>0.78372876348833975</v>
      </c>
      <c r="G40" s="4"/>
    </row>
    <row r="41" spans="1:7" x14ac:dyDescent="0.2">
      <c r="A41" s="5"/>
      <c r="B41" t="s">
        <v>0</v>
      </c>
      <c r="C41" t="s">
        <v>8</v>
      </c>
      <c r="F41">
        <v>0.74790564166189533</v>
      </c>
      <c r="G41" s="4"/>
    </row>
    <row r="42" spans="1:7" x14ac:dyDescent="0.2">
      <c r="A42" s="5"/>
      <c r="C42" t="s">
        <v>7</v>
      </c>
      <c r="F42">
        <v>3.0338535393027626</v>
      </c>
      <c r="G42" s="4"/>
    </row>
    <row r="43" spans="1:7" x14ac:dyDescent="0.2">
      <c r="A43" s="5" t="s">
        <v>11</v>
      </c>
      <c r="B43" t="s">
        <v>3</v>
      </c>
      <c r="C43" t="s">
        <v>8</v>
      </c>
      <c r="F43">
        <v>2.9625116906426847E-2</v>
      </c>
      <c r="G43" s="4"/>
    </row>
    <row r="44" spans="1:7" x14ac:dyDescent="0.2">
      <c r="A44" s="5"/>
      <c r="C44" t="s">
        <v>7</v>
      </c>
      <c r="F44">
        <v>0.13505284137068607</v>
      </c>
      <c r="G44" s="4"/>
    </row>
    <row r="45" spans="1:7" x14ac:dyDescent="0.2">
      <c r="A45" s="5"/>
      <c r="B45" t="s">
        <v>2</v>
      </c>
      <c r="C45" t="s">
        <v>8</v>
      </c>
      <c r="F45">
        <v>4.8035312696792357E-2</v>
      </c>
      <c r="G45" s="4"/>
    </row>
    <row r="46" spans="1:7" x14ac:dyDescent="0.2">
      <c r="A46" s="5"/>
      <c r="C46" t="s">
        <v>7</v>
      </c>
      <c r="F46">
        <v>0.23012207284857372</v>
      </c>
      <c r="G46" s="4"/>
    </row>
    <row r="47" spans="1:7" x14ac:dyDescent="0.2">
      <c r="A47" s="5"/>
      <c r="B47" t="s">
        <v>1</v>
      </c>
      <c r="C47" t="s">
        <v>8</v>
      </c>
      <c r="F47">
        <v>0.14644886495200449</v>
      </c>
      <c r="G47" s="4"/>
    </row>
    <row r="48" spans="1:7" x14ac:dyDescent="0.2">
      <c r="A48" s="5"/>
      <c r="C48" t="s">
        <v>7</v>
      </c>
      <c r="F48">
        <v>0.5890620968216731</v>
      </c>
      <c r="G48" s="4"/>
    </row>
    <row r="49" spans="1:7" x14ac:dyDescent="0.2">
      <c r="A49" s="5"/>
      <c r="B49" t="s">
        <v>0</v>
      </c>
      <c r="C49" t="s">
        <v>8</v>
      </c>
      <c r="F49">
        <v>0.55323897499522867</v>
      </c>
      <c r="G49" s="4"/>
    </row>
    <row r="50" spans="1:7" x14ac:dyDescent="0.2">
      <c r="A50" s="5"/>
      <c r="C50" t="s">
        <v>7</v>
      </c>
      <c r="F50">
        <v>2.3067619058366273</v>
      </c>
      <c r="G50" s="4"/>
    </row>
    <row r="51" spans="1:7" x14ac:dyDescent="0.2">
      <c r="A51" s="5" t="s">
        <v>40</v>
      </c>
      <c r="B51" t="s">
        <v>3</v>
      </c>
      <c r="F51">
        <v>3.7922077922077919E-2</v>
      </c>
      <c r="G51" s="4"/>
    </row>
    <row r="52" spans="1:7" x14ac:dyDescent="0.2">
      <c r="A52" s="5"/>
      <c r="B52" t="s">
        <v>2</v>
      </c>
      <c r="F52">
        <v>6.0671542553191488E-2</v>
      </c>
      <c r="G52" s="4"/>
    </row>
    <row r="53" spans="1:7" x14ac:dyDescent="0.2">
      <c r="A53" s="5"/>
      <c r="B53" t="s">
        <v>1</v>
      </c>
      <c r="F53">
        <v>0.19466666666666668</v>
      </c>
      <c r="G53" s="4"/>
    </row>
    <row r="54" spans="1:7" x14ac:dyDescent="0.2">
      <c r="A54" s="5"/>
      <c r="B54" t="s">
        <v>0</v>
      </c>
      <c r="F54">
        <v>0.72709163346613537</v>
      </c>
      <c r="G54" s="4"/>
    </row>
    <row r="55" spans="1:7" x14ac:dyDescent="0.2">
      <c r="A55" s="5" t="s">
        <v>10</v>
      </c>
      <c r="B55" t="s">
        <v>3</v>
      </c>
      <c r="C55" t="s">
        <v>8</v>
      </c>
      <c r="F55">
        <v>1.2990074945630624E-3</v>
      </c>
      <c r="G55" s="4"/>
    </row>
    <row r="56" spans="1:7" x14ac:dyDescent="0.2">
      <c r="A56" s="5"/>
      <c r="C56" t="s">
        <v>7</v>
      </c>
      <c r="F56">
        <v>3.5574287030917144</v>
      </c>
      <c r="G56" s="4"/>
    </row>
    <row r="57" spans="1:7" x14ac:dyDescent="0.2">
      <c r="A57" s="5"/>
      <c r="B57" t="s">
        <v>2</v>
      </c>
      <c r="C57" t="s">
        <v>8</v>
      </c>
      <c r="F57">
        <v>1.0537572203384437E-3</v>
      </c>
      <c r="G57" s="4"/>
    </row>
    <row r="58" spans="1:7" x14ac:dyDescent="0.2">
      <c r="A58" s="5"/>
      <c r="C58" t="s">
        <v>7</v>
      </c>
      <c r="F58">
        <v>3.7896316766633995</v>
      </c>
      <c r="G58" s="4"/>
    </row>
    <row r="59" spans="1:7" x14ac:dyDescent="0.2">
      <c r="A59" s="5"/>
      <c r="B59" t="s">
        <v>1</v>
      </c>
      <c r="C59" t="s">
        <v>8</v>
      </c>
      <c r="F59">
        <v>2.1416049247135337E-3</v>
      </c>
      <c r="G59" s="4"/>
    </row>
    <row r="60" spans="1:7" x14ac:dyDescent="0.2">
      <c r="A60" s="5"/>
      <c r="C60" t="s">
        <v>7</v>
      </c>
      <c r="F60">
        <v>3.020164044318288</v>
      </c>
      <c r="G60" s="4"/>
    </row>
    <row r="61" spans="1:7" x14ac:dyDescent="0.2">
      <c r="A61" s="5"/>
      <c r="B61" t="s">
        <v>0</v>
      </c>
      <c r="C61" t="s">
        <v>8</v>
      </c>
      <c r="F61">
        <v>9.823206481650703E-4</v>
      </c>
      <c r="G61" s="4"/>
    </row>
    <row r="62" spans="1:7" x14ac:dyDescent="0.2">
      <c r="A62" s="5"/>
      <c r="C62" t="s">
        <v>7</v>
      </c>
      <c r="F62">
        <v>3.1678762176363828</v>
      </c>
      <c r="G62" s="4"/>
    </row>
    <row r="63" spans="1:7" x14ac:dyDescent="0.2">
      <c r="A63" s="5" t="s">
        <v>9</v>
      </c>
      <c r="B63" t="s">
        <v>3</v>
      </c>
      <c r="C63" t="s">
        <v>8</v>
      </c>
      <c r="F63">
        <v>5.6972386472095972E-4</v>
      </c>
      <c r="G63" s="4"/>
    </row>
    <row r="64" spans="1:7" x14ac:dyDescent="0.2">
      <c r="A64" s="5"/>
      <c r="C64" t="s">
        <v>7</v>
      </c>
      <c r="F64">
        <v>2.7775174359989943</v>
      </c>
      <c r="G64" s="4"/>
    </row>
    <row r="65" spans="1:7" x14ac:dyDescent="0.2">
      <c r="A65" s="5"/>
      <c r="B65" t="s">
        <v>2</v>
      </c>
      <c r="C65" t="s">
        <v>8</v>
      </c>
      <c r="F65">
        <v>4.6563353772914319E-4</v>
      </c>
      <c r="G65" s="4"/>
    </row>
    <row r="66" spans="1:7" x14ac:dyDescent="0.2">
      <c r="A66" s="5"/>
      <c r="C66" t="s">
        <v>7</v>
      </c>
      <c r="F66">
        <v>2.9989581977634563</v>
      </c>
      <c r="G66" s="4"/>
    </row>
    <row r="67" spans="1:7" x14ac:dyDescent="0.2">
      <c r="A67" s="5"/>
      <c r="B67" t="s">
        <v>1</v>
      </c>
      <c r="C67" t="s">
        <v>8</v>
      </c>
      <c r="F67">
        <v>9.1944101434387169E-4</v>
      </c>
      <c r="G67" s="4"/>
    </row>
    <row r="68" spans="1:7" x14ac:dyDescent="0.2">
      <c r="A68" s="5"/>
      <c r="C68" t="s">
        <v>7</v>
      </c>
      <c r="F68">
        <v>2.2699998361333895</v>
      </c>
      <c r="G68" s="4"/>
    </row>
    <row r="69" spans="1:7" x14ac:dyDescent="0.2">
      <c r="A69" s="5"/>
      <c r="B69" t="s">
        <v>0</v>
      </c>
      <c r="C69" t="s">
        <v>8</v>
      </c>
      <c r="F69">
        <v>7.2663988374241004E-4</v>
      </c>
      <c r="G69" s="4"/>
    </row>
    <row r="70" spans="1:7" x14ac:dyDescent="0.2">
      <c r="A70" s="5"/>
      <c r="C70" t="s">
        <v>7</v>
      </c>
      <c r="F70">
        <v>2.4086647844341362</v>
      </c>
      <c r="G70" s="4"/>
    </row>
    <row r="71" spans="1:7" x14ac:dyDescent="0.2">
      <c r="A71" s="5" t="s">
        <v>41</v>
      </c>
      <c r="G71" s="4"/>
    </row>
    <row r="72" spans="1:7" x14ac:dyDescent="0.2">
      <c r="A72" s="19" t="s">
        <v>39</v>
      </c>
      <c r="B72" s="20"/>
      <c r="C72" s="20"/>
      <c r="D72" s="20"/>
      <c r="E72" s="11"/>
      <c r="F72" s="11"/>
      <c r="G72" s="16"/>
    </row>
    <row r="73" spans="1:7" x14ac:dyDescent="0.2">
      <c r="A73" s="2" t="s">
        <v>17</v>
      </c>
      <c r="D73" s="1" t="s">
        <v>213</v>
      </c>
      <c r="E73" s="15" t="s">
        <v>215</v>
      </c>
      <c r="F73" s="15" t="s">
        <v>216</v>
      </c>
      <c r="G73" s="17" t="s">
        <v>214</v>
      </c>
    </row>
    <row r="74" spans="1:7" x14ac:dyDescent="0.2">
      <c r="A74" s="5" t="s">
        <v>44</v>
      </c>
      <c r="B74" t="s">
        <v>3</v>
      </c>
      <c r="D74">
        <v>44190</v>
      </c>
      <c r="E74" s="23">
        <v>53220</v>
      </c>
      <c r="F74" s="23"/>
      <c r="G74" s="4">
        <v>40606</v>
      </c>
    </row>
    <row r="75" spans="1:7" x14ac:dyDescent="0.2">
      <c r="A75" s="5"/>
      <c r="B75" t="s">
        <v>2</v>
      </c>
      <c r="D75">
        <v>34305.000000000007</v>
      </c>
      <c r="E75" s="23">
        <v>41270</v>
      </c>
      <c r="F75" s="23"/>
      <c r="G75" s="4">
        <v>31517</v>
      </c>
    </row>
    <row r="76" spans="1:7" x14ac:dyDescent="0.2">
      <c r="A76" s="5"/>
      <c r="B76" t="s">
        <v>1</v>
      </c>
      <c r="D76">
        <v>10905</v>
      </c>
      <c r="E76" s="23">
        <v>13130</v>
      </c>
      <c r="F76" s="23"/>
      <c r="G76" s="4">
        <v>10137</v>
      </c>
    </row>
    <row r="77" spans="1:7" x14ac:dyDescent="0.2">
      <c r="A77" s="5"/>
      <c r="B77" t="s">
        <v>0</v>
      </c>
      <c r="D77">
        <v>3181.666666666667</v>
      </c>
      <c r="E77" s="23">
        <v>3900</v>
      </c>
      <c r="F77" s="23"/>
      <c r="G77" s="4">
        <v>2933</v>
      </c>
    </row>
    <row r="78" spans="1:7" x14ac:dyDescent="0.2">
      <c r="A78" s="5" t="s">
        <v>45</v>
      </c>
      <c r="B78" t="s">
        <v>3</v>
      </c>
      <c r="D78">
        <v>37613.333333333336</v>
      </c>
      <c r="E78" s="23">
        <v>43030</v>
      </c>
      <c r="F78" s="23"/>
      <c r="G78" s="4">
        <v>37426</v>
      </c>
    </row>
    <row r="79" spans="1:7" x14ac:dyDescent="0.2">
      <c r="A79" s="5"/>
      <c r="B79" t="s">
        <v>2</v>
      </c>
      <c r="D79">
        <v>16570</v>
      </c>
      <c r="E79" s="23">
        <v>18890</v>
      </c>
      <c r="F79" s="23"/>
      <c r="G79" s="4">
        <v>16267</v>
      </c>
    </row>
    <row r="80" spans="1:7" x14ac:dyDescent="0.2">
      <c r="A80" s="5"/>
      <c r="B80" t="s">
        <v>1</v>
      </c>
      <c r="D80">
        <v>4878.3333333333339</v>
      </c>
      <c r="E80" s="23">
        <v>5620</v>
      </c>
      <c r="F80" s="23"/>
      <c r="G80" s="4">
        <v>4872</v>
      </c>
    </row>
    <row r="81" spans="1:7" x14ac:dyDescent="0.2">
      <c r="A81" s="5"/>
      <c r="B81" t="s">
        <v>0</v>
      </c>
      <c r="D81">
        <v>798.33333333333337</v>
      </c>
      <c r="E81" s="23">
        <v>1120</v>
      </c>
      <c r="F81" s="23"/>
      <c r="G81" s="4">
        <v>755</v>
      </c>
    </row>
    <row r="82" spans="1:7" x14ac:dyDescent="0.2">
      <c r="A82" s="5" t="s">
        <v>6</v>
      </c>
      <c r="B82" t="s">
        <v>3</v>
      </c>
      <c r="E82" s="24"/>
      <c r="F82" s="24"/>
      <c r="G82" s="4"/>
    </row>
    <row r="83" spans="1:7" x14ac:dyDescent="0.2">
      <c r="A83" s="5"/>
      <c r="B83" t="s">
        <v>2</v>
      </c>
      <c r="E83" s="24"/>
      <c r="F83" s="24"/>
      <c r="G83" s="4"/>
    </row>
    <row r="84" spans="1:7" x14ac:dyDescent="0.2">
      <c r="A84" s="5"/>
      <c r="B84" t="s">
        <v>1</v>
      </c>
      <c r="E84" s="24"/>
      <c r="F84" s="24"/>
      <c r="G84" s="4"/>
    </row>
    <row r="85" spans="1:7" x14ac:dyDescent="0.2">
      <c r="A85" s="5"/>
      <c r="B85" t="s">
        <v>0</v>
      </c>
      <c r="E85" s="24"/>
      <c r="F85" s="24"/>
      <c r="G85" s="4"/>
    </row>
    <row r="86" spans="1:7" x14ac:dyDescent="0.2">
      <c r="A86" s="5" t="s">
        <v>5</v>
      </c>
      <c r="B86" t="s">
        <v>3</v>
      </c>
      <c r="D86">
        <v>8.2597872821905366E-2</v>
      </c>
      <c r="E86">
        <v>6.8583239383690348E-2</v>
      </c>
      <c r="G86" s="4">
        <v>8.9888193862975918E-2</v>
      </c>
    </row>
    <row r="87" spans="1:7" x14ac:dyDescent="0.2">
      <c r="A87" s="5"/>
      <c r="B87" t="s">
        <v>2</v>
      </c>
      <c r="D87">
        <v>0.10639848418597873</v>
      </c>
      <c r="E87">
        <v>8.8441967530894117E-2</v>
      </c>
      <c r="G87" s="4">
        <v>0.11581051496018022</v>
      </c>
    </row>
    <row r="88" spans="1:7" x14ac:dyDescent="0.2">
      <c r="A88" s="5"/>
      <c r="B88" t="s">
        <v>1</v>
      </c>
      <c r="D88">
        <v>0.33470884915176552</v>
      </c>
      <c r="E88">
        <v>0.27798933739527798</v>
      </c>
      <c r="G88" s="4">
        <v>0.36006708099043111</v>
      </c>
    </row>
    <row r="89" spans="1:7" x14ac:dyDescent="0.2">
      <c r="A89" s="5"/>
      <c r="B89" t="s">
        <v>0</v>
      </c>
      <c r="D89">
        <v>1.1471974855945521</v>
      </c>
      <c r="E89">
        <v>0.9358974358974359</v>
      </c>
      <c r="G89" s="4">
        <v>1.2444595976815547</v>
      </c>
    </row>
    <row r="90" spans="1:7" x14ac:dyDescent="0.2">
      <c r="A90" s="5" t="s">
        <v>4</v>
      </c>
      <c r="B90" t="s">
        <v>3</v>
      </c>
      <c r="G90" s="4"/>
    </row>
    <row r="91" spans="1:7" x14ac:dyDescent="0.2">
      <c r="A91" s="5"/>
      <c r="B91" t="s">
        <v>2</v>
      </c>
      <c r="G91" s="4"/>
    </row>
    <row r="92" spans="1:7" x14ac:dyDescent="0.2">
      <c r="A92" s="5"/>
      <c r="B92" t="s">
        <v>1</v>
      </c>
      <c r="G92" s="4"/>
    </row>
    <row r="93" spans="1:7" x14ac:dyDescent="0.2">
      <c r="A93" s="6"/>
      <c r="B93" s="7" t="s">
        <v>0</v>
      </c>
      <c r="C93" s="7"/>
      <c r="D93" s="7"/>
      <c r="E93" s="7"/>
      <c r="F93" s="7"/>
      <c r="G93" s="8"/>
    </row>
    <row r="94" spans="1:7" x14ac:dyDescent="0.2">
      <c r="A94" s="19" t="s">
        <v>31</v>
      </c>
      <c r="B94" s="20"/>
      <c r="C94" s="20"/>
      <c r="D94" s="20"/>
      <c r="E94" s="11"/>
      <c r="F94" s="11"/>
      <c r="G94" s="16"/>
    </row>
    <row r="95" spans="1:7" x14ac:dyDescent="0.2">
      <c r="A95" s="2" t="s">
        <v>17</v>
      </c>
      <c r="D95" s="1" t="s">
        <v>213</v>
      </c>
      <c r="E95" s="15" t="s">
        <v>215</v>
      </c>
      <c r="F95" s="15" t="s">
        <v>216</v>
      </c>
      <c r="G95" s="17" t="s">
        <v>214</v>
      </c>
    </row>
    <row r="96" spans="1:7" x14ac:dyDescent="0.2">
      <c r="A96" s="5" t="s">
        <v>36</v>
      </c>
      <c r="B96" t="s">
        <v>3</v>
      </c>
      <c r="C96" t="s">
        <v>8</v>
      </c>
      <c r="G96" s="4"/>
    </row>
    <row r="97" spans="1:7" x14ac:dyDescent="0.2">
      <c r="A97" s="5"/>
      <c r="C97" t="s">
        <v>7</v>
      </c>
      <c r="G97" s="4"/>
    </row>
    <row r="98" spans="1:7" x14ac:dyDescent="0.2">
      <c r="A98" s="5"/>
      <c r="B98" t="s">
        <v>2</v>
      </c>
      <c r="C98" t="s">
        <v>8</v>
      </c>
      <c r="G98" s="4"/>
    </row>
    <row r="99" spans="1:7" x14ac:dyDescent="0.2">
      <c r="A99" s="5"/>
      <c r="C99" t="s">
        <v>7</v>
      </c>
      <c r="G99" s="4"/>
    </row>
    <row r="100" spans="1:7" x14ac:dyDescent="0.2">
      <c r="A100" s="5"/>
      <c r="B100" t="s">
        <v>1</v>
      </c>
      <c r="C100" t="s">
        <v>8</v>
      </c>
      <c r="G100" s="4"/>
    </row>
    <row r="101" spans="1:7" x14ac:dyDescent="0.2">
      <c r="A101" s="5"/>
      <c r="C101" t="s">
        <v>7</v>
      </c>
      <c r="G101" s="4"/>
    </row>
    <row r="102" spans="1:7" x14ac:dyDescent="0.2">
      <c r="A102" s="5"/>
      <c r="B102" t="s">
        <v>0</v>
      </c>
      <c r="C102" t="s">
        <v>8</v>
      </c>
      <c r="G102" s="4"/>
    </row>
    <row r="103" spans="1:7" x14ac:dyDescent="0.2">
      <c r="A103" s="5"/>
      <c r="C103" t="s">
        <v>7</v>
      </c>
      <c r="G103" s="4"/>
    </row>
    <row r="104" spans="1:7" x14ac:dyDescent="0.2">
      <c r="A104" s="6" t="s">
        <v>20</v>
      </c>
      <c r="B104" s="7"/>
      <c r="C104" s="7"/>
      <c r="D104" s="7"/>
      <c r="E104" s="7"/>
      <c r="F104" s="7"/>
      <c r="G104" s="8"/>
    </row>
    <row r="105" spans="1:7" x14ac:dyDescent="0.2">
      <c r="A105" s="21" t="s">
        <v>30</v>
      </c>
      <c r="B105" s="22"/>
      <c r="C105" s="22"/>
      <c r="D105" s="22"/>
      <c r="G105" s="4"/>
    </row>
    <row r="106" spans="1:7" x14ac:dyDescent="0.2">
      <c r="A106" s="2" t="s">
        <v>17</v>
      </c>
      <c r="D106" s="1" t="s">
        <v>213</v>
      </c>
      <c r="E106" s="15" t="s">
        <v>215</v>
      </c>
      <c r="F106" s="15" t="s">
        <v>216</v>
      </c>
      <c r="G106" s="17" t="s">
        <v>214</v>
      </c>
    </row>
    <row r="107" spans="1:7" x14ac:dyDescent="0.2">
      <c r="A107" s="5" t="s">
        <v>21</v>
      </c>
      <c r="D107">
        <v>93508.333333333343</v>
      </c>
      <c r="E107">
        <v>103450</v>
      </c>
      <c r="G107" s="4">
        <v>99707</v>
      </c>
    </row>
    <row r="108" spans="1:7" x14ac:dyDescent="0.2">
      <c r="A108" s="5" t="s">
        <v>24</v>
      </c>
      <c r="G108" s="4"/>
    </row>
    <row r="109" spans="1:7" x14ac:dyDescent="0.2">
      <c r="A109" s="5" t="s">
        <v>22</v>
      </c>
      <c r="D109">
        <v>28135</v>
      </c>
      <c r="E109">
        <v>24070</v>
      </c>
      <c r="G109" s="4">
        <v>28574</v>
      </c>
    </row>
    <row r="110" spans="1:7" x14ac:dyDescent="0.2">
      <c r="A110" s="5" t="s">
        <v>23</v>
      </c>
      <c r="D110">
        <v>92786.666666666657</v>
      </c>
      <c r="E110">
        <v>91350</v>
      </c>
      <c r="G110" s="4">
        <v>80767</v>
      </c>
    </row>
    <row r="111" spans="1:7" x14ac:dyDescent="0.2">
      <c r="A111" s="5" t="s">
        <v>26</v>
      </c>
      <c r="G111" s="4"/>
    </row>
    <row r="112" spans="1:7" x14ac:dyDescent="0.2">
      <c r="A112" s="6" t="s">
        <v>25</v>
      </c>
      <c r="B112" s="7"/>
      <c r="C112" s="7"/>
      <c r="D112" s="7"/>
      <c r="E112" s="7"/>
      <c r="G112" s="8"/>
    </row>
  </sheetData>
  <mergeCells count="48">
    <mergeCell ref="E79:F79"/>
    <mergeCell ref="E80:F80"/>
    <mergeCell ref="E81:F81"/>
    <mergeCell ref="E74:F74"/>
    <mergeCell ref="E75:F75"/>
    <mergeCell ref="E76:F76"/>
    <mergeCell ref="E77:F77"/>
    <mergeCell ref="E78:F78"/>
    <mergeCell ref="E82:F82"/>
    <mergeCell ref="E83:F83"/>
    <mergeCell ref="E84:F84"/>
    <mergeCell ref="E85:F85"/>
    <mergeCell ref="E3:F3"/>
    <mergeCell ref="E4:F4"/>
    <mergeCell ref="E5:F5"/>
    <mergeCell ref="E6:F6"/>
    <mergeCell ref="E7:F7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A1:D1"/>
    <mergeCell ref="A72:D72"/>
    <mergeCell ref="A94:D94"/>
    <mergeCell ref="A105:D105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A70C-A8ED-4C94-8FF2-9C7F6AB93B1B}">
  <dimension ref="A1:G145"/>
  <sheetViews>
    <sheetView workbookViewId="0">
      <selection activeCell="A72" sqref="A72:E72"/>
    </sheetView>
  </sheetViews>
  <sheetFormatPr defaultRowHeight="12.75" x14ac:dyDescent="0.2"/>
  <cols>
    <col min="1" max="1" width="43" customWidth="1"/>
    <col min="4" max="4" width="27.28515625" customWidth="1"/>
    <col min="5" max="5" width="26.5703125" customWidth="1"/>
    <col min="6" max="6" width="26.85546875" customWidth="1"/>
    <col min="7" max="7" width="13.5703125" customWidth="1"/>
  </cols>
  <sheetData>
    <row r="1" spans="1:6" x14ac:dyDescent="0.2">
      <c r="A1" s="22" t="s">
        <v>38</v>
      </c>
      <c r="B1" s="22"/>
      <c r="C1" s="22"/>
      <c r="D1" s="22"/>
      <c r="E1" s="22"/>
    </row>
    <row r="2" spans="1:6" x14ac:dyDescent="0.2">
      <c r="A2" s="1" t="s">
        <v>17</v>
      </c>
      <c r="D2" s="1" t="s">
        <v>217</v>
      </c>
      <c r="E2" s="1" t="s">
        <v>218</v>
      </c>
      <c r="F2" s="10" t="s">
        <v>219</v>
      </c>
    </row>
    <row r="3" spans="1:6" x14ac:dyDescent="0.2">
      <c r="A3" t="s">
        <v>16</v>
      </c>
      <c r="B3" t="s">
        <v>3</v>
      </c>
      <c r="C3" t="s">
        <v>8</v>
      </c>
      <c r="D3">
        <v>193</v>
      </c>
      <c r="E3">
        <v>164</v>
      </c>
      <c r="F3">
        <v>193</v>
      </c>
    </row>
    <row r="4" spans="1:6" x14ac:dyDescent="0.2">
      <c r="C4" t="s">
        <v>7</v>
      </c>
      <c r="D4">
        <v>137413</v>
      </c>
      <c r="E4">
        <v>119260</v>
      </c>
      <c r="F4">
        <v>153587</v>
      </c>
    </row>
    <row r="5" spans="1:6" x14ac:dyDescent="0.2">
      <c r="B5" t="s">
        <v>2</v>
      </c>
      <c r="C5" t="s">
        <v>8</v>
      </c>
      <c r="D5">
        <v>109</v>
      </c>
      <c r="E5">
        <v>121</v>
      </c>
      <c r="F5">
        <v>106</v>
      </c>
    </row>
    <row r="6" spans="1:6" x14ac:dyDescent="0.2">
      <c r="C6" t="s">
        <v>7</v>
      </c>
      <c r="D6">
        <v>89792</v>
      </c>
      <c r="E6">
        <v>84724</v>
      </c>
      <c r="F6">
        <v>98882</v>
      </c>
    </row>
    <row r="7" spans="1:6" x14ac:dyDescent="0.2">
      <c r="B7" t="s">
        <v>1</v>
      </c>
      <c r="C7" t="s">
        <v>8</v>
      </c>
      <c r="D7">
        <v>62</v>
      </c>
      <c r="E7">
        <v>52</v>
      </c>
      <c r="F7">
        <v>96</v>
      </c>
    </row>
    <row r="8" spans="1:6" x14ac:dyDescent="0.2">
      <c r="C8" t="s">
        <v>7</v>
      </c>
      <c r="D8">
        <v>42436</v>
      </c>
      <c r="E8">
        <v>36100</v>
      </c>
      <c r="F8">
        <v>47340</v>
      </c>
    </row>
    <row r="9" spans="1:6" x14ac:dyDescent="0.2">
      <c r="B9" t="s">
        <v>0</v>
      </c>
      <c r="C9" t="s">
        <v>8</v>
      </c>
      <c r="D9">
        <v>26</v>
      </c>
      <c r="E9">
        <v>16</v>
      </c>
      <c r="F9">
        <v>29</v>
      </c>
    </row>
    <row r="10" spans="1:6" x14ac:dyDescent="0.2">
      <c r="C10" t="s">
        <v>7</v>
      </c>
      <c r="D10">
        <v>10665</v>
      </c>
      <c r="E10">
        <v>10730</v>
      </c>
      <c r="F10">
        <v>11638</v>
      </c>
    </row>
    <row r="11" spans="1:6" x14ac:dyDescent="0.2">
      <c r="A11" t="s">
        <v>15</v>
      </c>
      <c r="B11" t="s">
        <v>3</v>
      </c>
      <c r="C11" t="s">
        <v>8</v>
      </c>
      <c r="D11">
        <v>0</v>
      </c>
      <c r="E11">
        <v>1</v>
      </c>
      <c r="F11">
        <v>0</v>
      </c>
    </row>
    <row r="12" spans="1:6" x14ac:dyDescent="0.2">
      <c r="C12" t="s">
        <v>7</v>
      </c>
      <c r="D12">
        <v>12786</v>
      </c>
      <c r="E12">
        <v>12481</v>
      </c>
      <c r="F12">
        <v>10620</v>
      </c>
    </row>
    <row r="13" spans="1:6" x14ac:dyDescent="0.2">
      <c r="B13" t="s">
        <v>2</v>
      </c>
      <c r="C13" t="s">
        <v>8</v>
      </c>
      <c r="D13">
        <v>0</v>
      </c>
      <c r="E13">
        <v>0</v>
      </c>
      <c r="F13">
        <v>0</v>
      </c>
    </row>
    <row r="14" spans="1:6" x14ac:dyDescent="0.2">
      <c r="C14" t="s">
        <v>7</v>
      </c>
      <c r="D14">
        <v>6583</v>
      </c>
      <c r="E14">
        <v>7932</v>
      </c>
      <c r="F14">
        <v>4665</v>
      </c>
    </row>
    <row r="15" spans="1:6" x14ac:dyDescent="0.2">
      <c r="B15" t="s">
        <v>1</v>
      </c>
      <c r="C15" t="s">
        <v>8</v>
      </c>
      <c r="D15">
        <v>0</v>
      </c>
      <c r="E15">
        <v>1</v>
      </c>
      <c r="F15">
        <v>0</v>
      </c>
    </row>
    <row r="16" spans="1:6" x14ac:dyDescent="0.2">
      <c r="C16" t="s">
        <v>7</v>
      </c>
      <c r="D16">
        <v>5504</v>
      </c>
      <c r="E16">
        <v>5497</v>
      </c>
      <c r="F16">
        <v>4436</v>
      </c>
    </row>
    <row r="17" spans="1:6" x14ac:dyDescent="0.2">
      <c r="B17" t="s">
        <v>0</v>
      </c>
      <c r="C17" t="s">
        <v>8</v>
      </c>
      <c r="D17">
        <v>0</v>
      </c>
      <c r="E17">
        <v>0</v>
      </c>
      <c r="F17">
        <v>0</v>
      </c>
    </row>
    <row r="18" spans="1:6" x14ac:dyDescent="0.2">
      <c r="C18" t="s">
        <v>7</v>
      </c>
      <c r="D18">
        <v>844</v>
      </c>
      <c r="E18">
        <v>1469</v>
      </c>
      <c r="F18">
        <v>588</v>
      </c>
    </row>
    <row r="19" spans="1:6" x14ac:dyDescent="0.2">
      <c r="A19" t="s">
        <v>14</v>
      </c>
      <c r="B19" t="s">
        <v>3</v>
      </c>
      <c r="C19" t="s">
        <v>8</v>
      </c>
      <c r="D19">
        <v>0</v>
      </c>
      <c r="E19">
        <v>0</v>
      </c>
      <c r="F19">
        <v>0</v>
      </c>
    </row>
    <row r="20" spans="1:6" x14ac:dyDescent="0.2">
      <c r="C20" t="s">
        <v>7</v>
      </c>
      <c r="D20">
        <v>13269</v>
      </c>
      <c r="E20">
        <v>15988</v>
      </c>
      <c r="F20">
        <v>27392</v>
      </c>
    </row>
    <row r="21" spans="1:6" x14ac:dyDescent="0.2">
      <c r="B21" t="s">
        <v>2</v>
      </c>
      <c r="C21" t="s">
        <v>8</v>
      </c>
      <c r="D21">
        <v>0</v>
      </c>
      <c r="E21">
        <v>0</v>
      </c>
      <c r="F21">
        <v>0</v>
      </c>
    </row>
    <row r="22" spans="1:6" x14ac:dyDescent="0.2">
      <c r="C22" t="s">
        <v>7</v>
      </c>
      <c r="D22">
        <v>7284</v>
      </c>
      <c r="E22">
        <v>10725</v>
      </c>
      <c r="F22">
        <v>16852</v>
      </c>
    </row>
    <row r="23" spans="1:6" x14ac:dyDescent="0.2">
      <c r="B23" t="s">
        <v>1</v>
      </c>
      <c r="C23" t="s">
        <v>8</v>
      </c>
      <c r="D23">
        <v>0</v>
      </c>
      <c r="E23">
        <v>0</v>
      </c>
      <c r="F23">
        <v>0</v>
      </c>
    </row>
    <row r="24" spans="1:6" x14ac:dyDescent="0.2">
      <c r="C24" t="s">
        <v>7</v>
      </c>
      <c r="D24">
        <v>5724</v>
      </c>
      <c r="E24">
        <v>6347</v>
      </c>
      <c r="F24">
        <v>12034</v>
      </c>
    </row>
    <row r="25" spans="1:6" x14ac:dyDescent="0.2">
      <c r="B25" t="s">
        <v>0</v>
      </c>
      <c r="C25" t="s">
        <v>8</v>
      </c>
      <c r="D25">
        <v>0</v>
      </c>
      <c r="E25">
        <v>0</v>
      </c>
      <c r="F25">
        <v>0</v>
      </c>
    </row>
    <row r="26" spans="1:6" x14ac:dyDescent="0.2">
      <c r="C26" t="s">
        <v>7</v>
      </c>
      <c r="D26">
        <v>1045</v>
      </c>
      <c r="E26">
        <v>1755</v>
      </c>
      <c r="F26">
        <v>2519</v>
      </c>
    </row>
    <row r="27" spans="1:6" x14ac:dyDescent="0.2">
      <c r="A27" t="s">
        <v>13</v>
      </c>
      <c r="B27" t="s">
        <v>3</v>
      </c>
      <c r="C27" t="s">
        <v>8</v>
      </c>
      <c r="D27" t="s">
        <v>106</v>
      </c>
      <c r="E27" t="s">
        <v>50</v>
      </c>
      <c r="F27" t="s">
        <v>162</v>
      </c>
    </row>
    <row r="28" spans="1:6" x14ac:dyDescent="0.2">
      <c r="C28" t="s">
        <v>7</v>
      </c>
      <c r="D28" t="s">
        <v>107</v>
      </c>
      <c r="E28" t="s">
        <v>51</v>
      </c>
      <c r="F28" t="s">
        <v>163</v>
      </c>
    </row>
    <row r="29" spans="1:6" x14ac:dyDescent="0.2">
      <c r="B29" t="s">
        <v>2</v>
      </c>
      <c r="C29" t="s">
        <v>8</v>
      </c>
      <c r="D29" t="s">
        <v>108</v>
      </c>
      <c r="E29" t="s">
        <v>52</v>
      </c>
      <c r="F29" t="s">
        <v>164</v>
      </c>
    </row>
    <row r="30" spans="1:6" x14ac:dyDescent="0.2">
      <c r="C30" t="s">
        <v>7</v>
      </c>
      <c r="D30" t="s">
        <v>109</v>
      </c>
      <c r="E30" t="s">
        <v>53</v>
      </c>
      <c r="F30" t="s">
        <v>165</v>
      </c>
    </row>
    <row r="31" spans="1:6" x14ac:dyDescent="0.2">
      <c r="B31" t="s">
        <v>1</v>
      </c>
      <c r="C31" t="s">
        <v>8</v>
      </c>
      <c r="D31" t="s">
        <v>110</v>
      </c>
      <c r="E31" t="s">
        <v>54</v>
      </c>
      <c r="F31" t="s">
        <v>166</v>
      </c>
    </row>
    <row r="32" spans="1:6" x14ac:dyDescent="0.2">
      <c r="C32" t="s">
        <v>7</v>
      </c>
      <c r="D32" t="s">
        <v>111</v>
      </c>
      <c r="E32" t="s">
        <v>55</v>
      </c>
      <c r="F32" t="s">
        <v>167</v>
      </c>
    </row>
    <row r="33" spans="1:6" x14ac:dyDescent="0.2">
      <c r="B33" t="s">
        <v>0</v>
      </c>
      <c r="C33" t="s">
        <v>8</v>
      </c>
      <c r="D33" t="s">
        <v>112</v>
      </c>
      <c r="E33" t="s">
        <v>56</v>
      </c>
      <c r="F33" t="s">
        <v>168</v>
      </c>
    </row>
    <row r="34" spans="1:6" x14ac:dyDescent="0.2">
      <c r="C34" t="s">
        <v>7</v>
      </c>
      <c r="D34" t="s">
        <v>113</v>
      </c>
      <c r="E34" t="s">
        <v>57</v>
      </c>
      <c r="F34" t="s">
        <v>169</v>
      </c>
    </row>
    <row r="35" spans="1:6" x14ac:dyDescent="0.2">
      <c r="A35" t="s">
        <v>12</v>
      </c>
      <c r="B35" t="s">
        <v>3</v>
      </c>
      <c r="C35" t="s">
        <v>8</v>
      </c>
      <c r="D35" t="s">
        <v>114</v>
      </c>
      <c r="E35" t="s">
        <v>58</v>
      </c>
      <c r="F35" t="s">
        <v>170</v>
      </c>
    </row>
    <row r="36" spans="1:6" x14ac:dyDescent="0.2">
      <c r="C36" t="s">
        <v>7</v>
      </c>
      <c r="D36" t="s">
        <v>115</v>
      </c>
      <c r="E36" t="s">
        <v>59</v>
      </c>
      <c r="F36" t="s">
        <v>171</v>
      </c>
    </row>
    <row r="37" spans="1:6" x14ac:dyDescent="0.2">
      <c r="B37" t="s">
        <v>2</v>
      </c>
      <c r="C37" t="s">
        <v>8</v>
      </c>
      <c r="D37" t="s">
        <v>116</v>
      </c>
      <c r="E37" t="s">
        <v>60</v>
      </c>
      <c r="F37" t="s">
        <v>172</v>
      </c>
    </row>
    <row r="38" spans="1:6" x14ac:dyDescent="0.2">
      <c r="C38" t="s">
        <v>7</v>
      </c>
      <c r="D38" t="s">
        <v>117</v>
      </c>
      <c r="E38" t="s">
        <v>61</v>
      </c>
      <c r="F38" t="s">
        <v>173</v>
      </c>
    </row>
    <row r="39" spans="1:6" x14ac:dyDescent="0.2">
      <c r="B39" t="s">
        <v>1</v>
      </c>
      <c r="C39" t="s">
        <v>8</v>
      </c>
      <c r="D39" t="s">
        <v>118</v>
      </c>
      <c r="E39" t="s">
        <v>62</v>
      </c>
      <c r="F39" t="s">
        <v>174</v>
      </c>
    </row>
    <row r="40" spans="1:6" x14ac:dyDescent="0.2">
      <c r="C40" t="s">
        <v>7</v>
      </c>
      <c r="D40" t="s">
        <v>119</v>
      </c>
      <c r="E40" t="s">
        <v>63</v>
      </c>
      <c r="F40" t="s">
        <v>175</v>
      </c>
    </row>
    <row r="41" spans="1:6" x14ac:dyDescent="0.2">
      <c r="B41" t="s">
        <v>0</v>
      </c>
      <c r="C41" t="s">
        <v>8</v>
      </c>
      <c r="D41" t="s">
        <v>120</v>
      </c>
      <c r="E41" t="s">
        <v>64</v>
      </c>
      <c r="F41" t="s">
        <v>176</v>
      </c>
    </row>
    <row r="42" spans="1:6" x14ac:dyDescent="0.2">
      <c r="C42" t="s">
        <v>7</v>
      </c>
      <c r="D42" t="s">
        <v>121</v>
      </c>
      <c r="E42" t="s">
        <v>65</v>
      </c>
      <c r="F42" t="s">
        <v>177</v>
      </c>
    </row>
    <row r="43" spans="1:6" x14ac:dyDescent="0.2">
      <c r="A43" t="s">
        <v>11</v>
      </c>
      <c r="B43" t="s">
        <v>3</v>
      </c>
      <c r="C43" t="s">
        <v>8</v>
      </c>
      <c r="D43" t="s">
        <v>122</v>
      </c>
      <c r="E43" t="s">
        <v>66</v>
      </c>
      <c r="F43" t="s">
        <v>178</v>
      </c>
    </row>
    <row r="44" spans="1:6" x14ac:dyDescent="0.2">
      <c r="C44" t="s">
        <v>7</v>
      </c>
      <c r="D44" t="s">
        <v>123</v>
      </c>
      <c r="E44" t="s">
        <v>67</v>
      </c>
      <c r="F44" t="s">
        <v>179</v>
      </c>
    </row>
    <row r="45" spans="1:6" x14ac:dyDescent="0.2">
      <c r="B45" t="s">
        <v>2</v>
      </c>
      <c r="C45" t="s">
        <v>8</v>
      </c>
      <c r="D45" t="s">
        <v>124</v>
      </c>
      <c r="E45" t="s">
        <v>68</v>
      </c>
      <c r="F45" t="s">
        <v>180</v>
      </c>
    </row>
    <row r="46" spans="1:6" x14ac:dyDescent="0.2">
      <c r="C46" t="s">
        <v>7</v>
      </c>
      <c r="D46" t="s">
        <v>125</v>
      </c>
      <c r="E46" t="s">
        <v>69</v>
      </c>
      <c r="F46" t="s">
        <v>181</v>
      </c>
    </row>
    <row r="47" spans="1:6" x14ac:dyDescent="0.2">
      <c r="B47" t="s">
        <v>1</v>
      </c>
      <c r="C47" t="s">
        <v>8</v>
      </c>
      <c r="D47" t="s">
        <v>126</v>
      </c>
      <c r="E47" t="s">
        <v>70</v>
      </c>
      <c r="F47" t="s">
        <v>182</v>
      </c>
    </row>
    <row r="48" spans="1:6" x14ac:dyDescent="0.2">
      <c r="C48" t="s">
        <v>7</v>
      </c>
      <c r="D48" t="s">
        <v>127</v>
      </c>
      <c r="E48" t="s">
        <v>71</v>
      </c>
      <c r="F48" t="s">
        <v>183</v>
      </c>
    </row>
    <row r="49" spans="1:6" x14ac:dyDescent="0.2">
      <c r="B49" t="s">
        <v>0</v>
      </c>
      <c r="C49" t="s">
        <v>8</v>
      </c>
      <c r="D49" t="s">
        <v>128</v>
      </c>
      <c r="E49" t="s">
        <v>72</v>
      </c>
      <c r="F49" t="s">
        <v>184</v>
      </c>
    </row>
    <row r="50" spans="1:6" x14ac:dyDescent="0.2">
      <c r="C50" t="s">
        <v>7</v>
      </c>
      <c r="D50" t="s">
        <v>129</v>
      </c>
      <c r="E50" t="s">
        <v>73</v>
      </c>
      <c r="F50" t="s">
        <v>185</v>
      </c>
    </row>
    <row r="51" spans="1:6" x14ac:dyDescent="0.2">
      <c r="A51" t="s">
        <v>40</v>
      </c>
      <c r="B51" t="s">
        <v>3</v>
      </c>
      <c r="D51" t="s">
        <v>130</v>
      </c>
      <c r="E51" t="s">
        <v>74</v>
      </c>
      <c r="F51" t="s">
        <v>186</v>
      </c>
    </row>
    <row r="52" spans="1:6" x14ac:dyDescent="0.2">
      <c r="B52" t="s">
        <v>2</v>
      </c>
      <c r="D52" t="s">
        <v>131</v>
      </c>
      <c r="E52" t="s">
        <v>75</v>
      </c>
      <c r="F52" t="s">
        <v>187</v>
      </c>
    </row>
    <row r="53" spans="1:6" x14ac:dyDescent="0.2">
      <c r="B53" t="s">
        <v>1</v>
      </c>
      <c r="D53" t="s">
        <v>132</v>
      </c>
      <c r="E53" t="s">
        <v>76</v>
      </c>
      <c r="F53" t="s">
        <v>188</v>
      </c>
    </row>
    <row r="54" spans="1:6" x14ac:dyDescent="0.2">
      <c r="B54" t="s">
        <v>0</v>
      </c>
      <c r="D54" t="s">
        <v>133</v>
      </c>
      <c r="E54" t="s">
        <v>77</v>
      </c>
      <c r="F54" t="s">
        <v>189</v>
      </c>
    </row>
    <row r="55" spans="1:6" x14ac:dyDescent="0.2">
      <c r="A55" t="s">
        <v>10</v>
      </c>
      <c r="B55" t="s">
        <v>3</v>
      </c>
      <c r="C55" t="s">
        <v>8</v>
      </c>
      <c r="D55" t="s">
        <v>134</v>
      </c>
      <c r="E55" t="s">
        <v>78</v>
      </c>
      <c r="F55" t="s">
        <v>190</v>
      </c>
    </row>
    <row r="56" spans="1:6" x14ac:dyDescent="0.2">
      <c r="C56" t="s">
        <v>7</v>
      </c>
      <c r="D56" t="s">
        <v>135</v>
      </c>
      <c r="E56" t="s">
        <v>79</v>
      </c>
      <c r="F56" t="s">
        <v>191</v>
      </c>
    </row>
    <row r="57" spans="1:6" x14ac:dyDescent="0.2">
      <c r="B57" t="s">
        <v>2</v>
      </c>
      <c r="C57" t="s">
        <v>8</v>
      </c>
      <c r="D57" t="s">
        <v>136</v>
      </c>
      <c r="E57" t="s">
        <v>80</v>
      </c>
      <c r="F57" t="s">
        <v>192</v>
      </c>
    </row>
    <row r="58" spans="1:6" x14ac:dyDescent="0.2">
      <c r="C58" t="s">
        <v>7</v>
      </c>
      <c r="D58" t="s">
        <v>137</v>
      </c>
      <c r="E58" t="s">
        <v>81</v>
      </c>
      <c r="F58" t="s">
        <v>193</v>
      </c>
    </row>
    <row r="59" spans="1:6" x14ac:dyDescent="0.2">
      <c r="B59" t="s">
        <v>1</v>
      </c>
      <c r="C59" t="s">
        <v>8</v>
      </c>
      <c r="D59" t="s">
        <v>138</v>
      </c>
      <c r="E59" t="s">
        <v>82</v>
      </c>
      <c r="F59" t="s">
        <v>194</v>
      </c>
    </row>
    <row r="60" spans="1:6" x14ac:dyDescent="0.2">
      <c r="C60" t="s">
        <v>7</v>
      </c>
      <c r="D60" t="s">
        <v>139</v>
      </c>
      <c r="E60" t="s">
        <v>83</v>
      </c>
      <c r="F60" t="s">
        <v>195</v>
      </c>
    </row>
    <row r="61" spans="1:6" x14ac:dyDescent="0.2">
      <c r="B61" t="s">
        <v>0</v>
      </c>
      <c r="C61" t="s">
        <v>8</v>
      </c>
      <c r="D61" t="s">
        <v>140</v>
      </c>
      <c r="E61" t="s">
        <v>84</v>
      </c>
      <c r="F61" t="s">
        <v>196</v>
      </c>
    </row>
    <row r="62" spans="1:6" x14ac:dyDescent="0.2">
      <c r="C62" t="s">
        <v>7</v>
      </c>
      <c r="D62" t="s">
        <v>141</v>
      </c>
      <c r="E62" t="s">
        <v>85</v>
      </c>
      <c r="F62" t="s">
        <v>197</v>
      </c>
    </row>
    <row r="63" spans="1:6" x14ac:dyDescent="0.2">
      <c r="A63" t="s">
        <v>9</v>
      </c>
      <c r="B63" t="s">
        <v>3</v>
      </c>
      <c r="C63" t="s">
        <v>8</v>
      </c>
      <c r="D63" t="s">
        <v>142</v>
      </c>
      <c r="E63" t="s">
        <v>86</v>
      </c>
      <c r="F63" t="s">
        <v>198</v>
      </c>
    </row>
    <row r="64" spans="1:6" x14ac:dyDescent="0.2">
      <c r="C64" t="s">
        <v>7</v>
      </c>
      <c r="D64" t="s">
        <v>143</v>
      </c>
      <c r="E64" t="s">
        <v>87</v>
      </c>
      <c r="F64" t="s">
        <v>199</v>
      </c>
    </row>
    <row r="65" spans="1:6" x14ac:dyDescent="0.2">
      <c r="B65" t="s">
        <v>2</v>
      </c>
      <c r="C65" t="s">
        <v>8</v>
      </c>
      <c r="D65" t="s">
        <v>144</v>
      </c>
      <c r="E65" t="s">
        <v>88</v>
      </c>
      <c r="F65" t="s">
        <v>200</v>
      </c>
    </row>
    <row r="66" spans="1:6" x14ac:dyDescent="0.2">
      <c r="C66" t="s">
        <v>7</v>
      </c>
      <c r="D66" t="s">
        <v>145</v>
      </c>
      <c r="E66" t="s">
        <v>89</v>
      </c>
      <c r="F66" t="s">
        <v>201</v>
      </c>
    </row>
    <row r="67" spans="1:6" x14ac:dyDescent="0.2">
      <c r="B67" t="s">
        <v>1</v>
      </c>
      <c r="C67" t="s">
        <v>8</v>
      </c>
      <c r="D67" t="s">
        <v>146</v>
      </c>
      <c r="E67" t="s">
        <v>90</v>
      </c>
      <c r="F67" t="s">
        <v>202</v>
      </c>
    </row>
    <row r="68" spans="1:6" x14ac:dyDescent="0.2">
      <c r="C68" t="s">
        <v>7</v>
      </c>
      <c r="D68" t="s">
        <v>147</v>
      </c>
      <c r="E68" t="s">
        <v>91</v>
      </c>
      <c r="F68" t="s">
        <v>203</v>
      </c>
    </row>
    <row r="69" spans="1:6" x14ac:dyDescent="0.2">
      <c r="B69" t="s">
        <v>0</v>
      </c>
      <c r="C69" t="s">
        <v>8</v>
      </c>
      <c r="D69" t="s">
        <v>148</v>
      </c>
      <c r="E69" t="s">
        <v>92</v>
      </c>
      <c r="F69" t="s">
        <v>204</v>
      </c>
    </row>
    <row r="70" spans="1:6" x14ac:dyDescent="0.2">
      <c r="C70" t="s">
        <v>7</v>
      </c>
      <c r="D70" t="s">
        <v>149</v>
      </c>
      <c r="E70" t="s">
        <v>93</v>
      </c>
      <c r="F70" t="s">
        <v>205</v>
      </c>
    </row>
    <row r="71" spans="1:6" x14ac:dyDescent="0.2">
      <c r="A71" t="s">
        <v>41</v>
      </c>
      <c r="D71" t="s">
        <v>150</v>
      </c>
      <c r="E71" t="s">
        <v>94</v>
      </c>
      <c r="F71" t="s">
        <v>46</v>
      </c>
    </row>
    <row r="72" spans="1:6" x14ac:dyDescent="0.2">
      <c r="A72" s="22" t="s">
        <v>39</v>
      </c>
      <c r="B72" s="22"/>
      <c r="C72" s="22"/>
      <c r="D72" s="22"/>
      <c r="E72" s="22"/>
    </row>
    <row r="73" spans="1:6" x14ac:dyDescent="0.2">
      <c r="A73" s="1" t="s">
        <v>17</v>
      </c>
      <c r="D73" s="1" t="s">
        <v>217</v>
      </c>
      <c r="E73" s="1" t="s">
        <v>218</v>
      </c>
      <c r="F73" s="10" t="s">
        <v>219</v>
      </c>
    </row>
    <row r="74" spans="1:6" x14ac:dyDescent="0.2">
      <c r="A74" t="s">
        <v>44</v>
      </c>
      <c r="B74" t="s">
        <v>3</v>
      </c>
      <c r="D74">
        <v>99071</v>
      </c>
      <c r="E74">
        <v>82091</v>
      </c>
      <c r="F74">
        <v>91943</v>
      </c>
    </row>
    <row r="75" spans="1:6" x14ac:dyDescent="0.2">
      <c r="B75" t="s">
        <v>2</v>
      </c>
      <c r="D75">
        <v>77706</v>
      </c>
      <c r="E75">
        <v>63585</v>
      </c>
      <c r="F75">
        <v>72086</v>
      </c>
    </row>
    <row r="76" spans="1:6" x14ac:dyDescent="0.2">
      <c r="B76" t="s">
        <v>1</v>
      </c>
      <c r="D76">
        <v>24525</v>
      </c>
      <c r="E76">
        <v>21438</v>
      </c>
      <c r="F76">
        <v>22775</v>
      </c>
    </row>
    <row r="77" spans="1:6" x14ac:dyDescent="0.2">
      <c r="B77" t="s">
        <v>0</v>
      </c>
      <c r="D77">
        <v>6990</v>
      </c>
      <c r="E77">
        <v>6088</v>
      </c>
      <c r="F77">
        <v>6650</v>
      </c>
    </row>
    <row r="78" spans="1:6" x14ac:dyDescent="0.2">
      <c r="A78" t="s">
        <v>45</v>
      </c>
      <c r="B78" t="s">
        <v>3</v>
      </c>
      <c r="D78">
        <v>84616</v>
      </c>
      <c r="E78">
        <v>95235</v>
      </c>
      <c r="F78">
        <v>74596</v>
      </c>
    </row>
    <row r="79" spans="1:6" x14ac:dyDescent="0.2">
      <c r="B79" t="s">
        <v>2</v>
      </c>
      <c r="D79">
        <v>37227</v>
      </c>
      <c r="E79">
        <v>40273</v>
      </c>
      <c r="F79">
        <v>32697</v>
      </c>
    </row>
    <row r="80" spans="1:6" x14ac:dyDescent="0.2">
      <c r="B80" t="s">
        <v>1</v>
      </c>
      <c r="D80">
        <v>9717</v>
      </c>
      <c r="E80">
        <v>13201</v>
      </c>
      <c r="F80">
        <v>9830</v>
      </c>
    </row>
    <row r="81" spans="1:6" x14ac:dyDescent="0.2">
      <c r="B81" t="s">
        <v>0</v>
      </c>
      <c r="D81">
        <v>1833</v>
      </c>
      <c r="E81">
        <v>1459</v>
      </c>
      <c r="F81">
        <v>1947</v>
      </c>
    </row>
    <row r="82" spans="1:6" x14ac:dyDescent="0.2">
      <c r="A82" t="s">
        <v>6</v>
      </c>
      <c r="B82" t="s">
        <v>3</v>
      </c>
      <c r="D82">
        <v>3206</v>
      </c>
      <c r="E82">
        <v>4227</v>
      </c>
      <c r="F82">
        <v>1869</v>
      </c>
    </row>
    <row r="83" spans="1:6" x14ac:dyDescent="0.2">
      <c r="B83" t="s">
        <v>2</v>
      </c>
      <c r="D83">
        <v>2758</v>
      </c>
      <c r="E83">
        <v>3154</v>
      </c>
      <c r="F83">
        <v>1650</v>
      </c>
    </row>
    <row r="84" spans="1:6" x14ac:dyDescent="0.2">
      <c r="B84" t="s">
        <v>1</v>
      </c>
      <c r="D84">
        <v>1029</v>
      </c>
      <c r="E84">
        <v>2505</v>
      </c>
      <c r="F84">
        <v>335</v>
      </c>
    </row>
    <row r="85" spans="1:6" x14ac:dyDescent="0.2">
      <c r="B85" t="s">
        <v>0</v>
      </c>
      <c r="D85">
        <v>16</v>
      </c>
      <c r="E85">
        <v>6</v>
      </c>
      <c r="F85">
        <v>23</v>
      </c>
    </row>
    <row r="86" spans="1:6" x14ac:dyDescent="0.2">
      <c r="A86" t="s">
        <v>5</v>
      </c>
      <c r="B86" t="s">
        <v>3</v>
      </c>
      <c r="D86" t="s">
        <v>151</v>
      </c>
      <c r="E86" t="s">
        <v>95</v>
      </c>
      <c r="F86" t="s">
        <v>206</v>
      </c>
    </row>
    <row r="87" spans="1:6" x14ac:dyDescent="0.2">
      <c r="B87" t="s">
        <v>2</v>
      </c>
      <c r="D87" t="s">
        <v>152</v>
      </c>
      <c r="E87" t="s">
        <v>96</v>
      </c>
      <c r="F87" t="s">
        <v>207</v>
      </c>
    </row>
    <row r="88" spans="1:6" x14ac:dyDescent="0.2">
      <c r="B88" t="s">
        <v>1</v>
      </c>
      <c r="D88" t="s">
        <v>153</v>
      </c>
      <c r="E88" t="s">
        <v>97</v>
      </c>
      <c r="F88" t="s">
        <v>208</v>
      </c>
    </row>
    <row r="89" spans="1:6" x14ac:dyDescent="0.2">
      <c r="B89" t="s">
        <v>0</v>
      </c>
      <c r="D89" t="s">
        <v>154</v>
      </c>
      <c r="E89" t="s">
        <v>98</v>
      </c>
      <c r="F89" t="s">
        <v>209</v>
      </c>
    </row>
    <row r="90" spans="1:6" x14ac:dyDescent="0.2">
      <c r="A90" t="s">
        <v>4</v>
      </c>
      <c r="B90" t="s">
        <v>3</v>
      </c>
      <c r="D90" t="s">
        <v>155</v>
      </c>
      <c r="E90" t="s">
        <v>99</v>
      </c>
      <c r="F90" t="s">
        <v>210</v>
      </c>
    </row>
    <row r="91" spans="1:6" x14ac:dyDescent="0.2">
      <c r="B91" t="s">
        <v>2</v>
      </c>
      <c r="D91" t="s">
        <v>156</v>
      </c>
      <c r="E91" t="s">
        <v>100</v>
      </c>
      <c r="F91" t="s">
        <v>211</v>
      </c>
    </row>
    <row r="92" spans="1:6" x14ac:dyDescent="0.2">
      <c r="B92" t="s">
        <v>1</v>
      </c>
      <c r="D92" t="s">
        <v>157</v>
      </c>
      <c r="E92" t="s">
        <v>101</v>
      </c>
      <c r="F92" t="s">
        <v>212</v>
      </c>
    </row>
    <row r="93" spans="1:6" x14ac:dyDescent="0.2">
      <c r="B93" t="s">
        <v>0</v>
      </c>
      <c r="D93" t="s">
        <v>158</v>
      </c>
      <c r="E93" t="s">
        <v>102</v>
      </c>
      <c r="F93" t="s">
        <v>48</v>
      </c>
    </row>
    <row r="94" spans="1:6" x14ac:dyDescent="0.2">
      <c r="A94" s="22" t="s">
        <v>31</v>
      </c>
      <c r="B94" s="22"/>
      <c r="C94" s="22"/>
      <c r="D94" s="22"/>
      <c r="E94" s="22"/>
    </row>
    <row r="95" spans="1:6" x14ac:dyDescent="0.2">
      <c r="A95" s="1" t="s">
        <v>17</v>
      </c>
      <c r="D95" s="1" t="s">
        <v>217</v>
      </c>
      <c r="E95" s="1" t="s">
        <v>218</v>
      </c>
      <c r="F95" s="10" t="s">
        <v>219</v>
      </c>
    </row>
    <row r="96" spans="1:6" x14ac:dyDescent="0.2">
      <c r="A96" t="s">
        <v>36</v>
      </c>
      <c r="B96" t="s">
        <v>3</v>
      </c>
      <c r="C96" t="s">
        <v>8</v>
      </c>
      <c r="D96">
        <v>193</v>
      </c>
      <c r="E96">
        <v>163</v>
      </c>
      <c r="F96">
        <v>193</v>
      </c>
    </row>
    <row r="97" spans="1:7" x14ac:dyDescent="0.2">
      <c r="C97" t="s">
        <v>7</v>
      </c>
      <c r="D97">
        <v>111364</v>
      </c>
      <c r="E97">
        <v>90797</v>
      </c>
      <c r="F97">
        <v>115581</v>
      </c>
    </row>
    <row r="98" spans="1:7" x14ac:dyDescent="0.2">
      <c r="B98" t="s">
        <v>2</v>
      </c>
      <c r="C98" t="s">
        <v>8</v>
      </c>
      <c r="D98">
        <v>109</v>
      </c>
      <c r="E98">
        <v>121</v>
      </c>
      <c r="F98">
        <v>106</v>
      </c>
    </row>
    <row r="99" spans="1:7" x14ac:dyDescent="0.2">
      <c r="C99" t="s">
        <v>7</v>
      </c>
      <c r="D99">
        <v>75925</v>
      </c>
      <c r="E99">
        <v>66067</v>
      </c>
      <c r="F99">
        <v>77366</v>
      </c>
    </row>
    <row r="100" spans="1:7" x14ac:dyDescent="0.2">
      <c r="B100" t="s">
        <v>1</v>
      </c>
      <c r="C100" t="s">
        <v>8</v>
      </c>
      <c r="D100">
        <v>62</v>
      </c>
      <c r="E100">
        <v>51</v>
      </c>
      <c r="F100">
        <v>96</v>
      </c>
    </row>
    <row r="101" spans="1:7" x14ac:dyDescent="0.2">
      <c r="C101" t="s">
        <v>7</v>
      </c>
      <c r="D101">
        <v>31208</v>
      </c>
      <c r="E101">
        <v>24256</v>
      </c>
      <c r="F101">
        <v>30873</v>
      </c>
    </row>
    <row r="102" spans="1:7" x14ac:dyDescent="0.2">
      <c r="B102" t="s">
        <v>0</v>
      </c>
      <c r="C102" t="s">
        <v>8</v>
      </c>
      <c r="D102">
        <v>26</v>
      </c>
      <c r="E102">
        <v>16</v>
      </c>
      <c r="F102">
        <v>29</v>
      </c>
    </row>
    <row r="103" spans="1:7" x14ac:dyDescent="0.2">
      <c r="C103" t="s">
        <v>7</v>
      </c>
      <c r="D103">
        <v>8775</v>
      </c>
      <c r="E103">
        <v>7505</v>
      </c>
      <c r="F103">
        <v>8531</v>
      </c>
    </row>
    <row r="104" spans="1:7" x14ac:dyDescent="0.2">
      <c r="A104" t="s">
        <v>20</v>
      </c>
      <c r="D104" t="s">
        <v>159</v>
      </c>
      <c r="E104" t="s">
        <v>103</v>
      </c>
      <c r="F104" t="s">
        <v>47</v>
      </c>
    </row>
    <row r="105" spans="1:7" x14ac:dyDescent="0.2">
      <c r="A105" s="22" t="s">
        <v>30</v>
      </c>
      <c r="B105" s="22"/>
      <c r="C105" s="22"/>
      <c r="D105" s="22"/>
      <c r="E105" s="22"/>
    </row>
    <row r="106" spans="1:7" x14ac:dyDescent="0.2">
      <c r="A106" s="1" t="s">
        <v>17</v>
      </c>
      <c r="D106" s="1" t="s">
        <v>217</v>
      </c>
      <c r="E106" s="1" t="s">
        <v>218</v>
      </c>
      <c r="F106" s="10" t="s">
        <v>219</v>
      </c>
    </row>
    <row r="107" spans="1:7" x14ac:dyDescent="0.2">
      <c r="A107" t="s">
        <v>21</v>
      </c>
      <c r="D107">
        <v>93529</v>
      </c>
      <c r="E107">
        <v>103717</v>
      </c>
      <c r="F107">
        <v>103527</v>
      </c>
    </row>
    <row r="108" spans="1:7" x14ac:dyDescent="0.2">
      <c r="A108" t="s">
        <v>24</v>
      </c>
      <c r="D108">
        <v>96</v>
      </c>
      <c r="E108">
        <v>7200</v>
      </c>
      <c r="F108">
        <v>0</v>
      </c>
    </row>
    <row r="109" spans="1:7" x14ac:dyDescent="0.2">
      <c r="A109" t="s">
        <v>22</v>
      </c>
      <c r="D109">
        <v>24952</v>
      </c>
      <c r="E109">
        <v>33354</v>
      </c>
      <c r="F109">
        <v>15579</v>
      </c>
    </row>
    <row r="110" spans="1:7" x14ac:dyDescent="0.2">
      <c r="A110" t="s">
        <v>23</v>
      </c>
      <c r="D110">
        <v>68481</v>
      </c>
      <c r="E110">
        <v>63163</v>
      </c>
      <c r="F110">
        <v>87948</v>
      </c>
    </row>
    <row r="111" spans="1:7" x14ac:dyDescent="0.2">
      <c r="A111" t="s">
        <v>26</v>
      </c>
      <c r="D111" t="s">
        <v>160</v>
      </c>
      <c r="E111" t="s">
        <v>104</v>
      </c>
      <c r="F111" t="s">
        <v>48</v>
      </c>
      <c r="G111" s="9"/>
    </row>
    <row r="112" spans="1:7" x14ac:dyDescent="0.2">
      <c r="A112" t="s">
        <v>25</v>
      </c>
      <c r="D112" t="s">
        <v>161</v>
      </c>
      <c r="E112" t="s">
        <v>105</v>
      </c>
      <c r="F112" t="s">
        <v>49</v>
      </c>
      <c r="G112" s="9"/>
    </row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</sheetData>
  <mergeCells count="4">
    <mergeCell ref="A1:E1"/>
    <mergeCell ref="A72:E72"/>
    <mergeCell ref="A94:E94"/>
    <mergeCell ref="A105:E10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EE44-1884-45EE-808F-D75FB017A4E0}">
  <dimension ref="A1:K85"/>
  <sheetViews>
    <sheetView topLeftCell="A61" workbookViewId="0">
      <selection activeCell="E69" sqref="E69:E80"/>
    </sheetView>
  </sheetViews>
  <sheetFormatPr defaultRowHeight="12.75" x14ac:dyDescent="0.2"/>
  <cols>
    <col min="1" max="1" width="46.5703125" customWidth="1"/>
    <col min="4" max="4" width="23" customWidth="1"/>
    <col min="5" max="5" width="21.5703125" customWidth="1"/>
    <col min="6" max="6" width="20.85546875" customWidth="1"/>
    <col min="7" max="7" width="24" customWidth="1"/>
  </cols>
  <sheetData>
    <row r="1" spans="1:4" x14ac:dyDescent="0.2">
      <c r="A1" s="19" t="s">
        <v>28</v>
      </c>
      <c r="B1" s="25"/>
      <c r="C1" s="25"/>
      <c r="D1" s="26"/>
    </row>
    <row r="2" spans="1:4" x14ac:dyDescent="0.2">
      <c r="A2" s="13" t="s">
        <v>32</v>
      </c>
      <c r="B2" s="7"/>
      <c r="C2" s="7"/>
      <c r="D2" s="14" t="s">
        <v>37</v>
      </c>
    </row>
    <row r="3" spans="1:4" x14ac:dyDescent="0.2">
      <c r="A3" s="3" t="s">
        <v>33</v>
      </c>
      <c r="B3" t="s">
        <v>3</v>
      </c>
      <c r="C3" t="s">
        <v>8</v>
      </c>
      <c r="D3" s="4">
        <v>179</v>
      </c>
    </row>
    <row r="4" spans="1:4" x14ac:dyDescent="0.2">
      <c r="A4" s="5"/>
      <c r="C4" t="s">
        <v>7</v>
      </c>
      <c r="D4" s="4">
        <v>129874</v>
      </c>
    </row>
    <row r="5" spans="1:4" x14ac:dyDescent="0.2">
      <c r="A5" s="5"/>
      <c r="B5" t="s">
        <v>2</v>
      </c>
      <c r="C5" t="s">
        <v>8</v>
      </c>
      <c r="D5" s="4">
        <v>100</v>
      </c>
    </row>
    <row r="6" spans="1:4" x14ac:dyDescent="0.2">
      <c r="A6" s="5"/>
      <c r="C6" t="s">
        <v>7</v>
      </c>
      <c r="D6" s="4">
        <v>86230</v>
      </c>
    </row>
    <row r="7" spans="1:4" x14ac:dyDescent="0.2">
      <c r="A7" s="5"/>
      <c r="B7" t="s">
        <v>1</v>
      </c>
      <c r="C7" t="s">
        <v>8</v>
      </c>
      <c r="D7" s="4">
        <v>50</v>
      </c>
    </row>
    <row r="8" spans="1:4" x14ac:dyDescent="0.2">
      <c r="A8" s="5"/>
      <c r="C8" t="s">
        <v>7</v>
      </c>
      <c r="D8" s="4">
        <v>39390</v>
      </c>
    </row>
    <row r="9" spans="1:4" x14ac:dyDescent="0.2">
      <c r="A9" s="5"/>
      <c r="B9" t="s">
        <v>0</v>
      </c>
      <c r="C9" t="s">
        <v>8</v>
      </c>
      <c r="D9" s="4">
        <v>15</v>
      </c>
    </row>
    <row r="10" spans="1:4" x14ac:dyDescent="0.2">
      <c r="A10" s="5"/>
      <c r="C10" t="s">
        <v>7</v>
      </c>
      <c r="D10" s="4">
        <v>9936</v>
      </c>
    </row>
    <row r="11" spans="1:4" x14ac:dyDescent="0.2">
      <c r="A11" s="3" t="s">
        <v>34</v>
      </c>
      <c r="B11" t="s">
        <v>3</v>
      </c>
      <c r="C11" t="s">
        <v>8</v>
      </c>
      <c r="D11" s="12">
        <v>15</v>
      </c>
    </row>
    <row r="12" spans="1:4" x14ac:dyDescent="0.2">
      <c r="A12" s="5"/>
      <c r="C12" t="s">
        <v>7</v>
      </c>
      <c r="D12" s="12">
        <v>9383</v>
      </c>
    </row>
    <row r="13" spans="1:4" x14ac:dyDescent="0.2">
      <c r="A13" s="5"/>
      <c r="B13" t="s">
        <v>2</v>
      </c>
      <c r="C13" t="s">
        <v>8</v>
      </c>
      <c r="D13" s="12">
        <v>10</v>
      </c>
    </row>
    <row r="14" spans="1:4" x14ac:dyDescent="0.2">
      <c r="A14" s="5"/>
      <c r="C14" t="s">
        <v>7</v>
      </c>
      <c r="D14" s="12">
        <v>4695</v>
      </c>
    </row>
    <row r="15" spans="1:4" x14ac:dyDescent="0.2">
      <c r="A15" s="5"/>
      <c r="B15" t="s">
        <v>1</v>
      </c>
      <c r="C15" t="s">
        <v>8</v>
      </c>
      <c r="D15" s="12">
        <v>5</v>
      </c>
    </row>
    <row r="16" spans="1:4" x14ac:dyDescent="0.2">
      <c r="A16" s="5"/>
      <c r="C16" t="s">
        <v>7</v>
      </c>
      <c r="D16" s="12">
        <v>2856</v>
      </c>
    </row>
    <row r="17" spans="1:4" x14ac:dyDescent="0.2">
      <c r="A17" s="5"/>
      <c r="B17" t="s">
        <v>0</v>
      </c>
      <c r="C17" t="s">
        <v>8</v>
      </c>
      <c r="D17" s="12">
        <v>1</v>
      </c>
    </row>
    <row r="18" spans="1:4" x14ac:dyDescent="0.2">
      <c r="A18" s="5"/>
      <c r="C18" t="s">
        <v>7</v>
      </c>
      <c r="D18" s="12">
        <v>429</v>
      </c>
    </row>
    <row r="19" spans="1:4" x14ac:dyDescent="0.2">
      <c r="A19" s="3" t="s">
        <v>35</v>
      </c>
      <c r="B19" t="s">
        <v>3</v>
      </c>
      <c r="C19" t="s">
        <v>8</v>
      </c>
      <c r="D19" s="12">
        <v>25</v>
      </c>
    </row>
    <row r="20" spans="1:4" x14ac:dyDescent="0.2">
      <c r="A20" s="5"/>
      <c r="C20" t="s">
        <v>7</v>
      </c>
      <c r="D20" s="12">
        <v>14395</v>
      </c>
    </row>
    <row r="21" spans="1:4" x14ac:dyDescent="0.2">
      <c r="A21" s="5"/>
      <c r="B21" t="s">
        <v>2</v>
      </c>
      <c r="C21" t="s">
        <v>8</v>
      </c>
      <c r="D21" s="12">
        <v>12</v>
      </c>
    </row>
    <row r="22" spans="1:4" x14ac:dyDescent="0.2">
      <c r="A22" s="5"/>
      <c r="C22" t="s">
        <v>7</v>
      </c>
      <c r="D22" s="12">
        <v>8187</v>
      </c>
    </row>
    <row r="23" spans="1:4" x14ac:dyDescent="0.2">
      <c r="A23" s="5"/>
      <c r="B23" t="s">
        <v>1</v>
      </c>
      <c r="C23" t="s">
        <v>8</v>
      </c>
      <c r="D23" s="12">
        <v>4</v>
      </c>
    </row>
    <row r="24" spans="1:4" x14ac:dyDescent="0.2">
      <c r="A24" s="5"/>
      <c r="C24" t="s">
        <v>7</v>
      </c>
      <c r="D24" s="12">
        <v>4307</v>
      </c>
    </row>
    <row r="25" spans="1:4" x14ac:dyDescent="0.2">
      <c r="A25" s="5"/>
      <c r="B25" t="s">
        <v>0</v>
      </c>
      <c r="C25" t="s">
        <v>8</v>
      </c>
      <c r="D25" s="12">
        <v>3</v>
      </c>
    </row>
    <row r="26" spans="1:4" x14ac:dyDescent="0.2">
      <c r="A26" s="5"/>
      <c r="C26" t="s">
        <v>7</v>
      </c>
      <c r="D26" s="12">
        <v>761</v>
      </c>
    </row>
    <row r="27" spans="1:4" x14ac:dyDescent="0.2">
      <c r="A27" s="5" t="s">
        <v>27</v>
      </c>
      <c r="B27" t="s">
        <v>3</v>
      </c>
      <c r="C27" t="s">
        <v>8</v>
      </c>
      <c r="D27" s="4">
        <v>20.391061452513966</v>
      </c>
    </row>
    <row r="28" spans="1:4" x14ac:dyDescent="0.2">
      <c r="A28" s="5"/>
      <c r="C28" t="s">
        <v>7</v>
      </c>
      <c r="D28" s="4">
        <v>2.8129070045237708E-2</v>
      </c>
    </row>
    <row r="29" spans="1:4" x14ac:dyDescent="0.2">
      <c r="A29" s="5"/>
      <c r="B29" t="s">
        <v>2</v>
      </c>
      <c r="C29" t="s">
        <v>8</v>
      </c>
      <c r="D29" s="4">
        <v>36.5</v>
      </c>
    </row>
    <row r="30" spans="1:4" x14ac:dyDescent="0.2">
      <c r="A30" s="5"/>
      <c r="C30" t="s">
        <v>7</v>
      </c>
      <c r="D30" s="4">
        <v>4.2378785064090665E-2</v>
      </c>
    </row>
    <row r="31" spans="1:4" x14ac:dyDescent="0.2">
      <c r="A31" s="5"/>
      <c r="B31" t="s">
        <v>1</v>
      </c>
      <c r="C31" t="s">
        <v>8</v>
      </c>
      <c r="D31" s="4">
        <v>73</v>
      </c>
    </row>
    <row r="32" spans="1:4" x14ac:dyDescent="0.2">
      <c r="A32" s="5"/>
      <c r="C32" t="s">
        <v>7</v>
      </c>
      <c r="D32" s="4">
        <v>9.2771451809678718E-2</v>
      </c>
    </row>
    <row r="33" spans="1:4" x14ac:dyDescent="0.2">
      <c r="A33" s="5"/>
      <c r="B33" t="s">
        <v>0</v>
      </c>
      <c r="C33" t="s">
        <v>8</v>
      </c>
      <c r="D33" s="4">
        <v>243.33333333333337</v>
      </c>
    </row>
    <row r="34" spans="1:4" x14ac:dyDescent="0.2">
      <c r="A34" s="5"/>
      <c r="C34" t="s">
        <v>7</v>
      </c>
      <c r="D34" s="4">
        <v>0.3679435483870967</v>
      </c>
    </row>
    <row r="35" spans="1:4" x14ac:dyDescent="0.2">
      <c r="A35" s="5" t="s">
        <v>297</v>
      </c>
      <c r="B35" t="s">
        <v>3</v>
      </c>
      <c r="C35" t="s">
        <v>8</v>
      </c>
      <c r="D35" s="4">
        <v>20.391061452513966</v>
      </c>
    </row>
    <row r="36" spans="1:4" x14ac:dyDescent="0.2">
      <c r="A36" s="5"/>
      <c r="C36" t="s">
        <v>7</v>
      </c>
      <c r="D36" s="4">
        <v>2.8129070045237708E-2</v>
      </c>
    </row>
    <row r="37" spans="1:4" x14ac:dyDescent="0.2">
      <c r="A37" s="5"/>
      <c r="B37" t="s">
        <v>2</v>
      </c>
      <c r="C37" t="s">
        <v>8</v>
      </c>
      <c r="D37" s="4">
        <v>36.5</v>
      </c>
    </row>
    <row r="38" spans="1:4" x14ac:dyDescent="0.2">
      <c r="A38" s="5"/>
      <c r="C38" t="s">
        <v>7</v>
      </c>
      <c r="D38" s="4">
        <v>4.2378785064090665E-2</v>
      </c>
    </row>
    <row r="39" spans="1:4" x14ac:dyDescent="0.2">
      <c r="A39" s="5"/>
      <c r="B39" t="s">
        <v>1</v>
      </c>
      <c r="C39" t="s">
        <v>8</v>
      </c>
      <c r="D39" s="4">
        <v>73</v>
      </c>
    </row>
    <row r="40" spans="1:4" x14ac:dyDescent="0.2">
      <c r="A40" s="5"/>
      <c r="C40" t="s">
        <v>7</v>
      </c>
      <c r="D40" s="4">
        <v>9.2771451809678718E-2</v>
      </c>
    </row>
    <row r="41" spans="1:4" x14ac:dyDescent="0.2">
      <c r="A41" s="5"/>
      <c r="B41" t="s">
        <v>0</v>
      </c>
      <c r="C41" t="s">
        <v>8</v>
      </c>
      <c r="D41" s="4">
        <v>243.33333333333337</v>
      </c>
    </row>
    <row r="42" spans="1:4" x14ac:dyDescent="0.2">
      <c r="A42" s="5"/>
      <c r="C42" t="s">
        <v>7</v>
      </c>
      <c r="D42" s="4">
        <v>0.3679435483870967</v>
      </c>
    </row>
    <row r="43" spans="1:4" x14ac:dyDescent="0.2">
      <c r="A43" s="19" t="s">
        <v>29</v>
      </c>
      <c r="B43" s="25"/>
      <c r="C43" s="25"/>
      <c r="D43" s="26"/>
    </row>
    <row r="44" spans="1:4" x14ac:dyDescent="0.2">
      <c r="A44" s="13" t="s">
        <v>32</v>
      </c>
      <c r="B44" s="7"/>
      <c r="C44" s="7"/>
      <c r="D44" s="14" t="s">
        <v>37</v>
      </c>
    </row>
    <row r="45" spans="1:4" x14ac:dyDescent="0.2">
      <c r="A45" s="3" t="s">
        <v>43</v>
      </c>
      <c r="B45" t="s">
        <v>3</v>
      </c>
      <c r="D45" s="12">
        <v>40606</v>
      </c>
    </row>
    <row r="46" spans="1:4" x14ac:dyDescent="0.2">
      <c r="A46" s="5"/>
      <c r="B46" t="s">
        <v>2</v>
      </c>
      <c r="D46" s="12">
        <v>31517</v>
      </c>
    </row>
    <row r="47" spans="1:4" x14ac:dyDescent="0.2">
      <c r="A47" s="5"/>
      <c r="B47" t="s">
        <v>1</v>
      </c>
      <c r="D47" s="12">
        <v>10137</v>
      </c>
    </row>
    <row r="48" spans="1:4" x14ac:dyDescent="0.2">
      <c r="A48" s="3"/>
      <c r="B48" t="s">
        <v>0</v>
      </c>
      <c r="D48" s="12">
        <v>2933</v>
      </c>
    </row>
    <row r="49" spans="1:6" x14ac:dyDescent="0.2">
      <c r="A49" s="5" t="s">
        <v>42</v>
      </c>
      <c r="B49" t="s">
        <v>3</v>
      </c>
      <c r="D49" s="4">
        <v>37426</v>
      </c>
    </row>
    <row r="50" spans="1:6" x14ac:dyDescent="0.2">
      <c r="A50" s="5"/>
      <c r="B50" t="s">
        <v>2</v>
      </c>
      <c r="D50" s="4">
        <v>16267</v>
      </c>
    </row>
    <row r="51" spans="1:6" x14ac:dyDescent="0.2">
      <c r="A51" s="5"/>
      <c r="B51" t="s">
        <v>1</v>
      </c>
      <c r="D51" s="4">
        <v>4872</v>
      </c>
    </row>
    <row r="52" spans="1:6" x14ac:dyDescent="0.2">
      <c r="B52" t="s">
        <v>0</v>
      </c>
      <c r="D52" s="4">
        <v>755</v>
      </c>
    </row>
    <row r="53" spans="1:6" x14ac:dyDescent="0.2">
      <c r="A53" s="5" t="s">
        <v>27</v>
      </c>
      <c r="B53" t="s">
        <v>3</v>
      </c>
      <c r="D53" s="4">
        <v>8.9888193862975932E-2</v>
      </c>
    </row>
    <row r="54" spans="1:6" x14ac:dyDescent="0.2">
      <c r="A54" s="5"/>
      <c r="B54" t="s">
        <v>2</v>
      </c>
      <c r="D54" s="4">
        <v>0.11581051496018022</v>
      </c>
    </row>
    <row r="55" spans="1:6" x14ac:dyDescent="0.2">
      <c r="A55" s="5"/>
      <c r="B55" t="s">
        <v>1</v>
      </c>
      <c r="D55" s="4">
        <v>0.36006708099043105</v>
      </c>
    </row>
    <row r="56" spans="1:6" x14ac:dyDescent="0.2">
      <c r="A56" s="6"/>
      <c r="B56" s="7" t="s">
        <v>0</v>
      </c>
      <c r="C56" s="7"/>
      <c r="D56" s="8">
        <v>1.2444595976815547</v>
      </c>
    </row>
    <row r="57" spans="1:6" x14ac:dyDescent="0.2">
      <c r="A57" s="19" t="s">
        <v>31</v>
      </c>
      <c r="B57" s="25"/>
      <c r="C57" s="25"/>
      <c r="D57" s="25"/>
      <c r="E57" s="25"/>
      <c r="F57" s="26"/>
    </row>
    <row r="58" spans="1:6" x14ac:dyDescent="0.2">
      <c r="A58" s="2" t="s">
        <v>32</v>
      </c>
      <c r="D58" s="1" t="s">
        <v>37</v>
      </c>
    </row>
    <row r="59" spans="1:6" x14ac:dyDescent="0.2">
      <c r="A59" s="5" t="s">
        <v>36</v>
      </c>
      <c r="B59" t="s">
        <v>3</v>
      </c>
      <c r="C59" t="s">
        <v>8</v>
      </c>
      <c r="D59">
        <v>100</v>
      </c>
    </row>
    <row r="60" spans="1:6" x14ac:dyDescent="0.2">
      <c r="A60" s="5"/>
      <c r="C60" t="s">
        <v>7</v>
      </c>
      <c r="D60">
        <v>76050</v>
      </c>
    </row>
    <row r="61" spans="1:6" x14ac:dyDescent="0.2">
      <c r="A61" s="5"/>
      <c r="B61" t="s">
        <v>2</v>
      </c>
      <c r="C61" t="s">
        <v>8</v>
      </c>
      <c r="D61">
        <v>60</v>
      </c>
    </row>
    <row r="62" spans="1:6" x14ac:dyDescent="0.2">
      <c r="A62" s="5"/>
      <c r="C62" t="s">
        <v>7</v>
      </c>
      <c r="D62">
        <v>60520</v>
      </c>
    </row>
    <row r="63" spans="1:6" x14ac:dyDescent="0.2">
      <c r="A63" s="5"/>
      <c r="B63" t="s">
        <v>1</v>
      </c>
      <c r="C63" t="s">
        <v>8</v>
      </c>
      <c r="D63">
        <v>43</v>
      </c>
    </row>
    <row r="64" spans="1:6" x14ac:dyDescent="0.2">
      <c r="A64" s="5"/>
      <c r="C64" t="s">
        <v>7</v>
      </c>
      <c r="D64">
        <v>22795</v>
      </c>
    </row>
    <row r="65" spans="1:6" x14ac:dyDescent="0.2">
      <c r="A65" s="5"/>
      <c r="B65" t="s">
        <v>0</v>
      </c>
      <c r="C65" t="s">
        <v>8</v>
      </c>
      <c r="D65">
        <v>9</v>
      </c>
    </row>
    <row r="66" spans="1:6" x14ac:dyDescent="0.2">
      <c r="A66" s="6"/>
      <c r="B66" s="7"/>
      <c r="C66" s="7" t="s">
        <v>7</v>
      </c>
      <c r="D66" s="7">
        <v>8350</v>
      </c>
    </row>
    <row r="67" spans="1:6" x14ac:dyDescent="0.2">
      <c r="A67" s="19" t="s">
        <v>30</v>
      </c>
      <c r="B67" s="25"/>
      <c r="C67" s="25"/>
      <c r="D67" s="25"/>
      <c r="E67" s="25"/>
      <c r="F67" s="26"/>
    </row>
    <row r="68" spans="1:6" x14ac:dyDescent="0.2">
      <c r="A68" s="2" t="s">
        <v>32</v>
      </c>
      <c r="D68" s="1" t="s">
        <v>37</v>
      </c>
    </row>
    <row r="69" spans="1:6" x14ac:dyDescent="0.2">
      <c r="A69" s="5" t="s">
        <v>21</v>
      </c>
      <c r="B69" t="s">
        <v>3</v>
      </c>
      <c r="D69">
        <v>41954</v>
      </c>
      <c r="E69">
        <f>D69/10</f>
        <v>4195.3999999999996</v>
      </c>
    </row>
    <row r="70" spans="1:6" x14ac:dyDescent="0.2">
      <c r="A70" s="28"/>
      <c r="B70" s="28" t="s">
        <v>2</v>
      </c>
      <c r="C70" s="28"/>
      <c r="D70">
        <v>28865</v>
      </c>
      <c r="E70">
        <f t="shared" ref="E70:E80" si="0">D70/10</f>
        <v>2886.5</v>
      </c>
    </row>
    <row r="71" spans="1:6" x14ac:dyDescent="0.2">
      <c r="A71" s="28"/>
      <c r="B71" s="28" t="s">
        <v>1</v>
      </c>
      <c r="C71" s="28"/>
      <c r="D71">
        <v>12873</v>
      </c>
      <c r="E71">
        <f t="shared" si="0"/>
        <v>1287.3</v>
      </c>
    </row>
    <row r="72" spans="1:6" x14ac:dyDescent="0.2">
      <c r="A72" s="28"/>
      <c r="B72" s="28" t="s">
        <v>0</v>
      </c>
      <c r="C72" s="28"/>
      <c r="D72">
        <v>3442</v>
      </c>
      <c r="E72">
        <f t="shared" si="0"/>
        <v>344.2</v>
      </c>
    </row>
    <row r="73" spans="1:6" x14ac:dyDescent="0.2">
      <c r="A73" s="28" t="s">
        <v>22</v>
      </c>
      <c r="B73" s="28" t="s">
        <v>3</v>
      </c>
      <c r="C73" s="28"/>
      <c r="D73">
        <v>14597</v>
      </c>
      <c r="E73">
        <f t="shared" si="0"/>
        <v>1459.7</v>
      </c>
    </row>
    <row r="74" spans="1:6" x14ac:dyDescent="0.2">
      <c r="A74" s="28"/>
      <c r="B74" s="28" t="s">
        <v>2</v>
      </c>
      <c r="C74" s="28"/>
      <c r="D74">
        <v>8633</v>
      </c>
      <c r="E74">
        <f t="shared" si="0"/>
        <v>863.3</v>
      </c>
    </row>
    <row r="75" spans="1:6" x14ac:dyDescent="0.2">
      <c r="A75" s="28"/>
      <c r="B75" s="28" t="s">
        <v>1</v>
      </c>
      <c r="C75" s="28"/>
      <c r="D75">
        <v>4478</v>
      </c>
      <c r="E75">
        <f t="shared" si="0"/>
        <v>447.8</v>
      </c>
    </row>
    <row r="76" spans="1:6" x14ac:dyDescent="0.2">
      <c r="A76" s="28"/>
      <c r="B76" s="28" t="s">
        <v>0</v>
      </c>
      <c r="C76" s="28"/>
      <c r="D76">
        <v>866</v>
      </c>
      <c r="E76">
        <f t="shared" si="0"/>
        <v>86.6</v>
      </c>
    </row>
    <row r="77" spans="1:6" x14ac:dyDescent="0.2">
      <c r="A77" s="28" t="s">
        <v>23</v>
      </c>
      <c r="B77" s="28" t="s">
        <v>3</v>
      </c>
      <c r="C77" s="28"/>
      <c r="D77">
        <v>41221</v>
      </c>
      <c r="E77">
        <f t="shared" si="0"/>
        <v>4122.1000000000004</v>
      </c>
    </row>
    <row r="78" spans="1:6" x14ac:dyDescent="0.2">
      <c r="A78" s="28"/>
      <c r="B78" s="28" t="s">
        <v>2</v>
      </c>
      <c r="C78" s="28"/>
      <c r="D78">
        <v>24413</v>
      </c>
      <c r="E78">
        <f t="shared" si="0"/>
        <v>2441.3000000000002</v>
      </c>
    </row>
    <row r="79" spans="1:6" x14ac:dyDescent="0.2">
      <c r="A79" s="28"/>
      <c r="B79" s="28" t="s">
        <v>1</v>
      </c>
      <c r="C79" s="28"/>
      <c r="D79">
        <v>12715</v>
      </c>
      <c r="E79">
        <f t="shared" si="0"/>
        <v>1271.5</v>
      </c>
    </row>
    <row r="80" spans="1:6" x14ac:dyDescent="0.2">
      <c r="A80" s="28"/>
      <c r="B80" s="28" t="s">
        <v>0</v>
      </c>
      <c r="C80" s="28"/>
      <c r="D80">
        <v>2419</v>
      </c>
      <c r="E80">
        <f t="shared" si="0"/>
        <v>241.9</v>
      </c>
    </row>
    <row r="81" spans="1:1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spans="1:1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spans="1:1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spans="1:1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spans="1:1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</sheetData>
  <mergeCells count="4">
    <mergeCell ref="A57:F57"/>
    <mergeCell ref="A67:F67"/>
    <mergeCell ref="A1:D1"/>
    <mergeCell ref="A43:D4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CFC0-6B65-4A53-A15E-ECBF83434F62}">
  <dimension ref="A1:D128"/>
  <sheetViews>
    <sheetView zoomScaleNormal="100" workbookViewId="0">
      <selection activeCell="H16" sqref="H16"/>
    </sheetView>
  </sheetViews>
  <sheetFormatPr defaultRowHeight="12.75" x14ac:dyDescent="0.2"/>
  <cols>
    <col min="1" max="1" width="43" customWidth="1"/>
    <col min="4" max="4" width="28.42578125" customWidth="1"/>
  </cols>
  <sheetData>
    <row r="1" spans="1:4" x14ac:dyDescent="0.2">
      <c r="A1" s="22" t="s">
        <v>28</v>
      </c>
      <c r="B1" s="24"/>
      <c r="C1" s="24"/>
    </row>
    <row r="2" spans="1:4" x14ac:dyDescent="0.2">
      <c r="A2" s="1" t="s">
        <v>17</v>
      </c>
      <c r="D2" s="15" t="s">
        <v>220</v>
      </c>
    </row>
    <row r="3" spans="1:4" x14ac:dyDescent="0.2">
      <c r="A3" t="s">
        <v>16</v>
      </c>
      <c r="B3" t="s">
        <v>3</v>
      </c>
      <c r="C3" t="s">
        <v>8</v>
      </c>
      <c r="D3" t="s">
        <v>221</v>
      </c>
    </row>
    <row r="4" spans="1:4" x14ac:dyDescent="0.2">
      <c r="C4" t="s">
        <v>7</v>
      </c>
      <c r="D4" t="s">
        <v>222</v>
      </c>
    </row>
    <row r="5" spans="1:4" x14ac:dyDescent="0.2">
      <c r="B5" t="s">
        <v>2</v>
      </c>
      <c r="C5" t="s">
        <v>8</v>
      </c>
      <c r="D5" t="s">
        <v>223</v>
      </c>
    </row>
    <row r="6" spans="1:4" x14ac:dyDescent="0.2">
      <c r="C6" t="s">
        <v>7</v>
      </c>
      <c r="D6" t="s">
        <v>224</v>
      </c>
    </row>
    <row r="7" spans="1:4" x14ac:dyDescent="0.2">
      <c r="B7" t="s">
        <v>1</v>
      </c>
      <c r="C7" t="s">
        <v>8</v>
      </c>
      <c r="D7" t="s">
        <v>225</v>
      </c>
    </row>
    <row r="8" spans="1:4" x14ac:dyDescent="0.2">
      <c r="C8" t="s">
        <v>7</v>
      </c>
      <c r="D8" t="s">
        <v>226</v>
      </c>
    </row>
    <row r="9" spans="1:4" x14ac:dyDescent="0.2">
      <c r="B9" t="s">
        <v>0</v>
      </c>
      <c r="C9" t="s">
        <v>8</v>
      </c>
      <c r="D9" t="s">
        <v>227</v>
      </c>
    </row>
    <row r="10" spans="1:4" x14ac:dyDescent="0.2">
      <c r="C10" t="s">
        <v>7</v>
      </c>
      <c r="D10" t="s">
        <v>228</v>
      </c>
    </row>
    <row r="11" spans="1:4" x14ac:dyDescent="0.2">
      <c r="A11" t="s">
        <v>15</v>
      </c>
      <c r="B11" t="s">
        <v>3</v>
      </c>
      <c r="C11" t="s">
        <v>8</v>
      </c>
      <c r="D11" t="s">
        <v>229</v>
      </c>
    </row>
    <row r="12" spans="1:4" x14ac:dyDescent="0.2">
      <c r="C12" t="s">
        <v>7</v>
      </c>
      <c r="D12" t="s">
        <v>230</v>
      </c>
    </row>
    <row r="13" spans="1:4" x14ac:dyDescent="0.2">
      <c r="B13" t="s">
        <v>2</v>
      </c>
      <c r="C13" t="s">
        <v>8</v>
      </c>
      <c r="D13" t="s">
        <v>48</v>
      </c>
    </row>
    <row r="14" spans="1:4" x14ac:dyDescent="0.2">
      <c r="C14" t="s">
        <v>7</v>
      </c>
      <c r="D14" t="s">
        <v>231</v>
      </c>
    </row>
    <row r="15" spans="1:4" x14ac:dyDescent="0.2">
      <c r="B15" t="s">
        <v>1</v>
      </c>
      <c r="C15" t="s">
        <v>8</v>
      </c>
      <c r="D15" t="s">
        <v>232</v>
      </c>
    </row>
    <row r="16" spans="1:4" x14ac:dyDescent="0.2">
      <c r="C16" t="s">
        <v>7</v>
      </c>
      <c r="D16" t="s">
        <v>233</v>
      </c>
    </row>
    <row r="17" spans="1:4" x14ac:dyDescent="0.2">
      <c r="B17" t="s">
        <v>0</v>
      </c>
      <c r="C17" t="s">
        <v>8</v>
      </c>
      <c r="D17" t="s">
        <v>48</v>
      </c>
    </row>
    <row r="18" spans="1:4" x14ac:dyDescent="0.2">
      <c r="C18" t="s">
        <v>7</v>
      </c>
      <c r="D18" t="s">
        <v>234</v>
      </c>
    </row>
    <row r="19" spans="1:4" x14ac:dyDescent="0.2">
      <c r="A19" t="s">
        <v>14</v>
      </c>
      <c r="B19" t="s">
        <v>3</v>
      </c>
      <c r="C19" t="s">
        <v>8</v>
      </c>
      <c r="D19" t="s">
        <v>235</v>
      </c>
    </row>
    <row r="20" spans="1:4" x14ac:dyDescent="0.2">
      <c r="C20" t="s">
        <v>7</v>
      </c>
      <c r="D20" t="s">
        <v>236</v>
      </c>
    </row>
    <row r="21" spans="1:4" x14ac:dyDescent="0.2">
      <c r="B21" t="s">
        <v>2</v>
      </c>
      <c r="C21" t="s">
        <v>8</v>
      </c>
      <c r="D21" t="s">
        <v>237</v>
      </c>
    </row>
    <row r="22" spans="1:4" x14ac:dyDescent="0.2">
      <c r="C22" t="s">
        <v>7</v>
      </c>
      <c r="D22" t="s">
        <v>238</v>
      </c>
    </row>
    <row r="23" spans="1:4" x14ac:dyDescent="0.2">
      <c r="B23" t="s">
        <v>1</v>
      </c>
      <c r="C23" t="s">
        <v>8</v>
      </c>
      <c r="D23" t="s">
        <v>239</v>
      </c>
    </row>
    <row r="24" spans="1:4" x14ac:dyDescent="0.2">
      <c r="C24" t="s">
        <v>7</v>
      </c>
      <c r="D24" t="s">
        <v>240</v>
      </c>
    </row>
    <row r="25" spans="1:4" x14ac:dyDescent="0.2">
      <c r="B25" t="s">
        <v>0</v>
      </c>
      <c r="C25" t="s">
        <v>8</v>
      </c>
      <c r="D25" t="s">
        <v>48</v>
      </c>
    </row>
    <row r="26" spans="1:4" x14ac:dyDescent="0.2">
      <c r="C26" t="s">
        <v>7</v>
      </c>
      <c r="D26" t="s">
        <v>241</v>
      </c>
    </row>
    <row r="27" spans="1:4" x14ac:dyDescent="0.2">
      <c r="A27" t="s">
        <v>13</v>
      </c>
      <c r="B27" t="s">
        <v>3</v>
      </c>
      <c r="C27" t="s">
        <v>8</v>
      </c>
      <c r="D27" t="s">
        <v>242</v>
      </c>
    </row>
    <row r="28" spans="1:4" x14ac:dyDescent="0.2">
      <c r="C28" t="s">
        <v>7</v>
      </c>
      <c r="D28" t="s">
        <v>243</v>
      </c>
    </row>
    <row r="29" spans="1:4" x14ac:dyDescent="0.2">
      <c r="B29" t="s">
        <v>2</v>
      </c>
      <c r="C29" t="s">
        <v>8</v>
      </c>
      <c r="D29" t="s">
        <v>244</v>
      </c>
    </row>
    <row r="30" spans="1:4" x14ac:dyDescent="0.2">
      <c r="C30" t="s">
        <v>7</v>
      </c>
      <c r="D30" t="s">
        <v>245</v>
      </c>
    </row>
    <row r="31" spans="1:4" x14ac:dyDescent="0.2">
      <c r="B31" t="s">
        <v>1</v>
      </c>
      <c r="C31" t="s">
        <v>8</v>
      </c>
      <c r="D31" t="s">
        <v>246</v>
      </c>
    </row>
    <row r="32" spans="1:4" x14ac:dyDescent="0.2">
      <c r="C32" t="s">
        <v>7</v>
      </c>
      <c r="D32" t="s">
        <v>247</v>
      </c>
    </row>
    <row r="33" spans="1:4" x14ac:dyDescent="0.2">
      <c r="B33" t="s">
        <v>0</v>
      </c>
      <c r="C33" t="s">
        <v>8</v>
      </c>
      <c r="D33" t="s">
        <v>248</v>
      </c>
    </row>
    <row r="34" spans="1:4" x14ac:dyDescent="0.2">
      <c r="C34" t="s">
        <v>7</v>
      </c>
      <c r="D34" t="s">
        <v>249</v>
      </c>
    </row>
    <row r="35" spans="1:4" x14ac:dyDescent="0.2">
      <c r="A35" t="s">
        <v>12</v>
      </c>
      <c r="B35" t="s">
        <v>3</v>
      </c>
      <c r="C35" t="s">
        <v>8</v>
      </c>
      <c r="D35" t="s">
        <v>250</v>
      </c>
    </row>
    <row r="36" spans="1:4" x14ac:dyDescent="0.2">
      <c r="C36" t="s">
        <v>7</v>
      </c>
      <c r="D36" t="s">
        <v>251</v>
      </c>
    </row>
    <row r="37" spans="1:4" x14ac:dyDescent="0.2">
      <c r="B37" t="s">
        <v>2</v>
      </c>
      <c r="C37" t="s">
        <v>8</v>
      </c>
      <c r="D37" t="s">
        <v>252</v>
      </c>
    </row>
    <row r="38" spans="1:4" x14ac:dyDescent="0.2">
      <c r="C38" t="s">
        <v>7</v>
      </c>
      <c r="D38" t="s">
        <v>253</v>
      </c>
    </row>
    <row r="39" spans="1:4" x14ac:dyDescent="0.2">
      <c r="B39" t="s">
        <v>1</v>
      </c>
      <c r="C39" t="s">
        <v>8</v>
      </c>
      <c r="D39" t="s">
        <v>254</v>
      </c>
    </row>
    <row r="40" spans="1:4" x14ac:dyDescent="0.2">
      <c r="C40" t="s">
        <v>7</v>
      </c>
      <c r="D40" t="s">
        <v>255</v>
      </c>
    </row>
    <row r="41" spans="1:4" x14ac:dyDescent="0.2">
      <c r="B41" t="s">
        <v>0</v>
      </c>
      <c r="C41" t="s">
        <v>8</v>
      </c>
      <c r="D41" t="s">
        <v>256</v>
      </c>
    </row>
    <row r="42" spans="1:4" x14ac:dyDescent="0.2">
      <c r="C42" t="s">
        <v>7</v>
      </c>
      <c r="D42" t="s">
        <v>257</v>
      </c>
    </row>
    <row r="43" spans="1:4" x14ac:dyDescent="0.2">
      <c r="A43" t="s">
        <v>11</v>
      </c>
      <c r="B43" t="s">
        <v>3</v>
      </c>
      <c r="C43" t="s">
        <v>8</v>
      </c>
      <c r="D43" t="s">
        <v>258</v>
      </c>
    </row>
    <row r="44" spans="1:4" x14ac:dyDescent="0.2">
      <c r="C44" t="s">
        <v>7</v>
      </c>
      <c r="D44" t="s">
        <v>259</v>
      </c>
    </row>
    <row r="45" spans="1:4" x14ac:dyDescent="0.2">
      <c r="B45" t="s">
        <v>2</v>
      </c>
      <c r="C45" t="s">
        <v>8</v>
      </c>
      <c r="D45" t="s">
        <v>48</v>
      </c>
    </row>
    <row r="46" spans="1:4" x14ac:dyDescent="0.2">
      <c r="C46" t="s">
        <v>7</v>
      </c>
      <c r="D46" t="s">
        <v>260</v>
      </c>
    </row>
    <row r="47" spans="1:4" x14ac:dyDescent="0.2">
      <c r="B47" t="s">
        <v>1</v>
      </c>
      <c r="C47" t="s">
        <v>8</v>
      </c>
      <c r="D47" t="s">
        <v>258</v>
      </c>
    </row>
    <row r="48" spans="1:4" x14ac:dyDescent="0.2">
      <c r="C48" t="s">
        <v>7</v>
      </c>
      <c r="D48" t="s">
        <v>261</v>
      </c>
    </row>
    <row r="49" spans="1:4" x14ac:dyDescent="0.2">
      <c r="B49" t="s">
        <v>0</v>
      </c>
      <c r="C49" t="s">
        <v>8</v>
      </c>
      <c r="D49" t="s">
        <v>262</v>
      </c>
    </row>
    <row r="50" spans="1:4" x14ac:dyDescent="0.2">
      <c r="C50" t="s">
        <v>7</v>
      </c>
      <c r="D50" t="s">
        <v>263</v>
      </c>
    </row>
    <row r="55" spans="1:4" x14ac:dyDescent="0.2">
      <c r="A55" t="s">
        <v>40</v>
      </c>
      <c r="B55" t="s">
        <v>3</v>
      </c>
      <c r="C55" t="s">
        <v>8</v>
      </c>
      <c r="D55" t="s">
        <v>264</v>
      </c>
    </row>
    <row r="56" spans="1:4" x14ac:dyDescent="0.2">
      <c r="C56" t="s">
        <v>7</v>
      </c>
      <c r="D56" t="s">
        <v>265</v>
      </c>
    </row>
    <row r="57" spans="1:4" x14ac:dyDescent="0.2">
      <c r="B57" t="s">
        <v>2</v>
      </c>
      <c r="C57" t="s">
        <v>8</v>
      </c>
      <c r="D57" t="s">
        <v>252</v>
      </c>
    </row>
    <row r="58" spans="1:4" x14ac:dyDescent="0.2">
      <c r="C58" t="s">
        <v>7</v>
      </c>
      <c r="D58" t="s">
        <v>266</v>
      </c>
    </row>
    <row r="59" spans="1:4" x14ac:dyDescent="0.2">
      <c r="B59" t="s">
        <v>1</v>
      </c>
      <c r="C59" t="s">
        <v>8</v>
      </c>
      <c r="D59" t="s">
        <v>267</v>
      </c>
    </row>
    <row r="60" spans="1:4" x14ac:dyDescent="0.2">
      <c r="C60" t="s">
        <v>7</v>
      </c>
      <c r="D60" t="s">
        <v>268</v>
      </c>
    </row>
    <row r="61" spans="1:4" x14ac:dyDescent="0.2">
      <c r="B61" t="s">
        <v>0</v>
      </c>
      <c r="C61" t="s">
        <v>8</v>
      </c>
      <c r="D61" t="s">
        <v>256</v>
      </c>
    </row>
    <row r="62" spans="1:4" x14ac:dyDescent="0.2">
      <c r="C62" t="s">
        <v>7</v>
      </c>
      <c r="D62" t="s">
        <v>269</v>
      </c>
    </row>
    <row r="63" spans="1:4" x14ac:dyDescent="0.2">
      <c r="A63" t="s">
        <v>10</v>
      </c>
      <c r="B63" t="s">
        <v>3</v>
      </c>
      <c r="C63" t="s">
        <v>8</v>
      </c>
      <c r="D63" t="s">
        <v>270</v>
      </c>
    </row>
    <row r="64" spans="1:4" x14ac:dyDescent="0.2">
      <c r="C64" t="s">
        <v>7</v>
      </c>
      <c r="D64" t="s">
        <v>271</v>
      </c>
    </row>
    <row r="65" spans="1:4" x14ac:dyDescent="0.2">
      <c r="B65" t="s">
        <v>2</v>
      </c>
      <c r="C65" t="s">
        <v>8</v>
      </c>
      <c r="D65" t="s">
        <v>272</v>
      </c>
    </row>
    <row r="66" spans="1:4" x14ac:dyDescent="0.2">
      <c r="C66" t="s">
        <v>7</v>
      </c>
      <c r="D66" t="s">
        <v>273</v>
      </c>
    </row>
    <row r="67" spans="1:4" x14ac:dyDescent="0.2">
      <c r="B67" t="s">
        <v>1</v>
      </c>
      <c r="C67" t="s">
        <v>8</v>
      </c>
      <c r="D67" t="s">
        <v>274</v>
      </c>
    </row>
    <row r="68" spans="1:4" x14ac:dyDescent="0.2">
      <c r="C68" t="s">
        <v>7</v>
      </c>
      <c r="D68" t="s">
        <v>275</v>
      </c>
    </row>
    <row r="69" spans="1:4" x14ac:dyDescent="0.2">
      <c r="B69" t="s">
        <v>0</v>
      </c>
      <c r="C69" t="s">
        <v>8</v>
      </c>
      <c r="D69" t="s">
        <v>276</v>
      </c>
    </row>
    <row r="70" spans="1:4" x14ac:dyDescent="0.2">
      <c r="C70" t="s">
        <v>7</v>
      </c>
      <c r="D70" t="s">
        <v>277</v>
      </c>
    </row>
    <row r="71" spans="1:4" x14ac:dyDescent="0.2">
      <c r="A71" t="s">
        <v>9</v>
      </c>
      <c r="B71" t="s">
        <v>3</v>
      </c>
      <c r="C71" t="s">
        <v>8</v>
      </c>
      <c r="D71" t="s">
        <v>278</v>
      </c>
    </row>
    <row r="72" spans="1:4" x14ac:dyDescent="0.2">
      <c r="C72" t="s">
        <v>7</v>
      </c>
      <c r="D72" t="s">
        <v>279</v>
      </c>
    </row>
    <row r="73" spans="1:4" x14ac:dyDescent="0.2">
      <c r="B73" t="s">
        <v>2</v>
      </c>
      <c r="C73" t="s">
        <v>8</v>
      </c>
      <c r="D73" t="s">
        <v>280</v>
      </c>
    </row>
    <row r="74" spans="1:4" x14ac:dyDescent="0.2">
      <c r="C74" t="s">
        <v>7</v>
      </c>
      <c r="D74" t="s">
        <v>281</v>
      </c>
    </row>
    <row r="75" spans="1:4" x14ac:dyDescent="0.2">
      <c r="B75" t="s">
        <v>1</v>
      </c>
      <c r="C75" t="s">
        <v>8</v>
      </c>
      <c r="D75" t="s">
        <v>282</v>
      </c>
    </row>
    <row r="76" spans="1:4" x14ac:dyDescent="0.2">
      <c r="C76" t="s">
        <v>7</v>
      </c>
      <c r="D76" t="s">
        <v>283</v>
      </c>
    </row>
    <row r="77" spans="1:4" x14ac:dyDescent="0.2">
      <c r="B77" t="s">
        <v>0</v>
      </c>
      <c r="C77" t="s">
        <v>8</v>
      </c>
      <c r="D77" t="s">
        <v>284</v>
      </c>
    </row>
    <row r="78" spans="1:4" x14ac:dyDescent="0.2">
      <c r="C78" t="s">
        <v>7</v>
      </c>
      <c r="D78" t="s">
        <v>285</v>
      </c>
    </row>
    <row r="79" spans="1:4" x14ac:dyDescent="0.2">
      <c r="A79" t="s">
        <v>41</v>
      </c>
    </row>
    <row r="80" spans="1:4" x14ac:dyDescent="0.2">
      <c r="A80" s="22" t="s">
        <v>29</v>
      </c>
      <c r="B80" s="22"/>
      <c r="C80" s="22"/>
    </row>
    <row r="81" spans="1:2" x14ac:dyDescent="0.2">
      <c r="A81" s="1" t="s">
        <v>17</v>
      </c>
    </row>
    <row r="82" spans="1:2" x14ac:dyDescent="0.2">
      <c r="A82" t="s">
        <v>44</v>
      </c>
      <c r="B82" t="s">
        <v>3</v>
      </c>
    </row>
    <row r="83" spans="1:2" x14ac:dyDescent="0.2">
      <c r="B83" t="s">
        <v>2</v>
      </c>
    </row>
    <row r="84" spans="1:2" x14ac:dyDescent="0.2">
      <c r="B84" t="s">
        <v>1</v>
      </c>
    </row>
    <row r="85" spans="1:2" x14ac:dyDescent="0.2">
      <c r="B85" t="s">
        <v>0</v>
      </c>
    </row>
    <row r="86" spans="1:2" x14ac:dyDescent="0.2">
      <c r="A86" t="s">
        <v>45</v>
      </c>
      <c r="B86" t="s">
        <v>3</v>
      </c>
    </row>
    <row r="87" spans="1:2" x14ac:dyDescent="0.2">
      <c r="B87" t="s">
        <v>2</v>
      </c>
    </row>
    <row r="88" spans="1:2" x14ac:dyDescent="0.2">
      <c r="B88" t="s">
        <v>1</v>
      </c>
    </row>
    <row r="89" spans="1:2" x14ac:dyDescent="0.2">
      <c r="B89" t="s">
        <v>0</v>
      </c>
    </row>
    <row r="90" spans="1:2" x14ac:dyDescent="0.2">
      <c r="A90" t="s">
        <v>6</v>
      </c>
      <c r="B90" t="s">
        <v>3</v>
      </c>
    </row>
    <row r="91" spans="1:2" x14ac:dyDescent="0.2">
      <c r="B91" t="s">
        <v>2</v>
      </c>
    </row>
    <row r="92" spans="1:2" x14ac:dyDescent="0.2">
      <c r="B92" t="s">
        <v>1</v>
      </c>
    </row>
    <row r="93" spans="1:2" x14ac:dyDescent="0.2">
      <c r="B93" t="s">
        <v>0</v>
      </c>
    </row>
    <row r="94" spans="1:2" x14ac:dyDescent="0.2">
      <c r="A94" t="s">
        <v>5</v>
      </c>
      <c r="B94" t="s">
        <v>3</v>
      </c>
    </row>
    <row r="95" spans="1:2" x14ac:dyDescent="0.2">
      <c r="B95" t="s">
        <v>2</v>
      </c>
    </row>
    <row r="96" spans="1:2" x14ac:dyDescent="0.2">
      <c r="B96" t="s">
        <v>1</v>
      </c>
    </row>
    <row r="97" spans="1:3" x14ac:dyDescent="0.2">
      <c r="B97" t="s">
        <v>0</v>
      </c>
    </row>
    <row r="98" spans="1:3" x14ac:dyDescent="0.2">
      <c r="A98" t="s">
        <v>4</v>
      </c>
      <c r="B98" t="s">
        <v>3</v>
      </c>
    </row>
    <row r="99" spans="1:3" x14ac:dyDescent="0.2">
      <c r="B99" t="s">
        <v>2</v>
      </c>
    </row>
    <row r="100" spans="1:3" x14ac:dyDescent="0.2">
      <c r="B100" t="s">
        <v>1</v>
      </c>
    </row>
    <row r="101" spans="1:3" x14ac:dyDescent="0.2">
      <c r="B101" t="s">
        <v>0</v>
      </c>
    </row>
    <row r="102" spans="1:3" x14ac:dyDescent="0.2">
      <c r="A102" s="22" t="s">
        <v>31</v>
      </c>
      <c r="B102" s="22"/>
      <c r="C102" s="22"/>
    </row>
    <row r="103" spans="1:3" x14ac:dyDescent="0.2">
      <c r="A103" s="1" t="s">
        <v>17</v>
      </c>
    </row>
    <row r="104" spans="1:3" x14ac:dyDescent="0.2">
      <c r="A104" t="s">
        <v>18</v>
      </c>
      <c r="B104" t="s">
        <v>3</v>
      </c>
      <c r="C104" t="s">
        <v>8</v>
      </c>
    </row>
    <row r="105" spans="1:3" x14ac:dyDescent="0.2">
      <c r="C105" t="s">
        <v>7</v>
      </c>
    </row>
    <row r="106" spans="1:3" x14ac:dyDescent="0.2">
      <c r="B106" t="s">
        <v>2</v>
      </c>
      <c r="C106" t="s">
        <v>8</v>
      </c>
    </row>
    <row r="107" spans="1:3" x14ac:dyDescent="0.2">
      <c r="C107" t="s">
        <v>7</v>
      </c>
    </row>
    <row r="108" spans="1:3" x14ac:dyDescent="0.2">
      <c r="B108" t="s">
        <v>1</v>
      </c>
      <c r="C108" t="s">
        <v>8</v>
      </c>
    </row>
    <row r="109" spans="1:3" x14ac:dyDescent="0.2">
      <c r="C109" t="s">
        <v>7</v>
      </c>
    </row>
    <row r="110" spans="1:3" x14ac:dyDescent="0.2">
      <c r="B110" t="s">
        <v>0</v>
      </c>
      <c r="C110" t="s">
        <v>8</v>
      </c>
    </row>
    <row r="111" spans="1:3" x14ac:dyDescent="0.2">
      <c r="C111" t="s">
        <v>7</v>
      </c>
    </row>
    <row r="112" spans="1:3" x14ac:dyDescent="0.2">
      <c r="A112" t="s">
        <v>19</v>
      </c>
      <c r="B112" t="s">
        <v>3</v>
      </c>
      <c r="C112" t="s">
        <v>8</v>
      </c>
    </row>
    <row r="113" spans="1:3" x14ac:dyDescent="0.2">
      <c r="C113" t="s">
        <v>7</v>
      </c>
    </row>
    <row r="114" spans="1:3" x14ac:dyDescent="0.2">
      <c r="B114" t="s">
        <v>2</v>
      </c>
      <c r="C114" t="s">
        <v>8</v>
      </c>
    </row>
    <row r="115" spans="1:3" x14ac:dyDescent="0.2">
      <c r="C115" t="s">
        <v>7</v>
      </c>
    </row>
    <row r="116" spans="1:3" x14ac:dyDescent="0.2">
      <c r="B116" t="s">
        <v>1</v>
      </c>
      <c r="C116" t="s">
        <v>8</v>
      </c>
    </row>
    <row r="117" spans="1:3" x14ac:dyDescent="0.2">
      <c r="C117" t="s">
        <v>7</v>
      </c>
    </row>
    <row r="118" spans="1:3" x14ac:dyDescent="0.2">
      <c r="B118" t="s">
        <v>0</v>
      </c>
      <c r="C118" t="s">
        <v>8</v>
      </c>
    </row>
    <row r="119" spans="1:3" x14ac:dyDescent="0.2">
      <c r="C119" t="s">
        <v>7</v>
      </c>
    </row>
    <row r="120" spans="1:3" x14ac:dyDescent="0.2">
      <c r="A120" t="s">
        <v>20</v>
      </c>
    </row>
    <row r="121" spans="1:3" x14ac:dyDescent="0.2">
      <c r="A121" s="22" t="s">
        <v>30</v>
      </c>
      <c r="B121" s="22"/>
      <c r="C121" s="22"/>
    </row>
    <row r="122" spans="1:3" x14ac:dyDescent="0.2">
      <c r="A122" s="1" t="s">
        <v>17</v>
      </c>
    </row>
    <row r="123" spans="1:3" x14ac:dyDescent="0.2">
      <c r="A123" t="s">
        <v>21</v>
      </c>
    </row>
    <row r="124" spans="1:3" x14ac:dyDescent="0.2">
      <c r="A124" t="s">
        <v>24</v>
      </c>
    </row>
    <row r="125" spans="1:3" x14ac:dyDescent="0.2">
      <c r="A125" t="s">
        <v>22</v>
      </c>
    </row>
    <row r="126" spans="1:3" x14ac:dyDescent="0.2">
      <c r="A126" t="s">
        <v>23</v>
      </c>
    </row>
    <row r="127" spans="1:3" x14ac:dyDescent="0.2">
      <c r="A127" t="s">
        <v>26</v>
      </c>
    </row>
    <row r="128" spans="1:3" x14ac:dyDescent="0.2">
      <c r="A128" t="s">
        <v>25</v>
      </c>
    </row>
  </sheetData>
  <mergeCells count="4">
    <mergeCell ref="A121:C121"/>
    <mergeCell ref="A1:C1"/>
    <mergeCell ref="A80:C80"/>
    <mergeCell ref="A102:C10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2CE0-8B3C-405A-AD13-375663635238}">
  <dimension ref="A1:I81"/>
  <sheetViews>
    <sheetView tabSelected="1" workbookViewId="0">
      <selection activeCell="I3" sqref="I3:I26"/>
    </sheetView>
  </sheetViews>
  <sheetFormatPr defaultRowHeight="12.75" x14ac:dyDescent="0.2"/>
  <cols>
    <col min="1" max="1" width="48.85546875" customWidth="1"/>
    <col min="4" max="4" width="17.7109375" customWidth="1"/>
    <col min="5" max="5" width="11.140625" customWidth="1"/>
    <col min="6" max="6" width="23.28515625" customWidth="1"/>
    <col min="7" max="7" width="12.42578125" style="35" customWidth="1"/>
    <col min="9" max="9" width="27.42578125" customWidth="1"/>
  </cols>
  <sheetData>
    <row r="1" spans="1:9" x14ac:dyDescent="0.2">
      <c r="A1" s="19" t="s">
        <v>28</v>
      </c>
      <c r="B1" s="25"/>
      <c r="C1" s="25"/>
      <c r="D1" s="27"/>
      <c r="E1" s="11"/>
      <c r="F1" s="11"/>
      <c r="G1" s="16"/>
    </row>
    <row r="2" spans="1:9" s="18" customFormat="1" x14ac:dyDescent="0.2">
      <c r="A2" s="36" t="s">
        <v>17</v>
      </c>
      <c r="B2" s="37"/>
      <c r="C2" s="37"/>
      <c r="D2" s="38" t="s">
        <v>286</v>
      </c>
      <c r="E2" s="39" t="s">
        <v>295</v>
      </c>
      <c r="F2" s="40" t="s">
        <v>37</v>
      </c>
      <c r="G2" s="41" t="s">
        <v>296</v>
      </c>
      <c r="I2"/>
    </row>
    <row r="3" spans="1:9" x14ac:dyDescent="0.2">
      <c r="A3" s="5" t="s">
        <v>287</v>
      </c>
      <c r="B3" s="28" t="s">
        <v>3</v>
      </c>
      <c r="C3" s="28" t="s">
        <v>8</v>
      </c>
      <c r="D3" s="5">
        <v>16.428571000000002</v>
      </c>
      <c r="E3" s="28">
        <v>1.0975079999999999</v>
      </c>
      <c r="F3" s="28">
        <v>17.899999999999999</v>
      </c>
      <c r="G3" s="30">
        <f>IF(F3&gt;D3+E3,F3-(D3+E3),IF(F3&lt;D3-E3,(D3-E3)-F3,0))</f>
        <v>0.37392099999999573</v>
      </c>
    </row>
    <row r="4" spans="1:9" x14ac:dyDescent="0.2">
      <c r="A4" s="5"/>
      <c r="B4" s="28"/>
      <c r="C4" s="28" t="s">
        <v>7</v>
      </c>
      <c r="D4" s="5">
        <v>12455.412698</v>
      </c>
      <c r="E4" s="28">
        <v>24.133735000000001</v>
      </c>
      <c r="F4" s="28">
        <v>12987.4</v>
      </c>
      <c r="G4" s="30">
        <f t="shared" ref="G4:G33" si="0">IF(F4&gt;D4+E4,F4-(D4+E4),IF(F4&lt;D4-E4,(D4-E4)-F4,0))</f>
        <v>507.85356700000011</v>
      </c>
    </row>
    <row r="5" spans="1:9" x14ac:dyDescent="0.2">
      <c r="A5" s="5"/>
      <c r="B5" s="28" t="s">
        <v>2</v>
      </c>
      <c r="C5" s="28" t="s">
        <v>8</v>
      </c>
      <c r="D5" s="5">
        <v>9</v>
      </c>
      <c r="E5" s="28">
        <v>0.76093699999999997</v>
      </c>
      <c r="F5" s="28">
        <v>10</v>
      </c>
      <c r="G5" s="30">
        <f t="shared" si="0"/>
        <v>0.2390629999999998</v>
      </c>
    </row>
    <row r="6" spans="1:9" x14ac:dyDescent="0.2">
      <c r="A6" s="5"/>
      <c r="B6" s="42"/>
      <c r="C6" s="42" t="s">
        <v>7</v>
      </c>
      <c r="D6" s="43">
        <v>8186.3492059999999</v>
      </c>
      <c r="E6" s="42">
        <v>21.310804999999998</v>
      </c>
      <c r="F6" s="42">
        <v>8623</v>
      </c>
      <c r="G6" s="44">
        <f t="shared" si="0"/>
        <v>415.33998900000006</v>
      </c>
    </row>
    <row r="7" spans="1:9" x14ac:dyDescent="0.2">
      <c r="A7" s="5"/>
      <c r="B7" s="42" t="s">
        <v>1</v>
      </c>
      <c r="C7" s="42" t="s">
        <v>8</v>
      </c>
      <c r="D7" s="43">
        <v>5.2063490000000003</v>
      </c>
      <c r="E7" s="42">
        <v>0.69068700000000005</v>
      </c>
      <c r="F7" s="42">
        <v>5</v>
      </c>
      <c r="G7" s="44">
        <f t="shared" si="0"/>
        <v>0</v>
      </c>
    </row>
    <row r="8" spans="1:9" x14ac:dyDescent="0.2">
      <c r="A8" s="5"/>
      <c r="B8" s="42"/>
      <c r="C8" s="42" t="s">
        <v>7</v>
      </c>
      <c r="D8" s="43">
        <v>3783.3015869999999</v>
      </c>
      <c r="E8" s="42">
        <v>18.172394000000001</v>
      </c>
      <c r="F8" s="42">
        <v>3939</v>
      </c>
      <c r="G8" s="44">
        <f t="shared" si="0"/>
        <v>137.52601899999991</v>
      </c>
    </row>
    <row r="9" spans="1:9" x14ac:dyDescent="0.2">
      <c r="A9" s="5"/>
      <c r="B9" s="42" t="s">
        <v>0</v>
      </c>
      <c r="C9" s="42" t="s">
        <v>8</v>
      </c>
      <c r="D9" s="43">
        <v>1.6825399999999999</v>
      </c>
      <c r="E9" s="42">
        <v>0.37525799999999998</v>
      </c>
      <c r="F9" s="42">
        <v>1.5</v>
      </c>
      <c r="G9" s="44">
        <f t="shared" si="0"/>
        <v>0</v>
      </c>
    </row>
    <row r="10" spans="1:9" x14ac:dyDescent="0.2">
      <c r="A10" s="5"/>
      <c r="B10" s="42"/>
      <c r="C10" s="42" t="s">
        <v>7</v>
      </c>
      <c r="D10" s="43">
        <v>986.38095199999998</v>
      </c>
      <c r="E10" s="42">
        <v>7.0633670000000004</v>
      </c>
      <c r="F10" s="42">
        <v>993.6</v>
      </c>
      <c r="G10" s="44">
        <f t="shared" si="0"/>
        <v>0.15568100000007234</v>
      </c>
    </row>
    <row r="11" spans="1:9" x14ac:dyDescent="0.2">
      <c r="A11" s="5" t="s">
        <v>288</v>
      </c>
      <c r="B11" s="28" t="s">
        <v>3</v>
      </c>
      <c r="C11" s="28" t="s">
        <v>8</v>
      </c>
      <c r="D11" s="5">
        <v>3.1746000000000003E-2</v>
      </c>
      <c r="E11" s="28">
        <v>4.4509E-2</v>
      </c>
      <c r="F11" s="28">
        <v>1.5</v>
      </c>
      <c r="G11" s="30">
        <f t="shared" si="0"/>
        <v>1.423745</v>
      </c>
    </row>
    <row r="12" spans="1:9" x14ac:dyDescent="0.2">
      <c r="A12" s="5"/>
      <c r="B12" s="28"/>
      <c r="C12" s="28" t="s">
        <v>7</v>
      </c>
      <c r="D12" s="5">
        <v>941.07936500000005</v>
      </c>
      <c r="E12" s="28">
        <v>7.858225</v>
      </c>
      <c r="F12" s="28">
        <v>938.3</v>
      </c>
      <c r="G12" s="30">
        <f t="shared" si="0"/>
        <v>0</v>
      </c>
    </row>
    <row r="13" spans="1:9" x14ac:dyDescent="0.2">
      <c r="A13" s="5"/>
      <c r="B13" s="28" t="s">
        <v>2</v>
      </c>
      <c r="C13" s="28" t="s">
        <v>8</v>
      </c>
      <c r="D13" s="5">
        <v>0</v>
      </c>
      <c r="E13" s="28">
        <v>0</v>
      </c>
      <c r="F13" s="28">
        <v>1</v>
      </c>
      <c r="G13" s="30">
        <f t="shared" si="0"/>
        <v>1</v>
      </c>
    </row>
    <row r="14" spans="1:9" x14ac:dyDescent="0.2">
      <c r="A14" s="5"/>
      <c r="B14" s="28"/>
      <c r="C14" s="28" t="s">
        <v>7</v>
      </c>
      <c r="D14" s="5">
        <v>475.39682499999998</v>
      </c>
      <c r="E14" s="28">
        <v>5.5714769999999998</v>
      </c>
      <c r="F14" s="28">
        <v>469.5</v>
      </c>
      <c r="G14" s="30">
        <f t="shared" si="0"/>
        <v>0.32534799999996267</v>
      </c>
    </row>
    <row r="15" spans="1:9" x14ac:dyDescent="0.2">
      <c r="A15" s="5"/>
      <c r="B15" s="28" t="s">
        <v>1</v>
      </c>
      <c r="C15" s="28" t="s">
        <v>8</v>
      </c>
      <c r="D15" s="5">
        <v>0</v>
      </c>
      <c r="E15" s="28">
        <v>0</v>
      </c>
      <c r="F15" s="28">
        <v>0.5</v>
      </c>
      <c r="G15" s="30">
        <f t="shared" si="0"/>
        <v>0.5</v>
      </c>
    </row>
    <row r="16" spans="1:9" x14ac:dyDescent="0.2">
      <c r="A16" s="5"/>
      <c r="B16" s="28"/>
      <c r="C16" s="28" t="s">
        <v>7</v>
      </c>
      <c r="D16" s="5">
        <v>282.82539700000001</v>
      </c>
      <c r="E16" s="28">
        <v>3.6826840000000001</v>
      </c>
      <c r="F16" s="28">
        <v>285.60000000000002</v>
      </c>
      <c r="G16" s="30">
        <f t="shared" si="0"/>
        <v>0</v>
      </c>
    </row>
    <row r="17" spans="1:7" x14ac:dyDescent="0.2">
      <c r="A17" s="5"/>
      <c r="B17" s="28" t="s">
        <v>0</v>
      </c>
      <c r="C17" s="28" t="s">
        <v>8</v>
      </c>
      <c r="D17" s="5">
        <v>0</v>
      </c>
      <c r="E17" s="28">
        <v>0</v>
      </c>
      <c r="F17" s="28">
        <v>0.1</v>
      </c>
      <c r="G17" s="30">
        <f t="shared" si="0"/>
        <v>0.1</v>
      </c>
    </row>
    <row r="18" spans="1:7" x14ac:dyDescent="0.2">
      <c r="A18" s="5"/>
      <c r="B18" s="28"/>
      <c r="C18" s="28" t="s">
        <v>7</v>
      </c>
      <c r="D18" s="5">
        <v>42.126984</v>
      </c>
      <c r="E18" s="28">
        <v>1.330721</v>
      </c>
      <c r="F18" s="28">
        <v>42.9</v>
      </c>
      <c r="G18" s="30">
        <f t="shared" si="0"/>
        <v>0</v>
      </c>
    </row>
    <row r="19" spans="1:7" x14ac:dyDescent="0.2">
      <c r="A19" s="5" t="s">
        <v>289</v>
      </c>
      <c r="B19" s="28" t="s">
        <v>3</v>
      </c>
      <c r="C19" s="28" t="s">
        <v>8</v>
      </c>
      <c r="D19" s="5">
        <v>0</v>
      </c>
      <c r="E19" s="28">
        <v>3.1730000000000001E-2</v>
      </c>
      <c r="F19" s="28">
        <v>2.5</v>
      </c>
      <c r="G19" s="30">
        <f t="shared" si="0"/>
        <v>2.46827</v>
      </c>
    </row>
    <row r="20" spans="1:7" x14ac:dyDescent="0.2">
      <c r="A20" s="5"/>
      <c r="B20" s="28"/>
      <c r="C20" s="28" t="s">
        <v>7</v>
      </c>
      <c r="D20" s="5">
        <v>1435.7777779999999</v>
      </c>
      <c r="E20" s="28">
        <v>7.9132059999999997</v>
      </c>
      <c r="F20" s="28">
        <v>1439.5</v>
      </c>
      <c r="G20" s="30">
        <f t="shared" si="0"/>
        <v>0</v>
      </c>
    </row>
    <row r="21" spans="1:7" x14ac:dyDescent="0.2">
      <c r="A21" s="5"/>
      <c r="B21" s="28" t="s">
        <v>2</v>
      </c>
      <c r="C21" s="28" t="s">
        <v>8</v>
      </c>
      <c r="D21" s="5">
        <v>0</v>
      </c>
      <c r="E21" s="28">
        <v>0</v>
      </c>
      <c r="F21" s="28">
        <v>1.2</v>
      </c>
      <c r="G21" s="30">
        <f t="shared" si="0"/>
        <v>1.2</v>
      </c>
    </row>
    <row r="22" spans="1:7" x14ac:dyDescent="0.2">
      <c r="A22" s="5"/>
      <c r="B22" s="28"/>
      <c r="C22" s="28" t="s">
        <v>7</v>
      </c>
      <c r="D22" s="5">
        <v>818.57142899999997</v>
      </c>
      <c r="E22" s="28">
        <v>9.0237049999999996</v>
      </c>
      <c r="F22" s="28">
        <v>818.7</v>
      </c>
      <c r="G22" s="30">
        <f t="shared" si="0"/>
        <v>0</v>
      </c>
    </row>
    <row r="23" spans="1:7" x14ac:dyDescent="0.2">
      <c r="A23" s="5"/>
      <c r="B23" s="28" t="s">
        <v>1</v>
      </c>
      <c r="C23" s="28" t="s">
        <v>8</v>
      </c>
      <c r="D23" s="5">
        <v>0</v>
      </c>
      <c r="E23" s="28">
        <v>0</v>
      </c>
      <c r="F23" s="28">
        <v>0.4</v>
      </c>
      <c r="G23" s="30">
        <f t="shared" si="0"/>
        <v>0.4</v>
      </c>
    </row>
    <row r="24" spans="1:7" x14ac:dyDescent="0.2">
      <c r="A24" s="5"/>
      <c r="B24" s="28"/>
      <c r="C24" s="28" t="s">
        <v>7</v>
      </c>
      <c r="D24" s="5">
        <v>429.76190500000001</v>
      </c>
      <c r="E24" s="28">
        <v>4.6620730000000004</v>
      </c>
      <c r="F24" s="28">
        <v>430.7</v>
      </c>
      <c r="G24" s="30">
        <f t="shared" si="0"/>
        <v>0</v>
      </c>
    </row>
    <row r="25" spans="1:7" x14ac:dyDescent="0.2">
      <c r="A25" s="5"/>
      <c r="B25" s="28" t="s">
        <v>0</v>
      </c>
      <c r="C25" s="28" t="s">
        <v>8</v>
      </c>
      <c r="D25" s="5">
        <v>0</v>
      </c>
      <c r="E25" s="28">
        <v>0</v>
      </c>
      <c r="F25" s="28">
        <v>0.3</v>
      </c>
      <c r="G25" s="30">
        <f t="shared" si="0"/>
        <v>0.3</v>
      </c>
    </row>
    <row r="26" spans="1:7" x14ac:dyDescent="0.2">
      <c r="A26" s="5"/>
      <c r="B26" s="28"/>
      <c r="C26" s="28" t="s">
        <v>7</v>
      </c>
      <c r="D26" s="5">
        <v>74.984127000000001</v>
      </c>
      <c r="E26" s="28">
        <v>2.1778460000000002</v>
      </c>
      <c r="F26" s="28">
        <v>76.099999999999994</v>
      </c>
      <c r="G26" s="30">
        <f t="shared" si="0"/>
        <v>0</v>
      </c>
    </row>
    <row r="27" spans="1:7" x14ac:dyDescent="0.2">
      <c r="A27" s="5" t="s">
        <v>13</v>
      </c>
      <c r="B27" s="28" t="s">
        <v>3</v>
      </c>
      <c r="C27" s="28" t="s">
        <v>8</v>
      </c>
      <c r="D27" s="5">
        <v>21.770078000000002</v>
      </c>
      <c r="E27" s="28">
        <v>0.15081600000000001</v>
      </c>
      <c r="F27" s="28">
        <v>20.391061452513966</v>
      </c>
      <c r="G27" s="30">
        <f t="shared" si="0"/>
        <v>1.2282005474860362</v>
      </c>
    </row>
    <row r="28" spans="1:7" x14ac:dyDescent="0.2">
      <c r="A28" s="5"/>
      <c r="B28" s="28"/>
      <c r="C28" s="28" t="s">
        <v>7</v>
      </c>
      <c r="D28" s="5">
        <v>2.9321E-2</v>
      </c>
      <c r="E28" s="28">
        <v>1.0399999999999999E-4</v>
      </c>
      <c r="F28" s="28">
        <v>2.8129070045237708E-2</v>
      </c>
      <c r="G28" s="30">
        <f t="shared" si="0"/>
        <v>1.0879299547622914E-3</v>
      </c>
    </row>
    <row r="29" spans="1:7" x14ac:dyDescent="0.2">
      <c r="A29" s="5"/>
      <c r="B29" s="28" t="s">
        <v>2</v>
      </c>
      <c r="C29" s="28" t="s">
        <v>8</v>
      </c>
      <c r="D29" s="5">
        <v>40.112430000000003</v>
      </c>
      <c r="E29" s="28">
        <v>0.397978</v>
      </c>
      <c r="F29" s="28">
        <v>36.5</v>
      </c>
      <c r="G29" s="30">
        <f t="shared" si="0"/>
        <v>3.2144520000000014</v>
      </c>
    </row>
    <row r="30" spans="1:7" x14ac:dyDescent="0.2">
      <c r="A30" s="5"/>
      <c r="B30" s="28"/>
      <c r="C30" s="28" t="s">
        <v>7</v>
      </c>
      <c r="D30" s="5">
        <v>4.4674999999999999E-2</v>
      </c>
      <c r="E30" s="28">
        <v>2.9399999999999999E-4</v>
      </c>
      <c r="F30" s="28">
        <v>4.2378785064090665E-2</v>
      </c>
      <c r="G30" s="30">
        <f t="shared" si="0"/>
        <v>2.0022149359093314E-3</v>
      </c>
    </row>
    <row r="31" spans="1:7" x14ac:dyDescent="0.2">
      <c r="A31" s="5"/>
      <c r="B31" s="28" t="s">
        <v>1</v>
      </c>
      <c r="C31" s="28" t="s">
        <v>8</v>
      </c>
      <c r="D31" s="5">
        <v>83.044183000000004</v>
      </c>
      <c r="E31" s="28">
        <v>3.098754</v>
      </c>
      <c r="F31" s="28">
        <v>73</v>
      </c>
      <c r="G31" s="30">
        <f t="shared" si="0"/>
        <v>6.9454290000000043</v>
      </c>
    </row>
    <row r="32" spans="1:7" x14ac:dyDescent="0.2">
      <c r="A32" s="5"/>
      <c r="B32" s="28"/>
      <c r="C32" s="28" t="s">
        <v>7</v>
      </c>
      <c r="D32" s="5">
        <v>9.6095E-2</v>
      </c>
      <c r="E32" s="28">
        <v>1.9599999999999999E-4</v>
      </c>
      <c r="F32" s="28">
        <v>9.2771451809678718E-2</v>
      </c>
      <c r="G32" s="30">
        <f t="shared" si="0"/>
        <v>3.1275481903212804E-3</v>
      </c>
    </row>
    <row r="33" spans="1:7" x14ac:dyDescent="0.2">
      <c r="A33" s="5"/>
      <c r="B33" s="42" t="s">
        <v>0</v>
      </c>
      <c r="C33" s="42" t="s">
        <v>8</v>
      </c>
      <c r="D33" s="43">
        <v>200.179982</v>
      </c>
      <c r="E33" s="42">
        <v>7.7822829999999996</v>
      </c>
      <c r="F33" s="42">
        <v>243.33333333333337</v>
      </c>
      <c r="G33" s="31">
        <f t="shared" si="0"/>
        <v>35.371068333333369</v>
      </c>
    </row>
    <row r="34" spans="1:7" x14ac:dyDescent="0.2">
      <c r="A34" s="5"/>
      <c r="B34" s="28"/>
      <c r="C34" s="28" t="s">
        <v>7</v>
      </c>
      <c r="D34" s="5">
        <v>0.36931999999999998</v>
      </c>
      <c r="E34" s="28">
        <v>3.846E-3</v>
      </c>
      <c r="F34" s="28">
        <v>0.3679435483870967</v>
      </c>
      <c r="G34" s="30">
        <f>IF(F34&gt;D34+E34,F34-(D34+E34),IF(F34&lt;D34-E34,(D34-E34)-F34,0))</f>
        <v>0</v>
      </c>
    </row>
    <row r="35" spans="1:7" x14ac:dyDescent="0.2">
      <c r="A35" s="5" t="s">
        <v>11</v>
      </c>
      <c r="B35" s="28" t="s">
        <v>3</v>
      </c>
      <c r="C35" s="28" t="s">
        <v>8</v>
      </c>
      <c r="D35" s="5">
        <v>3.0000000000000001E-6</v>
      </c>
      <c r="E35" s="28">
        <v>0</v>
      </c>
      <c r="F35" s="29">
        <v>1460</v>
      </c>
      <c r="G35" s="32">
        <f>IF(F35&gt;D43+E43,F35-(D43+E43),IF(F35&lt;D43-E43,(D43-E43)-F35,0))</f>
        <v>0</v>
      </c>
    </row>
    <row r="36" spans="1:7" x14ac:dyDescent="0.2">
      <c r="A36" s="5"/>
      <c r="B36" s="28"/>
      <c r="C36" s="28" t="s">
        <v>7</v>
      </c>
      <c r="D36" s="5">
        <v>4097.7327310000001</v>
      </c>
      <c r="E36" s="28">
        <v>623.23231099999998</v>
      </c>
      <c r="F36" s="29"/>
      <c r="G36" s="32"/>
    </row>
    <row r="37" spans="1:7" x14ac:dyDescent="0.2">
      <c r="A37" s="5"/>
      <c r="B37" s="28" t="s">
        <v>2</v>
      </c>
      <c r="C37" s="28" t="s">
        <v>8</v>
      </c>
      <c r="D37" s="5">
        <v>1.9999999999999999E-6</v>
      </c>
      <c r="E37" s="28">
        <v>0</v>
      </c>
      <c r="F37" s="29"/>
      <c r="G37" s="32"/>
    </row>
    <row r="38" spans="1:7" x14ac:dyDescent="0.2">
      <c r="A38" s="5"/>
      <c r="B38" s="28"/>
      <c r="C38" s="28" t="s">
        <v>7</v>
      </c>
      <c r="D38" s="5">
        <v>3942.4209049999999</v>
      </c>
      <c r="E38" s="28">
        <v>596.01755400000002</v>
      </c>
      <c r="F38" s="29"/>
      <c r="G38" s="32"/>
    </row>
    <row r="39" spans="1:7" x14ac:dyDescent="0.2">
      <c r="A39" s="5"/>
      <c r="B39" s="28" t="s">
        <v>1</v>
      </c>
      <c r="C39" s="28" t="s">
        <v>8</v>
      </c>
      <c r="D39" s="5">
        <v>0</v>
      </c>
      <c r="E39" s="28">
        <v>0</v>
      </c>
      <c r="F39" s="29"/>
      <c r="G39" s="32"/>
    </row>
    <row r="40" spans="1:7" x14ac:dyDescent="0.2">
      <c r="A40" s="5"/>
      <c r="B40" s="28"/>
      <c r="C40" s="28" t="s">
        <v>7</v>
      </c>
      <c r="D40" s="5">
        <v>4045.996048</v>
      </c>
      <c r="E40" s="28">
        <v>615.03599399999996</v>
      </c>
      <c r="F40" s="29"/>
      <c r="G40" s="32"/>
    </row>
    <row r="41" spans="1:7" x14ac:dyDescent="0.2">
      <c r="A41" s="5"/>
      <c r="B41" s="28" t="s">
        <v>0</v>
      </c>
      <c r="C41" s="28" t="s">
        <v>8</v>
      </c>
      <c r="D41" s="5">
        <v>0</v>
      </c>
      <c r="E41" s="28">
        <v>0</v>
      </c>
      <c r="F41" s="29"/>
      <c r="G41" s="32"/>
    </row>
    <row r="42" spans="1:7" x14ac:dyDescent="0.2">
      <c r="A42" s="5"/>
      <c r="B42" s="28"/>
      <c r="C42" s="28" t="s">
        <v>7</v>
      </c>
      <c r="D42" s="5">
        <v>264.36756800000001</v>
      </c>
      <c r="E42" s="28">
        <v>24.251809999999999</v>
      </c>
      <c r="F42" s="29"/>
      <c r="G42" s="32"/>
    </row>
    <row r="43" spans="1:7" x14ac:dyDescent="0.2">
      <c r="A43" s="5"/>
      <c r="B43" s="28"/>
      <c r="C43" s="28"/>
      <c r="D43" s="5">
        <v>1543.8146571249999</v>
      </c>
      <c r="E43" s="28">
        <v>232.31720862499969</v>
      </c>
      <c r="F43" s="29"/>
      <c r="G43" s="32"/>
    </row>
    <row r="44" spans="1:7" x14ac:dyDescent="0.2">
      <c r="A44" s="5" t="s">
        <v>9</v>
      </c>
      <c r="B44" s="28" t="s">
        <v>3</v>
      </c>
      <c r="C44" s="28" t="s">
        <v>8</v>
      </c>
      <c r="D44" s="5">
        <v>6.0000000000000002E-5</v>
      </c>
      <c r="E44" s="28">
        <v>7.9999999999999996E-6</v>
      </c>
      <c r="F44" s="28"/>
      <c r="G44" s="30"/>
    </row>
    <row r="45" spans="1:7" x14ac:dyDescent="0.2">
      <c r="A45" s="5"/>
      <c r="B45" s="28"/>
      <c r="C45" s="28" t="s">
        <v>7</v>
      </c>
      <c r="D45" s="5">
        <v>74599.153778000007</v>
      </c>
      <c r="E45" s="28">
        <v>11275.159146</v>
      </c>
      <c r="F45" s="28"/>
      <c r="G45" s="30"/>
    </row>
    <row r="46" spans="1:7" x14ac:dyDescent="0.2">
      <c r="A46" s="5"/>
      <c r="B46" s="28" t="s">
        <v>2</v>
      </c>
      <c r="C46" s="28" t="s">
        <v>8</v>
      </c>
      <c r="D46" s="5">
        <v>2.8E-5</v>
      </c>
      <c r="E46" s="28">
        <v>5.0000000000000004E-6</v>
      </c>
      <c r="F46" s="28"/>
      <c r="G46" s="30"/>
    </row>
    <row r="47" spans="1:7" x14ac:dyDescent="0.2">
      <c r="A47" s="5"/>
      <c r="B47" s="28"/>
      <c r="C47" s="28" t="s">
        <v>7</v>
      </c>
      <c r="D47" s="5">
        <v>51317.041239999999</v>
      </c>
      <c r="E47" s="28">
        <v>7764.6596410000002</v>
      </c>
      <c r="F47" s="28"/>
      <c r="G47" s="30"/>
    </row>
    <row r="48" spans="1:7" x14ac:dyDescent="0.2">
      <c r="A48" s="5"/>
      <c r="B48" s="28" t="s">
        <v>1</v>
      </c>
      <c r="C48" s="28" t="s">
        <v>8</v>
      </c>
      <c r="D48" s="5">
        <v>0</v>
      </c>
      <c r="E48" s="28">
        <v>0</v>
      </c>
      <c r="F48" s="28"/>
      <c r="G48" s="30"/>
    </row>
    <row r="49" spans="1:7" x14ac:dyDescent="0.2">
      <c r="A49" s="5"/>
      <c r="B49" s="28"/>
      <c r="C49" s="28" t="s">
        <v>7</v>
      </c>
      <c r="D49" s="5">
        <v>22624.879687000001</v>
      </c>
      <c r="E49" s="28">
        <v>3392.401691</v>
      </c>
      <c r="F49" s="28"/>
      <c r="G49" s="30"/>
    </row>
    <row r="50" spans="1:7" x14ac:dyDescent="0.2">
      <c r="A50" s="5"/>
      <c r="B50" s="28" t="s">
        <v>0</v>
      </c>
      <c r="C50" s="28" t="s">
        <v>8</v>
      </c>
      <c r="D50" s="5">
        <v>0</v>
      </c>
      <c r="E50" s="28">
        <v>0</v>
      </c>
      <c r="F50" s="28"/>
      <c r="G50" s="30"/>
    </row>
    <row r="51" spans="1:7" x14ac:dyDescent="0.2">
      <c r="A51" s="6"/>
      <c r="B51" s="7"/>
      <c r="C51" s="7" t="s">
        <v>7</v>
      </c>
      <c r="D51" s="6">
        <v>731.49029099999996</v>
      </c>
      <c r="E51" s="7">
        <v>70.460891000000004</v>
      </c>
      <c r="F51" s="7"/>
      <c r="G51" s="33"/>
    </row>
    <row r="52" spans="1:7" x14ac:dyDescent="0.2">
      <c r="A52" s="19" t="s">
        <v>29</v>
      </c>
      <c r="B52" s="20"/>
      <c r="C52" s="20"/>
      <c r="D52" s="27"/>
      <c r="E52" s="11"/>
      <c r="F52" s="11"/>
      <c r="G52" s="34"/>
    </row>
    <row r="53" spans="1:7" x14ac:dyDescent="0.2">
      <c r="A53" s="13" t="s">
        <v>17</v>
      </c>
      <c r="B53" s="7"/>
      <c r="C53" s="7"/>
      <c r="D53" s="6"/>
      <c r="E53" s="7"/>
      <c r="F53" s="7"/>
      <c r="G53" s="33"/>
    </row>
    <row r="54" spans="1:7" x14ac:dyDescent="0.2">
      <c r="A54" s="5" t="s">
        <v>290</v>
      </c>
      <c r="B54" s="28" t="s">
        <v>3</v>
      </c>
      <c r="C54" s="28"/>
      <c r="D54" s="5">
        <v>4060.3968249999998</v>
      </c>
      <c r="E54" s="28">
        <v>14.208821</v>
      </c>
      <c r="F54" s="28">
        <v>4060.6</v>
      </c>
      <c r="G54" s="30">
        <f>IF(F54&gt;D54+E54,F54-(D54+E54),IF(F54&lt;D54-E54,(D54-E54)-F54,0))</f>
        <v>0</v>
      </c>
    </row>
    <row r="55" spans="1:7" x14ac:dyDescent="0.2">
      <c r="A55" s="5"/>
      <c r="B55" s="28" t="s">
        <v>2</v>
      </c>
      <c r="C55" s="28"/>
      <c r="D55" s="5">
        <v>3166.8412699999999</v>
      </c>
      <c r="E55" s="28">
        <v>14.340092</v>
      </c>
      <c r="F55" s="28">
        <v>3151.7</v>
      </c>
      <c r="G55" s="30">
        <f t="shared" ref="G55:G64" si="1">IF(F55&gt;D55+E55,F55-(D55+E55),IF(F55&lt;D55-E55,(D55-E55)-F55,0))</f>
        <v>0.80117800000016359</v>
      </c>
    </row>
    <row r="56" spans="1:7" x14ac:dyDescent="0.2">
      <c r="A56" s="5"/>
      <c r="B56" s="28" t="s">
        <v>1</v>
      </c>
      <c r="C56" s="28"/>
      <c r="D56" s="5">
        <v>1013.555556</v>
      </c>
      <c r="E56" s="28">
        <v>8.5236059999999991</v>
      </c>
      <c r="F56" s="28">
        <v>1013.7</v>
      </c>
      <c r="G56" s="30">
        <f t="shared" si="1"/>
        <v>0</v>
      </c>
    </row>
    <row r="57" spans="1:7" x14ac:dyDescent="0.2">
      <c r="A57" s="5"/>
      <c r="B57" s="28" t="s">
        <v>0</v>
      </c>
      <c r="C57" s="28"/>
      <c r="D57" s="5">
        <v>289.79365100000001</v>
      </c>
      <c r="E57" s="28">
        <v>4.1658980000000003</v>
      </c>
      <c r="F57" s="28">
        <v>293.3</v>
      </c>
      <c r="G57" s="30">
        <f t="shared" si="1"/>
        <v>0</v>
      </c>
    </row>
    <row r="58" spans="1:7" x14ac:dyDescent="0.2">
      <c r="A58" s="5" t="s">
        <v>291</v>
      </c>
      <c r="B58" s="28" t="s">
        <v>3</v>
      </c>
      <c r="C58" s="28"/>
      <c r="D58" s="5">
        <v>3736.3174600000002</v>
      </c>
      <c r="E58" s="28">
        <v>15.111469</v>
      </c>
      <c r="F58" s="28">
        <v>3742.6</v>
      </c>
      <c r="G58" s="30">
        <f t="shared" si="1"/>
        <v>0</v>
      </c>
    </row>
    <row r="59" spans="1:7" x14ac:dyDescent="0.2">
      <c r="A59" s="5"/>
      <c r="B59" s="28" t="s">
        <v>2</v>
      </c>
      <c r="C59" s="28"/>
      <c r="D59" s="5">
        <v>1625.142857</v>
      </c>
      <c r="E59" s="28">
        <v>10.164438000000001</v>
      </c>
      <c r="F59" s="28">
        <v>1626.7</v>
      </c>
      <c r="G59" s="30">
        <f t="shared" si="1"/>
        <v>0</v>
      </c>
    </row>
    <row r="60" spans="1:7" x14ac:dyDescent="0.2">
      <c r="A60" s="5"/>
      <c r="B60" s="28" t="s">
        <v>1</v>
      </c>
      <c r="C60" s="28"/>
      <c r="D60" s="5">
        <v>490.30158699999998</v>
      </c>
      <c r="E60" s="28">
        <v>5.2621440000000002</v>
      </c>
      <c r="F60" s="28">
        <v>487.2</v>
      </c>
      <c r="G60" s="30">
        <f t="shared" si="1"/>
        <v>0</v>
      </c>
    </row>
    <row r="61" spans="1:7" x14ac:dyDescent="0.2">
      <c r="A61" s="5"/>
      <c r="B61" s="28" t="s">
        <v>0</v>
      </c>
      <c r="C61" s="28"/>
      <c r="D61" s="5">
        <v>74.746032</v>
      </c>
      <c r="E61" s="28">
        <v>1.8059069999999999</v>
      </c>
      <c r="F61" s="28">
        <v>75.5</v>
      </c>
      <c r="G61" s="30">
        <f t="shared" si="1"/>
        <v>0</v>
      </c>
    </row>
    <row r="62" spans="1:7" x14ac:dyDescent="0.2">
      <c r="A62" s="5" t="s">
        <v>5</v>
      </c>
      <c r="B62" s="28" t="s">
        <v>3</v>
      </c>
      <c r="C62" s="28"/>
      <c r="D62" s="5">
        <v>9.0015999999999999E-2</v>
      </c>
      <c r="E62" s="28">
        <v>4.8999999999999998E-5</v>
      </c>
      <c r="F62" s="28">
        <v>8.9888193862975932E-2</v>
      </c>
      <c r="G62" s="30">
        <f>IF(F62&gt;D62+E62,F62-(D62+E62),IF(F62&lt;D62-E62,(D62-E62)-F62,0))</f>
        <v>7.8806137024073353E-5</v>
      </c>
    </row>
    <row r="63" spans="1:7" x14ac:dyDescent="0.2">
      <c r="A63" s="5"/>
      <c r="B63" s="28" t="s">
        <v>2</v>
      </c>
      <c r="C63" s="28"/>
      <c r="D63" s="5">
        <v>0.114799</v>
      </c>
      <c r="E63" s="28">
        <v>8.7000000000000001E-5</v>
      </c>
      <c r="F63" s="28">
        <v>0.11581051496018022</v>
      </c>
      <c r="G63" s="30">
        <f t="shared" si="1"/>
        <v>9.245149601802144E-4</v>
      </c>
    </row>
    <row r="64" spans="1:7" x14ac:dyDescent="0.2">
      <c r="A64" s="5"/>
      <c r="B64" s="28" t="s">
        <v>1</v>
      </c>
      <c r="C64" s="28"/>
      <c r="D64" s="5">
        <v>0.36002800000000001</v>
      </c>
      <c r="E64" s="28">
        <v>3.2499999999999999E-4</v>
      </c>
      <c r="F64" s="28">
        <v>0.36006708099043105</v>
      </c>
      <c r="G64" s="30">
        <f t="shared" si="1"/>
        <v>0</v>
      </c>
    </row>
    <row r="65" spans="1:7" x14ac:dyDescent="0.2">
      <c r="A65" s="6"/>
      <c r="B65" s="7" t="s">
        <v>0</v>
      </c>
      <c r="C65" s="7"/>
      <c r="D65" s="6">
        <v>1.258316</v>
      </c>
      <c r="E65" s="7">
        <v>2.542E-3</v>
      </c>
      <c r="F65" s="7">
        <v>1.2444595976815547</v>
      </c>
      <c r="G65" s="33">
        <f>IF(F65&gt;D65+E65,F65-(D65+E65),IF(F65&lt;D65-E65,(D65-E65)-F65,0))</f>
        <v>1.1314402318445271E-2</v>
      </c>
    </row>
    <row r="66" spans="1:7" x14ac:dyDescent="0.2">
      <c r="A66" s="19" t="s">
        <v>30</v>
      </c>
      <c r="B66" s="20"/>
      <c r="C66" s="20"/>
      <c r="D66" s="27"/>
      <c r="E66" s="11"/>
      <c r="F66" s="11"/>
      <c r="G66" s="34"/>
    </row>
    <row r="67" spans="1:7" x14ac:dyDescent="0.2">
      <c r="A67" s="13" t="s">
        <v>17</v>
      </c>
      <c r="B67" s="7"/>
      <c r="C67" s="7"/>
      <c r="D67" s="6"/>
      <c r="E67" s="7"/>
      <c r="F67" s="7"/>
      <c r="G67" s="33"/>
    </row>
    <row r="68" spans="1:7" x14ac:dyDescent="0.2">
      <c r="A68" s="5" t="s">
        <v>292</v>
      </c>
      <c r="B68" s="28" t="s">
        <v>3</v>
      </c>
      <c r="C68" s="28"/>
      <c r="D68" s="5">
        <v>4197.6031750000002</v>
      </c>
      <c r="E68" s="28">
        <v>15.407437</v>
      </c>
      <c r="F68" s="28">
        <v>4195.3999999999996</v>
      </c>
      <c r="G68" s="30">
        <f>IF(F68&gt;D68+E68,F68-(D68+E68),IF(F68&lt;D68-E68,(D68-E68)-F68,0))</f>
        <v>0</v>
      </c>
    </row>
    <row r="69" spans="1:7" x14ac:dyDescent="0.2">
      <c r="A69" s="5"/>
      <c r="B69" s="28" t="s">
        <v>2</v>
      </c>
      <c r="C69" s="28"/>
      <c r="D69" s="5">
        <v>2876.6507940000001</v>
      </c>
      <c r="E69" s="28">
        <v>12.666062999999999</v>
      </c>
      <c r="F69" s="28">
        <v>2886.5</v>
      </c>
      <c r="G69" s="30">
        <f t="shared" ref="G69:G79" si="2">IF(F69&gt;D69+E69,F69-(D69+E69),IF(F69&lt;D69-E69,(D69-E69)-F69,0))</f>
        <v>0</v>
      </c>
    </row>
    <row r="70" spans="1:7" x14ac:dyDescent="0.2">
      <c r="A70" s="5"/>
      <c r="B70" s="28" t="s">
        <v>1</v>
      </c>
      <c r="C70" s="28"/>
      <c r="D70" s="5">
        <v>1290.619048</v>
      </c>
      <c r="E70" s="28">
        <v>8.3139489999999991</v>
      </c>
      <c r="F70" s="28">
        <v>1287.3</v>
      </c>
      <c r="G70" s="30">
        <f t="shared" si="2"/>
        <v>0</v>
      </c>
    </row>
    <row r="71" spans="1:7" x14ac:dyDescent="0.2">
      <c r="A71" s="5"/>
      <c r="B71" s="28" t="s">
        <v>0</v>
      </c>
      <c r="C71" s="28"/>
      <c r="D71" s="5">
        <v>345.69841300000002</v>
      </c>
      <c r="E71" s="28">
        <v>5.0334070000000004</v>
      </c>
      <c r="F71" s="28">
        <v>344.2</v>
      </c>
      <c r="G71" s="30">
        <f t="shared" si="2"/>
        <v>0</v>
      </c>
    </row>
    <row r="72" spans="1:7" x14ac:dyDescent="0.2">
      <c r="A72" s="5" t="s">
        <v>293</v>
      </c>
      <c r="B72" s="28" t="s">
        <v>3</v>
      </c>
      <c r="C72" s="28"/>
      <c r="D72" s="5">
        <v>1461.936508</v>
      </c>
      <c r="E72" s="28">
        <v>8.7563999999999993</v>
      </c>
      <c r="F72" s="28">
        <v>1459.7</v>
      </c>
      <c r="G72" s="30">
        <f t="shared" si="2"/>
        <v>0</v>
      </c>
    </row>
    <row r="73" spans="1:7" x14ac:dyDescent="0.2">
      <c r="A73" s="5"/>
      <c r="B73" s="28" t="s">
        <v>2</v>
      </c>
      <c r="C73" s="28"/>
      <c r="D73" s="5">
        <v>863.85714299999995</v>
      </c>
      <c r="E73" s="28">
        <v>6.4948139999999999</v>
      </c>
      <c r="F73" s="28">
        <v>863.3</v>
      </c>
      <c r="G73" s="30">
        <f t="shared" si="2"/>
        <v>0</v>
      </c>
    </row>
    <row r="74" spans="1:7" x14ac:dyDescent="0.2">
      <c r="A74" s="5"/>
      <c r="B74" s="28" t="s">
        <v>1</v>
      </c>
      <c r="C74" s="28"/>
      <c r="D74" s="5">
        <v>446.74603200000001</v>
      </c>
      <c r="E74" s="28">
        <v>5.2210279999999996</v>
      </c>
      <c r="F74" s="28">
        <v>447.8</v>
      </c>
      <c r="G74" s="30">
        <f t="shared" si="2"/>
        <v>0</v>
      </c>
    </row>
    <row r="75" spans="1:7" x14ac:dyDescent="0.2">
      <c r="A75" s="5"/>
      <c r="B75" s="28" t="s">
        <v>0</v>
      </c>
      <c r="C75" s="28"/>
      <c r="D75" s="5">
        <v>85.904762000000005</v>
      </c>
      <c r="E75" s="28">
        <v>2.404471</v>
      </c>
      <c r="F75" s="28">
        <v>86.6</v>
      </c>
      <c r="G75" s="30">
        <f t="shared" si="2"/>
        <v>0</v>
      </c>
    </row>
    <row r="76" spans="1:7" x14ac:dyDescent="0.2">
      <c r="A76" s="5" t="s">
        <v>294</v>
      </c>
      <c r="B76" s="28" t="s">
        <v>3</v>
      </c>
      <c r="C76" s="28"/>
      <c r="D76" s="5">
        <v>3091.8412699999999</v>
      </c>
      <c r="E76" s="28">
        <v>14.157658</v>
      </c>
      <c r="F76" s="28">
        <v>4122.1000000000004</v>
      </c>
      <c r="G76" s="30">
        <f t="shared" si="2"/>
        <v>1016.1010720000004</v>
      </c>
    </row>
    <row r="77" spans="1:7" x14ac:dyDescent="0.2">
      <c r="A77" s="5"/>
      <c r="B77" s="28" t="s">
        <v>2</v>
      </c>
      <c r="C77" s="28"/>
      <c r="D77" s="5">
        <v>2123.7777780000001</v>
      </c>
      <c r="E77" s="28">
        <v>10.841065</v>
      </c>
      <c r="F77" s="28">
        <v>2441.3000000000002</v>
      </c>
      <c r="G77" s="30">
        <f t="shared" si="2"/>
        <v>306.68115699999998</v>
      </c>
    </row>
    <row r="78" spans="1:7" x14ac:dyDescent="0.2">
      <c r="A78" s="5"/>
      <c r="B78" s="28" t="s">
        <v>1</v>
      </c>
      <c r="C78" s="28"/>
      <c r="D78" s="5">
        <v>952.07936500000005</v>
      </c>
      <c r="E78" s="28">
        <v>8.0800520000000002</v>
      </c>
      <c r="F78" s="28">
        <v>1271.5</v>
      </c>
      <c r="G78" s="30">
        <f t="shared" si="2"/>
        <v>311.34058299999992</v>
      </c>
    </row>
    <row r="79" spans="1:7" x14ac:dyDescent="0.2">
      <c r="A79" s="5"/>
      <c r="B79" s="28" t="s">
        <v>0</v>
      </c>
      <c r="C79" s="28"/>
      <c r="D79" s="5">
        <v>239.12698399999999</v>
      </c>
      <c r="E79" s="28">
        <v>3.8034729999999999</v>
      </c>
      <c r="F79" s="28">
        <v>241.9</v>
      </c>
      <c r="G79" s="30">
        <f t="shared" si="2"/>
        <v>0</v>
      </c>
    </row>
    <row r="81" spans="5:5" x14ac:dyDescent="0.2">
      <c r="E81" s="45"/>
    </row>
  </sheetData>
  <mergeCells count="5">
    <mergeCell ref="F35:F43"/>
    <mergeCell ref="G35:G43"/>
    <mergeCell ref="A1:C1"/>
    <mergeCell ref="A52:C52"/>
    <mergeCell ref="A66:C66"/>
  </mergeCells>
  <conditionalFormatting sqref="G3:G1048576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Analytical</vt:lpstr>
      <vt:lpstr>ABO Identical</vt:lpstr>
      <vt:lpstr>REAL</vt:lpstr>
      <vt:lpstr>ABO Compatible (Finite)</vt:lpstr>
      <vt:lpstr>ABO Compatible (Infinite)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2023-08-04T09:50:12Z</dcterms:created>
  <dcterms:modified xsi:type="dcterms:W3CDTF">2023-08-22T22:42:09Z</dcterms:modified>
</cp:coreProperties>
</file>