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roma2-my.sharepoint.com/personal/livia_simoncini_alumni_uniroma2_eu/Documents/Corsi/Attivi/PMCSN/Progetto/PMCSN_Project/data/"/>
    </mc:Choice>
  </mc:AlternateContent>
  <xr:revisionPtr revIDLastSave="1230" documentId="8_{E9DA16B5-D2F2-4171-AC27-5E17BCEA9C85}" xr6:coauthVersionLast="47" xr6:coauthVersionMax="47" xr10:uidLastSave="{95423257-3DDC-49B5-824A-25B44F5D2368}"/>
  <bookViews>
    <workbookView xWindow="-120" yWindow="-120" windowWidth="20730" windowHeight="11160" activeTab="1" xr2:uid="{DA442C77-0058-4E5D-AB51-BAFF26F9EAEA}"/>
  </bookViews>
  <sheets>
    <sheet name="Identical VS Compatible" sheetId="3" r:id="rId1"/>
    <sheet name="Compatible VS Incompatible" sheetId="2" r:id="rId2"/>
    <sheet name="WL" sheetId="4" r:id="rId3"/>
    <sheet name="TC" sheetId="7" r:id="rId4"/>
  </sheets>
  <definedNames>
    <definedName name="_xlnm._FilterDatabase" localSheetId="0" hidden="1">'Identical VS Compatible'!$A$1:$G$166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7" l="1"/>
  <c r="E4" i="7"/>
  <c r="E5" i="7"/>
  <c r="E6" i="7"/>
  <c r="E7" i="7"/>
  <c r="E8" i="7"/>
  <c r="E9" i="7"/>
  <c r="E10" i="7"/>
  <c r="E11" i="7"/>
  <c r="E12" i="7"/>
  <c r="E13" i="7"/>
  <c r="E14" i="7"/>
  <c r="B36" i="7"/>
  <c r="C36" i="7"/>
  <c r="D36" i="7"/>
  <c r="E36" i="7"/>
  <c r="F36" i="7"/>
  <c r="B37" i="7"/>
  <c r="C37" i="7"/>
  <c r="D37" i="7"/>
  <c r="E37" i="7"/>
  <c r="F37" i="7"/>
  <c r="B38" i="7"/>
  <c r="C38" i="7"/>
  <c r="D38" i="7"/>
  <c r="E38" i="7"/>
  <c r="F38" i="7"/>
  <c r="B39" i="7"/>
  <c r="C39" i="7"/>
  <c r="D39" i="7"/>
  <c r="E39" i="7"/>
  <c r="F39" i="7"/>
  <c r="B40" i="7"/>
  <c r="C40" i="7"/>
  <c r="D40" i="7"/>
  <c r="E40" i="7"/>
  <c r="F40" i="7"/>
  <c r="B41" i="7"/>
  <c r="C41" i="7"/>
  <c r="D41" i="7"/>
  <c r="E41" i="7"/>
  <c r="F41" i="7"/>
  <c r="B42" i="7"/>
  <c r="C42" i="7"/>
  <c r="D42" i="7"/>
  <c r="E42" i="7"/>
  <c r="F42" i="7"/>
  <c r="B43" i="7"/>
  <c r="C43" i="7"/>
  <c r="D43" i="7"/>
  <c r="E43" i="7"/>
  <c r="F43" i="7"/>
  <c r="A37" i="7"/>
  <c r="A38" i="7"/>
  <c r="A39" i="7"/>
  <c r="A40" i="7"/>
  <c r="A41" i="7"/>
  <c r="A42" i="7"/>
  <c r="A43" i="7"/>
  <c r="A36" i="7"/>
  <c r="A27" i="7"/>
  <c r="B27" i="7"/>
  <c r="C27" i="7"/>
  <c r="D27" i="7"/>
  <c r="E27" i="7"/>
  <c r="F27" i="7"/>
  <c r="B28" i="7"/>
  <c r="C28" i="7"/>
  <c r="D28" i="7"/>
  <c r="E28" i="7"/>
  <c r="F28" i="7"/>
  <c r="B29" i="7"/>
  <c r="C29" i="7"/>
  <c r="D29" i="7"/>
  <c r="E29" i="7"/>
  <c r="F29" i="7"/>
  <c r="B30" i="7"/>
  <c r="C30" i="7"/>
  <c r="D30" i="7"/>
  <c r="E30" i="7"/>
  <c r="F30" i="7"/>
  <c r="B31" i="7"/>
  <c r="C31" i="7"/>
  <c r="D31" i="7"/>
  <c r="E31" i="7"/>
  <c r="F31" i="7"/>
  <c r="B32" i="7"/>
  <c r="C32" i="7"/>
  <c r="D32" i="7"/>
  <c r="E32" i="7"/>
  <c r="F32" i="7"/>
  <c r="B33" i="7"/>
  <c r="C33" i="7"/>
  <c r="D33" i="7"/>
  <c r="E33" i="7"/>
  <c r="F33" i="7"/>
  <c r="B34" i="7"/>
  <c r="C34" i="7"/>
  <c r="D34" i="7"/>
  <c r="E34" i="7"/>
  <c r="F34" i="7"/>
  <c r="A28" i="7"/>
  <c r="A29" i="7"/>
  <c r="A30" i="7"/>
  <c r="A31" i="7"/>
  <c r="A32" i="7"/>
  <c r="A33" i="7"/>
  <c r="A34" i="7"/>
  <c r="C47" i="4"/>
  <c r="D47" i="4"/>
  <c r="E47" i="4"/>
  <c r="F47" i="4"/>
  <c r="G47" i="4"/>
  <c r="C48" i="4"/>
  <c r="D48" i="4"/>
  <c r="E48" i="4"/>
  <c r="F48" i="4"/>
  <c r="G48" i="4"/>
  <c r="C49" i="4"/>
  <c r="D49" i="4"/>
  <c r="E49" i="4"/>
  <c r="F49" i="4"/>
  <c r="G49" i="4"/>
  <c r="C50" i="4"/>
  <c r="D50" i="4"/>
  <c r="E50" i="4"/>
  <c r="F50" i="4"/>
  <c r="G50" i="4"/>
  <c r="C51" i="4"/>
  <c r="D51" i="4"/>
  <c r="E51" i="4"/>
  <c r="F51" i="4"/>
  <c r="G51" i="4"/>
  <c r="C52" i="4"/>
  <c r="D52" i="4"/>
  <c r="E52" i="4"/>
  <c r="F52" i="4"/>
  <c r="G52" i="4"/>
  <c r="C53" i="4"/>
  <c r="D53" i="4"/>
  <c r="E53" i="4"/>
  <c r="F53" i="4"/>
  <c r="G53" i="4"/>
  <c r="C54" i="4"/>
  <c r="D54" i="4"/>
  <c r="E54" i="4"/>
  <c r="F54" i="4"/>
  <c r="G54" i="4"/>
  <c r="B48" i="4"/>
  <c r="B49" i="4"/>
  <c r="B50" i="4"/>
  <c r="B51" i="4"/>
  <c r="B52" i="4"/>
  <c r="B53" i="4"/>
  <c r="B54" i="4"/>
  <c r="B47" i="4"/>
  <c r="C28" i="4"/>
  <c r="D28" i="4"/>
  <c r="E28" i="4"/>
  <c r="F28" i="4"/>
  <c r="G28" i="4"/>
  <c r="C29" i="4"/>
  <c r="D29" i="4"/>
  <c r="E29" i="4"/>
  <c r="F29" i="4"/>
  <c r="G29" i="4"/>
  <c r="C30" i="4"/>
  <c r="D30" i="4"/>
  <c r="E30" i="4"/>
  <c r="F30" i="4"/>
  <c r="G30" i="4"/>
  <c r="C31" i="4"/>
  <c r="D31" i="4"/>
  <c r="E31" i="4"/>
  <c r="F31" i="4"/>
  <c r="G31" i="4"/>
  <c r="C32" i="4"/>
  <c r="D32" i="4"/>
  <c r="E32" i="4"/>
  <c r="F32" i="4"/>
  <c r="G32" i="4"/>
  <c r="C33" i="4"/>
  <c r="D33" i="4"/>
  <c r="E33" i="4"/>
  <c r="F33" i="4"/>
  <c r="G33" i="4"/>
  <c r="C34" i="4"/>
  <c r="D34" i="4"/>
  <c r="E34" i="4"/>
  <c r="F34" i="4"/>
  <c r="G34" i="4"/>
  <c r="C35" i="4"/>
  <c r="D35" i="4"/>
  <c r="E35" i="4"/>
  <c r="F35" i="4"/>
  <c r="G35" i="4"/>
  <c r="B29" i="4"/>
  <c r="B30" i="4"/>
  <c r="B31" i="4"/>
  <c r="B32" i="4"/>
  <c r="B33" i="4"/>
  <c r="B34" i="4"/>
  <c r="B35" i="4"/>
  <c r="B28" i="4"/>
  <c r="B8" i="4"/>
  <c r="C8" i="4"/>
  <c r="D8" i="4"/>
  <c r="E8" i="4"/>
  <c r="F8" i="4"/>
  <c r="G8" i="4"/>
  <c r="C9" i="4"/>
  <c r="D9" i="4"/>
  <c r="E9" i="4"/>
  <c r="F9" i="4"/>
  <c r="G9" i="4"/>
  <c r="C10" i="4"/>
  <c r="D10" i="4"/>
  <c r="E10" i="4"/>
  <c r="F10" i="4"/>
  <c r="G10" i="4"/>
  <c r="C11" i="4"/>
  <c r="D11" i="4"/>
  <c r="E11" i="4"/>
  <c r="F11" i="4"/>
  <c r="G11" i="4"/>
  <c r="C12" i="4"/>
  <c r="D12" i="4"/>
  <c r="E12" i="4"/>
  <c r="F12" i="4"/>
  <c r="G12" i="4"/>
  <c r="C13" i="4"/>
  <c r="D13" i="4"/>
  <c r="E13" i="4"/>
  <c r="F13" i="4"/>
  <c r="G13" i="4"/>
  <c r="C14" i="4"/>
  <c r="D14" i="4"/>
  <c r="E14" i="4"/>
  <c r="F14" i="4"/>
  <c r="G14" i="4"/>
  <c r="C15" i="4"/>
  <c r="D15" i="4"/>
  <c r="E15" i="4"/>
  <c r="F15" i="4"/>
  <c r="G15" i="4"/>
  <c r="B9" i="4"/>
  <c r="B10" i="4"/>
  <c r="B11" i="4"/>
  <c r="B12" i="4"/>
  <c r="B13" i="4"/>
  <c r="B14" i="4"/>
  <c r="B15" i="4"/>
</calcChain>
</file>

<file path=xl/sharedStrings.xml><?xml version="1.0" encoding="utf-8"?>
<sst xmlns="http://schemas.openxmlformats.org/spreadsheetml/2006/main" count="677" uniqueCount="136">
  <si>
    <t>Waiting list</t>
  </si>
  <si>
    <t>Statistic</t>
  </si>
  <si>
    <t>Blood Type</t>
  </si>
  <si>
    <t>Priority</t>
  </si>
  <si>
    <t>IDENTICAL</t>
  </si>
  <si>
    <t>COMPATIBLE</t>
  </si>
  <si>
    <t>Average number of arrivals in the waiting list</t>
  </si>
  <si>
    <t>O</t>
  </si>
  <si>
    <t>Critical</t>
  </si>
  <si>
    <t>Normal</t>
  </si>
  <si>
    <t>A</t>
  </si>
  <si>
    <t>B</t>
  </si>
  <si>
    <t>AB</t>
  </si>
  <si>
    <t>Average number of deaths in the waiting list</t>
  </si>
  <si>
    <t>Average number of reneges in the waiting list</t>
  </si>
  <si>
    <t>Number of patients still in the waiting list</t>
  </si>
  <si>
    <t>Average inter-arrival times in the waiting list</t>
  </si>
  <si>
    <t>Average waiting time in the waiting list</t>
  </si>
  <si>
    <t>Average delay in the waiting list</t>
  </si>
  <si>
    <t>Average service time in the waiting list</t>
  </si>
  <si>
    <t>Average number of patients in the waiting center</t>
  </si>
  <si>
    <t>Average number of patients in the waiting list</t>
  </si>
  <si>
    <t>Utilization in the waiting list</t>
  </si>
  <si>
    <t>Organ bank</t>
  </si>
  <si>
    <t>Average number of deceased donor organ arrivals</t>
  </si>
  <si>
    <t>Average number of living donor organ arrivals</t>
  </si>
  <si>
    <t>Average number of organ outdatings</t>
  </si>
  <si>
    <t>Average inter-arrival times in the organ bank</t>
  </si>
  <si>
    <t>Average number of organs in the organ bank</t>
  </si>
  <si>
    <t>Transplant</t>
  </si>
  <si>
    <t>Number of transplants</t>
  </si>
  <si>
    <t>Number of successful transplants</t>
  </si>
  <si>
    <t>Number of rejected transplants</t>
  </si>
  <si>
    <t>Rejection percentage</t>
  </si>
  <si>
    <t>Average number of 'in transplant' jobs</t>
  </si>
  <si>
    <t>Activation</t>
  </si>
  <si>
    <t>Average number of arrivals in the activation center</t>
  </si>
  <si>
    <t>Average number of patients activated</t>
  </si>
  <si>
    <t>Average number of deaths in the activation center</t>
  </si>
  <si>
    <t>Average number of reneges in the activation center</t>
  </si>
  <si>
    <t>Average number of patients in the activation center</t>
  </si>
  <si>
    <t>INCOMPATIBLE</t>
  </si>
  <si>
    <t>Average number of transplants</t>
  </si>
  <si>
    <t>Average number of successful transplants</t>
  </si>
  <si>
    <t>Average number of rejected transplants</t>
  </si>
  <si>
    <t>ID</t>
  </si>
  <si>
    <t>COMP</t>
  </si>
  <si>
    <t>INCOMP</t>
  </si>
  <si>
    <t>Successful VS rejected transplants</t>
  </si>
  <si>
    <t>Successful</t>
  </si>
  <si>
    <t>Rejected</t>
  </si>
  <si>
    <t>Percentage</t>
  </si>
  <si>
    <t>21.333333,+/-1.445334</t>
  </si>
  <si>
    <t>13741.920635,+/-25.360164</t>
  </si>
  <si>
    <t>9.460317,+/-0.899927</t>
  </si>
  <si>
    <t>8420.619048,+/-20.558014</t>
  </si>
  <si>
    <t>5.904762,+/-0.786995</t>
  </si>
  <si>
    <t>4078.698413,+/-19.389964</t>
  </si>
  <si>
    <t>1.682540,+/-0.369765</t>
  </si>
  <si>
    <t>950.158730,+/-9.881027</t>
  </si>
  <si>
    <t>0.000000,+/-0.000000</t>
  </si>
  <si>
    <t>939.634921,+/-8.399747</t>
  </si>
  <si>
    <t>473.714286,+/-5.280153</t>
  </si>
  <si>
    <t>280.968254,+/-3.737946</t>
  </si>
  <si>
    <t>43.206349,+/-1.700399</t>
  </si>
  <si>
    <t>1447.158730,+/-10.557350</t>
  </si>
  <si>
    <t>817.809524,+/-8.626453</t>
  </si>
  <si>
    <t>429.984127,+/-4.878143</t>
  </si>
  <si>
    <t>75.238095,+/-1.961108</t>
  </si>
  <si>
    <t>17.154793,+/-0.156215</t>
  </si>
  <si>
    <t>0.026574,+/-0.000008</t>
  </si>
  <si>
    <t>38.001513,+/-0.685964</t>
  </si>
  <si>
    <t>0.043398,+/-0.000032</t>
  </si>
  <si>
    <t>62.975079,+/-2.592059</t>
  </si>
  <si>
    <t>0.089410,+/-0.000072</t>
  </si>
  <si>
    <t>200.987811,+/-7.349107</t>
  </si>
  <si>
    <t>0.383144,+/-0.000662</t>
  </si>
  <si>
    <t>0.000074,+/-0.000001</t>
  </si>
  <si>
    <t>3386.664035,+/-486.835014</t>
  </si>
  <si>
    <t>0.000058,+/-0.000001</t>
  </si>
  <si>
    <t>3278.725563,+/-472.648085</t>
  </si>
  <si>
    <t>0.000078,+/-0.000001</t>
  </si>
  <si>
    <t>3358.482666,+/-485.651360</t>
  </si>
  <si>
    <t>0.000074,+/-0.000004</t>
  </si>
  <si>
    <t>2892.136089,+/-448.087672</t>
  </si>
  <si>
    <t>3386.613322,+/-486.835022</t>
  </si>
  <si>
    <t>0.000001,+/-0.000000</t>
  </si>
  <si>
    <t>3278.645704,+/-472.648100</t>
  </si>
  <si>
    <t>3358.312834,+/-485.651168</t>
  </si>
  <si>
    <t>2891.486406,+/-448.084060</t>
  </si>
  <si>
    <t>0.050713,+/-0.000033</t>
  </si>
  <si>
    <t>0.079859,+/-0.000045</t>
  </si>
  <si>
    <t>0.169833,+/-0.000344</t>
  </si>
  <si>
    <t>0.649683,+/-0.005627</t>
  </si>
  <si>
    <t>0.001463,+/-0.000015</t>
  </si>
  <si>
    <t>66802.378689,+/-9609.592641</t>
  </si>
  <si>
    <t>0.000731,+/-0.000017</t>
  </si>
  <si>
    <t>41072.989126,+/-5924.119097</t>
  </si>
  <si>
    <t>0.000462,+/-0.000008</t>
  </si>
  <si>
    <t>19723.780907,+/-2841.985091</t>
  </si>
  <si>
    <t>0.000114,+/-0.000007</t>
  </si>
  <si>
    <t>4394.216966,+/-670.551003</t>
  </si>
  <si>
    <t>66801.378750,+/-9609.592625</t>
  </si>
  <si>
    <t>0.000006,+/-0.000001</t>
  </si>
  <si>
    <t>41071.989163,+/-5924.119088</t>
  </si>
  <si>
    <t>19722.781089,+/-2841.985043</t>
  </si>
  <si>
    <t>4393.217460,+/-670.550878</t>
  </si>
  <si>
    <t>0.001223,+/-0.000000</t>
  </si>
  <si>
    <t>0.031984,+/-0.000001</t>
  </si>
  <si>
    <t>0.000861,+/-0.000000</t>
  </si>
  <si>
    <t>0.031984,+/-0.000000</t>
  </si>
  <si>
    <t>0.000687,+/-0.000000</t>
  </si>
  <si>
    <t>0.031982,+/-0.000008</t>
  </si>
  <si>
    <t>0.000342,+/-0.000000</t>
  </si>
  <si>
    <t>0.031977,+/-0.000055</t>
  </si>
  <si>
    <t>7178.968254,+/-36.423078</t>
  </si>
  <si>
    <t>4562.412698,+/-27.825458</t>
  </si>
  <si>
    <t>2131.603175,+/-22.465398</t>
  </si>
  <si>
    <t>545.587302,+/-44.020774</t>
  </si>
  <si>
    <t>14.730159,+/-1.051321</t>
  </si>
  <si>
    <t>5045.619048,+/-29.434229</t>
  </si>
  <si>
    <t>7.857143,+/-0.753991</t>
  </si>
  <si>
    <t>3751.761905,+/-25.929158</t>
  </si>
  <si>
    <t>4.333333,+/-0.517715</t>
  </si>
  <si>
    <t>1581.634921,+/-17.356178</t>
  </si>
  <si>
    <t>1.444444,+/-0.319134</t>
  </si>
  <si>
    <t>475.746032,+/-38.338517</t>
  </si>
  <si>
    <t>6.587302,+/-0.790782</t>
  </si>
  <si>
    <t>2121.222222,+/-14.775447</t>
  </si>
  <si>
    <t>1.587302,+/-0.363655</t>
  </si>
  <si>
    <t>807.571429,+/-10.500560</t>
  </si>
  <si>
    <t>1.571429,+/-0.442531</t>
  </si>
  <si>
    <t>546.793651,+/-7.729970</t>
  </si>
  <si>
    <t>0.238095,+/-0.133528</t>
  </si>
  <si>
    <t>69.841270,+/-5.671326</t>
  </si>
  <si>
    <t>1145.651809,+/-0.001085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</si>
</sst>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 applyAlignment="1">
      <alignment horizontal="left"/>
    </xf>
    <xf numFmtId="0" fontId="1" fillId="3" borderId="9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0" fillId="4" borderId="7" xfId="0" applyFill="1" applyBorder="1"/>
    <xf numFmtId="0" fontId="0" fillId="4" borderId="6" xfId="0" applyFill="1" applyBorder="1"/>
    <xf numFmtId="0" fontId="0" fillId="4" borderId="3" xfId="0" applyFill="1" applyBorder="1"/>
    <xf numFmtId="0" fontId="0" fillId="4" borderId="5" xfId="0" applyFill="1" applyBorder="1"/>
    <xf numFmtId="0" fontId="0" fillId="4" borderId="2" xfId="0" applyFill="1" applyBorder="1"/>
    <xf numFmtId="0" fontId="0" fillId="4" borderId="4" xfId="0" applyFill="1" applyBorder="1"/>
    <xf numFmtId="0" fontId="0" fillId="0" borderId="1" xfId="0" applyBorder="1" applyAlignment="1">
      <alignment horizontal="left"/>
    </xf>
    <xf numFmtId="0" fontId="0" fillId="4" borderId="1" xfId="0" applyFill="1" applyBorder="1"/>
    <xf numFmtId="0" fontId="1" fillId="3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/>
    <xf numFmtId="0" fontId="1" fillId="3" borderId="9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0" fillId="4" borderId="7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400" b="0" i="0" u="none" strike="noStrike" baseline="0">
                <a:effectLst/>
              </a:rPr>
              <a:t>Average number of patients in the waiting list</a:t>
            </a:r>
            <a:r>
              <a:rPr lang="it-IT" sz="1400" b="0" i="0" u="none" strike="noStrike" baseline="0"/>
              <a:t> 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WL!$C$42:$C$45</c:f>
                <c:numCache>
                  <c:formatCode>General</c:formatCode>
                  <c:ptCount val="4"/>
                  <c:pt idx="0">
                    <c:v>3175.7116661723321</c:v>
                  </c:pt>
                  <c:pt idx="1">
                    <c:v>3419.7708151332363</c:v>
                  </c:pt>
                  <c:pt idx="2">
                    <c:v>2949.0869611012499</c:v>
                  </c:pt>
                  <c:pt idx="3">
                    <c:v>900.17723429162277</c:v>
                  </c:pt>
                </c:numCache>
              </c:numRef>
            </c:plus>
            <c:minus>
              <c:numRef>
                <c:f>WL!$C$42:$C$45</c:f>
                <c:numCache>
                  <c:formatCode>General</c:formatCode>
                  <c:ptCount val="4"/>
                  <c:pt idx="0">
                    <c:v>3175.7116661723321</c:v>
                  </c:pt>
                  <c:pt idx="1">
                    <c:v>3419.7708151332363</c:v>
                  </c:pt>
                  <c:pt idx="2">
                    <c:v>2949.0869611012499</c:v>
                  </c:pt>
                  <c:pt idx="3">
                    <c:v>900.17723429162277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('Identical VS Compatible'!$B$75,'Identical VS Compatible'!$B$77,'Identical VS Compatible'!$B$79,'Identical VS Compatible'!$B$81)</c:f>
              <c:strCache>
                <c:ptCount val="4"/>
                <c:pt idx="0">
                  <c:v>O</c:v>
                </c:pt>
                <c:pt idx="1">
                  <c:v>A</c:v>
                </c:pt>
                <c:pt idx="2">
                  <c:v>B</c:v>
                </c:pt>
                <c:pt idx="3">
                  <c:v>AB</c:v>
                </c:pt>
              </c:strCache>
            </c:strRef>
          </c:cat>
          <c:val>
            <c:numRef>
              <c:f>WL!$B$42:$B$45</c:f>
              <c:numCache>
                <c:formatCode>General</c:formatCode>
                <c:ptCount val="4"/>
                <c:pt idx="0">
                  <c:v>23009.140587302678</c:v>
                </c:pt>
                <c:pt idx="1">
                  <c:v>24242.603566984733</c:v>
                </c:pt>
                <c:pt idx="2">
                  <c:v>21316.296577514113</c:v>
                </c:pt>
                <c:pt idx="3">
                  <c:v>6344.6126023981169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88-48B8-A118-A8C3BFA0CAE5}"/>
            </c:ext>
          </c:extLst>
        </c:ser>
        <c:ser>
          <c:idx val="1"/>
          <c:order val="1"/>
          <c:tx>
            <c:v>COMP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WL!$E$42:$E$45</c:f>
                <c:numCache>
                  <c:formatCode>General</c:formatCode>
                  <c:ptCount val="4"/>
                  <c:pt idx="0">
                    <c:v>7440.6964551433484</c:v>
                  </c:pt>
                  <c:pt idx="1">
                    <c:v>4967.7718648945865</c:v>
                  </c:pt>
                  <c:pt idx="2">
                    <c:v>2265.1977038623859</c:v>
                  </c:pt>
                  <c:pt idx="3">
                    <c:v>6.3794384507995554</c:v>
                  </c:pt>
                </c:numCache>
              </c:numRef>
            </c:plus>
            <c:minus>
              <c:numRef>
                <c:f>WL!$E$42:$E$45</c:f>
                <c:numCache>
                  <c:formatCode>General</c:formatCode>
                  <c:ptCount val="4"/>
                  <c:pt idx="0">
                    <c:v>7440.6964551433484</c:v>
                  </c:pt>
                  <c:pt idx="1">
                    <c:v>4967.7718648945865</c:v>
                  </c:pt>
                  <c:pt idx="2">
                    <c:v>2265.1977038623859</c:v>
                  </c:pt>
                  <c:pt idx="3">
                    <c:v>6.3794384507995554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('Identical VS Compatible'!$B$75,'Identical VS Compatible'!$B$77,'Identical VS Compatible'!$B$79,'Identical VS Compatible'!$B$81)</c:f>
              <c:strCache>
                <c:ptCount val="4"/>
                <c:pt idx="0">
                  <c:v>O</c:v>
                </c:pt>
                <c:pt idx="1">
                  <c:v>A</c:v>
                </c:pt>
                <c:pt idx="2">
                  <c:v>B</c:v>
                </c:pt>
                <c:pt idx="3">
                  <c:v>AB</c:v>
                </c:pt>
              </c:strCache>
            </c:strRef>
          </c:cat>
          <c:val>
            <c:numRef>
              <c:f>WL!$D$42:$D$45</c:f>
              <c:numCache>
                <c:formatCode>General</c:formatCode>
                <c:ptCount val="4"/>
                <c:pt idx="0">
                  <c:v>53851.940062781767</c:v>
                </c:pt>
                <c:pt idx="1">
                  <c:v>35494.52403432857</c:v>
                </c:pt>
                <c:pt idx="2">
                  <c:v>16255.218749602927</c:v>
                </c:pt>
                <c:pt idx="3">
                  <c:v>35.065515363965027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88-48B8-A118-A8C3BFA0CAE5}"/>
            </c:ext>
          </c:extLst>
        </c:ser>
        <c:ser>
          <c:idx val="2"/>
          <c:order val="2"/>
          <c:tx>
            <c:v>INCOMP</c:v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WL!$G$42:$G$45</c:f>
                <c:numCache>
                  <c:formatCode>General</c:formatCode>
                  <c:ptCount val="4"/>
                  <c:pt idx="0">
                    <c:v>9123.4876560775519</c:v>
                  </c:pt>
                  <c:pt idx="1">
                    <c:v>5661.4171048327935</c:v>
                  </c:pt>
                  <c:pt idx="2">
                    <c:v>2711.8710951705002</c:v>
                  </c:pt>
                  <c:pt idx="3">
                    <c:v>633.14061183703359</c:v>
                  </c:pt>
                </c:numCache>
              </c:numRef>
            </c:plus>
            <c:minus>
              <c:numRef>
                <c:f>WL!$G$42:$G$45</c:f>
                <c:numCache>
                  <c:formatCode>General</c:formatCode>
                  <c:ptCount val="4"/>
                  <c:pt idx="0">
                    <c:v>9123.4876560775519</c:v>
                  </c:pt>
                  <c:pt idx="1">
                    <c:v>5661.4171048327935</c:v>
                  </c:pt>
                  <c:pt idx="2">
                    <c:v>2711.8710951705002</c:v>
                  </c:pt>
                  <c:pt idx="3">
                    <c:v>633.14061183703359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('Identical VS Compatible'!$B$75,'Identical VS Compatible'!$B$77,'Identical VS Compatible'!$B$79,'Identical VS Compatible'!$B$81)</c:f>
              <c:strCache>
                <c:ptCount val="4"/>
                <c:pt idx="0">
                  <c:v>O</c:v>
                </c:pt>
                <c:pt idx="1">
                  <c:v>A</c:v>
                </c:pt>
                <c:pt idx="2">
                  <c:v>B</c:v>
                </c:pt>
                <c:pt idx="3">
                  <c:v>AB</c:v>
                </c:pt>
              </c:strCache>
            </c:strRef>
          </c:cat>
          <c:val>
            <c:numRef>
              <c:f>WL!$F$42:$F$45</c:f>
              <c:numCache>
                <c:formatCode>General</c:formatCode>
                <c:ptCount val="4"/>
                <c:pt idx="0">
                  <c:v>66402.088114415907</c:v>
                </c:pt>
                <c:pt idx="1">
                  <c:v>40870.609749471114</c:v>
                </c:pt>
                <c:pt idx="2">
                  <c:v>19662.54106124676</c:v>
                </c:pt>
                <c:pt idx="3">
                  <c:v>4375.5882666695334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88-48B8-A118-A8C3BFA0CA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4089000"/>
        <c:axId val="614094760"/>
      </c:barChart>
      <c:catAx>
        <c:axId val="614089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4094760"/>
        <c:crosses val="autoZero"/>
        <c:auto val="1"/>
        <c:lblAlgn val="ctr"/>
        <c:lblOffset val="100"/>
        <c:noMultiLvlLbl val="0"/>
      </c:catAx>
      <c:valAx>
        <c:axId val="614094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Number</a:t>
                </a:r>
                <a:r>
                  <a:rPr lang="it-IT" baseline="0"/>
                  <a:t> of patients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4089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Average number of deaths in the waiting list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WL!$B$2</c:f>
              <c:strCache>
                <c:ptCount val="1"/>
                <c:pt idx="0">
                  <c:v>ID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WL!$C$3:$C$6</c:f>
                <c:numCache>
                  <c:formatCode>General</c:formatCode>
                  <c:ptCount val="4"/>
                  <c:pt idx="0">
                    <c:v>8.0105582707369329</c:v>
                  </c:pt>
                  <c:pt idx="1">
                    <c:v>5.3684716861451385</c:v>
                  </c:pt>
                  <c:pt idx="2">
                    <c:v>4.1226977839983494</c:v>
                  </c:pt>
                  <c:pt idx="3">
                    <c:v>1.4054103919591296</c:v>
                  </c:pt>
                </c:numCache>
              </c:numRef>
            </c:plus>
            <c:minus>
              <c:numRef>
                <c:f>WL!$C$3:$C$6</c:f>
                <c:numCache>
                  <c:formatCode>General</c:formatCode>
                  <c:ptCount val="4"/>
                  <c:pt idx="0">
                    <c:v>8.0105582707369329</c:v>
                  </c:pt>
                  <c:pt idx="1">
                    <c:v>5.3684716861451385</c:v>
                  </c:pt>
                  <c:pt idx="2">
                    <c:v>4.1226977839983494</c:v>
                  </c:pt>
                  <c:pt idx="3">
                    <c:v>1.4054103919591296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WL!$A$3:$A$6</c:f>
              <c:strCache>
                <c:ptCount val="4"/>
                <c:pt idx="0">
                  <c:v>O</c:v>
                </c:pt>
                <c:pt idx="1">
                  <c:v>A</c:v>
                </c:pt>
                <c:pt idx="2">
                  <c:v>B</c:v>
                </c:pt>
                <c:pt idx="3">
                  <c:v>AB</c:v>
                </c:pt>
              </c:strCache>
            </c:strRef>
          </c:cat>
          <c:val>
            <c:numRef>
              <c:f>WL!$B$3:$B$6</c:f>
              <c:numCache>
                <c:formatCode>General</c:formatCode>
                <c:ptCount val="4"/>
                <c:pt idx="0">
                  <c:v>939.80163600548804</c:v>
                </c:pt>
                <c:pt idx="1">
                  <c:v>470.50130689965761</c:v>
                </c:pt>
                <c:pt idx="2">
                  <c:v>284.77700510229806</c:v>
                </c:pt>
                <c:pt idx="3">
                  <c:v>41.023451379043287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E1-43C8-94B8-2A667E8AB265}"/>
            </c:ext>
          </c:extLst>
        </c:ser>
        <c:ser>
          <c:idx val="2"/>
          <c:order val="2"/>
          <c:tx>
            <c:strRef>
              <c:f>WL!$D$2</c:f>
              <c:strCache>
                <c:ptCount val="1"/>
                <c:pt idx="0">
                  <c:v>COMP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WL!$E$3:$E$6</c:f>
                <c:numCache>
                  <c:formatCode>General</c:formatCode>
                  <c:ptCount val="4"/>
                  <c:pt idx="0">
                    <c:v>7.630952107489156</c:v>
                  </c:pt>
                  <c:pt idx="1">
                    <c:v>5.7308699865973507</c:v>
                  </c:pt>
                  <c:pt idx="2">
                    <c:v>3.4871637831889681</c:v>
                  </c:pt>
                  <c:pt idx="3">
                    <c:v>2.7540916448049564</c:v>
                  </c:pt>
                </c:numCache>
              </c:numRef>
            </c:plus>
            <c:minus>
              <c:numRef>
                <c:f>WL!$E$3:$E$6</c:f>
                <c:numCache>
                  <c:formatCode>General</c:formatCode>
                  <c:ptCount val="4"/>
                  <c:pt idx="0">
                    <c:v>7.630952107489156</c:v>
                  </c:pt>
                  <c:pt idx="1">
                    <c:v>5.7308699865973507</c:v>
                  </c:pt>
                  <c:pt idx="2">
                    <c:v>3.4871637831889681</c:v>
                  </c:pt>
                  <c:pt idx="3">
                    <c:v>2.7540916448049564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WL!$A$3:$A$6</c:f>
              <c:strCache>
                <c:ptCount val="4"/>
                <c:pt idx="0">
                  <c:v>O</c:v>
                </c:pt>
                <c:pt idx="1">
                  <c:v>A</c:v>
                </c:pt>
                <c:pt idx="2">
                  <c:v>B</c:v>
                </c:pt>
                <c:pt idx="3">
                  <c:v>AB</c:v>
                </c:pt>
              </c:strCache>
            </c:strRef>
          </c:cat>
          <c:val>
            <c:numRef>
              <c:f>WL!$D$3:$D$6</c:f>
              <c:numCache>
                <c:formatCode>General</c:formatCode>
                <c:ptCount val="4"/>
                <c:pt idx="0">
                  <c:v>935.3228189774984</c:v>
                </c:pt>
                <c:pt idx="1">
                  <c:v>474.51426642621828</c:v>
                </c:pt>
                <c:pt idx="2">
                  <c:v>282.87897369351282</c:v>
                </c:pt>
                <c:pt idx="3">
                  <c:v>41.009642456273966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E1-43C8-94B8-2A667E8AB265}"/>
            </c:ext>
          </c:extLst>
        </c:ser>
        <c:ser>
          <c:idx val="4"/>
          <c:order val="4"/>
          <c:tx>
            <c:strRef>
              <c:f>WL!$F$2</c:f>
              <c:strCache>
                <c:ptCount val="1"/>
                <c:pt idx="0">
                  <c:v>INCOMP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WL!$G$3:$G$6</c:f>
                <c:numCache>
                  <c:formatCode>General</c:formatCode>
                  <c:ptCount val="4"/>
                  <c:pt idx="0">
                    <c:v>7.0585068663324284</c:v>
                  </c:pt>
                  <c:pt idx="1">
                    <c:v>5.0925377433771457</c:v>
                  </c:pt>
                  <c:pt idx="2">
                    <c:v>3.6673754581149582</c:v>
                  </c:pt>
                  <c:pt idx="3">
                    <c:v>1.9188976037230003</c:v>
                  </c:pt>
                </c:numCache>
              </c:numRef>
            </c:plus>
            <c:minus>
              <c:numRef>
                <c:f>WL!$G$3:$G$6</c:f>
                <c:numCache>
                  <c:formatCode>General</c:formatCode>
                  <c:ptCount val="4"/>
                  <c:pt idx="0">
                    <c:v>7.0585068663324284</c:v>
                  </c:pt>
                  <c:pt idx="1">
                    <c:v>5.0925377433771457</c:v>
                  </c:pt>
                  <c:pt idx="2">
                    <c:v>3.6673754581149582</c:v>
                  </c:pt>
                  <c:pt idx="3">
                    <c:v>1.9188976037230003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WL!$A$3:$A$6</c:f>
              <c:strCache>
                <c:ptCount val="4"/>
                <c:pt idx="0">
                  <c:v>O</c:v>
                </c:pt>
                <c:pt idx="1">
                  <c:v>A</c:v>
                </c:pt>
                <c:pt idx="2">
                  <c:v>B</c:v>
                </c:pt>
                <c:pt idx="3">
                  <c:v>AB</c:v>
                </c:pt>
              </c:strCache>
            </c:strRef>
          </c:cat>
          <c:val>
            <c:numRef>
              <c:f>WL!$F$3:$F$6</c:f>
              <c:numCache>
                <c:formatCode>General</c:formatCode>
                <c:ptCount val="4"/>
                <c:pt idx="0">
                  <c:v>944.32929397655766</c:v>
                </c:pt>
                <c:pt idx="1">
                  <c:v>469.23505964415637</c:v>
                </c:pt>
                <c:pt idx="2">
                  <c:v>285.95457992075774</c:v>
                </c:pt>
                <c:pt idx="3">
                  <c:v>42.714132855098114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EE1-43C8-94B8-2A667E8AB2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0264584"/>
        <c:axId val="55026206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WL!$C$2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WL!$A$3:$A$6</c15:sqref>
                        </c15:formulaRef>
                      </c:ext>
                    </c:extLst>
                    <c:strCache>
                      <c:ptCount val="4"/>
                      <c:pt idx="0">
                        <c:v>O</c:v>
                      </c:pt>
                      <c:pt idx="1">
                        <c:v>A</c:v>
                      </c:pt>
                      <c:pt idx="2">
                        <c:v>B</c:v>
                      </c:pt>
                      <c:pt idx="3">
                        <c:v>AB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WL!$C$3:$C$6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8.0105582707369329</c:v>
                      </c:pt>
                      <c:pt idx="1">
                        <c:v>5.3684716861451385</c:v>
                      </c:pt>
                      <c:pt idx="2">
                        <c:v>4.1226977839983494</c:v>
                      </c:pt>
                      <c:pt idx="3">
                        <c:v>1.4054103919591296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9EE1-43C8-94B8-2A667E8AB265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WL!$E$2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WL!$A$3:$A$6</c15:sqref>
                        </c15:formulaRef>
                      </c:ext>
                    </c:extLst>
                    <c:strCache>
                      <c:ptCount val="4"/>
                      <c:pt idx="0">
                        <c:v>O</c:v>
                      </c:pt>
                      <c:pt idx="1">
                        <c:v>A</c:v>
                      </c:pt>
                      <c:pt idx="2">
                        <c:v>B</c:v>
                      </c:pt>
                      <c:pt idx="3">
                        <c:v>AB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WL!$E$3:$E$6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7.630952107489156</c:v>
                      </c:pt>
                      <c:pt idx="1">
                        <c:v>5.7308699865973507</c:v>
                      </c:pt>
                      <c:pt idx="2">
                        <c:v>3.4871637831889681</c:v>
                      </c:pt>
                      <c:pt idx="3">
                        <c:v>2.7540916448049564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EE1-43C8-94B8-2A667E8AB265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WL!$G$2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WL!$A$3:$A$6</c15:sqref>
                        </c15:formulaRef>
                      </c:ext>
                    </c:extLst>
                    <c:strCache>
                      <c:ptCount val="4"/>
                      <c:pt idx="0">
                        <c:v>O</c:v>
                      </c:pt>
                      <c:pt idx="1">
                        <c:v>A</c:v>
                      </c:pt>
                      <c:pt idx="2">
                        <c:v>B</c:v>
                      </c:pt>
                      <c:pt idx="3">
                        <c:v>AB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WL!$G$3:$G$6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7.0585068663324284</c:v>
                      </c:pt>
                      <c:pt idx="1">
                        <c:v>5.0925377433771457</c:v>
                      </c:pt>
                      <c:pt idx="2">
                        <c:v>3.6673754581149582</c:v>
                      </c:pt>
                      <c:pt idx="3">
                        <c:v>1.9188976037230003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EE1-43C8-94B8-2A667E8AB265}"/>
                  </c:ext>
                </c:extLst>
              </c15:ser>
            </c15:filteredBarSeries>
          </c:ext>
        </c:extLst>
      </c:barChart>
      <c:catAx>
        <c:axId val="550264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0262064"/>
        <c:crosses val="autoZero"/>
        <c:auto val="1"/>
        <c:lblAlgn val="ctr"/>
        <c:lblOffset val="100"/>
        <c:noMultiLvlLbl val="0"/>
      </c:catAx>
      <c:valAx>
        <c:axId val="55026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Number</a:t>
                </a:r>
                <a:r>
                  <a:rPr lang="it-IT" baseline="0"/>
                  <a:t> of deaths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0264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Average delay in the waiting list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WL!$B$22</c:f>
              <c:strCache>
                <c:ptCount val="1"/>
                <c:pt idx="0">
                  <c:v>ID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WL!$C$23:$C$26</c:f>
                <c:numCache>
                  <c:formatCode>General</c:formatCode>
                  <c:ptCount val="4"/>
                  <c:pt idx="0">
                    <c:v>148.59237692274394</c:v>
                  </c:pt>
                  <c:pt idx="1">
                    <c:v>260.41029072814138</c:v>
                  </c:pt>
                  <c:pt idx="2">
                    <c:v>716.10680790004506</c:v>
                  </c:pt>
                  <c:pt idx="3">
                    <c:v>903.70974967351322</c:v>
                  </c:pt>
                </c:numCache>
              </c:numRef>
            </c:plus>
            <c:minus>
              <c:numRef>
                <c:f>WL!$C$23:$C$26</c:f>
                <c:numCache>
                  <c:formatCode>General</c:formatCode>
                  <c:ptCount val="4"/>
                  <c:pt idx="0">
                    <c:v>148.59237692274394</c:v>
                  </c:pt>
                  <c:pt idx="1">
                    <c:v>260.41029072814138</c:v>
                  </c:pt>
                  <c:pt idx="2">
                    <c:v>716.10680790004506</c:v>
                  </c:pt>
                  <c:pt idx="3">
                    <c:v>903.70974967351322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WL!$A$3:$A$6</c:f>
              <c:strCache>
                <c:ptCount val="4"/>
                <c:pt idx="0">
                  <c:v>O</c:v>
                </c:pt>
                <c:pt idx="1">
                  <c:v>A</c:v>
                </c:pt>
                <c:pt idx="2">
                  <c:v>B</c:v>
                </c:pt>
                <c:pt idx="3">
                  <c:v>AB</c:v>
                </c:pt>
              </c:strCache>
            </c:strRef>
          </c:cat>
          <c:val>
            <c:numRef>
              <c:f>WL!$B$23:$B$26</c:f>
              <c:numCache>
                <c:formatCode>General</c:formatCode>
                <c:ptCount val="4"/>
                <c:pt idx="0">
                  <c:v>1076.7071832970232</c:v>
                </c:pt>
                <c:pt idx="1">
                  <c:v>1842.9977184130521</c:v>
                </c:pt>
                <c:pt idx="2">
                  <c:v>5171.480720277139</c:v>
                </c:pt>
                <c:pt idx="3">
                  <c:v>6347.6195006500739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7E-4325-ACC8-EC071993DAEE}"/>
            </c:ext>
          </c:extLst>
        </c:ser>
        <c:ser>
          <c:idx val="2"/>
          <c:order val="2"/>
          <c:tx>
            <c:strRef>
              <c:f>WL!$D$22</c:f>
              <c:strCache>
                <c:ptCount val="1"/>
                <c:pt idx="0">
                  <c:v>COMP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WL!$E$23:$E$26</c:f>
                <c:numCache>
                  <c:formatCode>General</c:formatCode>
                  <c:ptCount val="4"/>
                  <c:pt idx="0">
                    <c:v>401.59171339857852</c:v>
                  </c:pt>
                  <c:pt idx="1">
                    <c:v>385.56656260653665</c:v>
                  </c:pt>
                  <c:pt idx="2">
                    <c:v>400.48043856440773</c:v>
                  </c:pt>
                  <c:pt idx="3">
                    <c:v>2.5286342658749636</c:v>
                  </c:pt>
                </c:numCache>
              </c:numRef>
            </c:plus>
            <c:minus>
              <c:numRef>
                <c:f>WL!$E$23:$E$26</c:f>
                <c:numCache>
                  <c:formatCode>General</c:formatCode>
                  <c:ptCount val="4"/>
                  <c:pt idx="0">
                    <c:v>401.59171339857852</c:v>
                  </c:pt>
                  <c:pt idx="1">
                    <c:v>385.56656260653665</c:v>
                  </c:pt>
                  <c:pt idx="2">
                    <c:v>400.48043856440773</c:v>
                  </c:pt>
                  <c:pt idx="3">
                    <c:v>2.5286342658749636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WL!$A$3:$A$6</c:f>
              <c:strCache>
                <c:ptCount val="4"/>
                <c:pt idx="0">
                  <c:v>O</c:v>
                </c:pt>
                <c:pt idx="1">
                  <c:v>A</c:v>
                </c:pt>
                <c:pt idx="2">
                  <c:v>B</c:v>
                </c:pt>
                <c:pt idx="3">
                  <c:v>AB</c:v>
                </c:pt>
              </c:strCache>
            </c:strRef>
          </c:cat>
          <c:val>
            <c:numRef>
              <c:f>WL!$D$23:$D$26</c:f>
              <c:numCache>
                <c:formatCode>General</c:formatCode>
                <c:ptCount val="4"/>
                <c:pt idx="0">
                  <c:v>2906.1417575008036</c:v>
                </c:pt>
                <c:pt idx="1">
                  <c:v>2752.9467982788406</c:v>
                </c:pt>
                <c:pt idx="2">
                  <c:v>2857.8552886825091</c:v>
                </c:pt>
                <c:pt idx="3">
                  <c:v>14.04505529919745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7E-4325-ACC8-EC071993DAEE}"/>
            </c:ext>
          </c:extLst>
        </c:ser>
        <c:ser>
          <c:idx val="4"/>
          <c:order val="4"/>
          <c:tx>
            <c:strRef>
              <c:f>WL!$F$22</c:f>
              <c:strCache>
                <c:ptCount val="1"/>
                <c:pt idx="0">
                  <c:v>INCOMP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WL!$G$23:$G$26</c:f>
                <c:numCache>
                  <c:formatCode>General</c:formatCode>
                  <c:ptCount val="4"/>
                  <c:pt idx="0">
                    <c:v>462.20158659804559</c:v>
                  </c:pt>
                  <c:pt idx="1">
                    <c:v>450.61457955763677</c:v>
                  </c:pt>
                  <c:pt idx="2">
                    <c:v>464.10007964254777</c:v>
                  </c:pt>
                  <c:pt idx="3">
                    <c:v>429.28150677431893</c:v>
                  </c:pt>
                </c:numCache>
              </c:numRef>
            </c:plus>
            <c:minus>
              <c:numRef>
                <c:f>WL!$G$23:$G$26</c:f>
                <c:numCache>
                  <c:formatCode>General</c:formatCode>
                  <c:ptCount val="4"/>
                  <c:pt idx="0">
                    <c:v>462.20158659804559</c:v>
                  </c:pt>
                  <c:pt idx="1">
                    <c:v>450.61457955763677</c:v>
                  </c:pt>
                  <c:pt idx="2">
                    <c:v>464.10007964254777</c:v>
                  </c:pt>
                  <c:pt idx="3">
                    <c:v>429.28150677431893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WL!$A$3:$A$6</c:f>
              <c:strCache>
                <c:ptCount val="4"/>
                <c:pt idx="0">
                  <c:v>O</c:v>
                </c:pt>
                <c:pt idx="1">
                  <c:v>A</c:v>
                </c:pt>
                <c:pt idx="2">
                  <c:v>B</c:v>
                </c:pt>
                <c:pt idx="3">
                  <c:v>AB</c:v>
                </c:pt>
              </c:strCache>
            </c:strRef>
          </c:cat>
          <c:val>
            <c:numRef>
              <c:f>WL!$F$23:$F$26</c:f>
              <c:numCache>
                <c:formatCode>General</c:formatCode>
                <c:ptCount val="4"/>
                <c:pt idx="0">
                  <c:v>3370.0043227310794</c:v>
                </c:pt>
                <c:pt idx="1">
                  <c:v>3257.0582027419064</c:v>
                </c:pt>
                <c:pt idx="2">
                  <c:v>3339.8480593291247</c:v>
                </c:pt>
                <c:pt idx="3">
                  <c:v>2907.1316406144851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7E-4325-ACC8-EC071993DA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0264584"/>
        <c:axId val="55026206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WL!$C$2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WL!$A$3:$A$6</c15:sqref>
                        </c15:formulaRef>
                      </c:ext>
                    </c:extLst>
                    <c:strCache>
                      <c:ptCount val="4"/>
                      <c:pt idx="0">
                        <c:v>O</c:v>
                      </c:pt>
                      <c:pt idx="1">
                        <c:v>A</c:v>
                      </c:pt>
                      <c:pt idx="2">
                        <c:v>B</c:v>
                      </c:pt>
                      <c:pt idx="3">
                        <c:v>AB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WL!$C$3:$C$6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8.0105582707369329</c:v>
                      </c:pt>
                      <c:pt idx="1">
                        <c:v>5.3684716861451385</c:v>
                      </c:pt>
                      <c:pt idx="2">
                        <c:v>4.1226977839983494</c:v>
                      </c:pt>
                      <c:pt idx="3">
                        <c:v>1.4054103919591296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9E7E-4325-ACC8-EC071993DAEE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WL!$E$2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WL!$A$3:$A$6</c15:sqref>
                        </c15:formulaRef>
                      </c:ext>
                    </c:extLst>
                    <c:strCache>
                      <c:ptCount val="4"/>
                      <c:pt idx="0">
                        <c:v>O</c:v>
                      </c:pt>
                      <c:pt idx="1">
                        <c:v>A</c:v>
                      </c:pt>
                      <c:pt idx="2">
                        <c:v>B</c:v>
                      </c:pt>
                      <c:pt idx="3">
                        <c:v>AB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WL!$E$3:$E$6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7.630952107489156</c:v>
                      </c:pt>
                      <c:pt idx="1">
                        <c:v>5.7308699865973507</c:v>
                      </c:pt>
                      <c:pt idx="2">
                        <c:v>3.4871637831889681</c:v>
                      </c:pt>
                      <c:pt idx="3">
                        <c:v>2.7540916448049564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E7E-4325-ACC8-EC071993DAEE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WL!$G$2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WL!$A$3:$A$6</c15:sqref>
                        </c15:formulaRef>
                      </c:ext>
                    </c:extLst>
                    <c:strCache>
                      <c:ptCount val="4"/>
                      <c:pt idx="0">
                        <c:v>O</c:v>
                      </c:pt>
                      <c:pt idx="1">
                        <c:v>A</c:v>
                      </c:pt>
                      <c:pt idx="2">
                        <c:v>B</c:v>
                      </c:pt>
                      <c:pt idx="3">
                        <c:v>AB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WL!$G$3:$G$6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7.0585068663324284</c:v>
                      </c:pt>
                      <c:pt idx="1">
                        <c:v>5.0925377433771457</c:v>
                      </c:pt>
                      <c:pt idx="2">
                        <c:v>3.6673754581149582</c:v>
                      </c:pt>
                      <c:pt idx="3">
                        <c:v>1.9188976037230003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E7E-4325-ACC8-EC071993DAEE}"/>
                  </c:ext>
                </c:extLst>
              </c15:ser>
            </c15:filteredBarSeries>
          </c:ext>
        </c:extLst>
      </c:barChart>
      <c:catAx>
        <c:axId val="550264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0262064"/>
        <c:crosses val="autoZero"/>
        <c:auto val="1"/>
        <c:lblAlgn val="ctr"/>
        <c:lblOffset val="100"/>
        <c:noMultiLvlLbl val="0"/>
      </c:catAx>
      <c:valAx>
        <c:axId val="55026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Number</a:t>
                </a:r>
                <a:r>
                  <a:rPr lang="it-IT" baseline="0"/>
                  <a:t> of 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0264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400" b="0" i="0" u="none" strike="noStrike" baseline="0">
                <a:effectLst/>
              </a:rPr>
              <a:t>Successful VS rejected transplants</a:t>
            </a:r>
            <a:r>
              <a:rPr lang="it-IT" sz="1400" b="0" i="0" u="none" strike="noStrike" baseline="0"/>
              <a:t> 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TC!$C$2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TC!$A$3:$B$14</c:f>
              <c:multiLvlStrCache>
                <c:ptCount val="12"/>
                <c:lvl>
                  <c:pt idx="0">
                    <c:v>ID</c:v>
                  </c:pt>
                  <c:pt idx="1">
                    <c:v>COMP</c:v>
                  </c:pt>
                  <c:pt idx="2">
                    <c:v>INCOMP</c:v>
                  </c:pt>
                  <c:pt idx="3">
                    <c:v>ID</c:v>
                  </c:pt>
                  <c:pt idx="4">
                    <c:v>COMP</c:v>
                  </c:pt>
                  <c:pt idx="5">
                    <c:v>INCOMP</c:v>
                  </c:pt>
                  <c:pt idx="6">
                    <c:v>ID</c:v>
                  </c:pt>
                  <c:pt idx="7">
                    <c:v>COMP</c:v>
                  </c:pt>
                  <c:pt idx="8">
                    <c:v>INCOMP</c:v>
                  </c:pt>
                  <c:pt idx="9">
                    <c:v>ID</c:v>
                  </c:pt>
                  <c:pt idx="10">
                    <c:v>COMP</c:v>
                  </c:pt>
                  <c:pt idx="11">
                    <c:v>INCOMP</c:v>
                  </c:pt>
                </c:lvl>
                <c:lvl>
                  <c:pt idx="0">
                    <c:v>O</c:v>
                  </c:pt>
                  <c:pt idx="3">
                    <c:v>A</c:v>
                  </c:pt>
                  <c:pt idx="6">
                    <c:v>B</c:v>
                  </c:pt>
                  <c:pt idx="9">
                    <c:v>AB</c:v>
                  </c:pt>
                </c:lvl>
              </c:multiLvlStrCache>
            </c:multiLvlStrRef>
          </c:cat>
          <c:val>
            <c:numRef>
              <c:f>TC!$C$3:$C$14</c:f>
              <c:numCache>
                <c:formatCode>General</c:formatCode>
                <c:ptCount val="12"/>
                <c:pt idx="0">
                  <c:v>7762.4434085042112</c:v>
                </c:pt>
                <c:pt idx="1">
                  <c:v>5851.2874166420497</c:v>
                </c:pt>
                <c:pt idx="2">
                  <c:v>5026.1649668214113</c:v>
                </c:pt>
                <c:pt idx="3">
                  <c:v>4772.2861738764987</c:v>
                </c:pt>
                <c:pt idx="4">
                  <c:v>4071.5606868948071</c:v>
                </c:pt>
                <c:pt idx="5">
                  <c:v>3746.4463750679811</c:v>
                </c:pt>
                <c:pt idx="6">
                  <c:v>1493.4455990274168</c:v>
                </c:pt>
                <c:pt idx="7">
                  <c:v>1788.2899713166366</c:v>
                </c:pt>
                <c:pt idx="8">
                  <c:v>1564.8848085147335</c:v>
                </c:pt>
                <c:pt idx="9">
                  <c:v>361.02989268425119</c:v>
                </c:pt>
                <c:pt idx="10">
                  <c:v>784.29673067751412</c:v>
                </c:pt>
                <c:pt idx="11">
                  <c:v>471.69540206272904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D4-4600-BC85-F3E38AFA7A7C}"/>
            </c:ext>
          </c:extLst>
        </c:ser>
        <c:ser>
          <c:idx val="1"/>
          <c:order val="1"/>
          <c:tx>
            <c:strRef>
              <c:f>TC!$D$2</c:f>
              <c:strCache>
                <c:ptCount val="1"/>
                <c:pt idx="0">
                  <c:v>Rejected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1.4914243102162564E-3"/>
                  <c:y val="-2.8301886792452831E-2"/>
                </c:manualLayout>
              </c:layout>
              <c:tx>
                <c:rich>
                  <a:bodyPr/>
                  <a:lstStyle/>
                  <a:p>
                    <a:fld id="{E370AD63-D70A-4A8F-AC5D-97077607FC44}" type="CELLRANGE">
                      <a:rPr lang="en-US"/>
                      <a:pPr/>
                      <a:t>[INTERVALLOCELLE]</a:t>
                    </a:fld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FECA-48F4-96C4-B73B044E3B2C}"/>
                </c:ext>
              </c:extLst>
            </c:dLbl>
            <c:dLbl>
              <c:idx val="1"/>
              <c:layout>
                <c:manualLayout>
                  <c:x val="0"/>
                  <c:y val="-6.6037735849056603E-2"/>
                </c:manualLayout>
              </c:layout>
              <c:tx>
                <c:rich>
                  <a:bodyPr/>
                  <a:lstStyle/>
                  <a:p>
                    <a:fld id="{27B511AF-90A8-4B28-AD75-D5111CC43778}" type="CELLRANGE">
                      <a:rPr lang="en-US"/>
                      <a:pPr/>
                      <a:t>[INTERVALLOCELLE]</a:t>
                    </a:fld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ECA-48F4-96C4-B73B044E3B2C}"/>
                </c:ext>
              </c:extLst>
            </c:dLbl>
            <c:dLbl>
              <c:idx val="2"/>
              <c:layout>
                <c:manualLayout>
                  <c:x val="-1.491424310216284E-3"/>
                  <c:y val="-0.1006289308176101"/>
                </c:manualLayout>
              </c:layout>
              <c:tx>
                <c:rich>
                  <a:bodyPr/>
                  <a:lstStyle/>
                  <a:p>
                    <a:fld id="{766BE3B0-C93E-4117-A551-AA5BB32A5580}" type="CELLRANGE">
                      <a:rPr lang="en-US"/>
                      <a:pPr/>
                      <a:t>[INTERVALLOCELLE]</a:t>
                    </a:fld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ECA-48F4-96C4-B73B044E3B2C}"/>
                </c:ext>
              </c:extLst>
            </c:dLbl>
            <c:dLbl>
              <c:idx val="3"/>
              <c:layout>
                <c:manualLayout>
                  <c:x val="-5.4684926316327489E-17"/>
                  <c:y val="-3.4591194968553514E-2"/>
                </c:manualLayout>
              </c:layout>
              <c:tx>
                <c:rich>
                  <a:bodyPr/>
                  <a:lstStyle/>
                  <a:p>
                    <a:fld id="{2333C7AD-26DE-41EB-A5E5-C08A21156650}" type="CELLRANGE">
                      <a:rPr lang="en-US"/>
                      <a:pPr/>
                      <a:t>[INTERVALLOCELLE]</a:t>
                    </a:fld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FECA-48F4-96C4-B73B044E3B2C}"/>
                </c:ext>
              </c:extLst>
            </c:dLbl>
            <c:dLbl>
              <c:idx val="4"/>
              <c:layout>
                <c:manualLayout>
                  <c:x val="5.4684926316327489E-17"/>
                  <c:y val="-5.3459119496855403E-2"/>
                </c:manualLayout>
              </c:layout>
              <c:tx>
                <c:rich>
                  <a:bodyPr/>
                  <a:lstStyle/>
                  <a:p>
                    <a:fld id="{7BB8B896-057B-4F9C-A9FF-7B9D692C6EC7}" type="CELLRANGE">
                      <a:rPr lang="en-US"/>
                      <a:pPr/>
                      <a:t>[INTERVALLOCELLE]</a:t>
                    </a:fld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FECA-48F4-96C4-B73B044E3B2C}"/>
                </c:ext>
              </c:extLst>
            </c:dLbl>
            <c:dLbl>
              <c:idx val="5"/>
              <c:layout>
                <c:manualLayout>
                  <c:x val="-5.4684926316327489E-17"/>
                  <c:y val="-6.9182389937106917E-2"/>
                </c:manualLayout>
              </c:layout>
              <c:tx>
                <c:rich>
                  <a:bodyPr/>
                  <a:lstStyle/>
                  <a:p>
                    <a:fld id="{46161D51-71DC-4125-9BA4-7FFC17CEBB4D}" type="CELLRANGE">
                      <a:rPr lang="en-US"/>
                      <a:pPr/>
                      <a:t>[INTERVALLOCELLE]</a:t>
                    </a:fld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FECA-48F4-96C4-B73B044E3B2C}"/>
                </c:ext>
              </c:extLst>
            </c:dLbl>
            <c:dLbl>
              <c:idx val="6"/>
              <c:layout>
                <c:manualLayout>
                  <c:x val="0"/>
                  <c:y val="-3.1446540880503145E-2"/>
                </c:manualLayout>
              </c:layout>
              <c:tx>
                <c:rich>
                  <a:bodyPr/>
                  <a:lstStyle/>
                  <a:p>
                    <a:fld id="{CA27DB66-A2AB-46D3-A1CC-266BAE23D6B8}" type="CELLRANGE">
                      <a:rPr lang="en-US"/>
                      <a:pPr/>
                      <a:t>[INTERVALLOCELLE]</a:t>
                    </a:fld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FECA-48F4-96C4-B73B044E3B2C}"/>
                </c:ext>
              </c:extLst>
            </c:dLbl>
            <c:dLbl>
              <c:idx val="7"/>
              <c:layout>
                <c:manualLayout>
                  <c:x val="-1.0936985263265498E-16"/>
                  <c:y val="-2.8301886792452945E-2"/>
                </c:manualLayout>
              </c:layout>
              <c:tx>
                <c:rich>
                  <a:bodyPr/>
                  <a:lstStyle/>
                  <a:p>
                    <a:fld id="{99DB8F4C-F5D9-4540-8455-35E5840A6C96}" type="CELLRANGE">
                      <a:rPr lang="en-US"/>
                      <a:pPr/>
                      <a:t>[INTERVALLOCELLE]</a:t>
                    </a:fld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FECA-48F4-96C4-B73B044E3B2C}"/>
                </c:ext>
              </c:extLst>
            </c:dLbl>
            <c:dLbl>
              <c:idx val="8"/>
              <c:layout>
                <c:manualLayout>
                  <c:x val="0"/>
                  <c:y val="-4.716981132075472E-2"/>
                </c:manualLayout>
              </c:layout>
              <c:tx>
                <c:rich>
                  <a:bodyPr/>
                  <a:lstStyle/>
                  <a:p>
                    <a:fld id="{F209BCCE-9E59-4B70-B853-1733FE4D3544}" type="CELLRANGE">
                      <a:rPr lang="en-US"/>
                      <a:pPr/>
                      <a:t>[INTERVALLOCELLE]</a:t>
                    </a:fld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FECA-48F4-96C4-B73B044E3B2C}"/>
                </c:ext>
              </c:extLst>
            </c:dLbl>
            <c:dLbl>
              <c:idx val="9"/>
              <c:layout>
                <c:manualLayout>
                  <c:x val="-1.0936985263265498E-16"/>
                  <c:y val="-2.20125786163522E-2"/>
                </c:manualLayout>
              </c:layout>
              <c:tx>
                <c:rich>
                  <a:bodyPr/>
                  <a:lstStyle/>
                  <a:p>
                    <a:fld id="{45D88631-ADC9-40DF-8D86-B306682F9AD0}" type="CELLRANGE">
                      <a:rPr lang="en-US"/>
                      <a:pPr/>
                      <a:t>[INTERVALLOCELLE]</a:t>
                    </a:fld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FECA-48F4-96C4-B73B044E3B2C}"/>
                </c:ext>
              </c:extLst>
            </c:dLbl>
            <c:dLbl>
              <c:idx val="10"/>
              <c:layout>
                <c:manualLayout>
                  <c:x val="-1.4914243102162564E-3"/>
                  <c:y val="-3.7735849056603772E-2"/>
                </c:manualLayout>
              </c:layout>
              <c:tx>
                <c:rich>
                  <a:bodyPr/>
                  <a:lstStyle/>
                  <a:p>
                    <a:fld id="{B28BC0CD-4094-488B-A013-07D45249C3AD}" type="CELLRANGE">
                      <a:rPr lang="en-US"/>
                      <a:pPr/>
                      <a:t>[INTERVALLOCELLE]</a:t>
                    </a:fld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FECA-48F4-96C4-B73B044E3B2C}"/>
                </c:ext>
              </c:extLst>
            </c:dLbl>
            <c:dLbl>
              <c:idx val="11"/>
              <c:layout>
                <c:manualLayout>
                  <c:x val="0"/>
                  <c:y val="-3.773584905660389E-2"/>
                </c:manualLayout>
              </c:layout>
              <c:tx>
                <c:rich>
                  <a:bodyPr/>
                  <a:lstStyle/>
                  <a:p>
                    <a:fld id="{88ADF719-6DBD-4C2D-9670-637F4ED60EFD}" type="CELLRANGE">
                      <a:rPr lang="en-US"/>
                      <a:pPr/>
                      <a:t>[INTERVALLOCELLE]</a:t>
                    </a:fld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FECA-48F4-96C4-B73B044E3B2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multiLvlStrRef>
              <c:f>TC!$A$3:$B$14</c:f>
              <c:multiLvlStrCache>
                <c:ptCount val="12"/>
                <c:lvl>
                  <c:pt idx="0">
                    <c:v>ID</c:v>
                  </c:pt>
                  <c:pt idx="1">
                    <c:v>COMP</c:v>
                  </c:pt>
                  <c:pt idx="2">
                    <c:v>INCOMP</c:v>
                  </c:pt>
                  <c:pt idx="3">
                    <c:v>ID</c:v>
                  </c:pt>
                  <c:pt idx="4">
                    <c:v>COMP</c:v>
                  </c:pt>
                  <c:pt idx="5">
                    <c:v>INCOMP</c:v>
                  </c:pt>
                  <c:pt idx="6">
                    <c:v>ID</c:v>
                  </c:pt>
                  <c:pt idx="7">
                    <c:v>COMP</c:v>
                  </c:pt>
                  <c:pt idx="8">
                    <c:v>INCOMP</c:v>
                  </c:pt>
                  <c:pt idx="9">
                    <c:v>ID</c:v>
                  </c:pt>
                  <c:pt idx="10">
                    <c:v>COMP</c:v>
                  </c:pt>
                  <c:pt idx="11">
                    <c:v>INCOMP</c:v>
                  </c:pt>
                </c:lvl>
                <c:lvl>
                  <c:pt idx="0">
                    <c:v>O</c:v>
                  </c:pt>
                  <c:pt idx="3">
                    <c:v>A</c:v>
                  </c:pt>
                  <c:pt idx="6">
                    <c:v>B</c:v>
                  </c:pt>
                  <c:pt idx="9">
                    <c:v>AB</c:v>
                  </c:pt>
                </c:lvl>
              </c:multiLvlStrCache>
            </c:multiLvlStrRef>
          </c:cat>
          <c:val>
            <c:numRef>
              <c:f>TC!$D$3:$D$14</c:f>
              <c:numCache>
                <c:formatCode>General</c:formatCode>
                <c:ptCount val="12"/>
                <c:pt idx="0">
                  <c:v>0</c:v>
                </c:pt>
                <c:pt idx="1">
                  <c:v>875.42220370955408</c:v>
                </c:pt>
                <c:pt idx="2">
                  <c:v>2114.5011404704774</c:v>
                </c:pt>
                <c:pt idx="3">
                  <c:v>0</c:v>
                </c:pt>
                <c:pt idx="4">
                  <c:v>611.21288792567509</c:v>
                </c:pt>
                <c:pt idx="5">
                  <c:v>802.72456167004907</c:v>
                </c:pt>
                <c:pt idx="6">
                  <c:v>0</c:v>
                </c:pt>
                <c:pt idx="7">
                  <c:v>265.2636298662236</c:v>
                </c:pt>
                <c:pt idx="8">
                  <c:v>552.28330855365016</c:v>
                </c:pt>
                <c:pt idx="9">
                  <c:v>0</c:v>
                </c:pt>
                <c:pt idx="10">
                  <c:v>118.02875741010938</c:v>
                </c:pt>
                <c:pt idx="11">
                  <c:v>68.255438141081001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TC!$E$3:$E$14</c15:f>
                <c15:dlblRangeCache>
                  <c:ptCount val="12"/>
                  <c:pt idx="0">
                    <c:v>0.00%</c:v>
                  </c:pt>
                  <c:pt idx="1">
                    <c:v>13.01%</c:v>
                  </c:pt>
                  <c:pt idx="2">
                    <c:v>29.61%</c:v>
                  </c:pt>
                  <c:pt idx="3">
                    <c:v>0.00%</c:v>
                  </c:pt>
                  <c:pt idx="4">
                    <c:v>13.05%</c:v>
                  </c:pt>
                  <c:pt idx="5">
                    <c:v>17.65%</c:v>
                  </c:pt>
                  <c:pt idx="6">
                    <c:v>0.00%</c:v>
                  </c:pt>
                  <c:pt idx="7">
                    <c:v>12.92%</c:v>
                  </c:pt>
                  <c:pt idx="8">
                    <c:v>26.09%</c:v>
                  </c:pt>
                  <c:pt idx="9">
                    <c:v>0.00%</c:v>
                  </c:pt>
                  <c:pt idx="10">
                    <c:v>13.08%</c:v>
                  </c:pt>
                  <c:pt idx="11">
                    <c:v>12.64%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57D4-4600-BC85-F3E38AFA7A7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720128840"/>
        <c:axId val="720129200"/>
      </c:barChart>
      <c:catAx>
        <c:axId val="720128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20129200"/>
        <c:crosses val="autoZero"/>
        <c:auto val="1"/>
        <c:lblAlgn val="ctr"/>
        <c:lblOffset val="100"/>
        <c:noMultiLvlLbl val="0"/>
      </c:catAx>
      <c:valAx>
        <c:axId val="72012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Number</a:t>
                </a:r>
                <a:r>
                  <a:rPr lang="it-IT" baseline="0"/>
                  <a:t> of transplants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20128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</xdr:colOff>
      <xdr:row>40</xdr:row>
      <xdr:rowOff>0</xdr:rowOff>
    </xdr:from>
    <xdr:to>
      <xdr:col>19</xdr:col>
      <xdr:colOff>600075</xdr:colOff>
      <xdr:row>59</xdr:row>
      <xdr:rowOff>9525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5A872275-59C5-41D4-858E-D14280C14E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9525</xdr:colOff>
      <xdr:row>0</xdr:row>
      <xdr:rowOff>0</xdr:rowOff>
    </xdr:from>
    <xdr:to>
      <xdr:col>20</xdr:col>
      <xdr:colOff>9525</xdr:colOff>
      <xdr:row>18</xdr:row>
      <xdr:rowOff>142874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07D91329-95B5-305C-5FEC-EC4FA1FAE7B2}"/>
            </a:ext>
            <a:ext uri="{147F2762-F138-4A5C-976F-8EAC2B608ADB}">
              <a16:predDERef xmlns:a16="http://schemas.microsoft.com/office/drawing/2014/main" pred="{038F12B2-A7C6-4855-B53F-36B1473195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20</xdr:row>
      <xdr:rowOff>0</xdr:rowOff>
    </xdr:from>
    <xdr:to>
      <xdr:col>20</xdr:col>
      <xdr:colOff>0</xdr:colOff>
      <xdr:row>38</xdr:row>
      <xdr:rowOff>142874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00DC0BE7-8352-4AD7-849C-C5855EF41AF7}"/>
            </a:ext>
            <a:ext uri="{147F2762-F138-4A5C-976F-8EAC2B608ADB}">
              <a16:predDERef xmlns:a16="http://schemas.microsoft.com/office/drawing/2014/main" pred="{038F12B2-A7C6-4855-B53F-36B1473195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0</xdr:row>
      <xdr:rowOff>0</xdr:rowOff>
    </xdr:from>
    <xdr:to>
      <xdr:col>20</xdr:col>
      <xdr:colOff>0</xdr:colOff>
      <xdr:row>24</xdr:row>
      <xdr:rowOff>152400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88961F84-3706-3A67-B8B8-E8E0011415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CF3B6-51B1-48FA-984F-EC30D107B6D0}">
  <dimension ref="A1:I166"/>
  <sheetViews>
    <sheetView topLeftCell="A139" workbookViewId="0">
      <selection activeCell="L121" sqref="L121"/>
    </sheetView>
  </sheetViews>
  <sheetFormatPr defaultRowHeight="12.75" x14ac:dyDescent="0.2"/>
  <cols>
    <col min="1" max="1" width="43" customWidth="1"/>
    <col min="2" max="2" width="12.85546875" customWidth="1"/>
    <col min="4" max="4" width="17.7109375" customWidth="1"/>
    <col min="5" max="5" width="11.140625" customWidth="1"/>
    <col min="6" max="6" width="17.7109375" customWidth="1"/>
    <col min="7" max="7" width="11.140625" customWidth="1"/>
  </cols>
  <sheetData>
    <row r="1" spans="1:9" x14ac:dyDescent="0.2">
      <c r="A1" s="24" t="s">
        <v>0</v>
      </c>
      <c r="B1" s="25"/>
      <c r="C1" s="25"/>
      <c r="D1" s="25"/>
      <c r="E1" s="25"/>
      <c r="F1" s="25"/>
      <c r="G1" s="26"/>
    </row>
    <row r="2" spans="1:9" x14ac:dyDescent="0.2">
      <c r="A2" s="9" t="s">
        <v>1</v>
      </c>
      <c r="B2" s="9" t="s">
        <v>2</v>
      </c>
      <c r="C2" s="19" t="s">
        <v>3</v>
      </c>
      <c r="D2" s="22" t="s">
        <v>4</v>
      </c>
      <c r="E2" s="23"/>
      <c r="F2" s="22" t="s">
        <v>5</v>
      </c>
      <c r="G2" s="23"/>
    </row>
    <row r="3" spans="1:9" x14ac:dyDescent="0.2">
      <c r="A3" s="3" t="s">
        <v>6</v>
      </c>
      <c r="B3" s="3" t="s">
        <v>7</v>
      </c>
      <c r="C3" t="s">
        <v>8</v>
      </c>
      <c r="D3" s="7">
        <v>14.222222</v>
      </c>
      <c r="E3" s="6">
        <v>0.99661</v>
      </c>
      <c r="F3" s="3">
        <v>16.253968</v>
      </c>
      <c r="G3" s="5">
        <v>1.098676</v>
      </c>
      <c r="H3">
        <v>21.317460000000001</v>
      </c>
      <c r="I3">
        <v>1.4166129999999999</v>
      </c>
    </row>
    <row r="4" spans="1:9" x14ac:dyDescent="0.2">
      <c r="A4" s="3"/>
      <c r="B4" s="3"/>
      <c r="C4" t="s">
        <v>9</v>
      </c>
      <c r="D4" s="3">
        <v>11615.142857000001</v>
      </c>
      <c r="E4" s="5">
        <v>22.969145000000001</v>
      </c>
      <c r="F4" s="3">
        <v>12493.349206000001</v>
      </c>
      <c r="G4" s="5">
        <v>25.255666000000002</v>
      </c>
      <c r="H4">
        <v>13747.126984</v>
      </c>
      <c r="I4">
        <v>27.010034999999998</v>
      </c>
    </row>
    <row r="5" spans="1:9" x14ac:dyDescent="0.2">
      <c r="A5" s="3"/>
      <c r="B5" s="3" t="s">
        <v>10</v>
      </c>
      <c r="C5" t="s">
        <v>8</v>
      </c>
      <c r="D5" s="3">
        <v>7.8095239999999997</v>
      </c>
      <c r="E5" s="5">
        <v>0.65682499999999999</v>
      </c>
      <c r="F5" s="3">
        <v>9.2380949999999995</v>
      </c>
      <c r="G5" s="5">
        <v>0.84103499999999998</v>
      </c>
      <c r="H5">
        <v>9.4444440000000007</v>
      </c>
      <c r="I5">
        <v>1.072106</v>
      </c>
    </row>
    <row r="6" spans="1:9" x14ac:dyDescent="0.2">
      <c r="A6" s="3"/>
      <c r="B6" s="3"/>
      <c r="C6" t="s">
        <v>9</v>
      </c>
      <c r="D6" s="3">
        <v>7610.2698410000003</v>
      </c>
      <c r="E6" s="5">
        <v>21.012191000000001</v>
      </c>
      <c r="F6" s="3">
        <v>8218.9682539999994</v>
      </c>
      <c r="G6" s="5">
        <v>22.04101</v>
      </c>
      <c r="H6">
        <v>8411.6984130000001</v>
      </c>
      <c r="I6">
        <v>24.738596000000001</v>
      </c>
    </row>
    <row r="7" spans="1:9" x14ac:dyDescent="0.2">
      <c r="A7" s="3"/>
      <c r="B7" s="3" t="s">
        <v>11</v>
      </c>
      <c r="C7" t="s">
        <v>8</v>
      </c>
      <c r="D7" s="3">
        <v>4.7301589999999996</v>
      </c>
      <c r="E7" s="5">
        <v>0.58489999999999998</v>
      </c>
      <c r="F7" s="3">
        <v>5.2380950000000004</v>
      </c>
      <c r="G7" s="5">
        <v>0.63118200000000002</v>
      </c>
      <c r="H7">
        <v>6.7619049999999996</v>
      </c>
      <c r="I7">
        <v>0.80625800000000003</v>
      </c>
    </row>
    <row r="8" spans="1:9" x14ac:dyDescent="0.2">
      <c r="A8" s="3"/>
      <c r="B8" s="3"/>
      <c r="C8" t="s">
        <v>9</v>
      </c>
      <c r="D8" s="3">
        <v>3528.8253970000001</v>
      </c>
      <c r="E8" s="5">
        <v>17.011734000000001</v>
      </c>
      <c r="F8" s="3">
        <v>3790.9206349999999</v>
      </c>
      <c r="G8" s="5">
        <v>17.684505000000001</v>
      </c>
      <c r="H8">
        <v>4079.3968249999998</v>
      </c>
      <c r="I8">
        <v>18.665156</v>
      </c>
    </row>
    <row r="9" spans="1:9" x14ac:dyDescent="0.2">
      <c r="A9" s="3"/>
      <c r="B9" s="3" t="s">
        <v>12</v>
      </c>
      <c r="C9" t="s">
        <v>8</v>
      </c>
      <c r="D9" s="3">
        <v>1.5396829999999999</v>
      </c>
      <c r="E9" s="5">
        <v>0.30284299999999997</v>
      </c>
      <c r="F9" s="3">
        <v>1.730159</v>
      </c>
      <c r="G9" s="5">
        <v>0.336086</v>
      </c>
      <c r="H9">
        <v>1.7619050000000001</v>
      </c>
      <c r="I9">
        <v>0.46726899999999999</v>
      </c>
    </row>
    <row r="10" spans="1:9" x14ac:dyDescent="0.2">
      <c r="A10" s="3"/>
      <c r="B10" s="3"/>
      <c r="C10" t="s">
        <v>9</v>
      </c>
      <c r="D10" s="3">
        <v>879.87301600000001</v>
      </c>
      <c r="E10" s="5">
        <v>8.0139680000000002</v>
      </c>
      <c r="F10" s="3">
        <v>1017.650794</v>
      </c>
      <c r="G10" s="5">
        <v>36.226958000000003</v>
      </c>
      <c r="H10">
        <v>946.42857100000003</v>
      </c>
      <c r="I10">
        <v>8.9651230000000002</v>
      </c>
    </row>
    <row r="11" spans="1:9" x14ac:dyDescent="0.2">
      <c r="A11" s="3" t="s">
        <v>13</v>
      </c>
      <c r="B11" s="3" t="s">
        <v>7</v>
      </c>
      <c r="C11" t="s">
        <v>8</v>
      </c>
      <c r="D11" s="3">
        <v>0</v>
      </c>
      <c r="E11" s="5">
        <v>0</v>
      </c>
      <c r="F11" s="3">
        <v>0</v>
      </c>
      <c r="G11" s="5">
        <v>0</v>
      </c>
      <c r="H11">
        <v>0</v>
      </c>
      <c r="I11">
        <v>0</v>
      </c>
    </row>
    <row r="12" spans="1:9" x14ac:dyDescent="0.2">
      <c r="A12" s="3"/>
      <c r="B12" s="3"/>
      <c r="C12" t="s">
        <v>9</v>
      </c>
      <c r="D12" s="3">
        <v>940.95238099999995</v>
      </c>
      <c r="E12" s="5">
        <v>8.3581289999999999</v>
      </c>
      <c r="F12" s="3">
        <v>936.53968299999997</v>
      </c>
      <c r="G12" s="5">
        <v>7.9629149999999997</v>
      </c>
      <c r="H12">
        <v>945.79365099999995</v>
      </c>
      <c r="I12">
        <v>7.4287089999999996</v>
      </c>
    </row>
    <row r="13" spans="1:9" x14ac:dyDescent="0.2">
      <c r="A13" s="3"/>
      <c r="B13" s="3" t="s">
        <v>10</v>
      </c>
      <c r="C13" t="s">
        <v>8</v>
      </c>
      <c r="D13" s="3">
        <v>0</v>
      </c>
      <c r="E13" s="5">
        <v>0</v>
      </c>
      <c r="F13" s="3">
        <v>0</v>
      </c>
      <c r="G13" s="5">
        <v>0</v>
      </c>
      <c r="H13">
        <v>0</v>
      </c>
      <c r="I13">
        <v>0</v>
      </c>
    </row>
    <row r="14" spans="1:9" x14ac:dyDescent="0.2">
      <c r="A14" s="3"/>
      <c r="B14" s="3"/>
      <c r="C14" t="s">
        <v>9</v>
      </c>
      <c r="D14" s="3">
        <v>470.984127</v>
      </c>
      <c r="E14" s="5">
        <v>5.5362859999999996</v>
      </c>
      <c r="F14" s="3">
        <v>475.047619</v>
      </c>
      <c r="G14" s="5">
        <v>5.9495469999999999</v>
      </c>
      <c r="H14">
        <v>469.76190500000001</v>
      </c>
      <c r="I14">
        <v>5.3132349999999997</v>
      </c>
    </row>
    <row r="15" spans="1:9" x14ac:dyDescent="0.2">
      <c r="A15" s="3"/>
      <c r="B15" s="3" t="s">
        <v>11</v>
      </c>
      <c r="C15" t="s">
        <v>8</v>
      </c>
      <c r="D15" s="3">
        <v>0</v>
      </c>
      <c r="E15" s="5">
        <v>0</v>
      </c>
      <c r="F15" s="3">
        <v>0</v>
      </c>
      <c r="G15" s="5">
        <v>0</v>
      </c>
      <c r="H15">
        <v>0</v>
      </c>
      <c r="I15">
        <v>0</v>
      </c>
    </row>
    <row r="16" spans="1:9" x14ac:dyDescent="0.2">
      <c r="A16" s="3"/>
      <c r="B16" s="3"/>
      <c r="C16" t="s">
        <v>9</v>
      </c>
      <c r="D16" s="3">
        <v>285.15872999999999</v>
      </c>
      <c r="E16" s="5">
        <v>4.2644450000000003</v>
      </c>
      <c r="F16" s="3">
        <v>283.26984099999999</v>
      </c>
      <c r="G16" s="5">
        <v>3.6116250000000001</v>
      </c>
      <c r="H16">
        <v>286.42857099999998</v>
      </c>
      <c r="I16">
        <v>3.8257910000000002</v>
      </c>
    </row>
    <row r="17" spans="1:9" x14ac:dyDescent="0.2">
      <c r="A17" s="3"/>
      <c r="B17" s="3" t="s">
        <v>12</v>
      </c>
      <c r="C17" t="s">
        <v>8</v>
      </c>
      <c r="D17" s="3">
        <v>0</v>
      </c>
      <c r="E17" s="5">
        <v>0</v>
      </c>
      <c r="F17" s="3">
        <v>0</v>
      </c>
      <c r="G17" s="5">
        <v>0</v>
      </c>
      <c r="H17">
        <v>0</v>
      </c>
      <c r="I17">
        <v>0</v>
      </c>
    </row>
    <row r="18" spans="1:9" x14ac:dyDescent="0.2">
      <c r="A18" s="3"/>
      <c r="B18" s="3"/>
      <c r="C18" t="s">
        <v>9</v>
      </c>
      <c r="D18" s="3">
        <v>41.095238000000002</v>
      </c>
      <c r="E18" s="5">
        <v>1.45852</v>
      </c>
      <c r="F18" s="3">
        <v>41.079365000000003</v>
      </c>
      <c r="G18" s="5">
        <v>2.7796419999999999</v>
      </c>
      <c r="H18">
        <v>42.793650999999997</v>
      </c>
      <c r="I18">
        <v>2.0189119999999998</v>
      </c>
    </row>
    <row r="19" spans="1:9" x14ac:dyDescent="0.2">
      <c r="A19" s="3" t="s">
        <v>14</v>
      </c>
      <c r="B19" s="3" t="s">
        <v>7</v>
      </c>
      <c r="C19" t="s">
        <v>8</v>
      </c>
      <c r="D19" s="3">
        <v>0</v>
      </c>
      <c r="E19" s="5">
        <v>0</v>
      </c>
      <c r="F19" s="3">
        <v>1.5873000000000002E-2</v>
      </c>
      <c r="G19" s="5">
        <v>3.1730000000000001E-2</v>
      </c>
      <c r="H19">
        <v>0</v>
      </c>
      <c r="I19">
        <v>0</v>
      </c>
    </row>
    <row r="20" spans="1:9" x14ac:dyDescent="0.2">
      <c r="A20" s="3"/>
      <c r="B20" s="3"/>
      <c r="C20" t="s">
        <v>9</v>
      </c>
      <c r="D20" s="3">
        <v>1443.3650789999999</v>
      </c>
      <c r="E20" s="5">
        <v>8.6944269999999992</v>
      </c>
      <c r="F20" s="3">
        <v>1437.857143</v>
      </c>
      <c r="G20" s="5">
        <v>8.8431239999999995</v>
      </c>
      <c r="H20">
        <v>1444.5238099999999</v>
      </c>
      <c r="I20">
        <v>8.7714560000000006</v>
      </c>
    </row>
    <row r="21" spans="1:9" x14ac:dyDescent="0.2">
      <c r="A21" s="3"/>
      <c r="B21" s="3" t="s">
        <v>10</v>
      </c>
      <c r="C21" t="s">
        <v>8</v>
      </c>
      <c r="D21" s="3">
        <v>0</v>
      </c>
      <c r="E21" s="5">
        <v>0</v>
      </c>
      <c r="F21" s="3">
        <v>0</v>
      </c>
      <c r="G21" s="5">
        <v>0</v>
      </c>
      <c r="H21">
        <v>0</v>
      </c>
      <c r="I21">
        <v>0</v>
      </c>
    </row>
    <row r="22" spans="1:9" x14ac:dyDescent="0.2">
      <c r="A22" s="3"/>
      <c r="B22" s="3"/>
      <c r="C22" t="s">
        <v>9</v>
      </c>
      <c r="D22" s="3">
        <v>814.90476200000001</v>
      </c>
      <c r="E22" s="5">
        <v>8.0533450000000002</v>
      </c>
      <c r="F22" s="3">
        <v>815.42857100000003</v>
      </c>
      <c r="G22" s="5">
        <v>7.6263870000000002</v>
      </c>
      <c r="H22">
        <v>813.63492099999996</v>
      </c>
      <c r="I22">
        <v>7.8652519999999999</v>
      </c>
    </row>
    <row r="23" spans="1:9" x14ac:dyDescent="0.2">
      <c r="A23" s="3"/>
      <c r="B23" s="3" t="s">
        <v>11</v>
      </c>
      <c r="C23" t="s">
        <v>8</v>
      </c>
      <c r="D23" s="3">
        <v>0</v>
      </c>
      <c r="E23" s="5">
        <v>0</v>
      </c>
      <c r="F23" s="3">
        <v>0</v>
      </c>
      <c r="G23" s="5">
        <v>0</v>
      </c>
      <c r="H23">
        <v>0</v>
      </c>
      <c r="I23">
        <v>0</v>
      </c>
    </row>
    <row r="24" spans="1:9" x14ac:dyDescent="0.2">
      <c r="A24" s="3"/>
      <c r="B24" s="3"/>
      <c r="C24" t="s">
        <v>9</v>
      </c>
      <c r="D24" s="3">
        <v>426.25396799999999</v>
      </c>
      <c r="E24" s="5">
        <v>4.8074770000000004</v>
      </c>
      <c r="F24" s="3">
        <v>428.63492100000002</v>
      </c>
      <c r="G24" s="5">
        <v>4.6770370000000003</v>
      </c>
      <c r="H24">
        <v>428.44444399999998</v>
      </c>
      <c r="I24">
        <v>5.4624879999999996</v>
      </c>
    </row>
    <row r="25" spans="1:9" x14ac:dyDescent="0.2">
      <c r="A25" s="3"/>
      <c r="B25" s="3" t="s">
        <v>12</v>
      </c>
      <c r="C25" t="s">
        <v>8</v>
      </c>
      <c r="D25" s="3">
        <v>0</v>
      </c>
      <c r="E25" s="5">
        <v>0</v>
      </c>
      <c r="F25" s="3">
        <v>0</v>
      </c>
      <c r="G25" s="5">
        <v>0</v>
      </c>
      <c r="H25">
        <v>0</v>
      </c>
      <c r="I25">
        <v>0</v>
      </c>
    </row>
    <row r="26" spans="1:9" x14ac:dyDescent="0.2">
      <c r="A26" s="3"/>
      <c r="B26" s="3"/>
      <c r="C26" t="s">
        <v>9</v>
      </c>
      <c r="D26" s="3">
        <v>75.571428999999995</v>
      </c>
      <c r="E26" s="5">
        <v>2.3933840000000002</v>
      </c>
      <c r="F26" s="3">
        <v>71.714286000000001</v>
      </c>
      <c r="G26" s="5">
        <v>3.460378</v>
      </c>
      <c r="H26">
        <v>75.492063000000002</v>
      </c>
      <c r="I26">
        <v>2.4832360000000002</v>
      </c>
    </row>
    <row r="27" spans="1:9" x14ac:dyDescent="0.2">
      <c r="A27" s="3" t="s">
        <v>15</v>
      </c>
      <c r="B27" s="3" t="s">
        <v>7</v>
      </c>
      <c r="C27" t="s">
        <v>8</v>
      </c>
      <c r="D27" s="3">
        <v>0</v>
      </c>
      <c r="E27" s="5"/>
      <c r="F27" s="3">
        <v>0</v>
      </c>
      <c r="G27" s="5"/>
      <c r="H27">
        <v>0</v>
      </c>
    </row>
    <row r="28" spans="1:9" x14ac:dyDescent="0.2">
      <c r="A28" s="3"/>
      <c r="B28" s="3"/>
      <c r="C28" t="s">
        <v>9</v>
      </c>
      <c r="D28" s="3">
        <v>92593</v>
      </c>
      <c r="E28" s="5"/>
      <c r="F28" s="3">
        <v>215562</v>
      </c>
      <c r="G28" s="5"/>
      <c r="H28">
        <v>267139</v>
      </c>
    </row>
    <row r="29" spans="1:9" x14ac:dyDescent="0.2">
      <c r="A29" s="3"/>
      <c r="B29" s="3" t="s">
        <v>10</v>
      </c>
      <c r="C29" t="s">
        <v>8</v>
      </c>
      <c r="D29" s="3">
        <v>0</v>
      </c>
      <c r="E29" s="5"/>
      <c r="F29" s="3">
        <v>0</v>
      </c>
      <c r="G29" s="5"/>
      <c r="H29">
        <v>0</v>
      </c>
    </row>
    <row r="30" spans="1:9" x14ac:dyDescent="0.2">
      <c r="A30" s="3"/>
      <c r="B30" s="3"/>
      <c r="C30" t="s">
        <v>9</v>
      </c>
      <c r="D30" s="3">
        <v>98463</v>
      </c>
      <c r="E30" s="5"/>
      <c r="F30" s="3">
        <v>142826</v>
      </c>
      <c r="G30" s="5"/>
      <c r="H30">
        <v>163826</v>
      </c>
    </row>
    <row r="31" spans="1:9" x14ac:dyDescent="0.2">
      <c r="A31" s="3"/>
      <c r="B31" s="3" t="s">
        <v>11</v>
      </c>
      <c r="C31" t="s">
        <v>8</v>
      </c>
      <c r="D31" s="3">
        <v>0</v>
      </c>
      <c r="E31" s="5"/>
      <c r="F31" s="3">
        <v>0</v>
      </c>
      <c r="G31" s="5"/>
      <c r="H31">
        <v>0</v>
      </c>
    </row>
    <row r="32" spans="1:9" x14ac:dyDescent="0.2">
      <c r="A32" s="3"/>
      <c r="B32" s="3"/>
      <c r="C32" t="s">
        <v>9</v>
      </c>
      <c r="D32" s="3">
        <v>84410</v>
      </c>
      <c r="E32" s="5"/>
      <c r="F32" s="3">
        <v>65214</v>
      </c>
      <c r="G32" s="5"/>
      <c r="H32">
        <v>78997</v>
      </c>
    </row>
    <row r="33" spans="1:9" x14ac:dyDescent="0.2">
      <c r="A33" s="3"/>
      <c r="B33" s="3" t="s">
        <v>12</v>
      </c>
      <c r="C33" t="s">
        <v>8</v>
      </c>
      <c r="D33" s="3">
        <v>0</v>
      </c>
      <c r="E33" s="5"/>
      <c r="F33" s="3">
        <v>0</v>
      </c>
      <c r="G33" s="5"/>
      <c r="H33">
        <v>0</v>
      </c>
    </row>
    <row r="34" spans="1:9" x14ac:dyDescent="0.2">
      <c r="A34" s="3"/>
      <c r="B34" s="3"/>
      <c r="C34" t="s">
        <v>9</v>
      </c>
      <c r="D34" s="3">
        <v>25603</v>
      </c>
      <c r="E34" s="5"/>
      <c r="F34" s="3">
        <v>4</v>
      </c>
      <c r="G34" s="5"/>
      <c r="H34">
        <v>18337</v>
      </c>
    </row>
    <row r="35" spans="1:9" x14ac:dyDescent="0.2">
      <c r="A35" s="3" t="s">
        <v>16</v>
      </c>
      <c r="B35" s="3" t="s">
        <v>7</v>
      </c>
      <c r="C35" t="s">
        <v>8</v>
      </c>
      <c r="D35" s="3">
        <v>24.743123000000001</v>
      </c>
      <c r="E35" s="5">
        <v>0.215054</v>
      </c>
      <c r="F35" s="3">
        <v>22.074968999999999</v>
      </c>
      <c r="G35" s="5">
        <v>0.28105599999999997</v>
      </c>
      <c r="H35">
        <v>17.059543999999999</v>
      </c>
      <c r="I35">
        <v>0.18053</v>
      </c>
    </row>
    <row r="36" spans="1:9" x14ac:dyDescent="0.2">
      <c r="A36" s="3"/>
      <c r="B36" s="3"/>
      <c r="C36" t="s">
        <v>9</v>
      </c>
      <c r="D36" s="3">
        <v>3.1433000000000003E-2</v>
      </c>
      <c r="E36" s="5">
        <v>9.0000000000000002E-6</v>
      </c>
      <c r="F36" s="3">
        <v>2.9214E-2</v>
      </c>
      <c r="G36" s="5">
        <v>7.9999999999999996E-6</v>
      </c>
      <c r="H36">
        <v>2.6626E-2</v>
      </c>
      <c r="I36">
        <v>1.4E-5</v>
      </c>
    </row>
    <row r="37" spans="1:9" x14ac:dyDescent="0.2">
      <c r="A37" s="3"/>
      <c r="B37" s="3" t="s">
        <v>10</v>
      </c>
      <c r="C37" t="s">
        <v>8</v>
      </c>
      <c r="D37" s="3">
        <v>46.030110999999998</v>
      </c>
      <c r="E37" s="5">
        <v>0.60173699999999997</v>
      </c>
      <c r="F37" s="3">
        <v>38.738025999999998</v>
      </c>
      <c r="G37" s="5">
        <v>0.67637599999999998</v>
      </c>
      <c r="H37">
        <v>39.932823999999997</v>
      </c>
      <c r="I37">
        <v>0.43654799999999999</v>
      </c>
    </row>
    <row r="38" spans="1:9" x14ac:dyDescent="0.2">
      <c r="A38" s="3"/>
      <c r="B38" s="3"/>
      <c r="C38" t="s">
        <v>9</v>
      </c>
      <c r="D38" s="3">
        <v>4.8056000000000001E-2</v>
      </c>
      <c r="E38" s="5">
        <v>3.1000000000000001E-5</v>
      </c>
      <c r="F38" s="3">
        <v>4.4496000000000001E-2</v>
      </c>
      <c r="G38" s="5">
        <v>3.6999999999999998E-5</v>
      </c>
      <c r="H38">
        <v>4.3465999999999998E-2</v>
      </c>
      <c r="I38">
        <v>4.1E-5</v>
      </c>
    </row>
    <row r="39" spans="1:9" x14ac:dyDescent="0.2">
      <c r="A39" s="3"/>
      <c r="B39" s="3" t="s">
        <v>11</v>
      </c>
      <c r="C39" t="s">
        <v>8</v>
      </c>
      <c r="D39" s="3">
        <v>89.265499000000005</v>
      </c>
      <c r="E39" s="5">
        <v>10.126132</v>
      </c>
      <c r="F39" s="3">
        <v>80.436313999999996</v>
      </c>
      <c r="G39" s="5">
        <v>10.008226000000001</v>
      </c>
      <c r="H39">
        <v>53.306192000000003</v>
      </c>
      <c r="I39">
        <v>1.8624240000000001</v>
      </c>
    </row>
    <row r="40" spans="1:9" x14ac:dyDescent="0.2">
      <c r="A40" s="3"/>
      <c r="B40" s="3"/>
      <c r="C40" t="s">
        <v>9</v>
      </c>
      <c r="D40" s="3">
        <v>0.103063</v>
      </c>
      <c r="E40" s="5">
        <v>1.16E-4</v>
      </c>
      <c r="F40" s="3">
        <v>9.5898999999999998E-2</v>
      </c>
      <c r="G40" s="5">
        <v>9.7E-5</v>
      </c>
      <c r="H40">
        <v>8.9174000000000003E-2</v>
      </c>
      <c r="I40">
        <v>1.03E-4</v>
      </c>
    </row>
    <row r="41" spans="1:9" x14ac:dyDescent="0.2">
      <c r="A41" s="3"/>
      <c r="B41" s="3" t="s">
        <v>12</v>
      </c>
      <c r="C41" t="s">
        <v>8</v>
      </c>
      <c r="D41" s="3">
        <v>211.768946</v>
      </c>
      <c r="E41" s="5">
        <v>8.0934430000000006</v>
      </c>
      <c r="F41" s="3">
        <v>172.28045800000001</v>
      </c>
      <c r="G41" s="5">
        <v>9.2234680000000004</v>
      </c>
      <c r="H41">
        <v>181.733722</v>
      </c>
      <c r="I41">
        <v>9.3539189999999994</v>
      </c>
    </row>
    <row r="42" spans="1:9" x14ac:dyDescent="0.2">
      <c r="A42" s="3"/>
      <c r="B42" s="3"/>
      <c r="C42" t="s">
        <v>9</v>
      </c>
      <c r="D42" s="3">
        <v>0.41450999999999999</v>
      </c>
      <c r="E42" s="5">
        <v>6.02E-4</v>
      </c>
      <c r="F42" s="3">
        <v>0.36122799999999999</v>
      </c>
      <c r="G42" s="5">
        <v>1.8710000000000001E-3</v>
      </c>
      <c r="H42">
        <v>0.38441799999999998</v>
      </c>
      <c r="I42">
        <v>3.9199999999999999E-4</v>
      </c>
    </row>
    <row r="43" spans="1:9" x14ac:dyDescent="0.2">
      <c r="A43" s="3" t="s">
        <v>17</v>
      </c>
      <c r="B43" s="3" t="s">
        <v>7</v>
      </c>
      <c r="C43" t="s">
        <v>8</v>
      </c>
      <c r="D43" s="3">
        <v>9.1000000000000003E-5</v>
      </c>
      <c r="E43" s="5">
        <v>1.9999999999999999E-6</v>
      </c>
      <c r="F43" s="3">
        <v>2.0000000000000001E-4</v>
      </c>
      <c r="G43" s="5">
        <v>1.9999999999999999E-6</v>
      </c>
      <c r="H43">
        <v>7.7000000000000001E-5</v>
      </c>
      <c r="I43">
        <v>1.9999999999999999E-6</v>
      </c>
    </row>
    <row r="44" spans="1:9" x14ac:dyDescent="0.2">
      <c r="A44" s="3"/>
      <c r="B44" s="3"/>
      <c r="C44" t="s">
        <v>9</v>
      </c>
      <c r="D44" s="3">
        <v>1078.072357</v>
      </c>
      <c r="E44" s="5">
        <v>155.03966199999999</v>
      </c>
      <c r="F44" s="3">
        <v>2909.976635</v>
      </c>
      <c r="G44" s="5">
        <v>419.06182200000001</v>
      </c>
      <c r="H44">
        <v>3375.2809179999999</v>
      </c>
      <c r="I44">
        <v>486.44296200000002</v>
      </c>
    </row>
    <row r="45" spans="1:9" x14ac:dyDescent="0.2">
      <c r="A45" s="3"/>
      <c r="B45" s="3" t="s">
        <v>10</v>
      </c>
      <c r="C45" t="s">
        <v>8</v>
      </c>
      <c r="D45" s="3">
        <v>1.2999999999999999E-4</v>
      </c>
      <c r="E45" s="5">
        <v>3.0000000000000001E-6</v>
      </c>
      <c r="F45" s="3">
        <v>8.2999999999999998E-5</v>
      </c>
      <c r="G45" s="5">
        <v>1.9999999999999999E-6</v>
      </c>
      <c r="H45">
        <v>5.0000000000000002E-5</v>
      </c>
      <c r="I45">
        <v>9.9999999999999995E-7</v>
      </c>
    </row>
    <row r="46" spans="1:9" x14ac:dyDescent="0.2">
      <c r="A46" s="3"/>
      <c r="B46" s="3"/>
      <c r="C46" t="s">
        <v>9</v>
      </c>
      <c r="D46" s="3">
        <v>1844.9648790000001</v>
      </c>
      <c r="E46" s="5">
        <v>268.550567</v>
      </c>
      <c r="F46" s="3">
        <v>2756.1185869999999</v>
      </c>
      <c r="G46" s="5">
        <v>400.27894199999997</v>
      </c>
      <c r="H46">
        <v>3260.7949180000001</v>
      </c>
      <c r="I46">
        <v>470.14299999999997</v>
      </c>
    </row>
    <row r="47" spans="1:9" x14ac:dyDescent="0.2">
      <c r="A47" s="3"/>
      <c r="B47" s="3" t="s">
        <v>11</v>
      </c>
      <c r="C47" t="s">
        <v>8</v>
      </c>
      <c r="D47" s="3">
        <v>7.4899999999999999E-4</v>
      </c>
      <c r="E47" s="5">
        <v>2.6999999999999999E-5</v>
      </c>
      <c r="F47" s="3">
        <v>1.37E-4</v>
      </c>
      <c r="G47" s="5">
        <v>6.9999999999999999E-6</v>
      </c>
      <c r="H47">
        <v>8.7000000000000001E-5</v>
      </c>
      <c r="I47">
        <v>3.0000000000000001E-6</v>
      </c>
    </row>
    <row r="48" spans="1:9" x14ac:dyDescent="0.2">
      <c r="A48" s="3"/>
      <c r="B48" s="3"/>
      <c r="C48" t="s">
        <v>9</v>
      </c>
      <c r="D48" s="3">
        <v>5178.6554079999996</v>
      </c>
      <c r="E48" s="5">
        <v>740.72807699999998</v>
      </c>
      <c r="F48" s="3">
        <v>2861.9792870000001</v>
      </c>
      <c r="G48" s="5">
        <v>414.77436799999998</v>
      </c>
      <c r="H48">
        <v>3345.553214</v>
      </c>
      <c r="I48">
        <v>484.147626</v>
      </c>
    </row>
    <row r="49" spans="1:9" x14ac:dyDescent="0.2">
      <c r="A49" s="3"/>
      <c r="B49" s="3" t="s">
        <v>12</v>
      </c>
      <c r="C49" t="s">
        <v>8</v>
      </c>
      <c r="D49" s="3">
        <v>4.4130000000000003E-3</v>
      </c>
      <c r="E49" s="5">
        <v>1.8900000000000001E-4</v>
      </c>
      <c r="F49" s="3">
        <v>8.7000000000000001E-5</v>
      </c>
      <c r="G49" s="5">
        <v>6.0000000000000002E-6</v>
      </c>
      <c r="H49">
        <v>9.2E-5</v>
      </c>
      <c r="I49">
        <v>5.0000000000000004E-6</v>
      </c>
    </row>
    <row r="50" spans="1:9" x14ac:dyDescent="0.2">
      <c r="A50" s="3"/>
      <c r="B50" s="3"/>
      <c r="C50" t="s">
        <v>9</v>
      </c>
      <c r="D50" s="3">
        <v>6359.7242079999996</v>
      </c>
      <c r="E50" s="5">
        <v>937.86187600000005</v>
      </c>
      <c r="F50" s="3">
        <v>14.443859</v>
      </c>
      <c r="G50" s="5">
        <v>2.553267</v>
      </c>
      <c r="H50">
        <v>2913.1986149999998</v>
      </c>
      <c r="I50">
        <v>451.65997399999998</v>
      </c>
    </row>
    <row r="51" spans="1:9" x14ac:dyDescent="0.2">
      <c r="A51" s="3" t="s">
        <v>18</v>
      </c>
      <c r="B51" s="3" t="s">
        <v>7</v>
      </c>
      <c r="C51" t="s">
        <v>8</v>
      </c>
      <c r="D51" s="3">
        <v>0</v>
      </c>
      <c r="E51" s="5">
        <v>0</v>
      </c>
      <c r="F51" s="3">
        <v>0</v>
      </c>
      <c r="G51" s="5">
        <v>0</v>
      </c>
      <c r="H51">
        <v>0</v>
      </c>
      <c r="I51">
        <v>0</v>
      </c>
    </row>
    <row r="52" spans="1:9" x14ac:dyDescent="0.2">
      <c r="A52" s="3"/>
      <c r="B52" s="3"/>
      <c r="C52" t="s">
        <v>9</v>
      </c>
      <c r="D52" s="3">
        <v>1078.0255629999999</v>
      </c>
      <c r="E52" s="5">
        <v>155.03966299999999</v>
      </c>
      <c r="F52" s="3">
        <v>2909.9226760000001</v>
      </c>
      <c r="G52" s="5">
        <v>419.06182000000001</v>
      </c>
      <c r="H52">
        <v>3375.230137</v>
      </c>
      <c r="I52">
        <v>486.44297599999999</v>
      </c>
    </row>
    <row r="53" spans="1:9" x14ac:dyDescent="0.2">
      <c r="A53" s="3"/>
      <c r="B53" s="3" t="s">
        <v>10</v>
      </c>
      <c r="C53" t="s">
        <v>8</v>
      </c>
      <c r="D53" s="3">
        <v>0</v>
      </c>
      <c r="E53" s="5">
        <v>0</v>
      </c>
      <c r="F53" s="3">
        <v>0</v>
      </c>
      <c r="G53" s="5">
        <v>0</v>
      </c>
      <c r="H53">
        <v>0</v>
      </c>
      <c r="I53">
        <v>0</v>
      </c>
    </row>
    <row r="54" spans="1:9" x14ac:dyDescent="0.2">
      <c r="A54" s="3"/>
      <c r="B54" s="3"/>
      <c r="C54" t="s">
        <v>9</v>
      </c>
      <c r="D54" s="3">
        <v>1844.88897</v>
      </c>
      <c r="E54" s="5">
        <v>268.55051700000001</v>
      </c>
      <c r="F54" s="3">
        <v>2756.0411020000001</v>
      </c>
      <c r="G54" s="5">
        <v>400.278909</v>
      </c>
      <c r="H54">
        <v>3260.715146</v>
      </c>
      <c r="I54">
        <v>470.143036</v>
      </c>
    </row>
    <row r="55" spans="1:9" x14ac:dyDescent="0.2">
      <c r="A55" s="3"/>
      <c r="B55" s="3" t="s">
        <v>11</v>
      </c>
      <c r="C55" t="s">
        <v>8</v>
      </c>
      <c r="D55" s="3">
        <v>9.9999999999999995E-7</v>
      </c>
      <c r="E55" s="5">
        <v>0</v>
      </c>
      <c r="F55" s="3">
        <v>0</v>
      </c>
      <c r="G55" s="5">
        <v>0</v>
      </c>
      <c r="H55">
        <v>0</v>
      </c>
      <c r="I55">
        <v>0</v>
      </c>
    </row>
    <row r="56" spans="1:9" x14ac:dyDescent="0.2">
      <c r="A56" s="3"/>
      <c r="B56" s="3"/>
      <c r="C56" t="s">
        <v>9</v>
      </c>
      <c r="D56" s="3">
        <v>5178.4127509999998</v>
      </c>
      <c r="E56" s="5">
        <v>740.72810000000004</v>
      </c>
      <c r="F56" s="3">
        <v>2861.8041229999999</v>
      </c>
      <c r="G56" s="5">
        <v>414.77408400000002</v>
      </c>
      <c r="H56">
        <v>3345.3841069999999</v>
      </c>
      <c r="I56">
        <v>484.14729499999999</v>
      </c>
    </row>
    <row r="57" spans="1:9" x14ac:dyDescent="0.2">
      <c r="A57" s="3"/>
      <c r="B57" s="3" t="s">
        <v>12</v>
      </c>
      <c r="C57" t="s">
        <v>8</v>
      </c>
      <c r="D57" s="3">
        <v>1.4E-5</v>
      </c>
      <c r="E57" s="5">
        <v>3.0000000000000001E-6</v>
      </c>
      <c r="F57" s="3">
        <v>0</v>
      </c>
      <c r="G57" s="5">
        <v>0</v>
      </c>
      <c r="H57">
        <v>0</v>
      </c>
      <c r="I57">
        <v>0</v>
      </c>
    </row>
    <row r="58" spans="1:9" x14ac:dyDescent="0.2">
      <c r="A58" s="3"/>
      <c r="B58" s="3"/>
      <c r="C58" t="s">
        <v>9</v>
      </c>
      <c r="D58" s="3">
        <v>6358.727151</v>
      </c>
      <c r="E58" s="5">
        <v>937.86039400000004</v>
      </c>
      <c r="F58" s="3">
        <v>14.068934</v>
      </c>
      <c r="G58" s="5">
        <v>2.5520930000000002</v>
      </c>
      <c r="H58">
        <v>2912.5436599999998</v>
      </c>
      <c r="I58">
        <v>451.65598399999999</v>
      </c>
    </row>
    <row r="59" spans="1:9" x14ac:dyDescent="0.2">
      <c r="A59" s="3" t="s">
        <v>19</v>
      </c>
      <c r="B59" s="3" t="s">
        <v>7</v>
      </c>
      <c r="C59" t="s">
        <v>8</v>
      </c>
      <c r="D59" s="3">
        <v>9.1000000000000003E-5</v>
      </c>
      <c r="E59" s="5">
        <v>1.9999999999999999E-6</v>
      </c>
      <c r="F59" s="3">
        <v>2.0000000000000001E-4</v>
      </c>
      <c r="G59" s="5">
        <v>1.9999999999999999E-6</v>
      </c>
      <c r="H59">
        <v>7.7000000000000001E-5</v>
      </c>
      <c r="I59">
        <v>1.9999999999999999E-6</v>
      </c>
    </row>
    <row r="60" spans="1:9" x14ac:dyDescent="0.2">
      <c r="A60" s="3"/>
      <c r="B60" s="3"/>
      <c r="C60" t="s">
        <v>9</v>
      </c>
      <c r="D60" s="3">
        <v>4.6794000000000002E-2</v>
      </c>
      <c r="E60" s="5">
        <v>1.9000000000000001E-5</v>
      </c>
      <c r="F60" s="3">
        <v>5.3959E-2</v>
      </c>
      <c r="G60" s="5">
        <v>2.3E-5</v>
      </c>
      <c r="H60">
        <v>5.0781E-2</v>
      </c>
      <c r="I60">
        <v>3.1000000000000001E-5</v>
      </c>
    </row>
    <row r="61" spans="1:9" x14ac:dyDescent="0.2">
      <c r="A61" s="3"/>
      <c r="B61" s="3" t="s">
        <v>10</v>
      </c>
      <c r="C61" t="s">
        <v>8</v>
      </c>
      <c r="D61" s="3">
        <v>1.2899999999999999E-4</v>
      </c>
      <c r="E61" s="5">
        <v>3.0000000000000001E-6</v>
      </c>
      <c r="F61" s="3">
        <v>8.2999999999999998E-5</v>
      </c>
      <c r="G61" s="5">
        <v>1.9999999999999999E-6</v>
      </c>
      <c r="H61">
        <v>5.0000000000000002E-5</v>
      </c>
      <c r="I61">
        <v>9.9999999999999995E-7</v>
      </c>
    </row>
    <row r="62" spans="1:9" x14ac:dyDescent="0.2">
      <c r="A62" s="3"/>
      <c r="B62" s="3"/>
      <c r="C62" t="s">
        <v>9</v>
      </c>
      <c r="D62" s="3">
        <v>7.5909000000000004E-2</v>
      </c>
      <c r="E62" s="5">
        <v>6.9999999999999994E-5</v>
      </c>
      <c r="F62" s="3">
        <v>7.7485999999999999E-2</v>
      </c>
      <c r="G62" s="5">
        <v>6.0000000000000002E-5</v>
      </c>
      <c r="H62">
        <v>7.9771999999999996E-2</v>
      </c>
      <c r="I62">
        <v>6.6000000000000005E-5</v>
      </c>
    </row>
    <row r="63" spans="1:9" x14ac:dyDescent="0.2">
      <c r="A63" s="3"/>
      <c r="B63" s="3" t="s">
        <v>11</v>
      </c>
      <c r="C63" t="s">
        <v>8</v>
      </c>
      <c r="D63" s="3">
        <v>7.4799999999999997E-4</v>
      </c>
      <c r="E63" s="5">
        <v>2.6999999999999999E-5</v>
      </c>
      <c r="F63" s="3">
        <v>1.37E-4</v>
      </c>
      <c r="G63" s="5">
        <v>6.9999999999999999E-6</v>
      </c>
      <c r="H63">
        <v>8.7000000000000001E-5</v>
      </c>
      <c r="I63">
        <v>3.0000000000000001E-6</v>
      </c>
    </row>
    <row r="64" spans="1:9" x14ac:dyDescent="0.2">
      <c r="A64" s="3"/>
      <c r="B64" s="3"/>
      <c r="C64" t="s">
        <v>9</v>
      </c>
      <c r="D64" s="3">
        <v>0.24265700000000001</v>
      </c>
      <c r="E64" s="5">
        <v>2.42E-4</v>
      </c>
      <c r="F64" s="3">
        <v>0.17516399999999999</v>
      </c>
      <c r="G64" s="5">
        <v>3.6600000000000001E-4</v>
      </c>
      <c r="H64">
        <v>0.16910700000000001</v>
      </c>
      <c r="I64">
        <v>3.77E-4</v>
      </c>
    </row>
    <row r="65" spans="1:9" x14ac:dyDescent="0.2">
      <c r="A65" s="3"/>
      <c r="B65" s="3" t="s">
        <v>12</v>
      </c>
      <c r="C65" t="s">
        <v>8</v>
      </c>
      <c r="D65" s="3">
        <v>4.3990000000000001E-3</v>
      </c>
      <c r="E65" s="5">
        <v>1.9000000000000001E-4</v>
      </c>
      <c r="F65" s="3">
        <v>8.7000000000000001E-5</v>
      </c>
      <c r="G65" s="5">
        <v>6.0000000000000002E-6</v>
      </c>
      <c r="H65">
        <v>9.2E-5</v>
      </c>
      <c r="I65">
        <v>5.0000000000000004E-6</v>
      </c>
    </row>
    <row r="66" spans="1:9" x14ac:dyDescent="0.2">
      <c r="A66" s="3"/>
      <c r="B66" s="3"/>
      <c r="C66" t="s">
        <v>9</v>
      </c>
      <c r="D66" s="3">
        <v>0.99705699999999997</v>
      </c>
      <c r="E66" s="5">
        <v>2.3700000000000001E-3</v>
      </c>
      <c r="F66" s="3">
        <v>0.37492500000000001</v>
      </c>
      <c r="G66" s="5">
        <v>1.323E-3</v>
      </c>
      <c r="H66">
        <v>0.65495400000000004</v>
      </c>
      <c r="I66">
        <v>5.2950000000000002E-3</v>
      </c>
    </row>
    <row r="67" spans="1:9" x14ac:dyDescent="0.2">
      <c r="A67" s="3" t="s">
        <v>20</v>
      </c>
      <c r="B67" s="3" t="s">
        <v>7</v>
      </c>
      <c r="C67" t="s">
        <v>8</v>
      </c>
      <c r="D67" s="3">
        <v>1.9530000000000001E-3</v>
      </c>
      <c r="E67" s="5">
        <v>4.1E-5</v>
      </c>
      <c r="F67" s="3">
        <v>3.7079999999999999E-3</v>
      </c>
      <c r="G67" s="5">
        <v>3.6999999999999998E-5</v>
      </c>
      <c r="H67">
        <v>1.5139999999999999E-3</v>
      </c>
      <c r="I67">
        <v>3.1000000000000001E-5</v>
      </c>
    </row>
    <row r="68" spans="1:9" x14ac:dyDescent="0.2">
      <c r="A68" s="3"/>
      <c r="B68" s="3"/>
      <c r="C68" t="s">
        <v>9</v>
      </c>
      <c r="D68" s="3">
        <v>23038.314152999999</v>
      </c>
      <c r="E68" s="5">
        <v>3313.5028889999999</v>
      </c>
      <c r="F68" s="3">
        <v>53923.001916000001</v>
      </c>
      <c r="G68" s="5">
        <v>7764.3828270000004</v>
      </c>
      <c r="H68">
        <v>66506.056758000006</v>
      </c>
      <c r="I68">
        <v>9601.9932059999992</v>
      </c>
    </row>
    <row r="69" spans="1:9" x14ac:dyDescent="0.2">
      <c r="A69" s="3"/>
      <c r="B69" s="3" t="s">
        <v>10</v>
      </c>
      <c r="C69" t="s">
        <v>8</v>
      </c>
      <c r="D69" s="3">
        <v>1.7099999999999999E-3</v>
      </c>
      <c r="E69" s="5">
        <v>3.8999999999999999E-5</v>
      </c>
      <c r="F69" s="3">
        <v>1.0740000000000001E-3</v>
      </c>
      <c r="G69" s="5">
        <v>2.0000000000000002E-5</v>
      </c>
      <c r="H69">
        <v>6.2399999999999999E-4</v>
      </c>
      <c r="I69">
        <v>1.1E-5</v>
      </c>
    </row>
    <row r="70" spans="1:9" x14ac:dyDescent="0.2">
      <c r="A70" s="3"/>
      <c r="B70" s="3"/>
      <c r="C70" t="s">
        <v>9</v>
      </c>
      <c r="D70" s="3">
        <v>24268.480825999999</v>
      </c>
      <c r="E70" s="5">
        <v>3526.6702500000001</v>
      </c>
      <c r="F70" s="3">
        <v>35535.419758000004</v>
      </c>
      <c r="G70" s="5">
        <v>5157.3307860000004</v>
      </c>
      <c r="H70">
        <v>40917.498207999997</v>
      </c>
      <c r="I70">
        <v>5906.7681140000004</v>
      </c>
    </row>
    <row r="71" spans="1:9" x14ac:dyDescent="0.2">
      <c r="A71" s="3"/>
      <c r="B71" s="3" t="s">
        <v>11</v>
      </c>
      <c r="C71" t="s">
        <v>8</v>
      </c>
      <c r="D71" s="3">
        <v>3.088E-3</v>
      </c>
      <c r="E71" s="5">
        <v>1.12E-4</v>
      </c>
      <c r="F71" s="3">
        <v>7.7899999999999996E-4</v>
      </c>
      <c r="G71" s="5">
        <v>4.1E-5</v>
      </c>
      <c r="H71">
        <v>5.1599999999999997E-4</v>
      </c>
      <c r="I71">
        <v>1.8E-5</v>
      </c>
    </row>
    <row r="72" spans="1:9" x14ac:dyDescent="0.2">
      <c r="A72" s="3"/>
      <c r="B72" s="3"/>
      <c r="C72" t="s">
        <v>9</v>
      </c>
      <c r="D72" s="3">
        <v>21345.869673000001</v>
      </c>
      <c r="E72" s="5">
        <v>3050.4829140000002</v>
      </c>
      <c r="F72" s="3">
        <v>16278.679206999999</v>
      </c>
      <c r="G72" s="5">
        <v>2346.0454690000001</v>
      </c>
      <c r="H72">
        <v>19696.133007</v>
      </c>
      <c r="I72">
        <v>2829.0128249999998</v>
      </c>
    </row>
    <row r="73" spans="1:9" x14ac:dyDescent="0.2">
      <c r="A73" s="3"/>
      <c r="B73" s="3" t="s">
        <v>12</v>
      </c>
      <c r="C73" t="s">
        <v>8</v>
      </c>
      <c r="D73" s="3">
        <v>4.4260000000000002E-3</v>
      </c>
      <c r="E73" s="5">
        <v>1.93E-4</v>
      </c>
      <c r="F73" s="3">
        <v>2.13E-4</v>
      </c>
      <c r="G73" s="5">
        <v>1.2999999999999999E-5</v>
      </c>
      <c r="H73">
        <v>1.4100000000000001E-4</v>
      </c>
      <c r="I73">
        <v>7.9999999999999996E-6</v>
      </c>
    </row>
    <row r="74" spans="1:9" x14ac:dyDescent="0.2">
      <c r="A74" s="3"/>
      <c r="B74" s="3"/>
      <c r="C74" t="s">
        <v>9</v>
      </c>
      <c r="D74" s="3">
        <v>6356.7148530000004</v>
      </c>
      <c r="E74" s="5">
        <v>934.19442300000003</v>
      </c>
      <c r="F74" s="3">
        <v>36.049675999999998</v>
      </c>
      <c r="G74" s="5">
        <v>6.4456610000000003</v>
      </c>
      <c r="H74">
        <v>4384.7335359999997</v>
      </c>
      <c r="I74">
        <v>666.14050099999997</v>
      </c>
    </row>
    <row r="75" spans="1:9" x14ac:dyDescent="0.2">
      <c r="A75" s="3" t="s">
        <v>21</v>
      </c>
      <c r="B75" s="3" t="s">
        <v>7</v>
      </c>
      <c r="C75" t="s">
        <v>8</v>
      </c>
      <c r="D75" s="3">
        <v>3.0000000000000001E-6</v>
      </c>
      <c r="E75" s="5">
        <v>9.9999999999999995E-7</v>
      </c>
      <c r="F75" s="3">
        <v>9.9999999999999995E-7</v>
      </c>
      <c r="G75" s="5">
        <v>0</v>
      </c>
      <c r="H75">
        <v>0</v>
      </c>
      <c r="I75">
        <v>0</v>
      </c>
    </row>
    <row r="76" spans="1:9" x14ac:dyDescent="0.2">
      <c r="A76" s="3"/>
      <c r="B76" s="3"/>
      <c r="C76" t="s">
        <v>9</v>
      </c>
      <c r="D76" s="3">
        <v>23037.314248999999</v>
      </c>
      <c r="E76" s="5">
        <v>3313.502864</v>
      </c>
      <c r="F76" s="3">
        <v>53922.001957</v>
      </c>
      <c r="G76" s="5">
        <v>7764.3828160000003</v>
      </c>
      <c r="H76">
        <v>66505.056819000005</v>
      </c>
      <c r="I76">
        <v>9601.9931899999992</v>
      </c>
    </row>
    <row r="77" spans="1:9" x14ac:dyDescent="0.2">
      <c r="A77" s="3"/>
      <c r="B77" s="3" t="s">
        <v>10</v>
      </c>
      <c r="C77" t="s">
        <v>8</v>
      </c>
      <c r="D77" s="3">
        <v>5.0000000000000004E-6</v>
      </c>
      <c r="E77" s="5">
        <v>9.9999999999999995E-7</v>
      </c>
      <c r="F77" s="3">
        <v>6.0000000000000002E-6</v>
      </c>
      <c r="G77" s="5">
        <v>9.9999999999999995E-7</v>
      </c>
      <c r="H77">
        <v>9.9999999999999995E-7</v>
      </c>
      <c r="I77">
        <v>0</v>
      </c>
    </row>
    <row r="78" spans="1:9" x14ac:dyDescent="0.2">
      <c r="A78" s="3"/>
      <c r="B78" s="3"/>
      <c r="C78" t="s">
        <v>9</v>
      </c>
      <c r="D78" s="3">
        <v>24267.480897000001</v>
      </c>
      <c r="E78" s="5">
        <v>3526.6702319999999</v>
      </c>
      <c r="F78" s="3">
        <v>35534.41977</v>
      </c>
      <c r="G78" s="5">
        <v>5157.3307830000003</v>
      </c>
      <c r="H78">
        <v>40916.498245000002</v>
      </c>
      <c r="I78">
        <v>5906.7681039999998</v>
      </c>
    </row>
    <row r="79" spans="1:9" x14ac:dyDescent="0.2">
      <c r="A79" s="3"/>
      <c r="B79" s="3" t="s">
        <v>11</v>
      </c>
      <c r="C79" t="s">
        <v>8</v>
      </c>
      <c r="D79" s="3">
        <v>5.0000000000000004E-6</v>
      </c>
      <c r="E79" s="5">
        <v>1.9999999999999999E-6</v>
      </c>
      <c r="F79" s="3">
        <v>0</v>
      </c>
      <c r="G79" s="5">
        <v>0</v>
      </c>
      <c r="H79">
        <v>0</v>
      </c>
      <c r="I79">
        <v>0</v>
      </c>
    </row>
    <row r="80" spans="1:9" x14ac:dyDescent="0.2">
      <c r="A80" s="3"/>
      <c r="B80" s="3"/>
      <c r="C80" t="s">
        <v>9</v>
      </c>
      <c r="D80" s="3">
        <v>21344.869675000002</v>
      </c>
      <c r="E80" s="5">
        <v>3050.4829129999998</v>
      </c>
      <c r="F80" s="3">
        <v>16277.679357000001</v>
      </c>
      <c r="G80" s="5">
        <v>2346.0454300000001</v>
      </c>
      <c r="H80">
        <v>19695.133192000001</v>
      </c>
      <c r="I80">
        <v>2829.0127769999999</v>
      </c>
    </row>
    <row r="81" spans="1:9" x14ac:dyDescent="0.2">
      <c r="A81" s="3"/>
      <c r="B81" s="3" t="s">
        <v>12</v>
      </c>
      <c r="C81" t="s">
        <v>8</v>
      </c>
      <c r="D81" s="3">
        <v>1.4E-5</v>
      </c>
      <c r="E81" s="5">
        <v>3.0000000000000001E-6</v>
      </c>
      <c r="F81" s="3">
        <v>0</v>
      </c>
      <c r="G81" s="5">
        <v>0</v>
      </c>
      <c r="H81">
        <v>0</v>
      </c>
      <c r="I81">
        <v>0</v>
      </c>
    </row>
    <row r="82" spans="1:9" x14ac:dyDescent="0.2">
      <c r="A82" s="3"/>
      <c r="B82" s="3"/>
      <c r="C82" t="s">
        <v>9</v>
      </c>
      <c r="D82" s="3">
        <v>6355.7149909999998</v>
      </c>
      <c r="E82" s="5">
        <v>934.19438700000001</v>
      </c>
      <c r="F82" s="3">
        <v>35.125132000000001</v>
      </c>
      <c r="G82" s="5">
        <v>6.4386219999999996</v>
      </c>
      <c r="H82">
        <v>4383.7340169999998</v>
      </c>
      <c r="I82">
        <v>666.14038000000005</v>
      </c>
    </row>
    <row r="83" spans="1:9" x14ac:dyDescent="0.2">
      <c r="A83" s="3" t="s">
        <v>22</v>
      </c>
      <c r="B83" s="3" t="s">
        <v>7</v>
      </c>
      <c r="C83" t="s">
        <v>8</v>
      </c>
      <c r="D83" s="3">
        <v>1.413E-3</v>
      </c>
      <c r="E83" s="5">
        <v>1.9999999999999999E-6</v>
      </c>
      <c r="F83" s="3">
        <v>1.9469999999999999E-3</v>
      </c>
      <c r="G83" s="5">
        <v>9.9999999999999995E-7</v>
      </c>
      <c r="H83">
        <v>1.245E-3</v>
      </c>
      <c r="I83">
        <v>9.9999999999999995E-7</v>
      </c>
    </row>
    <row r="84" spans="1:9" x14ac:dyDescent="0.2">
      <c r="A84" s="3"/>
      <c r="B84" s="3"/>
      <c r="C84" t="s">
        <v>9</v>
      </c>
      <c r="D84" s="3">
        <v>3.1982999999999998E-2</v>
      </c>
      <c r="E84" s="5">
        <v>1.9999999999999999E-6</v>
      </c>
      <c r="F84" s="3">
        <v>3.1983999999999999E-2</v>
      </c>
      <c r="G84" s="5">
        <v>0</v>
      </c>
      <c r="H84">
        <v>3.1983999999999999E-2</v>
      </c>
      <c r="I84">
        <v>9.9999999999999995E-7</v>
      </c>
    </row>
    <row r="85" spans="1:9" x14ac:dyDescent="0.2">
      <c r="A85" s="3"/>
      <c r="B85" s="3" t="s">
        <v>10</v>
      </c>
      <c r="C85" t="s">
        <v>8</v>
      </c>
      <c r="D85" s="3">
        <v>1.3209999999999999E-3</v>
      </c>
      <c r="E85" s="5">
        <v>1.9999999999999999E-6</v>
      </c>
      <c r="F85" s="3">
        <v>1.0449999999999999E-3</v>
      </c>
      <c r="G85" s="5">
        <v>0</v>
      </c>
      <c r="H85">
        <v>7.9799999999999999E-4</v>
      </c>
      <c r="I85">
        <v>0</v>
      </c>
    </row>
    <row r="86" spans="1:9" x14ac:dyDescent="0.2">
      <c r="A86" s="3"/>
      <c r="B86" s="3"/>
      <c r="C86" t="s">
        <v>9</v>
      </c>
      <c r="D86" s="3">
        <v>3.1982999999999998E-2</v>
      </c>
      <c r="E86" s="5">
        <v>9.9999999999999995E-7</v>
      </c>
      <c r="F86" s="3">
        <v>3.1983999999999999E-2</v>
      </c>
      <c r="G86" s="5">
        <v>0</v>
      </c>
      <c r="H86">
        <v>3.1983999999999999E-2</v>
      </c>
      <c r="I86">
        <v>0</v>
      </c>
    </row>
    <row r="87" spans="1:9" x14ac:dyDescent="0.2">
      <c r="A87" s="3"/>
      <c r="B87" s="3" t="s">
        <v>11</v>
      </c>
      <c r="C87" t="s">
        <v>8</v>
      </c>
      <c r="D87" s="3">
        <v>1.776E-3</v>
      </c>
      <c r="E87" s="5">
        <v>1.2E-5</v>
      </c>
      <c r="F87" s="3">
        <v>8.9300000000000002E-4</v>
      </c>
      <c r="G87" s="5">
        <v>1.9999999999999999E-6</v>
      </c>
      <c r="H87">
        <v>7.27E-4</v>
      </c>
      <c r="I87">
        <v>0</v>
      </c>
    </row>
    <row r="88" spans="1:9" x14ac:dyDescent="0.2">
      <c r="A88" s="3"/>
      <c r="B88" s="3"/>
      <c r="C88" t="s">
        <v>9</v>
      </c>
      <c r="D88" s="3">
        <v>3.1985E-2</v>
      </c>
      <c r="E88" s="5">
        <v>0</v>
      </c>
      <c r="F88" s="3">
        <v>3.1981999999999997E-2</v>
      </c>
      <c r="G88" s="5">
        <v>5.0000000000000004E-6</v>
      </c>
      <c r="H88">
        <v>3.1981999999999997E-2</v>
      </c>
      <c r="I88">
        <v>7.9999999999999996E-6</v>
      </c>
    </row>
    <row r="89" spans="1:9" x14ac:dyDescent="0.2">
      <c r="A89" s="3"/>
      <c r="B89" s="3" t="s">
        <v>12</v>
      </c>
      <c r="C89" t="s">
        <v>8</v>
      </c>
      <c r="D89" s="3">
        <v>2.1250000000000002E-3</v>
      </c>
      <c r="E89" s="5">
        <v>3.6999999999999998E-5</v>
      </c>
      <c r="F89" s="3">
        <v>4.6700000000000002E-4</v>
      </c>
      <c r="G89" s="5">
        <v>0</v>
      </c>
      <c r="H89">
        <v>3.8000000000000002E-4</v>
      </c>
      <c r="I89">
        <v>0</v>
      </c>
    </row>
    <row r="90" spans="1:9" x14ac:dyDescent="0.2">
      <c r="A90" s="2"/>
      <c r="B90" s="2"/>
      <c r="C90" s="1" t="s">
        <v>9</v>
      </c>
      <c r="D90" s="2">
        <v>3.1981999999999997E-2</v>
      </c>
      <c r="E90" s="4">
        <v>3.9999999999999998E-6</v>
      </c>
      <c r="F90" s="2">
        <v>3.0754E-2</v>
      </c>
      <c r="G90" s="4">
        <v>5.3584E-2</v>
      </c>
      <c r="H90">
        <v>3.1976999999999998E-2</v>
      </c>
      <c r="I90">
        <v>5.1999999999999997E-5</v>
      </c>
    </row>
    <row r="91" spans="1:9" x14ac:dyDescent="0.2">
      <c r="A91" s="27" t="s">
        <v>23</v>
      </c>
      <c r="B91" s="28"/>
      <c r="C91" s="28"/>
      <c r="D91" s="29"/>
      <c r="E91" s="29"/>
      <c r="F91" s="28"/>
      <c r="G91" s="30"/>
    </row>
    <row r="92" spans="1:9" x14ac:dyDescent="0.2">
      <c r="A92" s="9" t="s">
        <v>1</v>
      </c>
      <c r="B92" s="33" t="s">
        <v>2</v>
      </c>
      <c r="C92" s="34"/>
      <c r="D92" s="31" t="s">
        <v>4</v>
      </c>
      <c r="E92" s="32"/>
      <c r="F92" s="22" t="s">
        <v>5</v>
      </c>
      <c r="G92" s="23"/>
    </row>
    <row r="93" spans="1:9" x14ac:dyDescent="0.2">
      <c r="A93" s="7" t="s">
        <v>24</v>
      </c>
      <c r="B93" s="35" t="s">
        <v>7</v>
      </c>
      <c r="C93" s="36"/>
      <c r="D93" s="11">
        <v>4060.3968249999998</v>
      </c>
      <c r="E93" s="12">
        <v>14.297534000000001</v>
      </c>
      <c r="F93" s="11">
        <v>4060.3968249999998</v>
      </c>
      <c r="G93" s="12">
        <v>14.240249</v>
      </c>
    </row>
    <row r="94" spans="1:9" x14ac:dyDescent="0.2">
      <c r="A94" s="3"/>
      <c r="B94" s="37" t="s">
        <v>10</v>
      </c>
      <c r="C94" s="38"/>
      <c r="D94" s="13">
        <v>3166.8571430000002</v>
      </c>
      <c r="E94" s="14">
        <v>14.341635999999999</v>
      </c>
      <c r="F94" s="13">
        <v>3166.8412699999999</v>
      </c>
      <c r="G94" s="14">
        <v>14.345084</v>
      </c>
    </row>
    <row r="95" spans="1:9" x14ac:dyDescent="0.2">
      <c r="A95" s="3"/>
      <c r="B95" s="37" t="s">
        <v>11</v>
      </c>
      <c r="C95" s="38"/>
      <c r="D95" s="13">
        <v>1013.555556</v>
      </c>
      <c r="E95" s="14">
        <v>8.5227649999999997</v>
      </c>
      <c r="F95" s="13">
        <v>1013.555556</v>
      </c>
      <c r="G95" s="14">
        <v>8.5266059999999992</v>
      </c>
    </row>
    <row r="96" spans="1:9" x14ac:dyDescent="0.2">
      <c r="A96" s="3"/>
      <c r="B96" s="37" t="s">
        <v>12</v>
      </c>
      <c r="C96" s="38"/>
      <c r="D96" s="13">
        <v>289.79365100000001</v>
      </c>
      <c r="E96" s="14">
        <v>4.1690899999999997</v>
      </c>
      <c r="F96" s="13">
        <v>289.79365100000001</v>
      </c>
      <c r="G96" s="14">
        <v>4.1681080000000001</v>
      </c>
    </row>
    <row r="97" spans="1:7" x14ac:dyDescent="0.2">
      <c r="A97" s="3" t="s">
        <v>25</v>
      </c>
      <c r="B97" s="37" t="s">
        <v>7</v>
      </c>
      <c r="C97" s="38"/>
      <c r="D97" s="13">
        <v>3736.2698409999998</v>
      </c>
      <c r="E97" s="14">
        <v>15.145441</v>
      </c>
      <c r="F97" s="13">
        <v>3736.3650790000002</v>
      </c>
      <c r="G97" s="14">
        <v>15.109741</v>
      </c>
    </row>
    <row r="98" spans="1:7" x14ac:dyDescent="0.2">
      <c r="A98" s="3"/>
      <c r="B98" s="37" t="s">
        <v>10</v>
      </c>
      <c r="C98" s="38"/>
      <c r="D98" s="13">
        <v>1625.1746029999999</v>
      </c>
      <c r="E98" s="14">
        <v>10.072706</v>
      </c>
      <c r="F98" s="13">
        <v>1625.1587300000001</v>
      </c>
      <c r="G98" s="14">
        <v>10.192213000000001</v>
      </c>
    </row>
    <row r="99" spans="1:7" x14ac:dyDescent="0.2">
      <c r="A99" s="3"/>
      <c r="B99" s="37" t="s">
        <v>11</v>
      </c>
      <c r="C99" s="38"/>
      <c r="D99" s="13">
        <v>490.31745999999998</v>
      </c>
      <c r="E99" s="14">
        <v>5.2815859999999999</v>
      </c>
      <c r="F99" s="13">
        <v>490.26984099999999</v>
      </c>
      <c r="G99" s="14">
        <v>5.2870799999999996</v>
      </c>
    </row>
    <row r="100" spans="1:7" x14ac:dyDescent="0.2">
      <c r="A100" s="3"/>
      <c r="B100" s="37" t="s">
        <v>12</v>
      </c>
      <c r="C100" s="38"/>
      <c r="D100" s="13">
        <v>74.539682999999997</v>
      </c>
      <c r="E100" s="14">
        <v>1.7564310000000001</v>
      </c>
      <c r="F100" s="13">
        <v>80.555555999999996</v>
      </c>
      <c r="G100" s="14">
        <v>5.2207939999999997</v>
      </c>
    </row>
    <row r="101" spans="1:7" x14ac:dyDescent="0.2">
      <c r="A101" s="3" t="s">
        <v>26</v>
      </c>
      <c r="B101" s="37" t="s">
        <v>7</v>
      </c>
      <c r="C101" s="38"/>
      <c r="D101" s="13">
        <v>0</v>
      </c>
      <c r="E101" s="14">
        <v>0</v>
      </c>
      <c r="F101" s="13">
        <v>0</v>
      </c>
      <c r="G101" s="14">
        <v>0</v>
      </c>
    </row>
    <row r="102" spans="1:7" x14ac:dyDescent="0.2">
      <c r="A102" s="3"/>
      <c r="B102" s="37" t="s">
        <v>10</v>
      </c>
      <c r="C102" s="38"/>
      <c r="D102" s="13">
        <v>0</v>
      </c>
      <c r="E102" s="14">
        <v>0</v>
      </c>
      <c r="F102" s="13">
        <v>0</v>
      </c>
      <c r="G102" s="14">
        <v>0</v>
      </c>
    </row>
    <row r="103" spans="1:7" x14ac:dyDescent="0.2">
      <c r="A103" s="3"/>
      <c r="B103" s="37" t="s">
        <v>11</v>
      </c>
      <c r="C103" s="38"/>
      <c r="D103" s="13">
        <v>0</v>
      </c>
      <c r="E103" s="14">
        <v>0</v>
      </c>
      <c r="F103" s="13">
        <v>0</v>
      </c>
      <c r="G103" s="14">
        <v>0</v>
      </c>
    </row>
    <row r="104" spans="1:7" x14ac:dyDescent="0.2">
      <c r="A104" s="3"/>
      <c r="B104" s="37" t="s">
        <v>12</v>
      </c>
      <c r="C104" s="38"/>
      <c r="D104" s="13">
        <v>0</v>
      </c>
      <c r="E104" s="14">
        <v>0</v>
      </c>
      <c r="F104" s="13">
        <v>10.857143000000001</v>
      </c>
      <c r="G104" s="14">
        <v>1.7276739999999999</v>
      </c>
    </row>
    <row r="105" spans="1:7" x14ac:dyDescent="0.2">
      <c r="A105" s="3" t="s">
        <v>27</v>
      </c>
      <c r="B105" s="37" t="s">
        <v>7</v>
      </c>
      <c r="C105" s="38"/>
      <c r="D105" s="13">
        <v>9.0015999999999999E-2</v>
      </c>
      <c r="E105" s="14">
        <v>4.8999999999999998E-5</v>
      </c>
      <c r="F105" s="13">
        <v>9.0015999999999999E-2</v>
      </c>
      <c r="G105" s="14">
        <v>4.8999999999999998E-5</v>
      </c>
    </row>
    <row r="106" spans="1:7" x14ac:dyDescent="0.2">
      <c r="A106" s="3"/>
      <c r="B106" s="37" t="s">
        <v>10</v>
      </c>
      <c r="C106" s="38"/>
      <c r="D106" s="13">
        <v>0.114799</v>
      </c>
      <c r="E106" s="14">
        <v>8.7000000000000001E-5</v>
      </c>
      <c r="F106" s="13">
        <v>0.114798</v>
      </c>
      <c r="G106" s="14">
        <v>8.7000000000000001E-5</v>
      </c>
    </row>
    <row r="107" spans="1:7" x14ac:dyDescent="0.2">
      <c r="A107" s="3"/>
      <c r="B107" s="37" t="s">
        <v>11</v>
      </c>
      <c r="C107" s="38"/>
      <c r="D107" s="13">
        <v>0.36002800000000001</v>
      </c>
      <c r="E107" s="14">
        <v>3.2499999999999999E-4</v>
      </c>
      <c r="F107" s="13">
        <v>0.36002800000000001</v>
      </c>
      <c r="G107" s="14">
        <v>3.2600000000000001E-4</v>
      </c>
    </row>
    <row r="108" spans="1:7" x14ac:dyDescent="0.2">
      <c r="A108" s="3"/>
      <c r="B108" s="37" t="s">
        <v>12</v>
      </c>
      <c r="C108" s="38"/>
      <c r="D108" s="13">
        <v>1.258319</v>
      </c>
      <c r="E108" s="14">
        <v>2.5430000000000001E-3</v>
      </c>
      <c r="F108" s="13">
        <v>1.258316</v>
      </c>
      <c r="G108" s="14">
        <v>2.545E-3</v>
      </c>
    </row>
    <row r="109" spans="1:7" x14ac:dyDescent="0.2">
      <c r="A109" s="3" t="s">
        <v>28</v>
      </c>
      <c r="B109" s="37" t="s">
        <v>7</v>
      </c>
      <c r="C109" s="38"/>
      <c r="D109" s="13">
        <v>4.1E-5</v>
      </c>
      <c r="E109" s="14">
        <v>2.0000000000000002E-5</v>
      </c>
      <c r="F109" s="13">
        <v>9.9999999999999995E-7</v>
      </c>
      <c r="G109" s="14">
        <v>9.9999999999999995E-7</v>
      </c>
    </row>
    <row r="110" spans="1:7" x14ac:dyDescent="0.2">
      <c r="A110" s="3"/>
      <c r="B110" s="37" t="s">
        <v>10</v>
      </c>
      <c r="C110" s="38"/>
      <c r="D110" s="13">
        <v>0</v>
      </c>
      <c r="E110" s="14">
        <v>0</v>
      </c>
      <c r="F110" s="13">
        <v>0</v>
      </c>
      <c r="G110" s="14">
        <v>0</v>
      </c>
    </row>
    <row r="111" spans="1:7" x14ac:dyDescent="0.2">
      <c r="A111" s="3"/>
      <c r="B111" s="37" t="s">
        <v>11</v>
      </c>
      <c r="C111" s="38"/>
      <c r="D111" s="13">
        <v>0</v>
      </c>
      <c r="E111" s="14">
        <v>0</v>
      </c>
      <c r="F111" s="13">
        <v>0</v>
      </c>
      <c r="G111" s="14">
        <v>0</v>
      </c>
    </row>
    <row r="112" spans="1:7" x14ac:dyDescent="0.2">
      <c r="A112" s="2"/>
      <c r="B112" s="39" t="s">
        <v>12</v>
      </c>
      <c r="C112" s="40"/>
      <c r="D112" s="15">
        <v>0</v>
      </c>
      <c r="E112" s="16">
        <v>0</v>
      </c>
      <c r="F112" s="15">
        <v>7.9509999999999997E-3</v>
      </c>
      <c r="G112" s="16">
        <v>6.0700000000000001E-4</v>
      </c>
    </row>
    <row r="113" spans="1:9" x14ac:dyDescent="0.2">
      <c r="A113" s="27" t="s">
        <v>29</v>
      </c>
      <c r="B113" s="29"/>
      <c r="C113" s="29"/>
      <c r="D113" s="29"/>
      <c r="E113" s="29"/>
      <c r="F113" s="28"/>
      <c r="G113" s="30"/>
    </row>
    <row r="114" spans="1:9" x14ac:dyDescent="0.2">
      <c r="A114" s="9" t="s">
        <v>1</v>
      </c>
      <c r="B114" s="9" t="s">
        <v>2</v>
      </c>
      <c r="C114" s="10" t="s">
        <v>3</v>
      </c>
      <c r="D114" s="31" t="s">
        <v>4</v>
      </c>
      <c r="E114" s="32"/>
      <c r="F114" s="31" t="s">
        <v>5</v>
      </c>
      <c r="G114" s="32"/>
    </row>
    <row r="115" spans="1:9" x14ac:dyDescent="0.2">
      <c r="A115" s="3" t="s">
        <v>30</v>
      </c>
      <c r="B115" s="3" t="s">
        <v>7</v>
      </c>
      <c r="C115" t="s">
        <v>8</v>
      </c>
      <c r="D115" s="7">
        <v>14.222222</v>
      </c>
      <c r="E115" s="6">
        <v>0.99661</v>
      </c>
      <c r="F115" s="7">
        <v>16.238095000000001</v>
      </c>
      <c r="G115" s="6">
        <v>1.0993710000000001</v>
      </c>
      <c r="H115">
        <v>21.317460000000001</v>
      </c>
      <c r="I115">
        <v>1.4166129999999999</v>
      </c>
    </row>
    <row r="116" spans="1:9" x14ac:dyDescent="0.2">
      <c r="A116" s="3"/>
      <c r="B116" s="3"/>
      <c r="C116" t="s">
        <v>9</v>
      </c>
      <c r="D116" s="3">
        <v>7782.3968249999998</v>
      </c>
      <c r="E116" s="5">
        <v>20.844837999999999</v>
      </c>
      <c r="F116" s="3">
        <v>6748.1428569999998</v>
      </c>
      <c r="G116" s="5">
        <v>23.454781000000001</v>
      </c>
      <c r="H116">
        <v>7178</v>
      </c>
      <c r="I116">
        <v>40.083644</v>
      </c>
    </row>
    <row r="117" spans="1:9" x14ac:dyDescent="0.2">
      <c r="A117" s="3"/>
      <c r="B117" s="3" t="s">
        <v>10</v>
      </c>
      <c r="C117" t="s">
        <v>8</v>
      </c>
      <c r="D117" s="3">
        <v>7.8095239999999997</v>
      </c>
      <c r="E117" s="5">
        <v>0.65682499999999999</v>
      </c>
      <c r="F117" s="3">
        <v>9.2380949999999995</v>
      </c>
      <c r="G117" s="5">
        <v>0.848302</v>
      </c>
      <c r="H117">
        <v>9.4444440000000007</v>
      </c>
      <c r="I117">
        <v>1.072106</v>
      </c>
    </row>
    <row r="118" spans="1:9" x14ac:dyDescent="0.2">
      <c r="A118" s="3"/>
      <c r="B118" s="3"/>
      <c r="C118" t="s">
        <v>9</v>
      </c>
      <c r="D118" s="3">
        <v>4784.206349</v>
      </c>
      <c r="E118" s="5">
        <v>18.210270000000001</v>
      </c>
      <c r="F118" s="3">
        <v>4695.6031750000002</v>
      </c>
      <c r="G118" s="5">
        <v>24.314059</v>
      </c>
      <c r="H118">
        <v>4568.6666670000004</v>
      </c>
      <c r="I118">
        <v>30.999828999999998</v>
      </c>
    </row>
    <row r="119" spans="1:9" x14ac:dyDescent="0.2">
      <c r="A119" s="3"/>
      <c r="B119" s="3" t="s">
        <v>11</v>
      </c>
      <c r="C119" t="s">
        <v>8</v>
      </c>
      <c r="D119" s="3">
        <v>4.7301589999999996</v>
      </c>
      <c r="E119" s="5">
        <v>0.58489999999999998</v>
      </c>
      <c r="F119" s="3">
        <v>5.2380950000000004</v>
      </c>
      <c r="G119" s="5">
        <v>0.63118200000000002</v>
      </c>
      <c r="H119">
        <v>6.7619049999999996</v>
      </c>
      <c r="I119">
        <v>0.80625800000000003</v>
      </c>
    </row>
    <row r="120" spans="1:9" x14ac:dyDescent="0.2">
      <c r="A120" s="3"/>
      <c r="B120" s="3"/>
      <c r="C120" t="s">
        <v>9</v>
      </c>
      <c r="D120" s="3">
        <v>1499.142857</v>
      </c>
      <c r="E120" s="5">
        <v>10.358641</v>
      </c>
      <c r="F120" s="3">
        <v>2060.0317460000001</v>
      </c>
      <c r="G120" s="5">
        <v>16.525158999999999</v>
      </c>
      <c r="H120">
        <v>2128.3492059999999</v>
      </c>
      <c r="I120">
        <v>24.449608999999999</v>
      </c>
    </row>
    <row r="121" spans="1:9" x14ac:dyDescent="0.2">
      <c r="A121" s="3"/>
      <c r="B121" s="3" t="s">
        <v>12</v>
      </c>
      <c r="C121" t="s">
        <v>8</v>
      </c>
      <c r="D121" s="3">
        <v>1.5396829999999999</v>
      </c>
      <c r="E121" s="5">
        <v>0.28901500000000002</v>
      </c>
      <c r="F121" s="3">
        <v>1.730159</v>
      </c>
      <c r="G121" s="5">
        <v>0.336086</v>
      </c>
      <c r="H121">
        <v>1.7619050000000001</v>
      </c>
      <c r="I121">
        <v>0.46726899999999999</v>
      </c>
    </row>
    <row r="122" spans="1:9" x14ac:dyDescent="0.2">
      <c r="A122" s="3"/>
      <c r="B122" s="3"/>
      <c r="C122" t="s">
        <v>9</v>
      </c>
      <c r="D122" s="3">
        <v>362.79365100000001</v>
      </c>
      <c r="E122" s="5">
        <v>4.8384859999999996</v>
      </c>
      <c r="F122" s="3">
        <v>904.79365099999995</v>
      </c>
      <c r="G122" s="5">
        <v>18.173718000000001</v>
      </c>
      <c r="H122">
        <v>542.61904800000002</v>
      </c>
      <c r="I122">
        <v>42.882693000000003</v>
      </c>
    </row>
    <row r="123" spans="1:9" x14ac:dyDescent="0.2">
      <c r="A123" s="3" t="s">
        <v>31</v>
      </c>
      <c r="B123" s="3" t="s">
        <v>7</v>
      </c>
      <c r="C123" t="s">
        <v>8</v>
      </c>
      <c r="D123" s="3">
        <v>14.222222</v>
      </c>
      <c r="E123" s="5">
        <v>1.007838</v>
      </c>
      <c r="F123" s="3">
        <v>14.15873</v>
      </c>
      <c r="G123" s="5">
        <v>0.93163099999999999</v>
      </c>
      <c r="H123">
        <v>14.888889000000001</v>
      </c>
      <c r="I123">
        <v>1.0453730000000001</v>
      </c>
    </row>
    <row r="124" spans="1:9" x14ac:dyDescent="0.2">
      <c r="A124" s="3"/>
      <c r="B124" s="3"/>
      <c r="C124" t="s">
        <v>9</v>
      </c>
      <c r="D124" s="3">
        <v>7776.6031750000002</v>
      </c>
      <c r="E124" s="5">
        <v>23.258721000000001</v>
      </c>
      <c r="F124" s="3">
        <v>5865.3333329999996</v>
      </c>
      <c r="G124" s="5">
        <v>22.595371</v>
      </c>
      <c r="H124">
        <v>5041.0476189999999</v>
      </c>
      <c r="I124">
        <v>37.482349999999997</v>
      </c>
    </row>
    <row r="125" spans="1:9" x14ac:dyDescent="0.2">
      <c r="A125" s="3"/>
      <c r="B125" s="3" t="s">
        <v>10</v>
      </c>
      <c r="C125" t="s">
        <v>8</v>
      </c>
      <c r="D125" s="3">
        <v>7.8095239999999997</v>
      </c>
      <c r="E125" s="5">
        <v>0.65213600000000005</v>
      </c>
      <c r="F125" s="3">
        <v>7.8730159999999998</v>
      </c>
      <c r="G125" s="5">
        <v>0.72583399999999998</v>
      </c>
      <c r="H125">
        <v>7.984127</v>
      </c>
      <c r="I125">
        <v>0.74667600000000001</v>
      </c>
    </row>
    <row r="126" spans="1:9" x14ac:dyDescent="0.2">
      <c r="A126" s="3"/>
      <c r="B126" s="3"/>
      <c r="C126" t="s">
        <v>9</v>
      </c>
      <c r="D126" s="3">
        <v>4780.0634920000002</v>
      </c>
      <c r="E126" s="5">
        <v>19.610890000000001</v>
      </c>
      <c r="F126" s="3">
        <v>4079.5555559999998</v>
      </c>
      <c r="G126" s="5">
        <v>22.285408</v>
      </c>
      <c r="H126">
        <v>3754.1746029999999</v>
      </c>
      <c r="I126">
        <v>30.266378</v>
      </c>
    </row>
    <row r="127" spans="1:9" x14ac:dyDescent="0.2">
      <c r="A127" s="3"/>
      <c r="B127" s="3" t="s">
        <v>11</v>
      </c>
      <c r="C127" t="s">
        <v>8</v>
      </c>
      <c r="D127" s="3">
        <v>4.7301589999999996</v>
      </c>
      <c r="E127" s="5">
        <v>0.55066700000000002</v>
      </c>
      <c r="F127" s="3">
        <v>4.6031750000000002</v>
      </c>
      <c r="G127" s="5">
        <v>0.51283100000000004</v>
      </c>
      <c r="H127">
        <v>4.8095239999999997</v>
      </c>
      <c r="I127">
        <v>0.57190200000000002</v>
      </c>
    </row>
    <row r="128" spans="1:9" x14ac:dyDescent="0.2">
      <c r="A128" s="3"/>
      <c r="B128" s="3"/>
      <c r="C128" t="s">
        <v>9</v>
      </c>
      <c r="D128" s="3">
        <v>1498.142857</v>
      </c>
      <c r="E128" s="5">
        <v>10.469742</v>
      </c>
      <c r="F128" s="3">
        <v>1792.8253970000001</v>
      </c>
      <c r="G128" s="5">
        <v>13.490553999999999</v>
      </c>
      <c r="H128">
        <v>1569.8412699999999</v>
      </c>
      <c r="I128">
        <v>17.392619</v>
      </c>
    </row>
    <row r="129" spans="1:9" x14ac:dyDescent="0.2">
      <c r="A129" s="3"/>
      <c r="B129" s="3" t="s">
        <v>12</v>
      </c>
      <c r="C129" t="s">
        <v>8</v>
      </c>
      <c r="D129" s="3">
        <v>1.5396829999999999</v>
      </c>
      <c r="E129" s="5">
        <v>0.31606600000000001</v>
      </c>
      <c r="F129" s="3">
        <v>1.4761899999999999</v>
      </c>
      <c r="G129" s="5">
        <v>0.27085900000000002</v>
      </c>
      <c r="H129">
        <v>1.4761899999999999</v>
      </c>
      <c r="I129">
        <v>0.289128</v>
      </c>
    </row>
    <row r="130" spans="1:9" x14ac:dyDescent="0.2">
      <c r="A130" s="3"/>
      <c r="B130" s="3"/>
      <c r="C130" t="s">
        <v>9</v>
      </c>
      <c r="D130" s="3">
        <v>362.55555600000002</v>
      </c>
      <c r="E130" s="5">
        <v>4.5865869999999997</v>
      </c>
      <c r="F130" s="3">
        <v>785.79365099999995</v>
      </c>
      <c r="G130" s="5">
        <v>16.075111</v>
      </c>
      <c r="H130">
        <v>473.22222199999999</v>
      </c>
      <c r="I130">
        <v>34.713512000000001</v>
      </c>
    </row>
    <row r="131" spans="1:9" x14ac:dyDescent="0.2">
      <c r="A131" s="3" t="s">
        <v>32</v>
      </c>
      <c r="B131" s="3" t="s">
        <v>7</v>
      </c>
      <c r="C131" t="s">
        <v>8</v>
      </c>
      <c r="D131" s="3">
        <v>0</v>
      </c>
      <c r="E131" s="5">
        <v>0</v>
      </c>
      <c r="F131" s="3">
        <v>2.0476190000000001</v>
      </c>
      <c r="G131" s="5">
        <v>0.39544299999999999</v>
      </c>
      <c r="H131">
        <v>6.3809519999999997</v>
      </c>
      <c r="I131">
        <v>0.82595600000000002</v>
      </c>
    </row>
    <row r="132" spans="1:9" x14ac:dyDescent="0.2">
      <c r="A132" s="3"/>
      <c r="B132" s="3"/>
      <c r="C132" t="s">
        <v>9</v>
      </c>
      <c r="D132" s="3">
        <v>0</v>
      </c>
      <c r="E132" s="5">
        <v>0</v>
      </c>
      <c r="F132" s="3">
        <v>877.52381000000003</v>
      </c>
      <c r="G132" s="5">
        <v>8.9333600000000004</v>
      </c>
      <c r="H132">
        <v>2120.7619049999998</v>
      </c>
      <c r="I132">
        <v>16.595443</v>
      </c>
    </row>
    <row r="133" spans="1:9" x14ac:dyDescent="0.2">
      <c r="A133" s="3"/>
      <c r="B133" s="3" t="s">
        <v>10</v>
      </c>
      <c r="C133" t="s">
        <v>8</v>
      </c>
      <c r="D133" s="3">
        <v>0</v>
      </c>
      <c r="E133" s="5">
        <v>0</v>
      </c>
      <c r="F133" s="3">
        <v>1.3650789999999999</v>
      </c>
      <c r="G133" s="5">
        <v>0.30444700000000002</v>
      </c>
      <c r="H133">
        <v>1.4603170000000001</v>
      </c>
      <c r="I133">
        <v>0.438143</v>
      </c>
    </row>
    <row r="134" spans="1:9" x14ac:dyDescent="0.2">
      <c r="A134" s="3"/>
      <c r="B134" s="3"/>
      <c r="C134" t="s">
        <v>9</v>
      </c>
      <c r="D134" s="3">
        <v>0</v>
      </c>
      <c r="E134" s="5">
        <v>0</v>
      </c>
      <c r="F134" s="3">
        <v>612.41269799999998</v>
      </c>
      <c r="G134" s="5">
        <v>6.7276610000000003</v>
      </c>
      <c r="H134">
        <v>804.38095199999998</v>
      </c>
      <c r="I134">
        <v>8.9445259999999998</v>
      </c>
    </row>
    <row r="135" spans="1:9" x14ac:dyDescent="0.2">
      <c r="A135" s="3"/>
      <c r="B135" s="3" t="s">
        <v>11</v>
      </c>
      <c r="C135" t="s">
        <v>8</v>
      </c>
      <c r="D135" s="3">
        <v>0</v>
      </c>
      <c r="E135" s="5">
        <v>0</v>
      </c>
      <c r="F135" s="3">
        <v>0.63492099999999996</v>
      </c>
      <c r="G135" s="5">
        <v>0.23197799999999999</v>
      </c>
      <c r="H135">
        <v>1.9523809999999999</v>
      </c>
      <c r="I135">
        <v>0.45778999999999997</v>
      </c>
    </row>
    <row r="136" spans="1:9" x14ac:dyDescent="0.2">
      <c r="A136" s="3"/>
      <c r="B136" s="3"/>
      <c r="C136" t="s">
        <v>9</v>
      </c>
      <c r="D136" s="3">
        <v>0</v>
      </c>
      <c r="E136" s="5">
        <v>0</v>
      </c>
      <c r="F136" s="3">
        <v>265.936508</v>
      </c>
      <c r="G136" s="5">
        <v>4.5024170000000003</v>
      </c>
      <c r="H136">
        <v>554.031746</v>
      </c>
      <c r="I136">
        <v>9.0717809999999997</v>
      </c>
    </row>
    <row r="137" spans="1:9" x14ac:dyDescent="0.2">
      <c r="A137" s="3"/>
      <c r="B137" s="3" t="s">
        <v>12</v>
      </c>
      <c r="C137" t="s">
        <v>8</v>
      </c>
      <c r="D137" s="3">
        <v>0</v>
      </c>
      <c r="E137" s="5">
        <v>0</v>
      </c>
      <c r="F137" s="3">
        <v>0.25396800000000003</v>
      </c>
      <c r="G137" s="5">
        <v>0.135459</v>
      </c>
      <c r="H137">
        <v>0.269841</v>
      </c>
      <c r="I137">
        <v>0.19300400000000001</v>
      </c>
    </row>
    <row r="138" spans="1:9" x14ac:dyDescent="0.2">
      <c r="A138" s="3"/>
      <c r="B138" s="3"/>
      <c r="C138" t="s">
        <v>9</v>
      </c>
      <c r="D138" s="3">
        <v>0</v>
      </c>
      <c r="E138" s="5">
        <v>0</v>
      </c>
      <c r="F138" s="3">
        <v>118.253968</v>
      </c>
      <c r="G138" s="5">
        <v>3.5602049999999998</v>
      </c>
      <c r="H138">
        <v>68.476190000000003</v>
      </c>
      <c r="I138">
        <v>5.5557220000000003</v>
      </c>
    </row>
    <row r="139" spans="1:9" x14ac:dyDescent="0.2">
      <c r="A139" s="3" t="s">
        <v>33</v>
      </c>
      <c r="B139" s="3" t="s">
        <v>7</v>
      </c>
      <c r="C139" t="s">
        <v>8</v>
      </c>
      <c r="D139" s="3">
        <v>0</v>
      </c>
      <c r="E139" s="5"/>
      <c r="F139" s="3">
        <v>12.657005</v>
      </c>
      <c r="G139" s="5"/>
      <c r="H139">
        <v>29.970545000000001</v>
      </c>
    </row>
    <row r="140" spans="1:9" x14ac:dyDescent="0.2">
      <c r="A140" s="3"/>
      <c r="B140" s="3"/>
      <c r="C140" t="s">
        <v>9</v>
      </c>
      <c r="D140" s="3">
        <v>0</v>
      </c>
      <c r="E140" s="5"/>
      <c r="F140" s="3">
        <v>13.013605</v>
      </c>
      <c r="G140" s="5"/>
      <c r="H140">
        <v>29.617584000000001</v>
      </c>
    </row>
    <row r="141" spans="1:9" x14ac:dyDescent="0.2">
      <c r="A141" s="3"/>
      <c r="B141" s="3" t="s">
        <v>10</v>
      </c>
      <c r="C141" t="s">
        <v>8</v>
      </c>
      <c r="D141" s="3">
        <v>0</v>
      </c>
      <c r="E141" s="5"/>
      <c r="F141" s="3">
        <v>14.839798</v>
      </c>
      <c r="G141" s="5"/>
      <c r="H141">
        <v>15.371900999999999</v>
      </c>
    </row>
    <row r="142" spans="1:9" x14ac:dyDescent="0.2">
      <c r="A142" s="3"/>
      <c r="B142" s="3"/>
      <c r="C142" t="s">
        <v>9</v>
      </c>
      <c r="D142" s="3">
        <v>0</v>
      </c>
      <c r="E142" s="5"/>
      <c r="F142" s="3">
        <v>13.050573999999999</v>
      </c>
      <c r="G142" s="5"/>
      <c r="H142">
        <v>17.645303999999999</v>
      </c>
    </row>
    <row r="143" spans="1:9" x14ac:dyDescent="0.2">
      <c r="A143" s="3"/>
      <c r="B143" s="3" t="s">
        <v>11</v>
      </c>
      <c r="C143" t="s">
        <v>8</v>
      </c>
      <c r="D143" s="3">
        <v>0</v>
      </c>
      <c r="E143" s="5"/>
      <c r="F143" s="3">
        <v>12.130178000000001</v>
      </c>
      <c r="G143" s="5"/>
      <c r="H143">
        <v>28.873239000000002</v>
      </c>
    </row>
    <row r="144" spans="1:9" x14ac:dyDescent="0.2">
      <c r="A144" s="3"/>
      <c r="B144" s="3"/>
      <c r="C144" t="s">
        <v>9</v>
      </c>
      <c r="D144" s="3">
        <v>0</v>
      </c>
      <c r="E144" s="5"/>
      <c r="F144" s="3">
        <v>12.912236</v>
      </c>
      <c r="G144" s="5"/>
      <c r="H144">
        <v>26.084781</v>
      </c>
    </row>
    <row r="145" spans="1:9" x14ac:dyDescent="0.2">
      <c r="A145" s="3"/>
      <c r="B145" s="3" t="s">
        <v>12</v>
      </c>
      <c r="C145" t="s">
        <v>8</v>
      </c>
      <c r="D145" s="3">
        <v>0</v>
      </c>
      <c r="E145" s="5"/>
      <c r="F145" s="3">
        <v>14.678898999999999</v>
      </c>
      <c r="G145" s="5"/>
      <c r="H145">
        <v>15.044248</v>
      </c>
    </row>
    <row r="146" spans="1:9" x14ac:dyDescent="0.2">
      <c r="A146" s="3"/>
      <c r="B146" s="3"/>
      <c r="C146" t="s">
        <v>9</v>
      </c>
      <c r="D146" s="3">
        <v>0</v>
      </c>
      <c r="E146" s="5"/>
      <c r="F146" s="3">
        <v>13.118607000000001</v>
      </c>
      <c r="G146" s="5"/>
      <c r="H146">
        <v>12.637568999999999</v>
      </c>
    </row>
    <row r="147" spans="1:9" x14ac:dyDescent="0.2">
      <c r="A147" s="2" t="s">
        <v>34</v>
      </c>
      <c r="B147" s="2"/>
      <c r="C147" s="1"/>
      <c r="D147" s="2">
        <v>712.77371400000004</v>
      </c>
      <c r="E147" s="4">
        <v>1.073E-3</v>
      </c>
      <c r="F147" s="2">
        <v>711.80767400000002</v>
      </c>
      <c r="G147" s="4">
        <v>1.073E-3</v>
      </c>
      <c r="H147">
        <v>2051.6948819999998</v>
      </c>
      <c r="I147">
        <v>1.093E-3</v>
      </c>
    </row>
    <row r="148" spans="1:9" x14ac:dyDescent="0.2">
      <c r="A148" s="27" t="s">
        <v>35</v>
      </c>
      <c r="B148" s="28"/>
      <c r="C148" s="28"/>
      <c r="D148" s="29"/>
      <c r="E148" s="29"/>
      <c r="F148" s="28"/>
      <c r="G148" s="30"/>
    </row>
    <row r="149" spans="1:9" x14ac:dyDescent="0.2">
      <c r="A149" s="9" t="s">
        <v>1</v>
      </c>
      <c r="B149" s="33" t="s">
        <v>2</v>
      </c>
      <c r="C149" s="34"/>
      <c r="D149" s="31" t="s">
        <v>4</v>
      </c>
      <c r="E149" s="32"/>
      <c r="F149" s="31" t="s">
        <v>5</v>
      </c>
      <c r="G149" s="32"/>
    </row>
    <row r="150" spans="1:9" x14ac:dyDescent="0.2">
      <c r="A150" s="3" t="s">
        <v>36</v>
      </c>
      <c r="B150" s="35" t="s">
        <v>7</v>
      </c>
      <c r="C150" s="36"/>
      <c r="D150" s="11">
        <v>4197.6031750000002</v>
      </c>
      <c r="E150" s="12">
        <v>15.447092</v>
      </c>
      <c r="F150" s="11">
        <v>4197.6031750000002</v>
      </c>
      <c r="G150" s="12">
        <v>15.422171000000001</v>
      </c>
    </row>
    <row r="151" spans="1:9" x14ac:dyDescent="0.2">
      <c r="A151" s="3"/>
      <c r="B151" s="37" t="s">
        <v>10</v>
      </c>
      <c r="C151" s="38"/>
      <c r="D151" s="13">
        <v>2876.6507940000001</v>
      </c>
      <c r="E151" s="14">
        <v>12.656933</v>
      </c>
      <c r="F151" s="13">
        <v>2876.6507940000001</v>
      </c>
      <c r="G151" s="14">
        <v>12.650304</v>
      </c>
    </row>
    <row r="152" spans="1:9" x14ac:dyDescent="0.2">
      <c r="A152" s="3"/>
      <c r="B152" s="37" t="s">
        <v>11</v>
      </c>
      <c r="C152" s="38"/>
      <c r="D152" s="13">
        <v>1290.6349210000001</v>
      </c>
      <c r="E152" s="14">
        <v>8.2828669999999995</v>
      </c>
      <c r="F152" s="13">
        <v>1290.619048</v>
      </c>
      <c r="G152" s="14">
        <v>8.2907840000000004</v>
      </c>
    </row>
    <row r="153" spans="1:9" x14ac:dyDescent="0.2">
      <c r="A153" s="3"/>
      <c r="B153" s="37" t="s">
        <v>12</v>
      </c>
      <c r="C153" s="38"/>
      <c r="D153" s="13">
        <v>345.69841300000002</v>
      </c>
      <c r="E153" s="14">
        <v>5.0216050000000001</v>
      </c>
      <c r="F153" s="13">
        <v>345.69841300000002</v>
      </c>
      <c r="G153" s="14">
        <v>5.0334070000000004</v>
      </c>
    </row>
    <row r="154" spans="1:9" x14ac:dyDescent="0.2">
      <c r="A154" s="3" t="s">
        <v>37</v>
      </c>
      <c r="B154" s="37" t="s">
        <v>7</v>
      </c>
      <c r="C154" s="38"/>
      <c r="D154" s="13">
        <v>47.301586999999998</v>
      </c>
      <c r="E154" s="14">
        <v>1.4758960000000001</v>
      </c>
      <c r="F154" s="13">
        <v>47.301586999999998</v>
      </c>
      <c r="G154" s="14">
        <v>1.4758960000000001</v>
      </c>
    </row>
    <row r="155" spans="1:9" x14ac:dyDescent="0.2">
      <c r="A155" s="3"/>
      <c r="B155" s="37" t="s">
        <v>10</v>
      </c>
      <c r="C155" s="38"/>
      <c r="D155" s="13">
        <v>33.063491999999997</v>
      </c>
      <c r="E155" s="14">
        <v>1.4310179999999999</v>
      </c>
      <c r="F155" s="13">
        <v>33.031745999999998</v>
      </c>
      <c r="G155" s="14">
        <v>1.4253549999999999</v>
      </c>
    </row>
    <row r="156" spans="1:9" x14ac:dyDescent="0.2">
      <c r="A156" s="3"/>
      <c r="B156" s="37" t="s">
        <v>11</v>
      </c>
      <c r="C156" s="38"/>
      <c r="D156" s="13">
        <v>14.253968</v>
      </c>
      <c r="E156" s="14">
        <v>0.96693799999999996</v>
      </c>
      <c r="F156" s="13">
        <v>14.238095</v>
      </c>
      <c r="G156" s="14">
        <v>0.966669</v>
      </c>
    </row>
    <row r="157" spans="1:9" x14ac:dyDescent="0.2">
      <c r="A157" s="3"/>
      <c r="B157" s="37" t="s">
        <v>12</v>
      </c>
      <c r="C157" s="38"/>
      <c r="D157" s="13">
        <v>16.904762000000002</v>
      </c>
      <c r="E157" s="14">
        <v>2.120031</v>
      </c>
      <c r="F157" s="13">
        <v>17.015872999999999</v>
      </c>
      <c r="G157" s="14">
        <v>2.2115619999999998</v>
      </c>
    </row>
    <row r="158" spans="1:9" x14ac:dyDescent="0.2">
      <c r="A158" s="3" t="s">
        <v>38</v>
      </c>
      <c r="B158" s="37" t="s">
        <v>7</v>
      </c>
      <c r="C158" s="38"/>
      <c r="D158" s="13">
        <v>1092.9841269999999</v>
      </c>
      <c r="E158" s="14">
        <v>7.9080820000000003</v>
      </c>
      <c r="F158" s="13">
        <v>1092.9841269999999</v>
      </c>
      <c r="G158" s="14">
        <v>7.8952650000000002</v>
      </c>
    </row>
    <row r="159" spans="1:9" x14ac:dyDescent="0.2">
      <c r="A159" s="3"/>
      <c r="B159" s="37" t="s">
        <v>10</v>
      </c>
      <c r="C159" s="38"/>
      <c r="D159" s="13">
        <v>744.19047599999999</v>
      </c>
      <c r="E159" s="14">
        <v>6.4174879999999996</v>
      </c>
      <c r="F159" s="13">
        <v>744.15872999999999</v>
      </c>
      <c r="G159" s="14">
        <v>6.4114829999999996</v>
      </c>
    </row>
    <row r="160" spans="1:9" x14ac:dyDescent="0.2">
      <c r="A160" s="3"/>
      <c r="B160" s="37" t="s">
        <v>11</v>
      </c>
      <c r="C160" s="38"/>
      <c r="D160" s="13">
        <v>334.47618999999997</v>
      </c>
      <c r="E160" s="14">
        <v>4.0694270000000001</v>
      </c>
      <c r="F160" s="13">
        <v>334.46031699999997</v>
      </c>
      <c r="G160" s="14">
        <v>4.0701729999999996</v>
      </c>
    </row>
    <row r="161" spans="1:7" x14ac:dyDescent="0.2">
      <c r="A161" s="3"/>
      <c r="B161" s="37" t="s">
        <v>12</v>
      </c>
      <c r="C161" s="38"/>
      <c r="D161" s="13">
        <v>86.349205999999995</v>
      </c>
      <c r="E161" s="14">
        <v>2.844706</v>
      </c>
      <c r="F161" s="13">
        <v>86.349205999999995</v>
      </c>
      <c r="G161" s="14">
        <v>2.844706</v>
      </c>
    </row>
    <row r="162" spans="1:7" x14ac:dyDescent="0.2">
      <c r="A162" s="3" t="s">
        <v>39</v>
      </c>
      <c r="B162" s="37" t="s">
        <v>7</v>
      </c>
      <c r="C162" s="38"/>
      <c r="D162" s="13">
        <v>3057.3174600000002</v>
      </c>
      <c r="E162" s="14">
        <v>14.332572000000001</v>
      </c>
      <c r="F162" s="13">
        <v>3057.2857140000001</v>
      </c>
      <c r="G162" s="14">
        <v>14.326404</v>
      </c>
    </row>
    <row r="163" spans="1:7" x14ac:dyDescent="0.2">
      <c r="A163" s="3"/>
      <c r="B163" s="37" t="s">
        <v>10</v>
      </c>
      <c r="C163" s="38"/>
      <c r="D163" s="13">
        <v>2099.333333</v>
      </c>
      <c r="E163" s="14">
        <v>10.594668</v>
      </c>
      <c r="F163" s="13">
        <v>2099.3968249999998</v>
      </c>
      <c r="G163" s="14">
        <v>10.583126999999999</v>
      </c>
    </row>
    <row r="164" spans="1:7" x14ac:dyDescent="0.2">
      <c r="A164" s="3"/>
      <c r="B164" s="37" t="s">
        <v>11</v>
      </c>
      <c r="C164" s="38"/>
      <c r="D164" s="13">
        <v>941.88888899999995</v>
      </c>
      <c r="E164" s="14">
        <v>8.4350909999999999</v>
      </c>
      <c r="F164" s="13">
        <v>941.90476200000001</v>
      </c>
      <c r="G164" s="14">
        <v>8.4051539999999996</v>
      </c>
    </row>
    <row r="165" spans="1:7" x14ac:dyDescent="0.2">
      <c r="A165" s="3"/>
      <c r="B165" s="37" t="s">
        <v>12</v>
      </c>
      <c r="C165" s="38"/>
      <c r="D165" s="13">
        <v>239.079365</v>
      </c>
      <c r="E165" s="14">
        <v>4.0960989999999997</v>
      </c>
      <c r="F165" s="13">
        <v>239.079365</v>
      </c>
      <c r="G165" s="14">
        <v>4.0803339999999997</v>
      </c>
    </row>
    <row r="166" spans="1:7" x14ac:dyDescent="0.2">
      <c r="A166" s="2" t="s">
        <v>40</v>
      </c>
      <c r="B166" s="8"/>
      <c r="C166" s="17"/>
      <c r="D166" s="15">
        <v>115.497624</v>
      </c>
      <c r="E166" s="16">
        <v>18.043095000000001</v>
      </c>
      <c r="F166" s="15">
        <v>114.466404</v>
      </c>
      <c r="G166" s="16">
        <v>17.765027</v>
      </c>
    </row>
  </sheetData>
  <mergeCells count="50">
    <mergeCell ref="B110:C110"/>
    <mergeCell ref="B111:C111"/>
    <mergeCell ref="B112:C112"/>
    <mergeCell ref="B92:C92"/>
    <mergeCell ref="B104:C104"/>
    <mergeCell ref="B105:C105"/>
    <mergeCell ref="B106:C106"/>
    <mergeCell ref="B107:C107"/>
    <mergeCell ref="B108:C108"/>
    <mergeCell ref="B109:C109"/>
    <mergeCell ref="B98:C98"/>
    <mergeCell ref="B99:C99"/>
    <mergeCell ref="B100:C100"/>
    <mergeCell ref="B101:C101"/>
    <mergeCell ref="B102:C102"/>
    <mergeCell ref="B103:C103"/>
    <mergeCell ref="B165:C165"/>
    <mergeCell ref="B150:C150"/>
    <mergeCell ref="B151:C151"/>
    <mergeCell ref="B152:C152"/>
    <mergeCell ref="B153:C153"/>
    <mergeCell ref="B158:C158"/>
    <mergeCell ref="B160:C160"/>
    <mergeCell ref="B161:C161"/>
    <mergeCell ref="B162:C162"/>
    <mergeCell ref="B163:C163"/>
    <mergeCell ref="B164:C164"/>
    <mergeCell ref="B159:C159"/>
    <mergeCell ref="B154:C154"/>
    <mergeCell ref="B155:C155"/>
    <mergeCell ref="B156:C156"/>
    <mergeCell ref="B157:C157"/>
    <mergeCell ref="B93:C93"/>
    <mergeCell ref="B94:C94"/>
    <mergeCell ref="B95:C95"/>
    <mergeCell ref="B96:C96"/>
    <mergeCell ref="B97:C97"/>
    <mergeCell ref="A113:G113"/>
    <mergeCell ref="D114:E114"/>
    <mergeCell ref="F114:G114"/>
    <mergeCell ref="A148:G148"/>
    <mergeCell ref="D149:E149"/>
    <mergeCell ref="F149:G149"/>
    <mergeCell ref="B149:C149"/>
    <mergeCell ref="D2:E2"/>
    <mergeCell ref="F2:G2"/>
    <mergeCell ref="A1:G1"/>
    <mergeCell ref="A91:G91"/>
    <mergeCell ref="D92:E92"/>
    <mergeCell ref="F92:G9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317ED-57BA-4FAE-A3A8-363C38207229}">
  <dimension ref="A1:H166"/>
  <sheetViews>
    <sheetView tabSelected="1" workbookViewId="0">
      <selection activeCell="L138" sqref="L138"/>
    </sheetView>
  </sheetViews>
  <sheetFormatPr defaultRowHeight="12.75" x14ac:dyDescent="0.2"/>
  <cols>
    <col min="1" max="1" width="43" customWidth="1"/>
    <col min="2" max="2" width="11.140625" customWidth="1"/>
    <col min="4" max="4" width="17.7109375" customWidth="1"/>
    <col min="5" max="5" width="11.140625" customWidth="1"/>
    <col min="6" max="6" width="13.7109375" customWidth="1"/>
    <col min="7" max="7" width="13.5703125" customWidth="1"/>
  </cols>
  <sheetData>
    <row r="1" spans="1:8" x14ac:dyDescent="0.2">
      <c r="A1" s="24" t="s">
        <v>0</v>
      </c>
      <c r="B1" s="25"/>
      <c r="C1" s="25"/>
      <c r="D1" s="25"/>
      <c r="E1" s="25"/>
      <c r="F1" s="25"/>
      <c r="G1" s="26"/>
    </row>
    <row r="2" spans="1:8" x14ac:dyDescent="0.2">
      <c r="A2" s="9" t="s">
        <v>1</v>
      </c>
      <c r="B2" s="9" t="s">
        <v>2</v>
      </c>
      <c r="C2" s="10" t="s">
        <v>3</v>
      </c>
      <c r="D2" s="22" t="s">
        <v>5</v>
      </c>
      <c r="E2" s="23"/>
      <c r="F2" s="22" t="s">
        <v>41</v>
      </c>
      <c r="G2" s="23"/>
    </row>
    <row r="3" spans="1:8" x14ac:dyDescent="0.2">
      <c r="A3" s="3" t="s">
        <v>6</v>
      </c>
      <c r="B3" s="3" t="s">
        <v>7</v>
      </c>
      <c r="C3" s="5" t="s">
        <v>8</v>
      </c>
      <c r="D3" s="3">
        <v>16.253968</v>
      </c>
      <c r="E3" s="5">
        <v>1.098676</v>
      </c>
      <c r="F3" s="7">
        <v>21.317460000000001</v>
      </c>
      <c r="G3" s="6">
        <v>1.4166129999999999</v>
      </c>
      <c r="H3" t="s">
        <v>52</v>
      </c>
    </row>
    <row r="4" spans="1:8" x14ac:dyDescent="0.2">
      <c r="A4" s="3"/>
      <c r="B4" s="3"/>
      <c r="C4" s="5" t="s">
        <v>9</v>
      </c>
      <c r="D4" s="3">
        <v>12493.349206000001</v>
      </c>
      <c r="E4" s="5">
        <v>25.255666000000002</v>
      </c>
      <c r="F4" s="3">
        <v>13747.126984</v>
      </c>
      <c r="G4" s="5">
        <v>27.010034999999998</v>
      </c>
      <c r="H4" t="s">
        <v>53</v>
      </c>
    </row>
    <row r="5" spans="1:8" x14ac:dyDescent="0.2">
      <c r="A5" s="3"/>
      <c r="B5" s="3" t="s">
        <v>10</v>
      </c>
      <c r="C5" s="5" t="s">
        <v>8</v>
      </c>
      <c r="D5" s="3">
        <v>9.2380949999999995</v>
      </c>
      <c r="E5" s="5">
        <v>0.84103499999999998</v>
      </c>
      <c r="F5" s="3">
        <v>9.4444440000000007</v>
      </c>
      <c r="G5" s="5">
        <v>1.072106</v>
      </c>
      <c r="H5" t="s">
        <v>54</v>
      </c>
    </row>
    <row r="6" spans="1:8" x14ac:dyDescent="0.2">
      <c r="A6" s="3"/>
      <c r="B6" s="3"/>
      <c r="C6" s="5" t="s">
        <v>9</v>
      </c>
      <c r="D6" s="3">
        <v>8218.9682539999994</v>
      </c>
      <c r="E6" s="5">
        <v>22.04101</v>
      </c>
      <c r="F6" s="3">
        <v>8411.6984130000001</v>
      </c>
      <c r="G6" s="5">
        <v>24.738596000000001</v>
      </c>
      <c r="H6" t="s">
        <v>55</v>
      </c>
    </row>
    <row r="7" spans="1:8" x14ac:dyDescent="0.2">
      <c r="A7" s="3"/>
      <c r="B7" s="3" t="s">
        <v>11</v>
      </c>
      <c r="C7" s="5" t="s">
        <v>8</v>
      </c>
      <c r="D7" s="3">
        <v>5.2380950000000004</v>
      </c>
      <c r="E7" s="5">
        <v>0.63118200000000002</v>
      </c>
      <c r="F7" s="3">
        <v>6.7619049999999996</v>
      </c>
      <c r="G7" s="5">
        <v>0.80625800000000003</v>
      </c>
      <c r="H7" t="s">
        <v>56</v>
      </c>
    </row>
    <row r="8" spans="1:8" x14ac:dyDescent="0.2">
      <c r="A8" s="3"/>
      <c r="B8" s="3"/>
      <c r="C8" s="5" t="s">
        <v>9</v>
      </c>
      <c r="D8" s="3">
        <v>3790.9206349999999</v>
      </c>
      <c r="E8" s="5">
        <v>17.684505000000001</v>
      </c>
      <c r="F8" s="3">
        <v>4079.3968249999998</v>
      </c>
      <c r="G8" s="5">
        <v>18.665156</v>
      </c>
      <c r="H8" t="s">
        <v>57</v>
      </c>
    </row>
    <row r="9" spans="1:8" x14ac:dyDescent="0.2">
      <c r="A9" s="3"/>
      <c r="B9" s="3" t="s">
        <v>12</v>
      </c>
      <c r="C9" s="5" t="s">
        <v>8</v>
      </c>
      <c r="D9" s="3">
        <v>1.730159</v>
      </c>
      <c r="E9" s="5">
        <v>0.336086</v>
      </c>
      <c r="F9" s="3">
        <v>1.7619050000000001</v>
      </c>
      <c r="G9" s="5">
        <v>0.46726899999999999</v>
      </c>
      <c r="H9" t="s">
        <v>58</v>
      </c>
    </row>
    <row r="10" spans="1:8" x14ac:dyDescent="0.2">
      <c r="A10" s="3"/>
      <c r="B10" s="3"/>
      <c r="C10" s="5" t="s">
        <v>9</v>
      </c>
      <c r="D10" s="3">
        <v>1017.650794</v>
      </c>
      <c r="E10" s="5">
        <v>36.226958000000003</v>
      </c>
      <c r="F10" s="3">
        <v>946.42857100000003</v>
      </c>
      <c r="G10" s="5">
        <v>8.9651230000000002</v>
      </c>
      <c r="H10" t="s">
        <v>59</v>
      </c>
    </row>
    <row r="11" spans="1:8" x14ac:dyDescent="0.2">
      <c r="A11" s="3" t="s">
        <v>13</v>
      </c>
      <c r="B11" s="3" t="s">
        <v>7</v>
      </c>
      <c r="C11" s="5" t="s">
        <v>8</v>
      </c>
      <c r="D11" s="3">
        <v>0</v>
      </c>
      <c r="E11" s="5">
        <v>0</v>
      </c>
      <c r="F11" s="3">
        <v>0</v>
      </c>
      <c r="G11" s="5">
        <v>0</v>
      </c>
      <c r="H11" t="s">
        <v>60</v>
      </c>
    </row>
    <row r="12" spans="1:8" x14ac:dyDescent="0.2">
      <c r="A12" s="3"/>
      <c r="B12" s="3"/>
      <c r="C12" s="5" t="s">
        <v>9</v>
      </c>
      <c r="D12" s="3">
        <v>936.53968299999997</v>
      </c>
      <c r="E12" s="5">
        <v>7.9629149999999997</v>
      </c>
      <c r="F12" s="3">
        <v>945.79365099999995</v>
      </c>
      <c r="G12" s="5">
        <v>7.4287089999999996</v>
      </c>
      <c r="H12" t="s">
        <v>61</v>
      </c>
    </row>
    <row r="13" spans="1:8" x14ac:dyDescent="0.2">
      <c r="A13" s="3"/>
      <c r="B13" s="3" t="s">
        <v>10</v>
      </c>
      <c r="C13" s="5" t="s">
        <v>8</v>
      </c>
      <c r="D13" s="3">
        <v>0</v>
      </c>
      <c r="E13" s="5">
        <v>0</v>
      </c>
      <c r="F13" s="3">
        <v>0</v>
      </c>
      <c r="G13" s="5">
        <v>0</v>
      </c>
      <c r="H13" t="s">
        <v>60</v>
      </c>
    </row>
    <row r="14" spans="1:8" x14ac:dyDescent="0.2">
      <c r="A14" s="3"/>
      <c r="B14" s="3"/>
      <c r="C14" s="5" t="s">
        <v>9</v>
      </c>
      <c r="D14" s="3">
        <v>475.047619</v>
      </c>
      <c r="E14" s="5">
        <v>5.9495469999999999</v>
      </c>
      <c r="F14" s="3">
        <v>469.76190500000001</v>
      </c>
      <c r="G14" s="5">
        <v>5.3132349999999997</v>
      </c>
      <c r="H14" t="s">
        <v>62</v>
      </c>
    </row>
    <row r="15" spans="1:8" x14ac:dyDescent="0.2">
      <c r="A15" s="3"/>
      <c r="B15" s="3" t="s">
        <v>11</v>
      </c>
      <c r="C15" s="5" t="s">
        <v>8</v>
      </c>
      <c r="D15" s="3">
        <v>0</v>
      </c>
      <c r="E15" s="5">
        <v>0</v>
      </c>
      <c r="F15" s="3">
        <v>0</v>
      </c>
      <c r="G15" s="5">
        <v>0</v>
      </c>
      <c r="H15" t="s">
        <v>60</v>
      </c>
    </row>
    <row r="16" spans="1:8" x14ac:dyDescent="0.2">
      <c r="A16" s="3"/>
      <c r="B16" s="3"/>
      <c r="C16" s="5" t="s">
        <v>9</v>
      </c>
      <c r="D16" s="3">
        <v>283.26984099999999</v>
      </c>
      <c r="E16" s="5">
        <v>3.6116250000000001</v>
      </c>
      <c r="F16" s="3">
        <v>286.42857099999998</v>
      </c>
      <c r="G16" s="5">
        <v>3.8257910000000002</v>
      </c>
      <c r="H16" t="s">
        <v>63</v>
      </c>
    </row>
    <row r="17" spans="1:8" x14ac:dyDescent="0.2">
      <c r="A17" s="3"/>
      <c r="B17" s="3" t="s">
        <v>12</v>
      </c>
      <c r="C17" s="5" t="s">
        <v>8</v>
      </c>
      <c r="D17" s="3">
        <v>0</v>
      </c>
      <c r="E17" s="5">
        <v>0</v>
      </c>
      <c r="F17" s="3">
        <v>0</v>
      </c>
      <c r="G17" s="5">
        <v>0</v>
      </c>
      <c r="H17" t="s">
        <v>60</v>
      </c>
    </row>
    <row r="18" spans="1:8" x14ac:dyDescent="0.2">
      <c r="A18" s="3"/>
      <c r="B18" s="3"/>
      <c r="C18" s="5" t="s">
        <v>9</v>
      </c>
      <c r="D18" s="3">
        <v>41.079365000000003</v>
      </c>
      <c r="E18" s="5">
        <v>2.7796419999999999</v>
      </c>
      <c r="F18" s="3">
        <v>42.793650999999997</v>
      </c>
      <c r="G18" s="5">
        <v>2.0189119999999998</v>
      </c>
      <c r="H18" t="s">
        <v>64</v>
      </c>
    </row>
    <row r="19" spans="1:8" x14ac:dyDescent="0.2">
      <c r="A19" s="3" t="s">
        <v>14</v>
      </c>
      <c r="B19" s="3" t="s">
        <v>7</v>
      </c>
      <c r="C19" s="5" t="s">
        <v>8</v>
      </c>
      <c r="D19" s="3">
        <v>1.5873000000000002E-2</v>
      </c>
      <c r="E19" s="5">
        <v>3.1730000000000001E-2</v>
      </c>
      <c r="F19" s="3">
        <v>0</v>
      </c>
      <c r="G19" s="5">
        <v>0</v>
      </c>
      <c r="H19" t="s">
        <v>60</v>
      </c>
    </row>
    <row r="20" spans="1:8" x14ac:dyDescent="0.2">
      <c r="A20" s="3"/>
      <c r="B20" s="3"/>
      <c r="C20" s="5" t="s">
        <v>9</v>
      </c>
      <c r="D20" s="3">
        <v>1437.857143</v>
      </c>
      <c r="E20" s="5">
        <v>8.8431239999999995</v>
      </c>
      <c r="F20" s="3">
        <v>1444.5238099999999</v>
      </c>
      <c r="G20" s="5">
        <v>8.7714560000000006</v>
      </c>
      <c r="H20" t="s">
        <v>65</v>
      </c>
    </row>
    <row r="21" spans="1:8" x14ac:dyDescent="0.2">
      <c r="A21" s="3"/>
      <c r="B21" s="3" t="s">
        <v>10</v>
      </c>
      <c r="C21" s="5" t="s">
        <v>8</v>
      </c>
      <c r="D21" s="3">
        <v>0</v>
      </c>
      <c r="E21" s="5">
        <v>0</v>
      </c>
      <c r="F21" s="3">
        <v>0</v>
      </c>
      <c r="G21" s="5">
        <v>0</v>
      </c>
      <c r="H21" t="s">
        <v>60</v>
      </c>
    </row>
    <row r="22" spans="1:8" x14ac:dyDescent="0.2">
      <c r="A22" s="3"/>
      <c r="B22" s="3"/>
      <c r="C22" s="5" t="s">
        <v>9</v>
      </c>
      <c r="D22" s="3">
        <v>815.42857100000003</v>
      </c>
      <c r="E22" s="5">
        <v>7.6263870000000002</v>
      </c>
      <c r="F22" s="3">
        <v>813.63492099999996</v>
      </c>
      <c r="G22" s="5">
        <v>7.8652519999999999</v>
      </c>
      <c r="H22" t="s">
        <v>66</v>
      </c>
    </row>
    <row r="23" spans="1:8" x14ac:dyDescent="0.2">
      <c r="A23" s="3"/>
      <c r="B23" s="3" t="s">
        <v>11</v>
      </c>
      <c r="C23" s="5" t="s">
        <v>8</v>
      </c>
      <c r="D23" s="3">
        <v>0</v>
      </c>
      <c r="E23" s="5">
        <v>0</v>
      </c>
      <c r="F23" s="3">
        <v>0</v>
      </c>
      <c r="G23" s="5">
        <v>0</v>
      </c>
      <c r="H23" t="s">
        <v>60</v>
      </c>
    </row>
    <row r="24" spans="1:8" x14ac:dyDescent="0.2">
      <c r="A24" s="3"/>
      <c r="B24" s="3"/>
      <c r="C24" s="5" t="s">
        <v>9</v>
      </c>
      <c r="D24" s="3">
        <v>428.63492100000002</v>
      </c>
      <c r="E24" s="5">
        <v>4.6770370000000003</v>
      </c>
      <c r="F24" s="3">
        <v>428.44444399999998</v>
      </c>
      <c r="G24" s="5">
        <v>5.4624879999999996</v>
      </c>
      <c r="H24" t="s">
        <v>67</v>
      </c>
    </row>
    <row r="25" spans="1:8" x14ac:dyDescent="0.2">
      <c r="A25" s="3"/>
      <c r="B25" s="3" t="s">
        <v>12</v>
      </c>
      <c r="C25" s="5" t="s">
        <v>8</v>
      </c>
      <c r="D25" s="3">
        <v>0</v>
      </c>
      <c r="E25" s="5">
        <v>0</v>
      </c>
      <c r="F25" s="3">
        <v>0</v>
      </c>
      <c r="G25" s="5">
        <v>0</v>
      </c>
      <c r="H25" t="s">
        <v>60</v>
      </c>
    </row>
    <row r="26" spans="1:8" x14ac:dyDescent="0.2">
      <c r="A26" s="3"/>
      <c r="B26" s="3"/>
      <c r="C26" s="5" t="s">
        <v>9</v>
      </c>
      <c r="D26" s="3">
        <v>71.714286000000001</v>
      </c>
      <c r="E26" s="5">
        <v>3.460378</v>
      </c>
      <c r="F26" s="3">
        <v>75.492063000000002</v>
      </c>
      <c r="G26" s="5">
        <v>2.4832360000000002</v>
      </c>
      <c r="H26" t="s">
        <v>68</v>
      </c>
    </row>
    <row r="27" spans="1:8" x14ac:dyDescent="0.2">
      <c r="A27" s="3" t="s">
        <v>15</v>
      </c>
      <c r="B27" s="3" t="s">
        <v>7</v>
      </c>
      <c r="C27" s="5" t="s">
        <v>8</v>
      </c>
      <c r="D27" s="3">
        <v>0</v>
      </c>
      <c r="E27" s="5"/>
      <c r="F27" s="3">
        <v>0</v>
      </c>
      <c r="G27" s="5"/>
      <c r="H27">
        <v>0</v>
      </c>
    </row>
    <row r="28" spans="1:8" x14ac:dyDescent="0.2">
      <c r="A28" s="3"/>
      <c r="B28" s="3"/>
      <c r="C28" s="5" t="s">
        <v>9</v>
      </c>
      <c r="D28" s="3">
        <v>215562</v>
      </c>
      <c r="E28" s="5"/>
      <c r="F28" s="3">
        <v>267139</v>
      </c>
      <c r="G28" s="5"/>
      <c r="H28">
        <v>267080</v>
      </c>
    </row>
    <row r="29" spans="1:8" x14ac:dyDescent="0.2">
      <c r="A29" s="3"/>
      <c r="B29" s="3" t="s">
        <v>10</v>
      </c>
      <c r="C29" s="5" t="s">
        <v>8</v>
      </c>
      <c r="D29" s="3">
        <v>0</v>
      </c>
      <c r="E29" s="5"/>
      <c r="F29" s="3">
        <v>0</v>
      </c>
      <c r="G29" s="5"/>
      <c r="H29">
        <v>0</v>
      </c>
    </row>
    <row r="30" spans="1:8" x14ac:dyDescent="0.2">
      <c r="A30" s="3"/>
      <c r="B30" s="3"/>
      <c r="C30" s="5" t="s">
        <v>9</v>
      </c>
      <c r="D30" s="3">
        <v>142826</v>
      </c>
      <c r="E30" s="5"/>
      <c r="F30" s="3">
        <v>163826</v>
      </c>
      <c r="G30" s="5"/>
      <c r="H30">
        <v>164213</v>
      </c>
    </row>
    <row r="31" spans="1:8" x14ac:dyDescent="0.2">
      <c r="A31" s="3"/>
      <c r="B31" s="3" t="s">
        <v>11</v>
      </c>
      <c r="C31" s="5" t="s">
        <v>8</v>
      </c>
      <c r="D31" s="3">
        <v>0</v>
      </c>
      <c r="E31" s="5"/>
      <c r="F31" s="3">
        <v>0</v>
      </c>
      <c r="G31" s="5"/>
      <c r="H31">
        <v>0</v>
      </c>
    </row>
    <row r="32" spans="1:8" x14ac:dyDescent="0.2">
      <c r="A32" s="3"/>
      <c r="B32" s="3"/>
      <c r="C32" s="5" t="s">
        <v>9</v>
      </c>
      <c r="D32" s="3">
        <v>65214</v>
      </c>
      <c r="E32" s="5"/>
      <c r="F32" s="3">
        <v>78997</v>
      </c>
      <c r="G32" s="5"/>
      <c r="H32">
        <v>79103</v>
      </c>
    </row>
    <row r="33" spans="1:8" x14ac:dyDescent="0.2">
      <c r="A33" s="3"/>
      <c r="B33" s="3" t="s">
        <v>12</v>
      </c>
      <c r="C33" s="5" t="s">
        <v>8</v>
      </c>
      <c r="D33" s="3">
        <v>0</v>
      </c>
      <c r="E33" s="5"/>
      <c r="F33" s="3">
        <v>0</v>
      </c>
      <c r="G33" s="5"/>
      <c r="H33">
        <v>0</v>
      </c>
    </row>
    <row r="34" spans="1:8" x14ac:dyDescent="0.2">
      <c r="A34" s="3"/>
      <c r="B34" s="3"/>
      <c r="C34" s="5" t="s">
        <v>9</v>
      </c>
      <c r="D34" s="3">
        <v>4</v>
      </c>
      <c r="E34" s="5"/>
      <c r="F34" s="3">
        <v>18337</v>
      </c>
      <c r="G34" s="5"/>
      <c r="H34">
        <v>18431</v>
      </c>
    </row>
    <row r="35" spans="1:8" x14ac:dyDescent="0.2">
      <c r="A35" s="3" t="s">
        <v>16</v>
      </c>
      <c r="B35" s="3" t="s">
        <v>7</v>
      </c>
      <c r="C35" s="5" t="s">
        <v>8</v>
      </c>
      <c r="D35" s="3">
        <v>22.074968999999999</v>
      </c>
      <c r="E35" s="5">
        <v>0.28105599999999997</v>
      </c>
      <c r="F35" s="3">
        <v>17.059543999999999</v>
      </c>
      <c r="G35" s="5">
        <v>0.18053</v>
      </c>
      <c r="H35" t="s">
        <v>69</v>
      </c>
    </row>
    <row r="36" spans="1:8" x14ac:dyDescent="0.2">
      <c r="A36" s="3"/>
      <c r="B36" s="3"/>
      <c r="C36" s="5" t="s">
        <v>9</v>
      </c>
      <c r="D36" s="3">
        <v>2.9214E-2</v>
      </c>
      <c r="E36" s="5">
        <v>7.9999999999999996E-6</v>
      </c>
      <c r="F36" s="3">
        <v>2.6626E-2</v>
      </c>
      <c r="G36" s="5">
        <v>1.4E-5</v>
      </c>
      <c r="H36" t="s">
        <v>70</v>
      </c>
    </row>
    <row r="37" spans="1:8" x14ac:dyDescent="0.2">
      <c r="A37" s="3"/>
      <c r="B37" s="3" t="s">
        <v>10</v>
      </c>
      <c r="C37" s="5" t="s">
        <v>8</v>
      </c>
      <c r="D37" s="3">
        <v>38.738025999999998</v>
      </c>
      <c r="E37" s="5">
        <v>0.67637599999999998</v>
      </c>
      <c r="F37" s="3">
        <v>39.932823999999997</v>
      </c>
      <c r="G37" s="5">
        <v>0.43654799999999999</v>
      </c>
      <c r="H37" t="s">
        <v>71</v>
      </c>
    </row>
    <row r="38" spans="1:8" x14ac:dyDescent="0.2">
      <c r="A38" s="3"/>
      <c r="B38" s="3"/>
      <c r="C38" s="5" t="s">
        <v>9</v>
      </c>
      <c r="D38" s="3">
        <v>4.4496000000000001E-2</v>
      </c>
      <c r="E38" s="5">
        <v>3.6999999999999998E-5</v>
      </c>
      <c r="F38" s="3">
        <v>4.3465999999999998E-2</v>
      </c>
      <c r="G38" s="5">
        <v>4.1E-5</v>
      </c>
      <c r="H38" t="s">
        <v>72</v>
      </c>
    </row>
    <row r="39" spans="1:8" x14ac:dyDescent="0.2">
      <c r="A39" s="3"/>
      <c r="B39" s="3" t="s">
        <v>11</v>
      </c>
      <c r="C39" s="5" t="s">
        <v>8</v>
      </c>
      <c r="D39" s="3">
        <v>80.436313999999996</v>
      </c>
      <c r="E39" s="5">
        <v>10.008226000000001</v>
      </c>
      <c r="F39" s="3">
        <v>53.306192000000003</v>
      </c>
      <c r="G39" s="5">
        <v>1.8624240000000001</v>
      </c>
      <c r="H39" t="s">
        <v>73</v>
      </c>
    </row>
    <row r="40" spans="1:8" x14ac:dyDescent="0.2">
      <c r="A40" s="3"/>
      <c r="B40" s="3"/>
      <c r="C40" s="5" t="s">
        <v>9</v>
      </c>
      <c r="D40" s="3">
        <v>9.5898999999999998E-2</v>
      </c>
      <c r="E40" s="5">
        <v>9.7E-5</v>
      </c>
      <c r="F40" s="3">
        <v>8.9174000000000003E-2</v>
      </c>
      <c r="G40" s="5">
        <v>1.03E-4</v>
      </c>
      <c r="H40" t="s">
        <v>74</v>
      </c>
    </row>
    <row r="41" spans="1:8" x14ac:dyDescent="0.2">
      <c r="A41" s="3"/>
      <c r="B41" s="3" t="s">
        <v>12</v>
      </c>
      <c r="C41" s="5" t="s">
        <v>8</v>
      </c>
      <c r="D41" s="3">
        <v>172.28045800000001</v>
      </c>
      <c r="E41" s="5">
        <v>9.2234680000000004</v>
      </c>
      <c r="F41" s="3">
        <v>181.733722</v>
      </c>
      <c r="G41" s="5">
        <v>9.3539189999999994</v>
      </c>
      <c r="H41" t="s">
        <v>75</v>
      </c>
    </row>
    <row r="42" spans="1:8" x14ac:dyDescent="0.2">
      <c r="A42" s="3"/>
      <c r="B42" s="3"/>
      <c r="C42" s="5" t="s">
        <v>9</v>
      </c>
      <c r="D42" s="3">
        <v>0.36122799999999999</v>
      </c>
      <c r="E42" s="5">
        <v>1.8710000000000001E-3</v>
      </c>
      <c r="F42" s="3">
        <v>0.38441799999999998</v>
      </c>
      <c r="G42" s="5">
        <v>3.9199999999999999E-4</v>
      </c>
      <c r="H42" t="s">
        <v>76</v>
      </c>
    </row>
    <row r="43" spans="1:8" x14ac:dyDescent="0.2">
      <c r="A43" s="3" t="s">
        <v>17</v>
      </c>
      <c r="B43" s="3" t="s">
        <v>7</v>
      </c>
      <c r="C43" s="5" t="s">
        <v>8</v>
      </c>
      <c r="D43" s="3">
        <v>2.0000000000000001E-4</v>
      </c>
      <c r="E43" s="5">
        <v>1.9999999999999999E-6</v>
      </c>
      <c r="F43" s="3">
        <v>7.7000000000000001E-5</v>
      </c>
      <c r="G43" s="5">
        <v>1.9999999999999999E-6</v>
      </c>
      <c r="H43" t="s">
        <v>77</v>
      </c>
    </row>
    <row r="44" spans="1:8" x14ac:dyDescent="0.2">
      <c r="A44" s="3"/>
      <c r="B44" s="3"/>
      <c r="C44" s="5" t="s">
        <v>9</v>
      </c>
      <c r="D44" s="3">
        <v>2909.976635</v>
      </c>
      <c r="E44" s="5">
        <v>419.06182200000001</v>
      </c>
      <c r="F44" s="3">
        <v>3375.2809179999999</v>
      </c>
      <c r="G44" s="5">
        <v>486.44296200000002</v>
      </c>
      <c r="H44" t="s">
        <v>78</v>
      </c>
    </row>
    <row r="45" spans="1:8" x14ac:dyDescent="0.2">
      <c r="A45" s="3"/>
      <c r="B45" s="3" t="s">
        <v>10</v>
      </c>
      <c r="C45" s="5" t="s">
        <v>8</v>
      </c>
      <c r="D45" s="3">
        <v>8.2999999999999998E-5</v>
      </c>
      <c r="E45" s="5">
        <v>1.9999999999999999E-6</v>
      </c>
      <c r="F45" s="3">
        <v>5.0000000000000002E-5</v>
      </c>
      <c r="G45" s="5">
        <v>9.9999999999999995E-7</v>
      </c>
      <c r="H45" t="s">
        <v>79</v>
      </c>
    </row>
    <row r="46" spans="1:8" x14ac:dyDescent="0.2">
      <c r="A46" s="3"/>
      <c r="B46" s="3"/>
      <c r="C46" s="5" t="s">
        <v>9</v>
      </c>
      <c r="D46" s="3">
        <v>2756.1185869999999</v>
      </c>
      <c r="E46" s="5">
        <v>400.27894199999997</v>
      </c>
      <c r="F46" s="3">
        <v>3260.7949180000001</v>
      </c>
      <c r="G46" s="5">
        <v>470.14299999999997</v>
      </c>
      <c r="H46" t="s">
        <v>80</v>
      </c>
    </row>
    <row r="47" spans="1:8" x14ac:dyDescent="0.2">
      <c r="A47" s="3"/>
      <c r="B47" s="3" t="s">
        <v>11</v>
      </c>
      <c r="C47" s="5" t="s">
        <v>8</v>
      </c>
      <c r="D47" s="3">
        <v>1.37E-4</v>
      </c>
      <c r="E47" s="5">
        <v>6.9999999999999999E-6</v>
      </c>
      <c r="F47" s="3">
        <v>8.7000000000000001E-5</v>
      </c>
      <c r="G47" s="5">
        <v>3.0000000000000001E-6</v>
      </c>
      <c r="H47" t="s">
        <v>81</v>
      </c>
    </row>
    <row r="48" spans="1:8" x14ac:dyDescent="0.2">
      <c r="A48" s="3"/>
      <c r="B48" s="3"/>
      <c r="C48" s="5" t="s">
        <v>9</v>
      </c>
      <c r="D48" s="3">
        <v>2861.9792870000001</v>
      </c>
      <c r="E48" s="5">
        <v>414.77436799999998</v>
      </c>
      <c r="F48" s="3">
        <v>3345.553214</v>
      </c>
      <c r="G48" s="5">
        <v>484.147626</v>
      </c>
      <c r="H48" t="s">
        <v>82</v>
      </c>
    </row>
    <row r="49" spans="1:8" x14ac:dyDescent="0.2">
      <c r="A49" s="3"/>
      <c r="B49" s="3" t="s">
        <v>12</v>
      </c>
      <c r="C49" s="5" t="s">
        <v>8</v>
      </c>
      <c r="D49" s="3">
        <v>8.7000000000000001E-5</v>
      </c>
      <c r="E49" s="5">
        <v>6.0000000000000002E-6</v>
      </c>
      <c r="F49" s="3">
        <v>9.2E-5</v>
      </c>
      <c r="G49" s="5">
        <v>5.0000000000000004E-6</v>
      </c>
      <c r="H49" t="s">
        <v>83</v>
      </c>
    </row>
    <row r="50" spans="1:8" x14ac:dyDescent="0.2">
      <c r="A50" s="3"/>
      <c r="B50" s="3"/>
      <c r="C50" s="5" t="s">
        <v>9</v>
      </c>
      <c r="D50" s="3">
        <v>14.443859</v>
      </c>
      <c r="E50" s="5">
        <v>2.553267</v>
      </c>
      <c r="F50" s="3">
        <v>2913.1986149999998</v>
      </c>
      <c r="G50" s="5">
        <v>451.65997399999998</v>
      </c>
      <c r="H50" t="s">
        <v>84</v>
      </c>
    </row>
    <row r="51" spans="1:8" x14ac:dyDescent="0.2">
      <c r="A51" s="3" t="s">
        <v>18</v>
      </c>
      <c r="B51" s="3" t="s">
        <v>7</v>
      </c>
      <c r="C51" s="5" t="s">
        <v>8</v>
      </c>
      <c r="D51" s="3">
        <v>0</v>
      </c>
      <c r="E51" s="5">
        <v>0</v>
      </c>
      <c r="F51" s="3">
        <v>0</v>
      </c>
      <c r="G51" s="5">
        <v>0</v>
      </c>
      <c r="H51" t="s">
        <v>60</v>
      </c>
    </row>
    <row r="52" spans="1:8" x14ac:dyDescent="0.2">
      <c r="A52" s="3"/>
      <c r="B52" s="3"/>
      <c r="C52" s="5" t="s">
        <v>9</v>
      </c>
      <c r="D52" s="3">
        <v>2909.9226760000001</v>
      </c>
      <c r="E52" s="5">
        <v>419.06182000000001</v>
      </c>
      <c r="F52" s="3">
        <v>3375.230137</v>
      </c>
      <c r="G52" s="5">
        <v>486.44297599999999</v>
      </c>
      <c r="H52" t="s">
        <v>85</v>
      </c>
    </row>
    <row r="53" spans="1:8" x14ac:dyDescent="0.2">
      <c r="A53" s="3"/>
      <c r="B53" s="3" t="s">
        <v>10</v>
      </c>
      <c r="C53" s="5" t="s">
        <v>8</v>
      </c>
      <c r="D53" s="3">
        <v>0</v>
      </c>
      <c r="E53" s="5">
        <v>0</v>
      </c>
      <c r="F53" s="3">
        <v>0</v>
      </c>
      <c r="G53" s="5">
        <v>0</v>
      </c>
      <c r="H53" t="s">
        <v>86</v>
      </c>
    </row>
    <row r="54" spans="1:8" x14ac:dyDescent="0.2">
      <c r="A54" s="3"/>
      <c r="B54" s="3"/>
      <c r="C54" s="5" t="s">
        <v>9</v>
      </c>
      <c r="D54" s="3">
        <v>2756.0411020000001</v>
      </c>
      <c r="E54" s="5">
        <v>400.278909</v>
      </c>
      <c r="F54" s="3">
        <v>3260.715146</v>
      </c>
      <c r="G54" s="5">
        <v>470.143036</v>
      </c>
      <c r="H54" t="s">
        <v>87</v>
      </c>
    </row>
    <row r="55" spans="1:8" x14ac:dyDescent="0.2">
      <c r="A55" s="3"/>
      <c r="B55" s="3" t="s">
        <v>11</v>
      </c>
      <c r="C55" s="5" t="s">
        <v>8</v>
      </c>
      <c r="D55" s="3">
        <v>0</v>
      </c>
      <c r="E55" s="5">
        <v>0</v>
      </c>
      <c r="F55" s="3">
        <v>0</v>
      </c>
      <c r="G55" s="5">
        <v>0</v>
      </c>
      <c r="H55" t="s">
        <v>60</v>
      </c>
    </row>
    <row r="56" spans="1:8" x14ac:dyDescent="0.2">
      <c r="A56" s="3"/>
      <c r="B56" s="3"/>
      <c r="C56" s="5" t="s">
        <v>9</v>
      </c>
      <c r="D56" s="3">
        <v>2861.8041229999999</v>
      </c>
      <c r="E56" s="5">
        <v>414.77408400000002</v>
      </c>
      <c r="F56" s="3">
        <v>3345.3841069999999</v>
      </c>
      <c r="G56" s="5">
        <v>484.14729499999999</v>
      </c>
      <c r="H56" t="s">
        <v>88</v>
      </c>
    </row>
    <row r="57" spans="1:8" x14ac:dyDescent="0.2">
      <c r="A57" s="3"/>
      <c r="B57" s="3" t="s">
        <v>12</v>
      </c>
      <c r="C57" s="5" t="s">
        <v>8</v>
      </c>
      <c r="D57" s="3">
        <v>0</v>
      </c>
      <c r="E57" s="5">
        <v>0</v>
      </c>
      <c r="F57" s="3">
        <v>0</v>
      </c>
      <c r="G57" s="5">
        <v>0</v>
      </c>
      <c r="H57" t="s">
        <v>60</v>
      </c>
    </row>
    <row r="58" spans="1:8" x14ac:dyDescent="0.2">
      <c r="A58" s="3"/>
      <c r="B58" s="3"/>
      <c r="C58" s="5" t="s">
        <v>9</v>
      </c>
      <c r="D58" s="3">
        <v>14.068934</v>
      </c>
      <c r="E58" s="5">
        <v>2.5520930000000002</v>
      </c>
      <c r="F58" s="3">
        <v>2912.5436599999998</v>
      </c>
      <c r="G58" s="5">
        <v>451.65598399999999</v>
      </c>
      <c r="H58" t="s">
        <v>89</v>
      </c>
    </row>
    <row r="59" spans="1:8" x14ac:dyDescent="0.2">
      <c r="A59" s="3" t="s">
        <v>19</v>
      </c>
      <c r="B59" s="3" t="s">
        <v>7</v>
      </c>
      <c r="C59" s="5" t="s">
        <v>8</v>
      </c>
      <c r="D59" s="3">
        <v>2.0000000000000001E-4</v>
      </c>
      <c r="E59" s="5">
        <v>1.9999999999999999E-6</v>
      </c>
      <c r="F59" s="3">
        <v>7.7000000000000001E-5</v>
      </c>
      <c r="G59" s="5">
        <v>1.9999999999999999E-6</v>
      </c>
      <c r="H59" t="s">
        <v>77</v>
      </c>
    </row>
    <row r="60" spans="1:8" x14ac:dyDescent="0.2">
      <c r="A60" s="3"/>
      <c r="B60" s="3"/>
      <c r="C60" s="5" t="s">
        <v>9</v>
      </c>
      <c r="D60" s="3">
        <v>5.3959E-2</v>
      </c>
      <c r="E60" s="5">
        <v>2.3E-5</v>
      </c>
      <c r="F60" s="3">
        <v>5.0781E-2</v>
      </c>
      <c r="G60" s="5">
        <v>3.1000000000000001E-5</v>
      </c>
      <c r="H60" t="s">
        <v>90</v>
      </c>
    </row>
    <row r="61" spans="1:8" x14ac:dyDescent="0.2">
      <c r="A61" s="3"/>
      <c r="B61" s="3" t="s">
        <v>10</v>
      </c>
      <c r="C61" s="5" t="s">
        <v>8</v>
      </c>
      <c r="D61" s="3">
        <v>8.2999999999999998E-5</v>
      </c>
      <c r="E61" s="5">
        <v>1.9999999999999999E-6</v>
      </c>
      <c r="F61" s="3">
        <v>5.0000000000000002E-5</v>
      </c>
      <c r="G61" s="5">
        <v>9.9999999999999995E-7</v>
      </c>
      <c r="H61" t="s">
        <v>79</v>
      </c>
    </row>
    <row r="62" spans="1:8" x14ac:dyDescent="0.2">
      <c r="A62" s="3"/>
      <c r="B62" s="3"/>
      <c r="C62" s="5" t="s">
        <v>9</v>
      </c>
      <c r="D62" s="3">
        <v>7.7485999999999999E-2</v>
      </c>
      <c r="E62" s="5">
        <v>6.0000000000000002E-5</v>
      </c>
      <c r="F62" s="3">
        <v>7.9771999999999996E-2</v>
      </c>
      <c r="G62" s="5">
        <v>6.6000000000000005E-5</v>
      </c>
      <c r="H62" t="s">
        <v>91</v>
      </c>
    </row>
    <row r="63" spans="1:8" x14ac:dyDescent="0.2">
      <c r="A63" s="3"/>
      <c r="B63" s="3" t="s">
        <v>11</v>
      </c>
      <c r="C63" s="5" t="s">
        <v>8</v>
      </c>
      <c r="D63" s="3">
        <v>1.37E-4</v>
      </c>
      <c r="E63" s="5">
        <v>6.9999999999999999E-6</v>
      </c>
      <c r="F63" s="3">
        <v>8.7000000000000001E-5</v>
      </c>
      <c r="G63" s="5">
        <v>3.0000000000000001E-6</v>
      </c>
      <c r="H63" t="s">
        <v>81</v>
      </c>
    </row>
    <row r="64" spans="1:8" x14ac:dyDescent="0.2">
      <c r="A64" s="3"/>
      <c r="B64" s="3"/>
      <c r="C64" s="5" t="s">
        <v>9</v>
      </c>
      <c r="D64" s="3">
        <v>0.17516399999999999</v>
      </c>
      <c r="E64" s="5">
        <v>3.6600000000000001E-4</v>
      </c>
      <c r="F64" s="3">
        <v>0.16910700000000001</v>
      </c>
      <c r="G64" s="5">
        <v>3.77E-4</v>
      </c>
      <c r="H64" t="s">
        <v>92</v>
      </c>
    </row>
    <row r="65" spans="1:8" x14ac:dyDescent="0.2">
      <c r="A65" s="3"/>
      <c r="B65" s="3" t="s">
        <v>12</v>
      </c>
      <c r="C65" s="5" t="s">
        <v>8</v>
      </c>
      <c r="D65" s="3">
        <v>8.7000000000000001E-5</v>
      </c>
      <c r="E65" s="5">
        <v>6.0000000000000002E-6</v>
      </c>
      <c r="F65" s="3">
        <v>9.2E-5</v>
      </c>
      <c r="G65" s="5">
        <v>5.0000000000000004E-6</v>
      </c>
      <c r="H65" t="s">
        <v>83</v>
      </c>
    </row>
    <row r="66" spans="1:8" x14ac:dyDescent="0.2">
      <c r="A66" s="3"/>
      <c r="B66" s="3"/>
      <c r="C66" s="5" t="s">
        <v>9</v>
      </c>
      <c r="D66" s="3">
        <v>0.37492500000000001</v>
      </c>
      <c r="E66" s="5">
        <v>1.323E-3</v>
      </c>
      <c r="F66" s="3">
        <v>0.65495400000000004</v>
      </c>
      <c r="G66" s="5">
        <v>5.2950000000000002E-3</v>
      </c>
      <c r="H66" t="s">
        <v>93</v>
      </c>
    </row>
    <row r="67" spans="1:8" x14ac:dyDescent="0.2">
      <c r="A67" s="3" t="s">
        <v>20</v>
      </c>
      <c r="B67" s="3" t="s">
        <v>7</v>
      </c>
      <c r="C67" s="5" t="s">
        <v>8</v>
      </c>
      <c r="D67" s="3">
        <v>3.7079999999999999E-3</v>
      </c>
      <c r="E67" s="5">
        <v>3.6999999999999998E-5</v>
      </c>
      <c r="F67" s="3">
        <v>1.5139999999999999E-3</v>
      </c>
      <c r="G67" s="5">
        <v>3.1000000000000001E-5</v>
      </c>
      <c r="H67" t="s">
        <v>94</v>
      </c>
    </row>
    <row r="68" spans="1:8" x14ac:dyDescent="0.2">
      <c r="A68" s="3"/>
      <c r="B68" s="3"/>
      <c r="C68" s="5" t="s">
        <v>9</v>
      </c>
      <c r="D68" s="3">
        <v>53923.001916000001</v>
      </c>
      <c r="E68" s="5">
        <v>7764.3828270000004</v>
      </c>
      <c r="F68" s="3">
        <v>66506.056758000006</v>
      </c>
      <c r="G68" s="5">
        <v>9601.9932059999992</v>
      </c>
      <c r="H68" t="s">
        <v>95</v>
      </c>
    </row>
    <row r="69" spans="1:8" x14ac:dyDescent="0.2">
      <c r="A69" s="3"/>
      <c r="B69" s="3" t="s">
        <v>10</v>
      </c>
      <c r="C69" s="5" t="s">
        <v>8</v>
      </c>
      <c r="D69" s="3">
        <v>1.0740000000000001E-3</v>
      </c>
      <c r="E69" s="5">
        <v>2.0000000000000002E-5</v>
      </c>
      <c r="F69" s="3">
        <v>6.2399999999999999E-4</v>
      </c>
      <c r="G69" s="5">
        <v>1.1E-5</v>
      </c>
      <c r="H69" t="s">
        <v>96</v>
      </c>
    </row>
    <row r="70" spans="1:8" x14ac:dyDescent="0.2">
      <c r="A70" s="3"/>
      <c r="B70" s="3"/>
      <c r="C70" s="5" t="s">
        <v>9</v>
      </c>
      <c r="D70" s="3">
        <v>35535.419758000004</v>
      </c>
      <c r="E70" s="5">
        <v>5157.3307860000004</v>
      </c>
      <c r="F70" s="3">
        <v>40917.498207999997</v>
      </c>
      <c r="G70" s="5">
        <v>5906.7681140000004</v>
      </c>
      <c r="H70" t="s">
        <v>97</v>
      </c>
    </row>
    <row r="71" spans="1:8" x14ac:dyDescent="0.2">
      <c r="A71" s="3"/>
      <c r="B71" s="3" t="s">
        <v>11</v>
      </c>
      <c r="C71" s="5" t="s">
        <v>8</v>
      </c>
      <c r="D71" s="3">
        <v>7.7899999999999996E-4</v>
      </c>
      <c r="E71" s="5">
        <v>4.1E-5</v>
      </c>
      <c r="F71" s="3">
        <v>5.1599999999999997E-4</v>
      </c>
      <c r="G71" s="5">
        <v>1.8E-5</v>
      </c>
      <c r="H71" t="s">
        <v>98</v>
      </c>
    </row>
    <row r="72" spans="1:8" x14ac:dyDescent="0.2">
      <c r="A72" s="3"/>
      <c r="B72" s="3"/>
      <c r="C72" s="5" t="s">
        <v>9</v>
      </c>
      <c r="D72" s="3">
        <v>16278.679206999999</v>
      </c>
      <c r="E72" s="5">
        <v>2346.0454690000001</v>
      </c>
      <c r="F72" s="3">
        <v>19696.133007</v>
      </c>
      <c r="G72" s="5">
        <v>2829.0128249999998</v>
      </c>
      <c r="H72" t="s">
        <v>99</v>
      </c>
    </row>
    <row r="73" spans="1:8" x14ac:dyDescent="0.2">
      <c r="A73" s="3"/>
      <c r="B73" s="3" t="s">
        <v>12</v>
      </c>
      <c r="C73" s="5" t="s">
        <v>8</v>
      </c>
      <c r="D73" s="3">
        <v>2.13E-4</v>
      </c>
      <c r="E73" s="5">
        <v>1.2999999999999999E-5</v>
      </c>
      <c r="F73" s="3">
        <v>1.4100000000000001E-4</v>
      </c>
      <c r="G73" s="5">
        <v>7.9999999999999996E-6</v>
      </c>
      <c r="H73" t="s">
        <v>100</v>
      </c>
    </row>
    <row r="74" spans="1:8" x14ac:dyDescent="0.2">
      <c r="A74" s="3"/>
      <c r="B74" s="3"/>
      <c r="C74" s="5" t="s">
        <v>9</v>
      </c>
      <c r="D74" s="3">
        <v>36.049675999999998</v>
      </c>
      <c r="E74" s="5">
        <v>6.4456610000000003</v>
      </c>
      <c r="F74" s="3">
        <v>4384.7335359999997</v>
      </c>
      <c r="G74" s="5">
        <v>666.14050099999997</v>
      </c>
      <c r="H74" t="s">
        <v>101</v>
      </c>
    </row>
    <row r="75" spans="1:8" x14ac:dyDescent="0.2">
      <c r="A75" s="3" t="s">
        <v>21</v>
      </c>
      <c r="B75" s="3" t="s">
        <v>7</v>
      </c>
      <c r="C75" s="5" t="s">
        <v>8</v>
      </c>
      <c r="D75" s="3">
        <v>9.9999999999999995E-7</v>
      </c>
      <c r="E75" s="5">
        <v>0</v>
      </c>
      <c r="F75" s="3">
        <v>0</v>
      </c>
      <c r="G75" s="5">
        <v>0</v>
      </c>
      <c r="H75" t="s">
        <v>86</v>
      </c>
    </row>
    <row r="76" spans="1:8" x14ac:dyDescent="0.2">
      <c r="A76" s="3"/>
      <c r="B76" s="3"/>
      <c r="C76" s="5" t="s">
        <v>9</v>
      </c>
      <c r="D76" s="3">
        <v>53922.001957</v>
      </c>
      <c r="E76" s="5">
        <v>7764.3828160000003</v>
      </c>
      <c r="F76" s="3">
        <v>66505.056819000005</v>
      </c>
      <c r="G76" s="5">
        <v>9601.9931899999992</v>
      </c>
      <c r="H76" t="s">
        <v>102</v>
      </c>
    </row>
    <row r="77" spans="1:8" x14ac:dyDescent="0.2">
      <c r="A77" s="3"/>
      <c r="B77" s="3" t="s">
        <v>10</v>
      </c>
      <c r="C77" s="5" t="s">
        <v>8</v>
      </c>
      <c r="D77" s="3">
        <v>6.0000000000000002E-6</v>
      </c>
      <c r="E77" s="5">
        <v>9.9999999999999995E-7</v>
      </c>
      <c r="F77" s="3">
        <v>9.9999999999999995E-7</v>
      </c>
      <c r="G77" s="5">
        <v>0</v>
      </c>
      <c r="H77" t="s">
        <v>103</v>
      </c>
    </row>
    <row r="78" spans="1:8" x14ac:dyDescent="0.2">
      <c r="A78" s="3"/>
      <c r="B78" s="3"/>
      <c r="C78" s="5" t="s">
        <v>9</v>
      </c>
      <c r="D78" s="3">
        <v>35534.41977</v>
      </c>
      <c r="E78" s="5">
        <v>5157.3307830000003</v>
      </c>
      <c r="F78" s="3">
        <v>40916.498245000002</v>
      </c>
      <c r="G78" s="5">
        <v>5906.7681039999998</v>
      </c>
      <c r="H78" t="s">
        <v>104</v>
      </c>
    </row>
    <row r="79" spans="1:8" x14ac:dyDescent="0.2">
      <c r="A79" s="3"/>
      <c r="B79" s="3" t="s">
        <v>11</v>
      </c>
      <c r="C79" s="5" t="s">
        <v>8</v>
      </c>
      <c r="D79" s="3">
        <v>0</v>
      </c>
      <c r="E79" s="5">
        <v>0</v>
      </c>
      <c r="F79" s="3">
        <v>0</v>
      </c>
      <c r="G79" s="5">
        <v>0</v>
      </c>
      <c r="H79" t="s">
        <v>60</v>
      </c>
    </row>
    <row r="80" spans="1:8" x14ac:dyDescent="0.2">
      <c r="A80" s="3"/>
      <c r="B80" s="3"/>
      <c r="C80" s="5" t="s">
        <v>9</v>
      </c>
      <c r="D80" s="3">
        <v>16277.679357000001</v>
      </c>
      <c r="E80" s="5">
        <v>2346.0454300000001</v>
      </c>
      <c r="F80" s="3">
        <v>19695.133192000001</v>
      </c>
      <c r="G80" s="5">
        <v>2829.0127769999999</v>
      </c>
      <c r="H80" t="s">
        <v>105</v>
      </c>
    </row>
    <row r="81" spans="1:8" x14ac:dyDescent="0.2">
      <c r="A81" s="3"/>
      <c r="B81" s="3" t="s">
        <v>12</v>
      </c>
      <c r="C81" s="5" t="s">
        <v>8</v>
      </c>
      <c r="D81" s="3">
        <v>0</v>
      </c>
      <c r="E81" s="5">
        <v>0</v>
      </c>
      <c r="F81" s="3">
        <v>0</v>
      </c>
      <c r="G81" s="5">
        <v>0</v>
      </c>
      <c r="H81" t="s">
        <v>60</v>
      </c>
    </row>
    <row r="82" spans="1:8" x14ac:dyDescent="0.2">
      <c r="A82" s="3"/>
      <c r="B82" s="3"/>
      <c r="C82" s="5" t="s">
        <v>9</v>
      </c>
      <c r="D82" s="3">
        <v>35.125132000000001</v>
      </c>
      <c r="E82" s="5">
        <v>6.4386219999999996</v>
      </c>
      <c r="F82" s="3">
        <v>4383.7340169999998</v>
      </c>
      <c r="G82" s="5">
        <v>666.14038000000005</v>
      </c>
      <c r="H82" t="s">
        <v>106</v>
      </c>
    </row>
    <row r="83" spans="1:8" x14ac:dyDescent="0.2">
      <c r="A83" s="3" t="s">
        <v>22</v>
      </c>
      <c r="B83" s="3" t="s">
        <v>7</v>
      </c>
      <c r="C83" s="5" t="s">
        <v>8</v>
      </c>
      <c r="D83" s="3">
        <v>1.9469999999999999E-3</v>
      </c>
      <c r="E83" s="5">
        <v>9.9999999999999995E-7</v>
      </c>
      <c r="F83" s="3">
        <v>1.245E-3</v>
      </c>
      <c r="G83" s="5">
        <v>9.9999999999999995E-7</v>
      </c>
      <c r="H83" t="s">
        <v>107</v>
      </c>
    </row>
    <row r="84" spans="1:8" x14ac:dyDescent="0.2">
      <c r="A84" s="3"/>
      <c r="B84" s="3"/>
      <c r="C84" s="5" t="s">
        <v>9</v>
      </c>
      <c r="D84" s="3">
        <v>3.1983999999999999E-2</v>
      </c>
      <c r="E84" s="5">
        <v>0</v>
      </c>
      <c r="F84" s="3">
        <v>3.1983999999999999E-2</v>
      </c>
      <c r="G84" s="5">
        <v>9.9999999999999995E-7</v>
      </c>
      <c r="H84" t="s">
        <v>108</v>
      </c>
    </row>
    <row r="85" spans="1:8" x14ac:dyDescent="0.2">
      <c r="A85" s="3"/>
      <c r="B85" s="3" t="s">
        <v>10</v>
      </c>
      <c r="C85" s="5" t="s">
        <v>8</v>
      </c>
      <c r="D85" s="3">
        <v>1.0449999999999999E-3</v>
      </c>
      <c r="E85" s="5">
        <v>0</v>
      </c>
      <c r="F85" s="3">
        <v>7.9799999999999999E-4</v>
      </c>
      <c r="G85" s="5">
        <v>0</v>
      </c>
      <c r="H85" t="s">
        <v>109</v>
      </c>
    </row>
    <row r="86" spans="1:8" x14ac:dyDescent="0.2">
      <c r="A86" s="3"/>
      <c r="B86" s="3"/>
      <c r="C86" s="5" t="s">
        <v>9</v>
      </c>
      <c r="D86" s="3">
        <v>3.1983999999999999E-2</v>
      </c>
      <c r="E86" s="5">
        <v>0</v>
      </c>
      <c r="F86" s="3">
        <v>3.1983999999999999E-2</v>
      </c>
      <c r="G86" s="5">
        <v>0</v>
      </c>
      <c r="H86" t="s">
        <v>110</v>
      </c>
    </row>
    <row r="87" spans="1:8" x14ac:dyDescent="0.2">
      <c r="A87" s="3"/>
      <c r="B87" s="3" t="s">
        <v>11</v>
      </c>
      <c r="C87" s="5" t="s">
        <v>8</v>
      </c>
      <c r="D87" s="3">
        <v>8.9300000000000002E-4</v>
      </c>
      <c r="E87" s="5">
        <v>1.9999999999999999E-6</v>
      </c>
      <c r="F87" s="3">
        <v>7.27E-4</v>
      </c>
      <c r="G87" s="5">
        <v>0</v>
      </c>
      <c r="H87" t="s">
        <v>111</v>
      </c>
    </row>
    <row r="88" spans="1:8" x14ac:dyDescent="0.2">
      <c r="A88" s="3"/>
      <c r="B88" s="3"/>
      <c r="C88" s="5" t="s">
        <v>9</v>
      </c>
      <c r="D88" s="3">
        <v>3.1981999999999997E-2</v>
      </c>
      <c r="E88" s="5">
        <v>5.0000000000000004E-6</v>
      </c>
      <c r="F88" s="3">
        <v>3.1981999999999997E-2</v>
      </c>
      <c r="G88" s="5">
        <v>7.9999999999999996E-6</v>
      </c>
      <c r="H88" t="s">
        <v>112</v>
      </c>
    </row>
    <row r="89" spans="1:8" x14ac:dyDescent="0.2">
      <c r="A89" s="3"/>
      <c r="B89" s="3" t="s">
        <v>12</v>
      </c>
      <c r="C89" s="5" t="s">
        <v>8</v>
      </c>
      <c r="D89" s="3">
        <v>4.6700000000000002E-4</v>
      </c>
      <c r="E89" s="5">
        <v>0</v>
      </c>
      <c r="F89" s="3">
        <v>3.8000000000000002E-4</v>
      </c>
      <c r="G89" s="5">
        <v>0</v>
      </c>
      <c r="H89" t="s">
        <v>113</v>
      </c>
    </row>
    <row r="90" spans="1:8" x14ac:dyDescent="0.2">
      <c r="A90" s="2"/>
      <c r="B90" s="2"/>
      <c r="C90" s="4" t="s">
        <v>9</v>
      </c>
      <c r="D90" s="2">
        <v>3.0754E-2</v>
      </c>
      <c r="E90" s="4">
        <v>5.3584E-2</v>
      </c>
      <c r="F90" s="2">
        <v>3.1976999999999998E-2</v>
      </c>
      <c r="G90" s="4">
        <v>5.1999999999999997E-5</v>
      </c>
      <c r="H90" t="s">
        <v>114</v>
      </c>
    </row>
    <row r="91" spans="1:8" x14ac:dyDescent="0.2">
      <c r="A91" s="27" t="s">
        <v>23</v>
      </c>
      <c r="B91" s="28"/>
      <c r="C91" s="28"/>
      <c r="D91" s="28"/>
      <c r="E91" s="28"/>
      <c r="F91" s="28"/>
      <c r="G91" s="30"/>
    </row>
    <row r="92" spans="1:8" x14ac:dyDescent="0.2">
      <c r="A92" s="9" t="s">
        <v>1</v>
      </c>
      <c r="B92" s="33" t="s">
        <v>2</v>
      </c>
      <c r="C92" s="34"/>
      <c r="D92" s="22" t="s">
        <v>5</v>
      </c>
      <c r="E92" s="23"/>
      <c r="F92" s="22" t="s">
        <v>41</v>
      </c>
      <c r="G92" s="23"/>
    </row>
    <row r="93" spans="1:8" x14ac:dyDescent="0.2">
      <c r="A93" s="11" t="s">
        <v>24</v>
      </c>
      <c r="B93" s="43" t="s">
        <v>7</v>
      </c>
      <c r="C93" s="44"/>
      <c r="D93" s="11">
        <v>4060.3968249999998</v>
      </c>
      <c r="E93" s="12">
        <v>14.240249</v>
      </c>
      <c r="F93" s="11">
        <v>4060.3968249999998</v>
      </c>
      <c r="G93" s="12">
        <v>14.233064000000001</v>
      </c>
    </row>
    <row r="94" spans="1:8" x14ac:dyDescent="0.2">
      <c r="A94" s="13"/>
      <c r="B94" s="41" t="s">
        <v>10</v>
      </c>
      <c r="C94" s="42"/>
      <c r="D94" s="13">
        <v>3166.8412699999999</v>
      </c>
      <c r="E94" s="14">
        <v>14.345084</v>
      </c>
      <c r="F94" s="13">
        <v>3166.8412699999999</v>
      </c>
      <c r="G94" s="14">
        <v>14.342587999999999</v>
      </c>
    </row>
    <row r="95" spans="1:8" x14ac:dyDescent="0.2">
      <c r="A95" s="13"/>
      <c r="B95" s="41" t="s">
        <v>11</v>
      </c>
      <c r="C95" s="42"/>
      <c r="D95" s="13">
        <v>1013.555556</v>
      </c>
      <c r="E95" s="14">
        <v>8.5266059999999992</v>
      </c>
      <c r="F95" s="13">
        <v>1013.555556</v>
      </c>
      <c r="G95" s="14">
        <v>8.5215650000000007</v>
      </c>
    </row>
    <row r="96" spans="1:8" x14ac:dyDescent="0.2">
      <c r="A96" s="13"/>
      <c r="B96" s="41" t="s">
        <v>12</v>
      </c>
      <c r="C96" s="42"/>
      <c r="D96" s="13">
        <v>289.79365100000001</v>
      </c>
      <c r="E96" s="14">
        <v>4.1681080000000001</v>
      </c>
      <c r="F96" s="13">
        <v>289.79365100000001</v>
      </c>
      <c r="G96" s="14">
        <v>4.1681080000000001</v>
      </c>
    </row>
    <row r="97" spans="1:7" x14ac:dyDescent="0.2">
      <c r="A97" s="13" t="s">
        <v>25</v>
      </c>
      <c r="B97" s="41" t="s">
        <v>7</v>
      </c>
      <c r="C97" s="42"/>
      <c r="D97" s="13">
        <v>3736.3650790000002</v>
      </c>
      <c r="E97" s="14">
        <v>15.109741</v>
      </c>
      <c r="F97" s="13">
        <v>3736.3492059999999</v>
      </c>
      <c r="G97" s="14">
        <v>15.009328999999999</v>
      </c>
    </row>
    <row r="98" spans="1:7" x14ac:dyDescent="0.2">
      <c r="A98" s="13"/>
      <c r="B98" s="41" t="s">
        <v>10</v>
      </c>
      <c r="C98" s="42"/>
      <c r="D98" s="13">
        <v>1625.1587300000001</v>
      </c>
      <c r="E98" s="14">
        <v>10.192213000000001</v>
      </c>
      <c r="F98" s="13">
        <v>1625.1746029999999</v>
      </c>
      <c r="G98" s="14">
        <v>10.212201</v>
      </c>
    </row>
    <row r="99" spans="1:7" x14ac:dyDescent="0.2">
      <c r="A99" s="13"/>
      <c r="B99" s="41" t="s">
        <v>11</v>
      </c>
      <c r="C99" s="42"/>
      <c r="D99" s="13">
        <v>490.26984099999999</v>
      </c>
      <c r="E99" s="14">
        <v>5.2870799999999996</v>
      </c>
      <c r="F99" s="13">
        <v>490.23809499999999</v>
      </c>
      <c r="G99" s="14">
        <v>5.2168609999999997</v>
      </c>
    </row>
    <row r="100" spans="1:7" x14ac:dyDescent="0.2">
      <c r="A100" s="13"/>
      <c r="B100" s="41" t="s">
        <v>12</v>
      </c>
      <c r="C100" s="42"/>
      <c r="D100" s="13">
        <v>80.555555999999996</v>
      </c>
      <c r="E100" s="14">
        <v>5.2207939999999997</v>
      </c>
      <c r="F100" s="13">
        <v>74.571428999999995</v>
      </c>
      <c r="G100" s="14">
        <v>1.824362</v>
      </c>
    </row>
    <row r="101" spans="1:7" x14ac:dyDescent="0.2">
      <c r="A101" s="13" t="s">
        <v>26</v>
      </c>
      <c r="B101" s="41" t="s">
        <v>7</v>
      </c>
      <c r="C101" s="42"/>
      <c r="D101" s="13">
        <v>0</v>
      </c>
      <c r="E101" s="14">
        <v>0</v>
      </c>
      <c r="F101" s="13">
        <v>0</v>
      </c>
      <c r="G101" s="14">
        <v>0</v>
      </c>
    </row>
    <row r="102" spans="1:7" x14ac:dyDescent="0.2">
      <c r="A102" s="13"/>
      <c r="B102" s="41" t="s">
        <v>10</v>
      </c>
      <c r="C102" s="42"/>
      <c r="D102" s="13">
        <v>0</v>
      </c>
      <c r="E102" s="14">
        <v>0</v>
      </c>
      <c r="F102" s="13">
        <v>0</v>
      </c>
      <c r="G102" s="14">
        <v>0</v>
      </c>
    </row>
    <row r="103" spans="1:7" x14ac:dyDescent="0.2">
      <c r="A103" s="13"/>
      <c r="B103" s="41" t="s">
        <v>11</v>
      </c>
      <c r="C103" s="42"/>
      <c r="D103" s="13">
        <v>0</v>
      </c>
      <c r="E103" s="14">
        <v>0</v>
      </c>
      <c r="F103" s="13">
        <v>0</v>
      </c>
      <c r="G103" s="14">
        <v>0</v>
      </c>
    </row>
    <row r="104" spans="1:7" x14ac:dyDescent="0.2">
      <c r="A104" s="13"/>
      <c r="B104" s="41" t="s">
        <v>12</v>
      </c>
      <c r="C104" s="42"/>
      <c r="D104" s="13">
        <v>10.857143000000001</v>
      </c>
      <c r="E104" s="14">
        <v>1.7276739999999999</v>
      </c>
      <c r="F104" s="13">
        <v>0</v>
      </c>
      <c r="G104" s="14">
        <v>0</v>
      </c>
    </row>
    <row r="105" spans="1:7" x14ac:dyDescent="0.2">
      <c r="A105" s="13" t="s">
        <v>27</v>
      </c>
      <c r="B105" s="41" t="s">
        <v>7</v>
      </c>
      <c r="C105" s="42"/>
      <c r="D105" s="13">
        <v>9.0015999999999999E-2</v>
      </c>
      <c r="E105" s="14">
        <v>4.8999999999999998E-5</v>
      </c>
      <c r="F105" s="13">
        <v>9.0015999999999999E-2</v>
      </c>
      <c r="G105" s="14">
        <v>4.8999999999999998E-5</v>
      </c>
    </row>
    <row r="106" spans="1:7" x14ac:dyDescent="0.2">
      <c r="A106" s="13"/>
      <c r="B106" s="41" t="s">
        <v>10</v>
      </c>
      <c r="C106" s="42"/>
      <c r="D106" s="13">
        <v>0.114798</v>
      </c>
      <c r="E106" s="14">
        <v>8.7000000000000001E-5</v>
      </c>
      <c r="F106" s="13">
        <v>0.114799</v>
      </c>
      <c r="G106" s="14">
        <v>8.7000000000000001E-5</v>
      </c>
    </row>
    <row r="107" spans="1:7" x14ac:dyDescent="0.2">
      <c r="A107" s="13"/>
      <c r="B107" s="41" t="s">
        <v>11</v>
      </c>
      <c r="C107" s="42"/>
      <c r="D107" s="13">
        <v>0.36002800000000001</v>
      </c>
      <c r="E107" s="14">
        <v>3.2600000000000001E-4</v>
      </c>
      <c r="F107" s="13">
        <v>0.36002699999999999</v>
      </c>
      <c r="G107" s="14">
        <v>3.2600000000000001E-4</v>
      </c>
    </row>
    <row r="108" spans="1:7" x14ac:dyDescent="0.2">
      <c r="A108" s="13"/>
      <c r="B108" s="41" t="s">
        <v>12</v>
      </c>
      <c r="C108" s="42"/>
      <c r="D108" s="13">
        <v>1.258316</v>
      </c>
      <c r="E108" s="14">
        <v>2.545E-3</v>
      </c>
      <c r="F108" s="13">
        <v>1.2583150000000001</v>
      </c>
      <c r="G108" s="14">
        <v>2.5430000000000001E-3</v>
      </c>
    </row>
    <row r="109" spans="1:7" x14ac:dyDescent="0.2">
      <c r="A109" s="13" t="s">
        <v>28</v>
      </c>
      <c r="B109" s="41" t="s">
        <v>7</v>
      </c>
      <c r="C109" s="42"/>
      <c r="D109" s="13">
        <v>9.9999999999999995E-7</v>
      </c>
      <c r="E109" s="14">
        <v>9.9999999999999995E-7</v>
      </c>
      <c r="F109" s="13">
        <v>9.9999999999999995E-7</v>
      </c>
      <c r="G109" s="14">
        <v>9.9999999999999995E-7</v>
      </c>
    </row>
    <row r="110" spans="1:7" x14ac:dyDescent="0.2">
      <c r="A110" s="13"/>
      <c r="B110" s="41" t="s">
        <v>10</v>
      </c>
      <c r="C110" s="42"/>
      <c r="D110" s="13">
        <v>0</v>
      </c>
      <c r="E110" s="14">
        <v>0</v>
      </c>
      <c r="F110" s="13">
        <v>0</v>
      </c>
      <c r="G110" s="14">
        <v>0</v>
      </c>
    </row>
    <row r="111" spans="1:7" x14ac:dyDescent="0.2">
      <c r="A111" s="13"/>
      <c r="B111" s="41" t="s">
        <v>11</v>
      </c>
      <c r="C111" s="42"/>
      <c r="D111" s="13">
        <v>0</v>
      </c>
      <c r="E111" s="14">
        <v>0</v>
      </c>
      <c r="F111" s="13">
        <v>0</v>
      </c>
      <c r="G111" s="14">
        <v>0</v>
      </c>
    </row>
    <row r="112" spans="1:7" x14ac:dyDescent="0.2">
      <c r="A112" s="15"/>
      <c r="B112" s="45" t="s">
        <v>12</v>
      </c>
      <c r="C112" s="46"/>
      <c r="D112" s="15">
        <v>7.9509999999999997E-3</v>
      </c>
      <c r="E112" s="16">
        <v>6.0700000000000001E-4</v>
      </c>
      <c r="F112" s="15">
        <v>0</v>
      </c>
      <c r="G112" s="16">
        <v>0</v>
      </c>
    </row>
    <row r="113" spans="1:8" x14ac:dyDescent="0.2">
      <c r="A113" s="27" t="s">
        <v>29</v>
      </c>
      <c r="B113" s="28"/>
      <c r="C113" s="28"/>
      <c r="D113" s="28"/>
      <c r="E113" s="28"/>
      <c r="F113" s="28"/>
      <c r="G113" s="30"/>
    </row>
    <row r="114" spans="1:8" x14ac:dyDescent="0.2">
      <c r="A114" s="9" t="s">
        <v>1</v>
      </c>
      <c r="B114" s="9" t="s">
        <v>2</v>
      </c>
      <c r="C114" s="10" t="s">
        <v>3</v>
      </c>
      <c r="D114" s="31" t="s">
        <v>5</v>
      </c>
      <c r="E114" s="32"/>
      <c r="F114" s="22" t="s">
        <v>41</v>
      </c>
      <c r="G114" s="23"/>
    </row>
    <row r="115" spans="1:8" x14ac:dyDescent="0.2">
      <c r="A115" s="3" t="s">
        <v>42</v>
      </c>
      <c r="B115" s="3" t="s">
        <v>7</v>
      </c>
      <c r="C115" t="s">
        <v>8</v>
      </c>
      <c r="D115" s="7">
        <v>16.238095000000001</v>
      </c>
      <c r="E115" s="6">
        <v>1.0993710000000001</v>
      </c>
      <c r="F115" s="7">
        <v>21.317460000000001</v>
      </c>
      <c r="G115" s="6">
        <v>1.4166129999999999</v>
      </c>
      <c r="H115" t="s">
        <v>52</v>
      </c>
    </row>
    <row r="116" spans="1:8" x14ac:dyDescent="0.2">
      <c r="A116" s="3"/>
      <c r="B116" s="3"/>
      <c r="C116" t="s">
        <v>9</v>
      </c>
      <c r="D116" s="3">
        <v>6748.1428569999998</v>
      </c>
      <c r="E116" s="5">
        <v>23.454781000000001</v>
      </c>
      <c r="F116" s="3">
        <v>7178</v>
      </c>
      <c r="G116" s="5">
        <v>40.083644</v>
      </c>
      <c r="H116" t="s">
        <v>115</v>
      </c>
    </row>
    <row r="117" spans="1:8" x14ac:dyDescent="0.2">
      <c r="A117" s="3"/>
      <c r="B117" s="3" t="s">
        <v>10</v>
      </c>
      <c r="C117" t="s">
        <v>8</v>
      </c>
      <c r="D117" s="3">
        <v>9.2380949999999995</v>
      </c>
      <c r="E117" s="5">
        <v>0.848302</v>
      </c>
      <c r="F117" s="3">
        <v>9.4444440000000007</v>
      </c>
      <c r="G117" s="5">
        <v>1.072106</v>
      </c>
      <c r="H117" t="s">
        <v>54</v>
      </c>
    </row>
    <row r="118" spans="1:8" x14ac:dyDescent="0.2">
      <c r="A118" s="3"/>
      <c r="B118" s="3"/>
      <c r="C118" t="s">
        <v>9</v>
      </c>
      <c r="D118" s="3">
        <v>4695.6031750000002</v>
      </c>
      <c r="E118" s="5">
        <v>24.314059</v>
      </c>
      <c r="F118" s="3">
        <v>4568.6666670000004</v>
      </c>
      <c r="G118" s="5">
        <v>30.999828999999998</v>
      </c>
      <c r="H118" t="s">
        <v>116</v>
      </c>
    </row>
    <row r="119" spans="1:8" x14ac:dyDescent="0.2">
      <c r="A119" s="3"/>
      <c r="B119" s="3" t="s">
        <v>11</v>
      </c>
      <c r="C119" t="s">
        <v>8</v>
      </c>
      <c r="D119" s="3">
        <v>5.2380950000000004</v>
      </c>
      <c r="E119" s="5">
        <v>0.63118200000000002</v>
      </c>
      <c r="F119" s="3">
        <v>6.7619049999999996</v>
      </c>
      <c r="G119" s="5">
        <v>0.80625800000000003</v>
      </c>
      <c r="H119" t="s">
        <v>56</v>
      </c>
    </row>
    <row r="120" spans="1:8" x14ac:dyDescent="0.2">
      <c r="A120" s="3"/>
      <c r="B120" s="3"/>
      <c r="C120" t="s">
        <v>9</v>
      </c>
      <c r="D120" s="3">
        <v>2060.0317460000001</v>
      </c>
      <c r="E120" s="5">
        <v>16.525158999999999</v>
      </c>
      <c r="F120" s="3">
        <v>2128.3492059999999</v>
      </c>
      <c r="G120" s="5">
        <v>24.449608999999999</v>
      </c>
      <c r="H120" t="s">
        <v>117</v>
      </c>
    </row>
    <row r="121" spans="1:8" x14ac:dyDescent="0.2">
      <c r="A121" s="3"/>
      <c r="B121" s="3" t="s">
        <v>12</v>
      </c>
      <c r="C121" t="s">
        <v>8</v>
      </c>
      <c r="D121" s="3">
        <v>1.730159</v>
      </c>
      <c r="E121" s="5">
        <v>0.336086</v>
      </c>
      <c r="F121" s="3">
        <v>1.7619050000000001</v>
      </c>
      <c r="G121" s="5">
        <v>0.46726899999999999</v>
      </c>
      <c r="H121" t="s">
        <v>58</v>
      </c>
    </row>
    <row r="122" spans="1:8" x14ac:dyDescent="0.2">
      <c r="A122" s="3"/>
      <c r="B122" s="3"/>
      <c r="C122" t="s">
        <v>9</v>
      </c>
      <c r="D122" s="3">
        <v>904.79365099999995</v>
      </c>
      <c r="E122" s="5">
        <v>18.173718000000001</v>
      </c>
      <c r="F122" s="3">
        <v>542.61904800000002</v>
      </c>
      <c r="G122" s="5">
        <v>42.882693000000003</v>
      </c>
      <c r="H122" t="s">
        <v>118</v>
      </c>
    </row>
    <row r="123" spans="1:8" x14ac:dyDescent="0.2">
      <c r="A123" s="3" t="s">
        <v>43</v>
      </c>
      <c r="B123" s="3" t="s">
        <v>7</v>
      </c>
      <c r="C123" t="s">
        <v>8</v>
      </c>
      <c r="D123" s="3">
        <v>14.15873</v>
      </c>
      <c r="E123" s="5">
        <v>0.93163099999999999</v>
      </c>
      <c r="F123" s="3">
        <v>14.888889000000001</v>
      </c>
      <c r="G123" s="5">
        <v>1.0453730000000001</v>
      </c>
      <c r="H123" t="s">
        <v>119</v>
      </c>
    </row>
    <row r="124" spans="1:8" x14ac:dyDescent="0.2">
      <c r="A124" s="3"/>
      <c r="B124" s="3"/>
      <c r="C124" t="s">
        <v>9</v>
      </c>
      <c r="D124" s="3">
        <v>5865.3333329999996</v>
      </c>
      <c r="E124" s="5">
        <v>22.595371</v>
      </c>
      <c r="F124" s="3">
        <v>5041.0476189999999</v>
      </c>
      <c r="G124" s="5">
        <v>37.482349999999997</v>
      </c>
      <c r="H124" t="s">
        <v>120</v>
      </c>
    </row>
    <row r="125" spans="1:8" x14ac:dyDescent="0.2">
      <c r="A125" s="3"/>
      <c r="B125" s="3" t="s">
        <v>10</v>
      </c>
      <c r="C125" t="s">
        <v>8</v>
      </c>
      <c r="D125" s="3">
        <v>7.8730159999999998</v>
      </c>
      <c r="E125" s="5">
        <v>0.72583399999999998</v>
      </c>
      <c r="F125" s="3">
        <v>7.984127</v>
      </c>
      <c r="G125" s="5">
        <v>0.74667600000000001</v>
      </c>
      <c r="H125" t="s">
        <v>121</v>
      </c>
    </row>
    <row r="126" spans="1:8" x14ac:dyDescent="0.2">
      <c r="A126" s="3"/>
      <c r="B126" s="3"/>
      <c r="C126" t="s">
        <v>9</v>
      </c>
      <c r="D126" s="3">
        <v>4079.5555559999998</v>
      </c>
      <c r="E126" s="5">
        <v>22.285408</v>
      </c>
      <c r="F126" s="3">
        <v>3754.1746029999999</v>
      </c>
      <c r="G126" s="5">
        <v>30.266378</v>
      </c>
      <c r="H126" t="s">
        <v>122</v>
      </c>
    </row>
    <row r="127" spans="1:8" x14ac:dyDescent="0.2">
      <c r="A127" s="3"/>
      <c r="B127" s="3" t="s">
        <v>11</v>
      </c>
      <c r="C127" t="s">
        <v>8</v>
      </c>
      <c r="D127" s="3">
        <v>4.6031750000000002</v>
      </c>
      <c r="E127" s="5">
        <v>0.51283100000000004</v>
      </c>
      <c r="F127" s="3">
        <v>4.8095239999999997</v>
      </c>
      <c r="G127" s="5">
        <v>0.57190200000000002</v>
      </c>
      <c r="H127" t="s">
        <v>123</v>
      </c>
    </row>
    <row r="128" spans="1:8" x14ac:dyDescent="0.2">
      <c r="A128" s="3"/>
      <c r="B128" s="3"/>
      <c r="C128" t="s">
        <v>9</v>
      </c>
      <c r="D128" s="3">
        <v>1792.8253970000001</v>
      </c>
      <c r="E128" s="5">
        <v>13.490553999999999</v>
      </c>
      <c r="F128" s="3">
        <v>1569.8412699999999</v>
      </c>
      <c r="G128" s="5">
        <v>17.392619</v>
      </c>
      <c r="H128" t="s">
        <v>124</v>
      </c>
    </row>
    <row r="129" spans="1:8" x14ac:dyDescent="0.2">
      <c r="A129" s="3"/>
      <c r="B129" s="3" t="s">
        <v>12</v>
      </c>
      <c r="C129" t="s">
        <v>8</v>
      </c>
      <c r="D129" s="3">
        <v>1.4761899999999999</v>
      </c>
      <c r="E129" s="5">
        <v>0.27085900000000002</v>
      </c>
      <c r="F129" s="3">
        <v>1.4761899999999999</v>
      </c>
      <c r="G129" s="5">
        <v>0.289128</v>
      </c>
      <c r="H129" t="s">
        <v>125</v>
      </c>
    </row>
    <row r="130" spans="1:8" x14ac:dyDescent="0.2">
      <c r="A130" s="3"/>
      <c r="B130" s="3"/>
      <c r="C130" t="s">
        <v>9</v>
      </c>
      <c r="D130" s="3">
        <v>785.79365099999995</v>
      </c>
      <c r="E130" s="5">
        <v>16.075111</v>
      </c>
      <c r="F130" s="3">
        <v>473.22222199999999</v>
      </c>
      <c r="G130" s="5">
        <v>34.713512000000001</v>
      </c>
      <c r="H130" t="s">
        <v>126</v>
      </c>
    </row>
    <row r="131" spans="1:8" x14ac:dyDescent="0.2">
      <c r="A131" s="3" t="s">
        <v>44</v>
      </c>
      <c r="B131" s="3" t="s">
        <v>7</v>
      </c>
      <c r="C131" t="s">
        <v>8</v>
      </c>
      <c r="D131" s="3">
        <v>2.0476190000000001</v>
      </c>
      <c r="E131" s="5">
        <v>0.39544299999999999</v>
      </c>
      <c r="F131" s="3">
        <v>6.3809519999999997</v>
      </c>
      <c r="G131" s="5">
        <v>0.82595600000000002</v>
      </c>
      <c r="H131" t="s">
        <v>127</v>
      </c>
    </row>
    <row r="132" spans="1:8" x14ac:dyDescent="0.2">
      <c r="A132" s="3"/>
      <c r="B132" s="3"/>
      <c r="C132" t="s">
        <v>9</v>
      </c>
      <c r="D132" s="3">
        <v>877.52381000000003</v>
      </c>
      <c r="E132" s="5">
        <v>8.9333600000000004</v>
      </c>
      <c r="F132" s="3">
        <v>2120.7619049999998</v>
      </c>
      <c r="G132" s="5">
        <v>16.595443</v>
      </c>
      <c r="H132" t="s">
        <v>128</v>
      </c>
    </row>
    <row r="133" spans="1:8" x14ac:dyDescent="0.2">
      <c r="A133" s="3"/>
      <c r="B133" s="3" t="s">
        <v>10</v>
      </c>
      <c r="C133" t="s">
        <v>8</v>
      </c>
      <c r="D133" s="3">
        <v>1.3650789999999999</v>
      </c>
      <c r="E133" s="5">
        <v>0.30444700000000002</v>
      </c>
      <c r="F133" s="3">
        <v>1.4603170000000001</v>
      </c>
      <c r="G133" s="5">
        <v>0.438143</v>
      </c>
      <c r="H133" t="s">
        <v>129</v>
      </c>
    </row>
    <row r="134" spans="1:8" x14ac:dyDescent="0.2">
      <c r="A134" s="3"/>
      <c r="B134" s="3"/>
      <c r="C134" t="s">
        <v>9</v>
      </c>
      <c r="D134" s="3">
        <v>612.41269799999998</v>
      </c>
      <c r="E134" s="5">
        <v>6.7276610000000003</v>
      </c>
      <c r="F134" s="3">
        <v>804.38095199999998</v>
      </c>
      <c r="G134" s="5">
        <v>8.9445259999999998</v>
      </c>
      <c r="H134" t="s">
        <v>130</v>
      </c>
    </row>
    <row r="135" spans="1:8" x14ac:dyDescent="0.2">
      <c r="A135" s="3"/>
      <c r="B135" s="3" t="s">
        <v>11</v>
      </c>
      <c r="C135" t="s">
        <v>8</v>
      </c>
      <c r="D135" s="3">
        <v>0.63492099999999996</v>
      </c>
      <c r="E135" s="5">
        <v>0.23197799999999999</v>
      </c>
      <c r="F135" s="3">
        <v>1.9523809999999999</v>
      </c>
      <c r="G135" s="5">
        <v>0.45778999999999997</v>
      </c>
      <c r="H135" t="s">
        <v>131</v>
      </c>
    </row>
    <row r="136" spans="1:8" x14ac:dyDescent="0.2">
      <c r="A136" s="3"/>
      <c r="B136" s="3"/>
      <c r="C136" t="s">
        <v>9</v>
      </c>
      <c r="D136" s="3">
        <v>265.936508</v>
      </c>
      <c r="E136" s="5">
        <v>4.5024170000000003</v>
      </c>
      <c r="F136" s="3">
        <v>554.031746</v>
      </c>
      <c r="G136" s="5">
        <v>9.0717809999999997</v>
      </c>
      <c r="H136" t="s">
        <v>132</v>
      </c>
    </row>
    <row r="137" spans="1:8" x14ac:dyDescent="0.2">
      <c r="A137" s="3"/>
      <c r="B137" s="3" t="s">
        <v>12</v>
      </c>
      <c r="C137" t="s">
        <v>8</v>
      </c>
      <c r="D137" s="3">
        <v>0.25396800000000003</v>
      </c>
      <c r="E137" s="5">
        <v>0.135459</v>
      </c>
      <c r="F137" s="3">
        <v>0.269841</v>
      </c>
      <c r="G137" s="5">
        <v>0.19300400000000001</v>
      </c>
      <c r="H137" t="s">
        <v>133</v>
      </c>
    </row>
    <row r="138" spans="1:8" x14ac:dyDescent="0.2">
      <c r="A138" s="3"/>
      <c r="B138" s="3"/>
      <c r="C138" t="s">
        <v>9</v>
      </c>
      <c r="D138" s="3">
        <v>118.253968</v>
      </c>
      <c r="E138" s="5">
        <v>3.5602049999999998</v>
      </c>
      <c r="F138" s="3">
        <v>68.476190000000003</v>
      </c>
      <c r="G138" s="5">
        <v>5.5557220000000003</v>
      </c>
      <c r="H138" t="s">
        <v>134</v>
      </c>
    </row>
    <row r="139" spans="1:8" x14ac:dyDescent="0.2">
      <c r="A139" s="3" t="s">
        <v>33</v>
      </c>
      <c r="B139" s="3" t="s">
        <v>7</v>
      </c>
      <c r="C139" t="s">
        <v>8</v>
      </c>
      <c r="D139" s="3">
        <v>12.657005</v>
      </c>
      <c r="E139" s="5"/>
      <c r="F139" s="3">
        <v>29.970545000000001</v>
      </c>
      <c r="G139" s="5"/>
      <c r="H139">
        <v>30.955881999999999</v>
      </c>
    </row>
    <row r="140" spans="1:8" x14ac:dyDescent="0.2">
      <c r="A140" s="3"/>
      <c r="B140" s="3"/>
      <c r="C140" t="s">
        <v>9</v>
      </c>
      <c r="D140" s="3">
        <v>13.013605</v>
      </c>
      <c r="E140" s="5"/>
      <c r="F140" s="3">
        <v>29.617584000000001</v>
      </c>
      <c r="G140" s="5"/>
      <c r="H140">
        <v>29.592106000000001</v>
      </c>
    </row>
    <row r="141" spans="1:8" x14ac:dyDescent="0.2">
      <c r="A141" s="3"/>
      <c r="B141" s="3" t="s">
        <v>10</v>
      </c>
      <c r="C141" t="s">
        <v>8</v>
      </c>
      <c r="D141" s="3">
        <v>14.839798</v>
      </c>
      <c r="E141" s="5"/>
      <c r="F141" s="3">
        <v>15.371900999999999</v>
      </c>
      <c r="G141" s="5"/>
      <c r="H141">
        <v>16.721854</v>
      </c>
    </row>
    <row r="142" spans="1:8" x14ac:dyDescent="0.2">
      <c r="A142" s="3"/>
      <c r="B142" s="3"/>
      <c r="C142" t="s">
        <v>9</v>
      </c>
      <c r="D142" s="3">
        <v>13.050573999999999</v>
      </c>
      <c r="E142" s="5"/>
      <c r="F142" s="3">
        <v>17.645303999999999</v>
      </c>
      <c r="G142" s="5"/>
      <c r="H142">
        <v>17.721119999999999</v>
      </c>
    </row>
    <row r="143" spans="1:8" x14ac:dyDescent="0.2">
      <c r="A143" s="3"/>
      <c r="B143" s="3" t="s">
        <v>11</v>
      </c>
      <c r="C143" t="s">
        <v>8</v>
      </c>
      <c r="D143" s="3">
        <v>12.130178000000001</v>
      </c>
      <c r="E143" s="5"/>
      <c r="F143" s="3">
        <v>28.873239000000002</v>
      </c>
      <c r="G143" s="5"/>
      <c r="H143">
        <v>26.470587999999999</v>
      </c>
    </row>
    <row r="144" spans="1:8" x14ac:dyDescent="0.2">
      <c r="A144" s="3"/>
      <c r="B144" s="3"/>
      <c r="C144" t="s">
        <v>9</v>
      </c>
      <c r="D144" s="3">
        <v>12.912236</v>
      </c>
      <c r="E144" s="5"/>
      <c r="F144" s="3">
        <v>26.084781</v>
      </c>
      <c r="G144" s="5"/>
      <c r="H144">
        <v>25.698036999999999</v>
      </c>
    </row>
    <row r="145" spans="1:8" x14ac:dyDescent="0.2">
      <c r="A145" s="3"/>
      <c r="B145" s="3" t="s">
        <v>12</v>
      </c>
      <c r="C145" t="s">
        <v>8</v>
      </c>
      <c r="D145" s="3">
        <v>14.678898999999999</v>
      </c>
      <c r="E145" s="5"/>
      <c r="F145" s="3">
        <v>15.044248</v>
      </c>
      <c r="G145" s="5"/>
      <c r="H145">
        <v>14.018692</v>
      </c>
    </row>
    <row r="146" spans="1:8" x14ac:dyDescent="0.2">
      <c r="A146" s="3"/>
      <c r="B146" s="3"/>
      <c r="C146" t="s">
        <v>9</v>
      </c>
      <c r="D146" s="3">
        <v>13.118607000000001</v>
      </c>
      <c r="E146" s="5"/>
      <c r="F146" s="3">
        <v>12.637568999999999</v>
      </c>
      <c r="G146" s="5"/>
      <c r="H146">
        <v>12.795745</v>
      </c>
    </row>
    <row r="147" spans="1:8" x14ac:dyDescent="0.2">
      <c r="A147" s="2" t="s">
        <v>34</v>
      </c>
      <c r="B147" s="2"/>
      <c r="C147" s="1"/>
      <c r="D147" s="2">
        <v>711.80767400000002</v>
      </c>
      <c r="E147" s="4">
        <v>1.073E-3</v>
      </c>
      <c r="F147" s="2">
        <v>2051.6948819999998</v>
      </c>
      <c r="G147" s="4">
        <v>1.093E-3</v>
      </c>
      <c r="H147" t="s">
        <v>135</v>
      </c>
    </row>
    <row r="148" spans="1:8" x14ac:dyDescent="0.2">
      <c r="A148" s="27" t="s">
        <v>35</v>
      </c>
      <c r="B148" s="28"/>
      <c r="C148" s="28"/>
      <c r="D148" s="29"/>
      <c r="E148" s="29"/>
      <c r="F148" s="28"/>
      <c r="G148" s="30"/>
    </row>
    <row r="149" spans="1:8" x14ac:dyDescent="0.2">
      <c r="A149" s="9" t="s">
        <v>1</v>
      </c>
      <c r="B149" s="33" t="s">
        <v>2</v>
      </c>
      <c r="C149" s="34"/>
      <c r="D149" s="31" t="s">
        <v>5</v>
      </c>
      <c r="E149" s="32"/>
      <c r="F149" s="22" t="s">
        <v>41</v>
      </c>
      <c r="G149" s="23"/>
    </row>
    <row r="150" spans="1:8" x14ac:dyDescent="0.2">
      <c r="A150" s="13" t="s">
        <v>36</v>
      </c>
      <c r="B150" s="43" t="s">
        <v>7</v>
      </c>
      <c r="C150" s="44"/>
      <c r="D150" s="11">
        <v>4197.6031750000002</v>
      </c>
      <c r="E150" s="12">
        <v>15.422171000000001</v>
      </c>
      <c r="F150" s="11">
        <v>4197.6031750000002</v>
      </c>
      <c r="G150" s="12">
        <v>15.413743999999999</v>
      </c>
    </row>
    <row r="151" spans="1:8" x14ac:dyDescent="0.2">
      <c r="A151" s="13"/>
      <c r="B151" s="41" t="s">
        <v>10</v>
      </c>
      <c r="C151" s="42"/>
      <c r="D151" s="13">
        <v>2876.6507940000001</v>
      </c>
      <c r="E151" s="14">
        <v>12.650304</v>
      </c>
      <c r="F151" s="13">
        <v>2876.6507940000001</v>
      </c>
      <c r="G151" s="14">
        <v>12.653134</v>
      </c>
    </row>
    <row r="152" spans="1:8" x14ac:dyDescent="0.2">
      <c r="A152" s="13"/>
      <c r="B152" s="41" t="s">
        <v>11</v>
      </c>
      <c r="C152" s="42"/>
      <c r="D152" s="13">
        <v>1290.619048</v>
      </c>
      <c r="E152" s="14">
        <v>8.2907840000000004</v>
      </c>
      <c r="F152" s="13">
        <v>1290.619048</v>
      </c>
      <c r="G152" s="14">
        <v>8.2955939999999995</v>
      </c>
    </row>
    <row r="153" spans="1:8" x14ac:dyDescent="0.2">
      <c r="A153" s="13"/>
      <c r="B153" s="41" t="s">
        <v>12</v>
      </c>
      <c r="C153" s="42"/>
      <c r="D153" s="13">
        <v>345.69841300000002</v>
      </c>
      <c r="E153" s="14">
        <v>5.0334070000000004</v>
      </c>
      <c r="F153" s="13">
        <v>345.69841300000002</v>
      </c>
      <c r="G153" s="14">
        <v>5.0334070000000004</v>
      </c>
    </row>
    <row r="154" spans="1:8" x14ac:dyDescent="0.2">
      <c r="A154" s="13" t="s">
        <v>37</v>
      </c>
      <c r="B154" s="41" t="s">
        <v>7</v>
      </c>
      <c r="C154" s="42"/>
      <c r="D154" s="13">
        <v>47.301586999999998</v>
      </c>
      <c r="E154" s="14">
        <v>1.4758960000000001</v>
      </c>
      <c r="F154" s="13">
        <v>47.301586999999998</v>
      </c>
      <c r="G154" s="14">
        <v>1.471732</v>
      </c>
    </row>
    <row r="155" spans="1:8" x14ac:dyDescent="0.2">
      <c r="A155" s="13"/>
      <c r="B155" s="41" t="s">
        <v>10</v>
      </c>
      <c r="C155" s="42"/>
      <c r="D155" s="13">
        <v>33.031745999999998</v>
      </c>
      <c r="E155" s="14">
        <v>1.4253549999999999</v>
      </c>
      <c r="F155" s="13">
        <v>33.079365000000003</v>
      </c>
      <c r="G155" s="14">
        <v>1.4248769999999999</v>
      </c>
    </row>
    <row r="156" spans="1:8" x14ac:dyDescent="0.2">
      <c r="A156" s="13"/>
      <c r="B156" s="41" t="s">
        <v>11</v>
      </c>
      <c r="C156" s="42"/>
      <c r="D156" s="13">
        <v>14.238095</v>
      </c>
      <c r="E156" s="14">
        <v>0.966669</v>
      </c>
      <c r="F156" s="13">
        <v>14.222222</v>
      </c>
      <c r="G156" s="14">
        <v>0.96849799999999997</v>
      </c>
    </row>
    <row r="157" spans="1:8" x14ac:dyDescent="0.2">
      <c r="A157" s="13"/>
      <c r="B157" s="41" t="s">
        <v>12</v>
      </c>
      <c r="C157" s="42"/>
      <c r="D157" s="13">
        <v>17.015872999999999</v>
      </c>
      <c r="E157" s="14">
        <v>2.2115619999999998</v>
      </c>
      <c r="F157" s="13">
        <v>16.809524</v>
      </c>
      <c r="G157" s="14">
        <v>2.1031439999999999</v>
      </c>
    </row>
    <row r="158" spans="1:8" x14ac:dyDescent="0.2">
      <c r="A158" s="13" t="s">
        <v>38</v>
      </c>
      <c r="B158" s="41" t="s">
        <v>7</v>
      </c>
      <c r="C158" s="42"/>
      <c r="D158" s="13">
        <v>1092.9841269999999</v>
      </c>
      <c r="E158" s="14">
        <v>7.8952650000000002</v>
      </c>
      <c r="F158" s="13">
        <v>1092.9841269999999</v>
      </c>
      <c r="G158" s="14">
        <v>7.9043299999999999</v>
      </c>
    </row>
    <row r="159" spans="1:8" x14ac:dyDescent="0.2">
      <c r="A159" s="13"/>
      <c r="B159" s="41" t="s">
        <v>10</v>
      </c>
      <c r="C159" s="42"/>
      <c r="D159" s="13">
        <v>744.15872999999999</v>
      </c>
      <c r="E159" s="14">
        <v>6.4114829999999996</v>
      </c>
      <c r="F159" s="13">
        <v>744.12698399999999</v>
      </c>
      <c r="G159" s="14">
        <v>6.4115289999999998</v>
      </c>
    </row>
    <row r="160" spans="1:8" x14ac:dyDescent="0.2">
      <c r="A160" s="13"/>
      <c r="B160" s="41" t="s">
        <v>11</v>
      </c>
      <c r="C160" s="42"/>
      <c r="D160" s="13">
        <v>334.46031699999997</v>
      </c>
      <c r="E160" s="14">
        <v>4.0701729999999996</v>
      </c>
      <c r="F160" s="13">
        <v>334.46031699999997</v>
      </c>
      <c r="G160" s="14">
        <v>4.0734389999999996</v>
      </c>
    </row>
    <row r="161" spans="1:7" x14ac:dyDescent="0.2">
      <c r="A161" s="13"/>
      <c r="B161" s="41" t="s">
        <v>12</v>
      </c>
      <c r="C161" s="42"/>
      <c r="D161" s="13">
        <v>86.349205999999995</v>
      </c>
      <c r="E161" s="14">
        <v>2.844706</v>
      </c>
      <c r="F161" s="13">
        <v>86.349205999999995</v>
      </c>
      <c r="G161" s="14">
        <v>2.844706</v>
      </c>
    </row>
    <row r="162" spans="1:7" x14ac:dyDescent="0.2">
      <c r="A162" s="13" t="s">
        <v>39</v>
      </c>
      <c r="B162" s="41" t="s">
        <v>7</v>
      </c>
      <c r="C162" s="42"/>
      <c r="D162" s="13">
        <v>3057.2857140000001</v>
      </c>
      <c r="E162" s="14">
        <v>14.326404</v>
      </c>
      <c r="F162" s="13">
        <v>3057.2698409999998</v>
      </c>
      <c r="G162" s="14">
        <v>14.329601</v>
      </c>
    </row>
    <row r="163" spans="1:7" x14ac:dyDescent="0.2">
      <c r="A163" s="13"/>
      <c r="B163" s="41" t="s">
        <v>10</v>
      </c>
      <c r="C163" s="42"/>
      <c r="D163" s="13">
        <v>2099.3968249999998</v>
      </c>
      <c r="E163" s="14">
        <v>10.583126999999999</v>
      </c>
      <c r="F163" s="13">
        <v>2099.380952</v>
      </c>
      <c r="G163" s="14">
        <v>10.615931</v>
      </c>
    </row>
    <row r="164" spans="1:7" x14ac:dyDescent="0.2">
      <c r="A164" s="13"/>
      <c r="B164" s="41" t="s">
        <v>11</v>
      </c>
      <c r="C164" s="42"/>
      <c r="D164" s="13">
        <v>941.90476200000001</v>
      </c>
      <c r="E164" s="14">
        <v>8.4051539999999996</v>
      </c>
      <c r="F164" s="13">
        <v>941.92063499999995</v>
      </c>
      <c r="G164" s="14">
        <v>8.4254060000000006</v>
      </c>
    </row>
    <row r="165" spans="1:7" x14ac:dyDescent="0.2">
      <c r="A165" s="13"/>
      <c r="B165" s="41" t="s">
        <v>12</v>
      </c>
      <c r="C165" s="42"/>
      <c r="D165" s="13">
        <v>239.079365</v>
      </c>
      <c r="E165" s="14">
        <v>4.0803339999999997</v>
      </c>
      <c r="F165" s="13">
        <v>239.079365</v>
      </c>
      <c r="G165" s="14">
        <v>4.0875979999999998</v>
      </c>
    </row>
    <row r="166" spans="1:7" x14ac:dyDescent="0.2">
      <c r="A166" s="15" t="s">
        <v>40</v>
      </c>
      <c r="B166" s="15"/>
      <c r="C166" s="18"/>
      <c r="D166" s="15">
        <v>114.466404</v>
      </c>
      <c r="E166" s="16">
        <v>17.765027</v>
      </c>
      <c r="F166" s="15">
        <v>117.746285</v>
      </c>
      <c r="G166" s="16">
        <v>18.325963999999999</v>
      </c>
    </row>
  </sheetData>
  <mergeCells count="50">
    <mergeCell ref="B163:C163"/>
    <mergeCell ref="B164:C164"/>
    <mergeCell ref="B165:C165"/>
    <mergeCell ref="B157:C157"/>
    <mergeCell ref="B158:C158"/>
    <mergeCell ref="B159:C159"/>
    <mergeCell ref="B160:C160"/>
    <mergeCell ref="B161:C161"/>
    <mergeCell ref="B153:C153"/>
    <mergeCell ref="B154:C154"/>
    <mergeCell ref="B155:C155"/>
    <mergeCell ref="B156:C156"/>
    <mergeCell ref="B162:C162"/>
    <mergeCell ref="B112:C112"/>
    <mergeCell ref="B149:C149"/>
    <mergeCell ref="B150:C150"/>
    <mergeCell ref="B151:C151"/>
    <mergeCell ref="B152:C152"/>
    <mergeCell ref="D149:E149"/>
    <mergeCell ref="F149:G149"/>
    <mergeCell ref="A1:G1"/>
    <mergeCell ref="A91:G91"/>
    <mergeCell ref="A113:G113"/>
    <mergeCell ref="A148:G148"/>
    <mergeCell ref="B92:C92"/>
    <mergeCell ref="B93:C93"/>
    <mergeCell ref="B94:C94"/>
    <mergeCell ref="B95:C95"/>
    <mergeCell ref="B96:C96"/>
    <mergeCell ref="B97:C97"/>
    <mergeCell ref="B98:C98"/>
    <mergeCell ref="B99:C99"/>
    <mergeCell ref="D2:E2"/>
    <mergeCell ref="F2:G2"/>
    <mergeCell ref="D92:E92"/>
    <mergeCell ref="F92:G92"/>
    <mergeCell ref="D114:E114"/>
    <mergeCell ref="F114:G114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21191-4258-4FB4-B331-453D338A5B6C}">
  <dimension ref="A1:G54"/>
  <sheetViews>
    <sheetView topLeftCell="A16" workbookViewId="0">
      <selection activeCell="H38" sqref="H38"/>
    </sheetView>
  </sheetViews>
  <sheetFormatPr defaultRowHeight="12.75" x14ac:dyDescent="0.2"/>
  <cols>
    <col min="1" max="1" width="10.140625" customWidth="1"/>
  </cols>
  <sheetData>
    <row r="1" spans="1:7" x14ac:dyDescent="0.2">
      <c r="A1" s="47" t="s">
        <v>13</v>
      </c>
      <c r="B1" s="47"/>
      <c r="C1" s="47"/>
      <c r="D1" s="47"/>
      <c r="E1" s="47"/>
      <c r="F1" s="47"/>
      <c r="G1" s="47"/>
    </row>
    <row r="2" spans="1:7" x14ac:dyDescent="0.2">
      <c r="B2" s="47" t="s">
        <v>45</v>
      </c>
      <c r="C2" s="47"/>
      <c r="D2" s="47" t="s">
        <v>46</v>
      </c>
      <c r="E2" s="47"/>
      <c r="F2" s="47" t="s">
        <v>47</v>
      </c>
      <c r="G2" s="47"/>
    </row>
    <row r="3" spans="1:7" x14ac:dyDescent="0.2">
      <c r="A3" t="s">
        <v>7</v>
      </c>
      <c r="B3">
        <v>939.80163600548804</v>
      </c>
      <c r="C3">
        <v>8.0105582707369329</v>
      </c>
      <c r="D3">
        <v>935.3228189774984</v>
      </c>
      <c r="E3">
        <v>7.630952107489156</v>
      </c>
      <c r="F3">
        <v>944.32929397655766</v>
      </c>
      <c r="G3">
        <v>7.0585068663324284</v>
      </c>
    </row>
    <row r="4" spans="1:7" x14ac:dyDescent="0.2">
      <c r="A4" t="s">
        <v>10</v>
      </c>
      <c r="B4">
        <v>470.50130689965761</v>
      </c>
      <c r="C4">
        <v>5.3684716861451385</v>
      </c>
      <c r="D4">
        <v>474.51426642621828</v>
      </c>
      <c r="E4">
        <v>5.7308699865973507</v>
      </c>
      <c r="F4">
        <v>469.23505964415637</v>
      </c>
      <c r="G4">
        <v>5.0925377433771457</v>
      </c>
    </row>
    <row r="5" spans="1:7" x14ac:dyDescent="0.2">
      <c r="A5" t="s">
        <v>11</v>
      </c>
      <c r="B5">
        <v>284.77700510229806</v>
      </c>
      <c r="C5">
        <v>4.1226977839983494</v>
      </c>
      <c r="D5">
        <v>282.87897369351282</v>
      </c>
      <c r="E5">
        <v>3.4871637831889681</v>
      </c>
      <c r="F5">
        <v>285.95457992075774</v>
      </c>
      <c r="G5">
        <v>3.6673754581149582</v>
      </c>
    </row>
    <row r="6" spans="1:7" x14ac:dyDescent="0.2">
      <c r="A6" t="s">
        <v>12</v>
      </c>
      <c r="B6">
        <v>41.023451379043287</v>
      </c>
      <c r="C6">
        <v>1.4054103919591296</v>
      </c>
      <c r="D6">
        <v>41.009642456273966</v>
      </c>
      <c r="E6">
        <v>2.7540916448049564</v>
      </c>
      <c r="F6">
        <v>42.714132855098114</v>
      </c>
      <c r="G6">
        <v>1.9188976037230003</v>
      </c>
    </row>
    <row r="8" spans="1:7" x14ac:dyDescent="0.2">
      <c r="B8">
        <f>(('Identical VS Compatible'!D3*'Identical VS Compatible'!D11)+('Identical VS Compatible'!D4*'Identical VS Compatible'!D12))/('Identical VS Compatible'!D3+'Identical VS Compatible'!D4)</f>
        <v>939.80163600548804</v>
      </c>
      <c r="C8">
        <f>(('Identical VS Compatible'!E3*'Identical VS Compatible'!E11)+('Identical VS Compatible'!E4*'Identical VS Compatible'!E12))/('Identical VS Compatible'!E3+'Identical VS Compatible'!E4)</f>
        <v>8.0105582707369329</v>
      </c>
      <c r="D8">
        <f>(('Identical VS Compatible'!F3*'Identical VS Compatible'!F11)+('Identical VS Compatible'!F4*'Identical VS Compatible'!F12))/('Identical VS Compatible'!F3+'Identical VS Compatible'!F4)</f>
        <v>935.3228189774984</v>
      </c>
      <c r="E8">
        <f>(('Identical VS Compatible'!G3*'Identical VS Compatible'!G11)+('Identical VS Compatible'!G4*'Identical VS Compatible'!G12))/('Identical VS Compatible'!G3+'Identical VS Compatible'!G4)</f>
        <v>7.630952107489156</v>
      </c>
      <c r="F8">
        <f>(('Identical VS Compatible'!H3*'Identical VS Compatible'!H11)+('Identical VS Compatible'!H4*'Identical VS Compatible'!H12))/('Identical VS Compatible'!H3+'Identical VS Compatible'!H4)</f>
        <v>944.32929397655766</v>
      </c>
      <c r="G8">
        <f>(('Identical VS Compatible'!I3*'Identical VS Compatible'!I11)+('Identical VS Compatible'!I4*'Identical VS Compatible'!I12))/('Identical VS Compatible'!I3+'Identical VS Compatible'!I4)</f>
        <v>7.0585068663324284</v>
      </c>
    </row>
    <row r="9" spans="1:7" x14ac:dyDescent="0.2">
      <c r="B9">
        <f>(('Identical VS Compatible'!D4*'Identical VS Compatible'!D12)+('Identical VS Compatible'!D5*'Identical VS Compatible'!D13))/('Identical VS Compatible'!D4+'Identical VS Compatible'!D5)</f>
        <v>940.32015005201038</v>
      </c>
      <c r="C9">
        <f>(('Identical VS Compatible'!E4*'Identical VS Compatible'!E12)+('Identical VS Compatible'!E5*'Identical VS Compatible'!E13))/('Identical VS Compatible'!E4+'Identical VS Compatible'!E5)</f>
        <v>8.1257648650914636</v>
      </c>
      <c r="D9">
        <f>(('Identical VS Compatible'!F4*'Identical VS Compatible'!F12)+('Identical VS Compatible'!F5*'Identical VS Compatible'!F13))/('Identical VS Compatible'!F4+'Identical VS Compatible'!F5)</f>
        <v>935.84767882882079</v>
      </c>
      <c r="E9">
        <f>(('Identical VS Compatible'!G4*'Identical VS Compatible'!G12)+('Identical VS Compatible'!G5*'Identical VS Compatible'!G13))/('Identical VS Compatible'!G4+'Identical VS Compatible'!G5)</f>
        <v>7.7062890679703147</v>
      </c>
      <c r="F9">
        <f>(('Identical VS Compatible'!H4*'Identical VS Compatible'!H12)+('Identical VS Compatible'!H5*'Identical VS Compatible'!H13))/('Identical VS Compatible'!H4+'Identical VS Compatible'!H5)</f>
        <v>945.14432531451382</v>
      </c>
      <c r="G9">
        <f>(('Identical VS Compatible'!I4*'Identical VS Compatible'!I12)+('Identical VS Compatible'!I5*'Identical VS Compatible'!I13))/('Identical VS Compatible'!I4+'Identical VS Compatible'!I5)</f>
        <v>7.1450994457586043</v>
      </c>
    </row>
    <row r="10" spans="1:7" x14ac:dyDescent="0.2">
      <c r="B10">
        <f>(('Identical VS Compatible'!D5*'Identical VS Compatible'!D13)+('Identical VS Compatible'!D6*'Identical VS Compatible'!D14))/('Identical VS Compatible'!D5+'Identical VS Compatible'!D6)</f>
        <v>470.50130689965761</v>
      </c>
      <c r="C10">
        <f>(('Identical VS Compatible'!E5*'Identical VS Compatible'!E13)+('Identical VS Compatible'!E6*'Identical VS Compatible'!E14))/('Identical VS Compatible'!E5+'Identical VS Compatible'!E6)</f>
        <v>5.3684716861451385</v>
      </c>
      <c r="D10">
        <f>(('Identical VS Compatible'!F5*'Identical VS Compatible'!F13)+('Identical VS Compatible'!F6*'Identical VS Compatible'!F14))/('Identical VS Compatible'!F5+'Identical VS Compatible'!F6)</f>
        <v>474.51426642621828</v>
      </c>
      <c r="E10">
        <f>(('Identical VS Compatible'!G5*'Identical VS Compatible'!G13)+('Identical VS Compatible'!G6*'Identical VS Compatible'!G14))/('Identical VS Compatible'!G5+'Identical VS Compatible'!G6)</f>
        <v>5.7308699865973507</v>
      </c>
      <c r="F10">
        <f>(('Identical VS Compatible'!H5*'Identical VS Compatible'!H13)+('Identical VS Compatible'!H6*'Identical VS Compatible'!H14))/('Identical VS Compatible'!H5+'Identical VS Compatible'!H6)</f>
        <v>469.23505964415637</v>
      </c>
      <c r="G10">
        <f>(('Identical VS Compatible'!I5*'Identical VS Compatible'!I13)+('Identical VS Compatible'!I6*'Identical VS Compatible'!I14))/('Identical VS Compatible'!I5+'Identical VS Compatible'!I6)</f>
        <v>5.0925377433771457</v>
      </c>
    </row>
    <row r="11" spans="1:7" x14ac:dyDescent="0.2">
      <c r="B11">
        <f>(('Identical VS Compatible'!D6*'Identical VS Compatible'!D14)+('Identical VS Compatible'!D7*'Identical VS Compatible'!D15))/('Identical VS Compatible'!D6+'Identical VS Compatible'!D7)</f>
        <v>470.69156891632485</v>
      </c>
      <c r="C11">
        <f>(('Identical VS Compatible'!E6*'Identical VS Compatible'!E14)+('Identical VS Compatible'!E7*'Identical VS Compatible'!E15))/('Identical VS Compatible'!E6+'Identical VS Compatible'!E7)</f>
        <v>5.386350359065764</v>
      </c>
      <c r="D11">
        <f>(('Identical VS Compatible'!F6*'Identical VS Compatible'!F14)+('Identical VS Compatible'!F7*'Identical VS Compatible'!F15))/('Identical VS Compatible'!F6+'Identical VS Compatible'!F7)</f>
        <v>474.74505551213849</v>
      </c>
      <c r="E11">
        <f>(('Identical VS Compatible'!G6*'Identical VS Compatible'!G14)+('Identical VS Compatible'!G7*'Identical VS Compatible'!G15))/('Identical VS Compatible'!G6+'Identical VS Compatible'!G7)</f>
        <v>5.783914714663231</v>
      </c>
      <c r="F11">
        <f>(('Identical VS Compatible'!H6*'Identical VS Compatible'!H14)+('Identical VS Compatible'!H7*'Identical VS Compatible'!H15))/('Identical VS Compatible'!H6+'Identical VS Compatible'!H7)</f>
        <v>469.38458120749641</v>
      </c>
      <c r="G11">
        <f>(('Identical VS Compatible'!I6*'Identical VS Compatible'!I14)+('Identical VS Compatible'!I7*'Identical VS Compatible'!I15))/('Identical VS Compatible'!I6+'Identical VS Compatible'!I7)</f>
        <v>5.1455363228171116</v>
      </c>
    </row>
    <row r="12" spans="1:7" x14ac:dyDescent="0.2">
      <c r="B12">
        <f>(('Identical VS Compatible'!D7*'Identical VS Compatible'!D15)+('Identical VS Compatible'!D8*'Identical VS Compatible'!D16))/('Identical VS Compatible'!D7+'Identical VS Compatible'!D8)</f>
        <v>284.77700510229806</v>
      </c>
      <c r="C12">
        <f>(('Identical VS Compatible'!E7*'Identical VS Compatible'!E15)+('Identical VS Compatible'!E8*'Identical VS Compatible'!E16))/('Identical VS Compatible'!E7+'Identical VS Compatible'!E8)</f>
        <v>4.1226977839983494</v>
      </c>
      <c r="D12">
        <f>(('Identical VS Compatible'!F7*'Identical VS Compatible'!F15)+('Identical VS Compatible'!F8*'Identical VS Compatible'!F16))/('Identical VS Compatible'!F7+'Identical VS Compatible'!F8)</f>
        <v>282.87897369351282</v>
      </c>
      <c r="E12">
        <f>(('Identical VS Compatible'!G7*'Identical VS Compatible'!G15)+('Identical VS Compatible'!G8*'Identical VS Compatible'!G16))/('Identical VS Compatible'!G7+'Identical VS Compatible'!G8)</f>
        <v>3.4871637831889681</v>
      </c>
      <c r="F12">
        <f>(('Identical VS Compatible'!H7*'Identical VS Compatible'!H15)+('Identical VS Compatible'!H8*'Identical VS Compatible'!H16))/('Identical VS Compatible'!H7+'Identical VS Compatible'!H8)</f>
        <v>285.95457992075774</v>
      </c>
      <c r="G12">
        <f>(('Identical VS Compatible'!I7*'Identical VS Compatible'!I15)+('Identical VS Compatible'!I8*'Identical VS Compatible'!I16))/('Identical VS Compatible'!I7+'Identical VS Compatible'!I8)</f>
        <v>3.6673754581149582</v>
      </c>
    </row>
    <row r="13" spans="1:7" x14ac:dyDescent="0.2">
      <c r="B13">
        <f>(('Identical VS Compatible'!D8*'Identical VS Compatible'!D16)+('Identical VS Compatible'!D9*'Identical VS Compatible'!D17))/('Identical VS Compatible'!D8+'Identical VS Compatible'!D9)</f>
        <v>285.03436494456429</v>
      </c>
      <c r="C13">
        <f>(('Identical VS Compatible'!E8*'Identical VS Compatible'!E16)+('Identical VS Compatible'!E9*'Identical VS Compatible'!E17))/('Identical VS Compatible'!E8+'Identical VS Compatible'!E9)</f>
        <v>4.1898571358474426</v>
      </c>
      <c r="D13">
        <f>(('Identical VS Compatible'!F8*'Identical VS Compatible'!F16)+('Identical VS Compatible'!F9*'Identical VS Compatible'!F17))/('Identical VS Compatible'!F8+'Identical VS Compatible'!F9)</f>
        <v>283.14061690544054</v>
      </c>
      <c r="E13">
        <f>(('Identical VS Compatible'!G8*'Identical VS Compatible'!G16)+('Identical VS Compatible'!G9*'Identical VS Compatible'!G17))/('Identical VS Compatible'!G8+'Identical VS Compatible'!G9)</f>
        <v>3.544267797356091</v>
      </c>
      <c r="F13">
        <f>(('Identical VS Compatible'!H8*'Identical VS Compatible'!H16)+('Identical VS Compatible'!H9*'Identical VS Compatible'!H17))/('Identical VS Compatible'!H8+'Identical VS Compatible'!H9)</f>
        <v>286.30491495896484</v>
      </c>
      <c r="G13">
        <f>(('Identical VS Compatible'!I8*'Identical VS Compatible'!I16)+('Identical VS Compatible'!I9*'Identical VS Compatible'!I17))/('Identical VS Compatible'!I8+'Identical VS Compatible'!I9)</f>
        <v>3.7323541494816261</v>
      </c>
    </row>
    <row r="14" spans="1:7" x14ac:dyDescent="0.2">
      <c r="B14">
        <f>(('Identical VS Compatible'!D9*'Identical VS Compatible'!D17)+('Identical VS Compatible'!D10*'Identical VS Compatible'!D18))/('Identical VS Compatible'!D9+'Identical VS Compatible'!D10)</f>
        <v>41.023451379043287</v>
      </c>
      <c r="C14">
        <f>(('Identical VS Compatible'!E9*'Identical VS Compatible'!E17)+('Identical VS Compatible'!E10*'Identical VS Compatible'!E18))/('Identical VS Compatible'!E9+'Identical VS Compatible'!E10)</f>
        <v>1.4054103919591296</v>
      </c>
      <c r="D14">
        <f>(('Identical VS Compatible'!F9*'Identical VS Compatible'!F17)+('Identical VS Compatible'!F10*'Identical VS Compatible'!F18))/('Identical VS Compatible'!F9+'Identical VS Compatible'!F10)</f>
        <v>41.009642456273966</v>
      </c>
      <c r="E14">
        <f>(('Identical VS Compatible'!G9*'Identical VS Compatible'!G17)+('Identical VS Compatible'!G10*'Identical VS Compatible'!G18))/('Identical VS Compatible'!G9+'Identical VS Compatible'!G10)</f>
        <v>2.7540916448049564</v>
      </c>
      <c r="F14">
        <f>(('Identical VS Compatible'!H9*'Identical VS Compatible'!H17)+('Identical VS Compatible'!H10*'Identical VS Compatible'!H18))/('Identical VS Compatible'!H9+'Identical VS Compatible'!H10)</f>
        <v>42.714132855098114</v>
      </c>
      <c r="G14">
        <f>(('Identical VS Compatible'!I9*'Identical VS Compatible'!I17)+('Identical VS Compatible'!I10*'Identical VS Compatible'!I18))/('Identical VS Compatible'!I9+'Identical VS Compatible'!I10)</f>
        <v>1.9188976037230003</v>
      </c>
    </row>
    <row r="15" spans="1:7" x14ac:dyDescent="0.2">
      <c r="B15">
        <f>(('Identical VS Compatible'!D10*'Identical VS Compatible'!D18)+('Identical VS Compatible'!D11*'Identical VS Compatible'!D19))/('Identical VS Compatible'!D10+'Identical VS Compatible'!D11)</f>
        <v>41.095238000000009</v>
      </c>
      <c r="C15">
        <f>(('Identical VS Compatible'!E10*'Identical VS Compatible'!E18)+('Identical VS Compatible'!E11*'Identical VS Compatible'!E19))/('Identical VS Compatible'!E10+'Identical VS Compatible'!E11)</f>
        <v>1.45852</v>
      </c>
      <c r="D15">
        <f>(('Identical VS Compatible'!F10*'Identical VS Compatible'!F18)+('Identical VS Compatible'!F11*'Identical VS Compatible'!F19))/('Identical VS Compatible'!F10+'Identical VS Compatible'!F11)</f>
        <v>41.079365000000003</v>
      </c>
      <c r="E15">
        <f>(('Identical VS Compatible'!G10*'Identical VS Compatible'!G18)+('Identical VS Compatible'!G11*'Identical VS Compatible'!G19))/('Identical VS Compatible'!G10+'Identical VS Compatible'!G11)</f>
        <v>2.7796419999999999</v>
      </c>
      <c r="F15">
        <f>(('Identical VS Compatible'!H10*'Identical VS Compatible'!H18)+('Identical VS Compatible'!H11*'Identical VS Compatible'!H19))/('Identical VS Compatible'!H10+'Identical VS Compatible'!H11)</f>
        <v>42.793650999999997</v>
      </c>
      <c r="G15">
        <f>(('Identical VS Compatible'!I10*'Identical VS Compatible'!I18)+('Identical VS Compatible'!I11*'Identical VS Compatible'!I19))/('Identical VS Compatible'!I10+'Identical VS Compatible'!I11)</f>
        <v>2.0189119999999998</v>
      </c>
    </row>
    <row r="21" spans="1:7" x14ac:dyDescent="0.2">
      <c r="A21" s="48" t="s">
        <v>18</v>
      </c>
      <c r="B21" s="47"/>
      <c r="C21" s="47"/>
      <c r="D21" s="47"/>
      <c r="E21" s="47"/>
      <c r="F21" s="47"/>
      <c r="G21" s="47"/>
    </row>
    <row r="22" spans="1:7" x14ac:dyDescent="0.2">
      <c r="B22" s="47" t="s">
        <v>45</v>
      </c>
      <c r="C22" s="47"/>
      <c r="D22" s="47" t="s">
        <v>46</v>
      </c>
      <c r="E22" s="47"/>
      <c r="F22" s="47" t="s">
        <v>47</v>
      </c>
      <c r="G22" s="47"/>
    </row>
    <row r="23" spans="1:7" x14ac:dyDescent="0.2">
      <c r="A23" t="s">
        <v>7</v>
      </c>
      <c r="B23">
        <v>1076.7071832970232</v>
      </c>
      <c r="C23">
        <v>148.59237692274394</v>
      </c>
      <c r="D23">
        <v>2906.1417575008036</v>
      </c>
      <c r="E23">
        <v>401.59171339857852</v>
      </c>
      <c r="F23">
        <v>3370.0043227310794</v>
      </c>
      <c r="G23">
        <v>462.20158659804559</v>
      </c>
    </row>
    <row r="24" spans="1:7" x14ac:dyDescent="0.2">
      <c r="A24" t="s">
        <v>10</v>
      </c>
      <c r="B24">
        <v>1842.9977184130521</v>
      </c>
      <c r="C24">
        <v>260.41029072814138</v>
      </c>
      <c r="D24">
        <v>2752.9467982788406</v>
      </c>
      <c r="E24">
        <v>385.56656260653665</v>
      </c>
      <c r="F24">
        <v>3257.0582027419064</v>
      </c>
      <c r="G24">
        <v>450.61457955763677</v>
      </c>
    </row>
    <row r="25" spans="1:7" x14ac:dyDescent="0.2">
      <c r="A25" t="s">
        <v>11</v>
      </c>
      <c r="B25">
        <v>5171.480720277139</v>
      </c>
      <c r="C25">
        <v>716.10680790004506</v>
      </c>
      <c r="D25">
        <v>2857.8552886825091</v>
      </c>
      <c r="E25">
        <v>400.48043856440773</v>
      </c>
      <c r="F25">
        <v>3339.8480593291247</v>
      </c>
      <c r="G25">
        <v>464.10007964254777</v>
      </c>
    </row>
    <row r="26" spans="1:7" x14ac:dyDescent="0.2">
      <c r="A26" t="s">
        <v>12</v>
      </c>
      <c r="B26">
        <v>6347.6195006500739</v>
      </c>
      <c r="C26">
        <v>903.70974967351322</v>
      </c>
      <c r="D26">
        <v>14.04505529919745</v>
      </c>
      <c r="E26">
        <v>2.5286342658749636</v>
      </c>
      <c r="F26">
        <v>2907.1316406144851</v>
      </c>
      <c r="G26">
        <v>429.28150677431893</v>
      </c>
    </row>
    <row r="28" spans="1:7" x14ac:dyDescent="0.2">
      <c r="B28">
        <f>(('Identical VS Compatible'!D3*'Identical VS Compatible'!D51)+('Identical VS Compatible'!D4*'Identical VS Compatible'!D52))/('Identical VS Compatible'!D3+'Identical VS Compatible'!D4)</f>
        <v>1076.7071832970232</v>
      </c>
      <c r="C28">
        <f>(('Identical VS Compatible'!E3*'Identical VS Compatible'!E51)+('Identical VS Compatible'!E4*'Identical VS Compatible'!E52))/('Identical VS Compatible'!E3+'Identical VS Compatible'!E4)</f>
        <v>148.59237692274394</v>
      </c>
      <c r="D28">
        <f>(('Identical VS Compatible'!F3*'Identical VS Compatible'!F51)+('Identical VS Compatible'!F4*'Identical VS Compatible'!F52))/('Identical VS Compatible'!F3+'Identical VS Compatible'!F4)</f>
        <v>2906.1417575008036</v>
      </c>
      <c r="E28">
        <f>(('Identical VS Compatible'!G3*'Identical VS Compatible'!G51)+('Identical VS Compatible'!G4*'Identical VS Compatible'!G52))/('Identical VS Compatible'!G3+'Identical VS Compatible'!G4)</f>
        <v>401.59171339857852</v>
      </c>
      <c r="F28">
        <f>(('Identical VS Compatible'!H3*'Identical VS Compatible'!H51)+('Identical VS Compatible'!H4*'Identical VS Compatible'!H52))/('Identical VS Compatible'!H3+'Identical VS Compatible'!H4)</f>
        <v>3370.0043227310794</v>
      </c>
      <c r="G28">
        <f>(('Identical VS Compatible'!I3*'Identical VS Compatible'!I51)+('Identical VS Compatible'!I4*'Identical VS Compatible'!I52))/('Identical VS Compatible'!I3+'Identical VS Compatible'!I4)</f>
        <v>462.20158659804559</v>
      </c>
    </row>
    <row r="29" spans="1:7" x14ac:dyDescent="0.2">
      <c r="B29">
        <f>(('Identical VS Compatible'!D4*'Identical VS Compatible'!D52)+('Identical VS Compatible'!D5*'Identical VS Compatible'!D53))/('Identical VS Compatible'!D4+'Identical VS Compatible'!D5)</f>
        <v>1077.3012318463575</v>
      </c>
      <c r="C29">
        <f>(('Identical VS Compatible'!E4*'Identical VS Compatible'!E52)+('Identical VS Compatible'!E5*'Identical VS Compatible'!E53))/('Identical VS Compatible'!E4+'Identical VS Compatible'!E5)</f>
        <v>150.72940921359566</v>
      </c>
      <c r="D29">
        <f>(('Identical VS Compatible'!F4*'Identical VS Compatible'!F52)+('Identical VS Compatible'!F5*'Identical VS Compatible'!F53))/('Identical VS Compatible'!F4+'Identical VS Compatible'!F5)</f>
        <v>2907.7725496720363</v>
      </c>
      <c r="E29">
        <f>(('Identical VS Compatible'!G4*'Identical VS Compatible'!G52)+('Identical VS Compatible'!G5*'Identical VS Compatible'!G53))/('Identical VS Compatible'!G4+'Identical VS Compatible'!G5)</f>
        <v>405.55644789247964</v>
      </c>
      <c r="F29">
        <f>(('Identical VS Compatible'!H4*'Identical VS Compatible'!H52)+('Identical VS Compatible'!H5*'Identical VS Compatible'!H53))/('Identical VS Compatible'!H4+'Identical VS Compatible'!H5)</f>
        <v>3372.9129046734097</v>
      </c>
      <c r="G29">
        <f>(('Identical VS Compatible'!I4*'Identical VS Compatible'!I52)+('Identical VS Compatible'!I5*'Identical VS Compatible'!I53))/('Identical VS Compatible'!I4+'Identical VS Compatible'!I5)</f>
        <v>467.87179821026325</v>
      </c>
    </row>
    <row r="30" spans="1:7" x14ac:dyDescent="0.2">
      <c r="B30">
        <f>(('Identical VS Compatible'!D5*'Identical VS Compatible'!D53)+('Identical VS Compatible'!D6*'Identical VS Compatible'!D54))/('Identical VS Compatible'!D5+'Identical VS Compatible'!D6)</f>
        <v>1842.9977184130521</v>
      </c>
      <c r="C30">
        <f>(('Identical VS Compatible'!E5*'Identical VS Compatible'!E53)+('Identical VS Compatible'!E6*'Identical VS Compatible'!E54))/('Identical VS Compatible'!E5+'Identical VS Compatible'!E6)</f>
        <v>260.41029072814138</v>
      </c>
      <c r="D30">
        <f>(('Identical VS Compatible'!F5*'Identical VS Compatible'!F53)+('Identical VS Compatible'!F6*'Identical VS Compatible'!F54))/('Identical VS Compatible'!F5+'Identical VS Compatible'!F6)</f>
        <v>2752.9467982788406</v>
      </c>
      <c r="E30">
        <f>(('Identical VS Compatible'!G5*'Identical VS Compatible'!G53)+('Identical VS Compatible'!G6*'Identical VS Compatible'!G54))/('Identical VS Compatible'!G5+'Identical VS Compatible'!G6)</f>
        <v>385.56656260653665</v>
      </c>
      <c r="F30">
        <f>(('Identical VS Compatible'!H5*'Identical VS Compatible'!H53)+('Identical VS Compatible'!H6*'Identical VS Compatible'!H54))/('Identical VS Compatible'!H5+'Identical VS Compatible'!H6)</f>
        <v>3257.0582027419064</v>
      </c>
      <c r="G30">
        <f>(('Identical VS Compatible'!I5*'Identical VS Compatible'!I53)+('Identical VS Compatible'!I6*'Identical VS Compatible'!I54))/('Identical VS Compatible'!I5+'Identical VS Compatible'!I6)</f>
        <v>450.61457955763677</v>
      </c>
    </row>
    <row r="31" spans="1:7" x14ac:dyDescent="0.2">
      <c r="B31">
        <f>(('Identical VS Compatible'!D6*'Identical VS Compatible'!D54)+('Identical VS Compatible'!D7*'Identical VS Compatible'!D55))/('Identical VS Compatible'!D6+'Identical VS Compatible'!D7)</f>
        <v>1843.7429925658942</v>
      </c>
      <c r="C31">
        <f>(('Identical VS Compatible'!E6*'Identical VS Compatible'!E54)+('Identical VS Compatible'!E7*'Identical VS Compatible'!E55))/('Identical VS Compatible'!E6+'Identical VS Compatible'!E7)</f>
        <v>261.27753762544904</v>
      </c>
      <c r="D31">
        <f>(('Identical VS Compatible'!F6*'Identical VS Compatible'!F54)+('Identical VS Compatible'!F7*'Identical VS Compatible'!F55))/('Identical VS Compatible'!F6+'Identical VS Compatible'!F7)</f>
        <v>2754.2857465889656</v>
      </c>
      <c r="E31">
        <f>(('Identical VS Compatible'!G6*'Identical VS Compatible'!G54)+('Identical VS Compatible'!G7*'Identical VS Compatible'!G55))/('Identical VS Compatible'!G6+'Identical VS Compatible'!G7)</f>
        <v>389.13535294946735</v>
      </c>
      <c r="F31">
        <f>(('Identical VS Compatible'!H6*'Identical VS Compatible'!H54)+('Identical VS Compatible'!H7*'Identical VS Compatible'!H55))/('Identical VS Compatible'!H6+'Identical VS Compatible'!H7)</f>
        <v>3258.0960630303784</v>
      </c>
      <c r="G31">
        <f>(('Identical VS Compatible'!I6*'Identical VS Compatible'!I54)+('Identical VS Compatible'!I7*'Identical VS Compatible'!I55))/('Identical VS Compatible'!I6+'Identical VS Compatible'!I7)</f>
        <v>455.30417319345241</v>
      </c>
    </row>
    <row r="32" spans="1:7" x14ac:dyDescent="0.2">
      <c r="B32">
        <f>(('Identical VS Compatible'!D7*'Identical VS Compatible'!D55)+('Identical VS Compatible'!D8*'Identical VS Compatible'!D56))/('Identical VS Compatible'!D7+'Identical VS Compatible'!D8)</f>
        <v>5171.480720277139</v>
      </c>
      <c r="C32">
        <f>(('Identical VS Compatible'!E7*'Identical VS Compatible'!E55)+('Identical VS Compatible'!E8*'Identical VS Compatible'!E56))/('Identical VS Compatible'!E7+'Identical VS Compatible'!E8)</f>
        <v>716.10680790004506</v>
      </c>
      <c r="D32">
        <f>(('Identical VS Compatible'!F7*'Identical VS Compatible'!F55)+('Identical VS Compatible'!F8*'Identical VS Compatible'!F56))/('Identical VS Compatible'!F7+'Identical VS Compatible'!F8)</f>
        <v>2857.8552886825091</v>
      </c>
      <c r="E32">
        <f>(('Identical VS Compatible'!G7*'Identical VS Compatible'!G55)+('Identical VS Compatible'!G8*'Identical VS Compatible'!G56))/('Identical VS Compatible'!G7+'Identical VS Compatible'!G8)</f>
        <v>400.48043856440773</v>
      </c>
      <c r="F32">
        <f>(('Identical VS Compatible'!H7*'Identical VS Compatible'!H55)+('Identical VS Compatible'!H8*'Identical VS Compatible'!H56))/('Identical VS Compatible'!H7+'Identical VS Compatible'!H8)</f>
        <v>3339.8480593291247</v>
      </c>
      <c r="G32">
        <f>(('Identical VS Compatible'!I7*'Identical VS Compatible'!I55)+('Identical VS Compatible'!I8*'Identical VS Compatible'!I56))/('Identical VS Compatible'!I7+'Identical VS Compatible'!I8)</f>
        <v>464.10007964254777</v>
      </c>
    </row>
    <row r="33" spans="1:7" x14ac:dyDescent="0.2">
      <c r="B33">
        <f>(('Identical VS Compatible'!D8*'Identical VS Compatible'!D56)+('Identical VS Compatible'!D9*'Identical VS Compatible'!D57))/('Identical VS Compatible'!D8+'Identical VS Compatible'!D9)</f>
        <v>5176.1543120347751</v>
      </c>
      <c r="C33">
        <f>(('Identical VS Compatible'!E8*'Identical VS Compatible'!E56)+('Identical VS Compatible'!E9*'Identical VS Compatible'!E57))/('Identical VS Compatible'!E8+'Identical VS Compatible'!E9)</f>
        <v>727.77229293178402</v>
      </c>
      <c r="D33">
        <f>(('Identical VS Compatible'!F8*'Identical VS Compatible'!F56)+('Identical VS Compatible'!F9*'Identical VS Compatible'!F57))/('Identical VS Compatible'!F8+'Identical VS Compatible'!F9)</f>
        <v>2860.498604398741</v>
      </c>
      <c r="E33">
        <f>(('Identical VS Compatible'!G8*'Identical VS Compatible'!G56)+('Identical VS Compatible'!G9*'Identical VS Compatible'!G57))/('Identical VS Compatible'!G8+'Identical VS Compatible'!G9)</f>
        <v>407.03850180986962</v>
      </c>
      <c r="F33">
        <f>(('Identical VS Compatible'!H8*'Identical VS Compatible'!H56)+('Identical VS Compatible'!H9*'Identical VS Compatible'!H57))/('Identical VS Compatible'!H8+'Identical VS Compatible'!H9)</f>
        <v>3343.9398483041264</v>
      </c>
      <c r="G33">
        <f>(('Identical VS Compatible'!I8*'Identical VS Compatible'!I56)+('Identical VS Compatible'!I9*'Identical VS Compatible'!I57))/('Identical VS Compatible'!I8+'Identical VS Compatible'!I9)</f>
        <v>472.32302168454959</v>
      </c>
    </row>
    <row r="34" spans="1:7" x14ac:dyDescent="0.2">
      <c r="B34">
        <f>(('Identical VS Compatible'!D9*'Identical VS Compatible'!D57)+('Identical VS Compatible'!D10*'Identical VS Compatible'!D58))/('Identical VS Compatible'!D9+'Identical VS Compatible'!D10)</f>
        <v>6347.6195006500739</v>
      </c>
      <c r="C34">
        <f>(('Identical VS Compatible'!E9*'Identical VS Compatible'!E57)+('Identical VS Compatible'!E10*'Identical VS Compatible'!E58))/('Identical VS Compatible'!E9+'Identical VS Compatible'!E10)</f>
        <v>903.70974967351322</v>
      </c>
      <c r="D34">
        <f>(('Identical VS Compatible'!F9*'Identical VS Compatible'!F57)+('Identical VS Compatible'!F10*'Identical VS Compatible'!F58))/('Identical VS Compatible'!F9+'Identical VS Compatible'!F10)</f>
        <v>14.04505529919745</v>
      </c>
      <c r="E34">
        <f>(('Identical VS Compatible'!G9*'Identical VS Compatible'!G57)+('Identical VS Compatible'!G10*'Identical VS Compatible'!G58))/('Identical VS Compatible'!G9+'Identical VS Compatible'!G10)</f>
        <v>2.5286342658749636</v>
      </c>
      <c r="F34">
        <f>(('Identical VS Compatible'!H9*'Identical VS Compatible'!H57)+('Identical VS Compatible'!H10*'Identical VS Compatible'!H58))/('Identical VS Compatible'!H9+'Identical VS Compatible'!H10)</f>
        <v>2907.1316406144851</v>
      </c>
      <c r="G34">
        <f>(('Identical VS Compatible'!I9*'Identical VS Compatible'!I57)+('Identical VS Compatible'!I10*'Identical VS Compatible'!I58))/('Identical VS Compatible'!I9+'Identical VS Compatible'!I10)</f>
        <v>429.28150677431893</v>
      </c>
    </row>
    <row r="35" spans="1:7" x14ac:dyDescent="0.2">
      <c r="B35">
        <f>(('Identical VS Compatible'!D10*'Identical VS Compatible'!D58)+('Identical VS Compatible'!D11*'Identical VS Compatible'!D59))/('Identical VS Compatible'!D10+'Identical VS Compatible'!D11)</f>
        <v>6358.727151000001</v>
      </c>
      <c r="C35">
        <f>(('Identical VS Compatible'!E10*'Identical VS Compatible'!E58)+('Identical VS Compatible'!E11*'Identical VS Compatible'!E59))/('Identical VS Compatible'!E10+'Identical VS Compatible'!E11)</f>
        <v>937.86039400000004</v>
      </c>
      <c r="D35">
        <f>(('Identical VS Compatible'!F10*'Identical VS Compatible'!F58)+('Identical VS Compatible'!F11*'Identical VS Compatible'!F59))/('Identical VS Compatible'!F10+'Identical VS Compatible'!F11)</f>
        <v>14.068934</v>
      </c>
      <c r="E35">
        <f>(('Identical VS Compatible'!G10*'Identical VS Compatible'!G58)+('Identical VS Compatible'!G11*'Identical VS Compatible'!G59))/('Identical VS Compatible'!G10+'Identical VS Compatible'!G11)</f>
        <v>2.5520930000000002</v>
      </c>
      <c r="F35">
        <f>(('Identical VS Compatible'!H10*'Identical VS Compatible'!H58)+('Identical VS Compatible'!H11*'Identical VS Compatible'!H59))/('Identical VS Compatible'!H10+'Identical VS Compatible'!H11)</f>
        <v>2912.5436599999998</v>
      </c>
      <c r="G35">
        <f>(('Identical VS Compatible'!I10*'Identical VS Compatible'!I58)+('Identical VS Compatible'!I11*'Identical VS Compatible'!I59))/('Identical VS Compatible'!I10+'Identical VS Compatible'!I11)</f>
        <v>451.65598399999999</v>
      </c>
    </row>
    <row r="40" spans="1:7" x14ac:dyDescent="0.2">
      <c r="A40" s="47" t="s">
        <v>21</v>
      </c>
      <c r="B40" s="47"/>
      <c r="C40" s="47"/>
      <c r="D40" s="47"/>
      <c r="E40" s="47"/>
      <c r="F40" s="47"/>
      <c r="G40" s="47"/>
    </row>
    <row r="41" spans="1:7" x14ac:dyDescent="0.2">
      <c r="B41" s="47" t="s">
        <v>45</v>
      </c>
      <c r="C41" s="47"/>
      <c r="D41" s="47" t="s">
        <v>46</v>
      </c>
      <c r="E41" s="47"/>
      <c r="F41" s="47" t="s">
        <v>47</v>
      </c>
      <c r="G41" s="47"/>
    </row>
    <row r="42" spans="1:7" x14ac:dyDescent="0.2">
      <c r="A42" t="s">
        <v>7</v>
      </c>
      <c r="B42">
        <v>23009.140587302678</v>
      </c>
      <c r="C42">
        <v>3175.7116661723321</v>
      </c>
      <c r="D42">
        <v>53851.940062781767</v>
      </c>
      <c r="E42">
        <v>7440.6964551433484</v>
      </c>
      <c r="F42">
        <v>66402.088114415907</v>
      </c>
      <c r="G42">
        <v>9123.4876560775519</v>
      </c>
    </row>
    <row r="43" spans="1:7" x14ac:dyDescent="0.2">
      <c r="A43" t="s">
        <v>10</v>
      </c>
      <c r="B43">
        <v>24242.603566984733</v>
      </c>
      <c r="C43">
        <v>3419.7708151332363</v>
      </c>
      <c r="D43">
        <v>35494.52403432857</v>
      </c>
      <c r="E43">
        <v>4967.7718648945865</v>
      </c>
      <c r="F43">
        <v>40870.609749471114</v>
      </c>
      <c r="G43">
        <v>5661.4171048327935</v>
      </c>
    </row>
    <row r="44" spans="1:7" x14ac:dyDescent="0.2">
      <c r="A44" t="s">
        <v>11</v>
      </c>
      <c r="B44">
        <v>21316.296577514113</v>
      </c>
      <c r="C44">
        <v>2949.0869611012499</v>
      </c>
      <c r="D44">
        <v>16255.218749602927</v>
      </c>
      <c r="E44">
        <v>2265.1977038623859</v>
      </c>
      <c r="F44">
        <v>19662.54106124676</v>
      </c>
      <c r="G44">
        <v>2711.8710951705002</v>
      </c>
    </row>
    <row r="45" spans="1:7" x14ac:dyDescent="0.2">
      <c r="A45" t="s">
        <v>12</v>
      </c>
      <c r="B45">
        <v>6344.6126023981169</v>
      </c>
      <c r="C45">
        <v>900.17723429162277</v>
      </c>
      <c r="D45">
        <v>35.065515363965027</v>
      </c>
      <c r="E45">
        <v>6.3794384507995554</v>
      </c>
      <c r="F45">
        <v>4375.5882666695334</v>
      </c>
      <c r="G45">
        <v>633.14061183703359</v>
      </c>
    </row>
    <row r="47" spans="1:7" x14ac:dyDescent="0.2">
      <c r="B47">
        <f>(('Identical VS Compatible'!D3*'Identical VS Compatible'!D75)+('Identical VS Compatible'!D4*'Identical VS Compatible'!D76))/('Identical VS Compatible'!D3+'Identical VS Compatible'!D4)</f>
        <v>23009.140587302678</v>
      </c>
      <c r="C47">
        <f>(('Identical VS Compatible'!E3*'Identical VS Compatible'!E75)+('Identical VS Compatible'!E4*'Identical VS Compatible'!E76))/('Identical VS Compatible'!E3+'Identical VS Compatible'!E4)</f>
        <v>3175.7116661723321</v>
      </c>
      <c r="D47">
        <f>(('Identical VS Compatible'!F3*'Identical VS Compatible'!F75)+('Identical VS Compatible'!F4*'Identical VS Compatible'!F76))/('Identical VS Compatible'!F3+'Identical VS Compatible'!F4)</f>
        <v>53851.940062781767</v>
      </c>
      <c r="E47">
        <f>(('Identical VS Compatible'!G3*'Identical VS Compatible'!G75)+('Identical VS Compatible'!G4*'Identical VS Compatible'!G76))/('Identical VS Compatible'!G3+'Identical VS Compatible'!G4)</f>
        <v>7440.6964551433484</v>
      </c>
      <c r="F47">
        <f>(('Identical VS Compatible'!H3*'Identical VS Compatible'!H75)+('Identical VS Compatible'!H4*'Identical VS Compatible'!H76))/('Identical VS Compatible'!H3+'Identical VS Compatible'!H4)</f>
        <v>66402.088114415907</v>
      </c>
      <c r="G47">
        <f>(('Identical VS Compatible'!I3*'Identical VS Compatible'!I75)+('Identical VS Compatible'!I4*'Identical VS Compatible'!I76))/('Identical VS Compatible'!I3+'Identical VS Compatible'!I4)</f>
        <v>9123.4876560775519</v>
      </c>
    </row>
    <row r="48" spans="1:7" x14ac:dyDescent="0.2">
      <c r="B48">
        <f>(('Identical VS Compatible'!D4*'Identical VS Compatible'!D76)+('Identical VS Compatible'!D5*'Identical VS Compatible'!D77))/('Identical VS Compatible'!D4+'Identical VS Compatible'!D5)</f>
        <v>23021.835354087019</v>
      </c>
      <c r="C48">
        <f>(('Identical VS Compatible'!E4*'Identical VS Compatible'!E76)+('Identical VS Compatible'!E5*'Identical VS Compatible'!E77))/('Identical VS Compatible'!E4+'Identical VS Compatible'!E5)</f>
        <v>3221.384253928542</v>
      </c>
      <c r="D48">
        <f>(('Identical VS Compatible'!F4*'Identical VS Compatible'!F76)+('Identical VS Compatible'!F5*'Identical VS Compatible'!F77))/('Identical VS Compatible'!F4+'Identical VS Compatible'!F5)</f>
        <v>53882.159277671242</v>
      </c>
      <c r="E48">
        <f>(('Identical VS Compatible'!G4*'Identical VS Compatible'!G76)+('Identical VS Compatible'!G5*'Identical VS Compatible'!G77))/('Identical VS Compatible'!G4+'Identical VS Compatible'!G5)</f>
        <v>7514.1551071101476</v>
      </c>
      <c r="F48">
        <f>(('Identical VS Compatible'!H4*'Identical VS Compatible'!H76)+('Identical VS Compatible'!H5*'Identical VS Compatible'!H77))/('Identical VS Compatible'!H4+'Identical VS Compatible'!H5)</f>
        <v>66459.398401266924</v>
      </c>
      <c r="G48">
        <f>(('Identical VS Compatible'!I4*'Identical VS Compatible'!I76)+('Identical VS Compatible'!I5*'Identical VS Compatible'!I77))/('Identical VS Compatible'!I4+'Identical VS Compatible'!I5)</f>
        <v>9235.4130737988107</v>
      </c>
    </row>
    <row r="49" spans="2:7" x14ac:dyDescent="0.2">
      <c r="B49">
        <f>(('Identical VS Compatible'!D5*'Identical VS Compatible'!D77)+('Identical VS Compatible'!D6*'Identical VS Compatible'!D78))/('Identical VS Compatible'!D5+'Identical VS Compatible'!D6)</f>
        <v>24242.603566984733</v>
      </c>
      <c r="C49">
        <f>(('Identical VS Compatible'!E5*'Identical VS Compatible'!E77)+('Identical VS Compatible'!E6*'Identical VS Compatible'!E78))/('Identical VS Compatible'!E5+'Identical VS Compatible'!E6)</f>
        <v>3419.7708151332363</v>
      </c>
      <c r="D49">
        <f>(('Identical VS Compatible'!F5*'Identical VS Compatible'!F77)+('Identical VS Compatible'!F6*'Identical VS Compatible'!F78))/('Identical VS Compatible'!F5+'Identical VS Compatible'!F6)</f>
        <v>35494.52403432857</v>
      </c>
      <c r="E49">
        <f>(('Identical VS Compatible'!G5*'Identical VS Compatible'!G77)+('Identical VS Compatible'!G6*'Identical VS Compatible'!G78))/('Identical VS Compatible'!G5+'Identical VS Compatible'!G6)</f>
        <v>4967.7718648945865</v>
      </c>
      <c r="F49">
        <f>(('Identical VS Compatible'!H5*'Identical VS Compatible'!H77)+('Identical VS Compatible'!H6*'Identical VS Compatible'!H78))/('Identical VS Compatible'!H5+'Identical VS Compatible'!H6)</f>
        <v>40870.609749471114</v>
      </c>
      <c r="G49">
        <f>(('Identical VS Compatible'!I5*'Identical VS Compatible'!I77)+('Identical VS Compatible'!I6*'Identical VS Compatible'!I78))/('Identical VS Compatible'!I5+'Identical VS Compatible'!I6)</f>
        <v>5661.4171048327935</v>
      </c>
    </row>
    <row r="50" spans="2:7" x14ac:dyDescent="0.2">
      <c r="B50">
        <f>(('Identical VS Compatible'!D6*'Identical VS Compatible'!D78)+('Identical VS Compatible'!D7*'Identical VS Compatible'!D79))/('Identical VS Compatible'!D6+'Identical VS Compatible'!D7)</f>
        <v>24252.406826987055</v>
      </c>
      <c r="C50">
        <f>(('Identical VS Compatible'!E6*'Identical VS Compatible'!E78)+('Identical VS Compatible'!E7*'Identical VS Compatible'!E79))/('Identical VS Compatible'!E6+'Identical VS Compatible'!E7)</f>
        <v>3431.1597108132805</v>
      </c>
      <c r="D50">
        <f>(('Identical VS Compatible'!F6*'Identical VS Compatible'!F78)+('Identical VS Compatible'!F7*'Identical VS Compatible'!F79))/('Identical VS Compatible'!F6+'Identical VS Compatible'!F7)</f>
        <v>35511.787474721103</v>
      </c>
      <c r="E50">
        <f>(('Identical VS Compatible'!G6*'Identical VS Compatible'!G78)+('Identical VS Compatible'!G7*'Identical VS Compatible'!G79))/('Identical VS Compatible'!G6+'Identical VS Compatible'!G7)</f>
        <v>5013.7533839432399</v>
      </c>
      <c r="F50">
        <f>(('Identical VS Compatible'!H6*'Identical VS Compatible'!H78)+('Identical VS Compatible'!H7*'Identical VS Compatible'!H79))/('Identical VS Compatible'!H6+'Identical VS Compatible'!H7)</f>
        <v>40883.633152855575</v>
      </c>
      <c r="G50">
        <f>(('Identical VS Compatible'!I6*'Identical VS Compatible'!I78)+('Identical VS Compatible'!I7*'Identical VS Compatible'!I79))/('Identical VS Compatible'!I6+'Identical VS Compatible'!I7)</f>
        <v>5720.3360720144256</v>
      </c>
    </row>
    <row r="51" spans="2:7" x14ac:dyDescent="0.2">
      <c r="B51">
        <f>(('Identical VS Compatible'!D7*'Identical VS Compatible'!D79)+('Identical VS Compatible'!D8*'Identical VS Compatible'!D80))/('Identical VS Compatible'!D7+'Identical VS Compatible'!D8)</f>
        <v>21316.296577514113</v>
      </c>
      <c r="C51">
        <f>(('Identical VS Compatible'!E7*'Identical VS Compatible'!E79)+('Identical VS Compatible'!E8*'Identical VS Compatible'!E80))/('Identical VS Compatible'!E7+'Identical VS Compatible'!E8)</f>
        <v>2949.0869611012499</v>
      </c>
      <c r="D51">
        <f>(('Identical VS Compatible'!F7*'Identical VS Compatible'!F79)+('Identical VS Compatible'!F8*'Identical VS Compatible'!F80))/('Identical VS Compatible'!F7+'Identical VS Compatible'!F8)</f>
        <v>16255.218749602927</v>
      </c>
      <c r="E51">
        <f>(('Identical VS Compatible'!G7*'Identical VS Compatible'!G79)+('Identical VS Compatible'!G8*'Identical VS Compatible'!G80))/('Identical VS Compatible'!G7+'Identical VS Compatible'!G8)</f>
        <v>2265.1977038623859</v>
      </c>
      <c r="F51">
        <f>(('Identical VS Compatible'!H7*'Identical VS Compatible'!H79)+('Identical VS Compatible'!H8*'Identical VS Compatible'!H80))/('Identical VS Compatible'!H7+'Identical VS Compatible'!H8)</f>
        <v>19662.54106124676</v>
      </c>
      <c r="G51">
        <f>(('Identical VS Compatible'!I7*'Identical VS Compatible'!I79)+('Identical VS Compatible'!I8*'Identical VS Compatible'!I80))/('Identical VS Compatible'!I7+'Identical VS Compatible'!I8)</f>
        <v>2711.8710951705002</v>
      </c>
    </row>
    <row r="52" spans="2:7" x14ac:dyDescent="0.2">
      <c r="B52">
        <f>(('Identical VS Compatible'!D8*'Identical VS Compatible'!D80)+('Identical VS Compatible'!D9*'Identical VS Compatible'!D81))/('Identical VS Compatible'!D8+'Identical VS Compatible'!D9)</f>
        <v>21335.560628425628</v>
      </c>
      <c r="C52">
        <f>(('Identical VS Compatible'!E8*'Identical VS Compatible'!E80)+('Identical VS Compatible'!E9*'Identical VS Compatible'!E81))/('Identical VS Compatible'!E8+'Identical VS Compatible'!E9)</f>
        <v>2997.1280204194227</v>
      </c>
      <c r="D52">
        <f>(('Identical VS Compatible'!F8*'Identical VS Compatible'!F80)+('Identical VS Compatible'!F9*'Identical VS Compatible'!F81))/('Identical VS Compatible'!F8+'Identical VS Compatible'!F9)</f>
        <v>16270.253686942746</v>
      </c>
      <c r="E52">
        <f>(('Identical VS Compatible'!G8*'Identical VS Compatible'!G80)+('Identical VS Compatible'!G9*'Identical VS Compatible'!G81))/('Identical VS Compatible'!G8+'Identical VS Compatible'!G9)</f>
        <v>2302.2914252402793</v>
      </c>
      <c r="F52">
        <f>(('Identical VS Compatible'!H8*'Identical VS Compatible'!H80)+('Identical VS Compatible'!H9*'Identical VS Compatible'!H81))/('Identical VS Compatible'!H8+'Identical VS Compatible'!H9)</f>
        <v>19686.630471095868</v>
      </c>
      <c r="G52">
        <f>(('Identical VS Compatible'!I8*'Identical VS Compatible'!I80)+('Identical VS Compatible'!I9*'Identical VS Compatible'!I81))/('Identical VS Compatible'!I8+'Identical VS Compatible'!I9)</f>
        <v>2759.9201255825233</v>
      </c>
    </row>
    <row r="53" spans="2:7" x14ac:dyDescent="0.2">
      <c r="B53">
        <f>(('Identical VS Compatible'!D9*'Identical VS Compatible'!D81)+('Identical VS Compatible'!D10*'Identical VS Compatible'!D82))/('Identical VS Compatible'!D9+'Identical VS Compatible'!D10)</f>
        <v>6344.6126023981169</v>
      </c>
      <c r="C53">
        <f>(('Identical VS Compatible'!E9*'Identical VS Compatible'!E81)+('Identical VS Compatible'!E10*'Identical VS Compatible'!E82))/('Identical VS Compatible'!E9+'Identical VS Compatible'!E10)</f>
        <v>900.17723429162277</v>
      </c>
      <c r="D53">
        <f>(('Identical VS Compatible'!F9*'Identical VS Compatible'!F81)+('Identical VS Compatible'!F10*'Identical VS Compatible'!F82))/('Identical VS Compatible'!F9+'Identical VS Compatible'!F10)</f>
        <v>35.065515363965027</v>
      </c>
      <c r="E53">
        <f>(('Identical VS Compatible'!G9*'Identical VS Compatible'!G81)+('Identical VS Compatible'!G10*'Identical VS Compatible'!G82))/('Identical VS Compatible'!G9+'Identical VS Compatible'!G10)</f>
        <v>6.3794384507995554</v>
      </c>
      <c r="F53">
        <f>(('Identical VS Compatible'!H9*'Identical VS Compatible'!H81)+('Identical VS Compatible'!H10*'Identical VS Compatible'!H82))/('Identical VS Compatible'!H9+'Identical VS Compatible'!H10)</f>
        <v>4375.5882666695334</v>
      </c>
      <c r="G53">
        <f>(('Identical VS Compatible'!I9*'Identical VS Compatible'!I81)+('Identical VS Compatible'!I10*'Identical VS Compatible'!I82))/('Identical VS Compatible'!I9+'Identical VS Compatible'!I10)</f>
        <v>633.14061183703359</v>
      </c>
    </row>
    <row r="54" spans="2:7" x14ac:dyDescent="0.2">
      <c r="B54">
        <f>(('Identical VS Compatible'!D10*'Identical VS Compatible'!D82)+('Identical VS Compatible'!D11*'Identical VS Compatible'!D83))/('Identical VS Compatible'!D10+'Identical VS Compatible'!D11)</f>
        <v>6355.7149909999989</v>
      </c>
      <c r="C54">
        <f>(('Identical VS Compatible'!E10*'Identical VS Compatible'!E82)+('Identical VS Compatible'!E11*'Identical VS Compatible'!E83))/('Identical VS Compatible'!E10+'Identical VS Compatible'!E11)</f>
        <v>934.19438700000001</v>
      </c>
      <c r="D54">
        <f>(('Identical VS Compatible'!F10*'Identical VS Compatible'!F82)+('Identical VS Compatible'!F11*'Identical VS Compatible'!F83))/('Identical VS Compatible'!F10+'Identical VS Compatible'!F11)</f>
        <v>35.125132000000001</v>
      </c>
      <c r="E54">
        <f>(('Identical VS Compatible'!G10*'Identical VS Compatible'!G82)+('Identical VS Compatible'!G11*'Identical VS Compatible'!G83))/('Identical VS Compatible'!G10+'Identical VS Compatible'!G11)</f>
        <v>6.4386219999999996</v>
      </c>
      <c r="F54">
        <f>(('Identical VS Compatible'!H10*'Identical VS Compatible'!H82)+('Identical VS Compatible'!H11*'Identical VS Compatible'!H83))/('Identical VS Compatible'!H10+'Identical VS Compatible'!H11)</f>
        <v>4383.7340169999998</v>
      </c>
      <c r="G54">
        <f>(('Identical VS Compatible'!I10*'Identical VS Compatible'!I82)+('Identical VS Compatible'!I11*'Identical VS Compatible'!I83))/('Identical VS Compatible'!I10+'Identical VS Compatible'!I11)</f>
        <v>666.14038000000005</v>
      </c>
    </row>
  </sheetData>
  <mergeCells count="12">
    <mergeCell ref="A1:G1"/>
    <mergeCell ref="B22:C22"/>
    <mergeCell ref="D22:E22"/>
    <mergeCell ref="F22:G22"/>
    <mergeCell ref="A21:G21"/>
    <mergeCell ref="B41:C41"/>
    <mergeCell ref="D41:E41"/>
    <mergeCell ref="F41:G41"/>
    <mergeCell ref="A40:G40"/>
    <mergeCell ref="B2:C2"/>
    <mergeCell ref="D2:E2"/>
    <mergeCell ref="F2:G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009BC-50CA-4201-85F6-EEF4C2C550C5}">
  <dimension ref="A1:N43"/>
  <sheetViews>
    <sheetView zoomScaleNormal="100" workbookViewId="0">
      <selection activeCell="C18" sqref="C18"/>
    </sheetView>
  </sheetViews>
  <sheetFormatPr defaultRowHeight="12.75" x14ac:dyDescent="0.2"/>
  <cols>
    <col min="3" max="3" width="9.28515625" customWidth="1"/>
    <col min="5" max="5" width="10.7109375" customWidth="1"/>
  </cols>
  <sheetData>
    <row r="1" spans="1:5" x14ac:dyDescent="0.2">
      <c r="A1" s="47" t="s">
        <v>48</v>
      </c>
      <c r="B1" s="47"/>
      <c r="C1" s="47"/>
      <c r="D1" s="47"/>
    </row>
    <row r="2" spans="1:5" x14ac:dyDescent="0.2">
      <c r="C2" s="20" t="s">
        <v>49</v>
      </c>
      <c r="D2" s="20" t="s">
        <v>50</v>
      </c>
      <c r="E2" t="s">
        <v>51</v>
      </c>
    </row>
    <row r="3" spans="1:5" x14ac:dyDescent="0.2">
      <c r="A3" t="s">
        <v>7</v>
      </c>
      <c r="B3" t="s">
        <v>45</v>
      </c>
      <c r="C3">
        <v>7762.4434085042112</v>
      </c>
      <c r="D3">
        <v>0</v>
      </c>
      <c r="E3" s="21">
        <f t="shared" ref="E3:E14" si="0">D3/(C3+D3)</f>
        <v>0</v>
      </c>
    </row>
    <row r="4" spans="1:5" x14ac:dyDescent="0.2">
      <c r="B4" t="s">
        <v>46</v>
      </c>
      <c r="C4">
        <v>5851.2874166420497</v>
      </c>
      <c r="D4">
        <v>875.42220370955408</v>
      </c>
      <c r="E4" s="21">
        <f t="shared" si="0"/>
        <v>0.13014122106014084</v>
      </c>
    </row>
    <row r="5" spans="1:5" x14ac:dyDescent="0.2">
      <c r="B5" t="s">
        <v>47</v>
      </c>
      <c r="C5">
        <v>5026.1649668214113</v>
      </c>
      <c r="D5">
        <v>2114.5011404704774</v>
      </c>
      <c r="E5" s="21">
        <f t="shared" si="0"/>
        <v>0.29612099329377634</v>
      </c>
    </row>
    <row r="6" spans="1:5" x14ac:dyDescent="0.2">
      <c r="A6" t="s">
        <v>10</v>
      </c>
      <c r="B6" t="s">
        <v>45</v>
      </c>
      <c r="C6">
        <v>4772.2861738764987</v>
      </c>
      <c r="D6">
        <v>0</v>
      </c>
      <c r="E6" s="21">
        <f t="shared" si="0"/>
        <v>0</v>
      </c>
    </row>
    <row r="7" spans="1:5" x14ac:dyDescent="0.2">
      <c r="B7" t="s">
        <v>46</v>
      </c>
      <c r="C7">
        <v>4071.5606868948071</v>
      </c>
      <c r="D7">
        <v>611.21288792567509</v>
      </c>
      <c r="E7" s="21">
        <f t="shared" si="0"/>
        <v>0.13052369032152197</v>
      </c>
    </row>
    <row r="8" spans="1:5" x14ac:dyDescent="0.2">
      <c r="B8" t="s">
        <v>47</v>
      </c>
      <c r="C8">
        <v>3746.4463750679811</v>
      </c>
      <c r="D8">
        <v>802.72456167004907</v>
      </c>
      <c r="E8" s="21">
        <f t="shared" si="0"/>
        <v>0.17645513277758704</v>
      </c>
    </row>
    <row r="9" spans="1:5" x14ac:dyDescent="0.2">
      <c r="A9" t="s">
        <v>11</v>
      </c>
      <c r="B9" t="s">
        <v>45</v>
      </c>
      <c r="C9">
        <v>1493.4455990274168</v>
      </c>
      <c r="D9">
        <v>0</v>
      </c>
      <c r="E9" s="21">
        <f t="shared" si="0"/>
        <v>0</v>
      </c>
    </row>
    <row r="10" spans="1:5" x14ac:dyDescent="0.2">
      <c r="B10" t="s">
        <v>46</v>
      </c>
      <c r="C10">
        <v>1788.2899713166366</v>
      </c>
      <c r="D10">
        <v>265.2636298662236</v>
      </c>
      <c r="E10" s="21">
        <f t="shared" si="0"/>
        <v>0.12917297591522811</v>
      </c>
    </row>
    <row r="11" spans="1:5" x14ac:dyDescent="0.2">
      <c r="B11" t="s">
        <v>47</v>
      </c>
      <c r="C11">
        <v>1564.8848085147335</v>
      </c>
      <c r="D11">
        <v>552.28330855365016</v>
      </c>
      <c r="E11" s="21">
        <f t="shared" si="0"/>
        <v>0.26085944904478819</v>
      </c>
    </row>
    <row r="12" spans="1:5" x14ac:dyDescent="0.2">
      <c r="A12" t="s">
        <v>12</v>
      </c>
      <c r="B12" t="s">
        <v>45</v>
      </c>
      <c r="C12">
        <v>361.02989268425119</v>
      </c>
      <c r="D12">
        <v>0</v>
      </c>
      <c r="E12" s="21">
        <f t="shared" si="0"/>
        <v>0</v>
      </c>
    </row>
    <row r="13" spans="1:5" x14ac:dyDescent="0.2">
      <c r="B13" t="s">
        <v>46</v>
      </c>
      <c r="C13">
        <v>784.29673067751412</v>
      </c>
      <c r="D13">
        <v>118.02875741010938</v>
      </c>
      <c r="E13" s="21">
        <f t="shared" si="0"/>
        <v>0.13080507972822306</v>
      </c>
    </row>
    <row r="14" spans="1:5" x14ac:dyDescent="0.2">
      <c r="B14" t="s">
        <v>47</v>
      </c>
      <c r="C14">
        <v>471.69540206272904</v>
      </c>
      <c r="D14">
        <v>68.255438141081001</v>
      </c>
      <c r="E14" s="21">
        <f t="shared" si="0"/>
        <v>0.1264104675072221</v>
      </c>
    </row>
    <row r="27" spans="1:14" x14ac:dyDescent="0.2">
      <c r="A27">
        <f>(('Identical VS Compatible'!D115*'Identical VS Compatible'!D123)+('Identical VS Compatible'!D116*'Identical VS Compatible'!D124))/('Identical VS Compatible'!D115+'Identical VS Compatible'!D116)</f>
        <v>7762.4434085042112</v>
      </c>
      <c r="B27">
        <f>(('Identical VS Compatible'!E115*'Identical VS Compatible'!E123)+('Identical VS Compatible'!E116*'Identical VS Compatible'!E124))/('Identical VS Compatible'!E115+'Identical VS Compatible'!E116)</f>
        <v>22.243428767240069</v>
      </c>
      <c r="C27">
        <f>(('Identical VS Compatible'!F115*'Identical VS Compatible'!F123)+('Identical VS Compatible'!F116*'Identical VS Compatible'!F124))/('Identical VS Compatible'!F115+'Identical VS Compatible'!F116)</f>
        <v>5851.2874166420497</v>
      </c>
      <c r="D27">
        <f>(('Identical VS Compatible'!G115*'Identical VS Compatible'!G123)+('Identical VS Compatible'!G116*'Identical VS Compatible'!G124))/('Identical VS Compatible'!G115+'Identical VS Compatible'!G116)</f>
        <v>21.625413352611485</v>
      </c>
      <c r="E27">
        <f>(('Identical VS Compatible'!H115*'Identical VS Compatible'!H123)+('Identical VS Compatible'!H116*'Identical VS Compatible'!H124))/('Identical VS Compatible'!H115+'Identical VS Compatible'!H116)</f>
        <v>5026.1649668214113</v>
      </c>
      <c r="F27">
        <f>(('Identical VS Compatible'!I115*'Identical VS Compatible'!I123)+('Identical VS Compatible'!I116*'Identical VS Compatible'!I124))/('Identical VS Compatible'!I115+'Identical VS Compatible'!I116)</f>
        <v>36.238572273541557</v>
      </c>
      <c r="H27">
        <v>7762.4434085042112</v>
      </c>
      <c r="I27">
        <v>5851.2874166420497</v>
      </c>
      <c r="J27">
        <v>5026.1649668214113</v>
      </c>
      <c r="L27">
        <v>7762.4434085042112</v>
      </c>
      <c r="N27">
        <v>0</v>
      </c>
    </row>
    <row r="28" spans="1:14" x14ac:dyDescent="0.2">
      <c r="A28">
        <f>(('Identical VS Compatible'!D116*'Identical VS Compatible'!D124)+('Identical VS Compatible'!D117*'Identical VS Compatible'!D125))/('Identical VS Compatible'!D116+'Identical VS Compatible'!D117)</f>
        <v>7768.8151167958267</v>
      </c>
      <c r="B28">
        <f>(('Identical VS Compatible'!E116*'Identical VS Compatible'!E124)+('Identical VS Compatible'!E117*'Identical VS Compatible'!E125))/('Identical VS Compatible'!E116+'Identical VS Compatible'!E117)</f>
        <v>22.568143243636456</v>
      </c>
      <c r="C28">
        <f>(('Identical VS Compatible'!F116*'Identical VS Compatible'!F124)+('Identical VS Compatible'!F117*'Identical VS Compatible'!F125))/('Identical VS Compatible'!F116+'Identical VS Compatible'!F117)</f>
        <v>5857.3255300876663</v>
      </c>
      <c r="D28">
        <f>(('Identical VS Compatible'!G116*'Identical VS Compatible'!G124)+('Identical VS Compatible'!G117*'Identical VS Compatible'!G125))/('Identical VS Compatible'!G116+'Identical VS Compatible'!G117)</f>
        <v>21.832012212303226</v>
      </c>
      <c r="E28">
        <f>(('Identical VS Compatible'!H116*'Identical VS Compatible'!H124)+('Identical VS Compatible'!H117*'Identical VS Compatible'!H125))/('Identical VS Compatible'!H116+'Identical VS Compatible'!H117)</f>
        <v>5034.4340741345068</v>
      </c>
      <c r="F28">
        <f>(('Identical VS Compatible'!I116*'Identical VS Compatible'!I124)+('Identical VS Compatible'!I117*'Identical VS Compatible'!I125))/('Identical VS Compatible'!I116+'Identical VS Compatible'!I117)</f>
        <v>36.52538684152411</v>
      </c>
      <c r="H28">
        <v>4772.2861738764987</v>
      </c>
      <c r="I28">
        <v>4071.5606868948071</v>
      </c>
      <c r="J28">
        <v>3746.4463750679811</v>
      </c>
      <c r="L28">
        <v>5851.2874166420497</v>
      </c>
      <c r="N28">
        <v>875.42220370955408</v>
      </c>
    </row>
    <row r="29" spans="1:14" x14ac:dyDescent="0.2">
      <c r="A29">
        <f>(('Identical VS Compatible'!D117*'Identical VS Compatible'!D125)+('Identical VS Compatible'!D118*'Identical VS Compatible'!D126))/('Identical VS Compatible'!D117+'Identical VS Compatible'!D118)</f>
        <v>4772.2861738764987</v>
      </c>
      <c r="B29">
        <f>(('Identical VS Compatible'!E117*'Identical VS Compatible'!E125)+('Identical VS Compatible'!E118*'Identical VS Compatible'!E126))/('Identical VS Compatible'!E117+'Identical VS Compatible'!E118)</f>
        <v>18.950874051808189</v>
      </c>
      <c r="C29">
        <f>(('Identical VS Compatible'!F117*'Identical VS Compatible'!F125)+('Identical VS Compatible'!F118*'Identical VS Compatible'!F126))/('Identical VS Compatible'!F117+'Identical VS Compatible'!F118)</f>
        <v>4071.5606868948071</v>
      </c>
      <c r="D29">
        <f>(('Identical VS Compatible'!G117*'Identical VS Compatible'!G125)+('Identical VS Compatible'!G118*'Identical VS Compatible'!G126))/('Identical VS Compatible'!G117+'Identical VS Compatible'!G118)</f>
        <v>21.558567234010351</v>
      </c>
      <c r="E29">
        <f>(('Identical VS Compatible'!H117*'Identical VS Compatible'!H125)+('Identical VS Compatible'!H118*'Identical VS Compatible'!H126))/('Identical VS Compatible'!H117+'Identical VS Compatible'!H118)</f>
        <v>3746.4463750679811</v>
      </c>
      <c r="F29">
        <f>(('Identical VS Compatible'!I117*'Identical VS Compatible'!I125)+('Identical VS Compatible'!I118*'Identical VS Compatible'!I126))/('Identical VS Compatible'!I117+'Identical VS Compatible'!I118)</f>
        <v>29.27958847101112</v>
      </c>
      <c r="H29">
        <v>1493.4455990274168</v>
      </c>
      <c r="I29">
        <v>1788.2899713166366</v>
      </c>
      <c r="J29">
        <v>1564.8848085147335</v>
      </c>
      <c r="L29">
        <v>5026.1649668214113</v>
      </c>
      <c r="N29">
        <v>2114.5011404704774</v>
      </c>
    </row>
    <row r="30" spans="1:14" x14ac:dyDescent="0.2">
      <c r="A30">
        <f>(('Identical VS Compatible'!D118*'Identical VS Compatible'!D126)+('Identical VS Compatible'!D119*'Identical VS Compatible'!D127))/('Identical VS Compatible'!D118+'Identical VS Compatible'!D119)</f>
        <v>4775.3467692150243</v>
      </c>
      <c r="B30">
        <f>(('Identical VS Compatible'!E118*'Identical VS Compatible'!E126)+('Identical VS Compatible'!E119*'Identical VS Compatible'!E127))/('Identical VS Compatible'!E118+'Identical VS Compatible'!E119)</f>
        <v>19.017741630887084</v>
      </c>
      <c r="C30">
        <f>(('Identical VS Compatible'!F118*'Identical VS Compatible'!F126)+('Identical VS Compatible'!F119*'Identical VS Compatible'!F127))/('Identical VS Compatible'!F118+'Identical VS Compatible'!F119)</f>
        <v>4075.0148820086501</v>
      </c>
      <c r="D30">
        <f>(('Identical VS Compatible'!G118*'Identical VS Compatible'!G126)+('Identical VS Compatible'!G119*'Identical VS Compatible'!G127))/('Identical VS Compatible'!G118+'Identical VS Compatible'!G119)</f>
        <v>21.734502971821922</v>
      </c>
      <c r="E30">
        <f>(('Identical VS Compatible'!H118*'Identical VS Compatible'!H126)+('Identical VS Compatible'!H119*'Identical VS Compatible'!H127))/('Identical VS Compatible'!H118+'Identical VS Compatible'!H119)</f>
        <v>3748.6335154110316</v>
      </c>
      <c r="F30">
        <f>(('Identical VS Compatible'!I118*'Identical VS Compatible'!I126)+('Identical VS Compatible'!I119*'Identical VS Compatible'!I127))/('Identical VS Compatible'!I118+'Identical VS Compatible'!I119)</f>
        <v>29.513647592427134</v>
      </c>
      <c r="H30">
        <v>361.02989268425119</v>
      </c>
      <c r="I30">
        <v>784.29673067751412</v>
      </c>
      <c r="J30">
        <v>471.69540206272904</v>
      </c>
      <c r="L30">
        <v>4772.2861738764987</v>
      </c>
      <c r="N30">
        <v>0</v>
      </c>
    </row>
    <row r="31" spans="1:14" x14ac:dyDescent="0.2">
      <c r="A31">
        <f>(('Identical VS Compatible'!D119*'Identical VS Compatible'!D127)+('Identical VS Compatible'!D120*'Identical VS Compatible'!D128))/('Identical VS Compatible'!D119+'Identical VS Compatible'!D120)</f>
        <v>1493.4455990274168</v>
      </c>
      <c r="B31">
        <f>(('Identical VS Compatible'!E119*'Identical VS Compatible'!E127)+('Identical VS Compatible'!E120*'Identical VS Compatible'!E128))/('Identical VS Compatible'!E119+'Identical VS Compatible'!E120)</f>
        <v>9.9395966871163566</v>
      </c>
      <c r="C31">
        <f>(('Identical VS Compatible'!F119*'Identical VS Compatible'!F127)+('Identical VS Compatible'!F120*'Identical VS Compatible'!F128))/('Identical VS Compatible'!F119+'Identical VS Compatible'!F120)</f>
        <v>1788.2899713166366</v>
      </c>
      <c r="D31">
        <f>(('Identical VS Compatible'!G119*'Identical VS Compatible'!G127)+('Identical VS Compatible'!G120*'Identical VS Compatible'!G128))/('Identical VS Compatible'!G119+'Identical VS Compatible'!G120)</f>
        <v>13.013103408490657</v>
      </c>
      <c r="E31">
        <f>(('Identical VS Compatible'!H119*'Identical VS Compatible'!H127)+('Identical VS Compatible'!H120*'Identical VS Compatible'!H128))/('Identical VS Compatible'!H119+'Identical VS Compatible'!H120)</f>
        <v>1564.8848085147335</v>
      </c>
      <c r="F31">
        <f>(('Identical VS Compatible'!I119*'Identical VS Compatible'!I127)+('Identical VS Compatible'!I120*'Identical VS Compatible'!I128))/('Identical VS Compatible'!I119+'Identical VS Compatible'!I120)</f>
        <v>16.855641289158157</v>
      </c>
      <c r="L31">
        <v>4071.5606868948071</v>
      </c>
      <c r="N31">
        <v>611.21288792567509</v>
      </c>
    </row>
    <row r="32" spans="1:14" x14ac:dyDescent="0.2">
      <c r="A32">
        <f>(('Identical VS Compatible'!D120*'Identical VS Compatible'!D128)+('Identical VS Compatible'!D121*'Identical VS Compatible'!D129))/('Identical VS Compatible'!D120+'Identical VS Compatible'!D121)</f>
        <v>1496.6073593825267</v>
      </c>
      <c r="B32">
        <f>(('Identical VS Compatible'!E120*'Identical VS Compatible'!E128)+('Identical VS Compatible'!E121*'Identical VS Compatible'!E129))/('Identical VS Compatible'!E120+'Identical VS Compatible'!E121)</f>
        <v>10.194135362338152</v>
      </c>
      <c r="C32">
        <f>(('Identical VS Compatible'!F120*'Identical VS Compatible'!F128)+('Identical VS Compatible'!F121*'Identical VS Compatible'!F129))/('Identical VS Compatible'!F120+'Identical VS Compatible'!F121)</f>
        <v>1791.3221589466059</v>
      </c>
      <c r="D32">
        <f>(('Identical VS Compatible'!G120*'Identical VS Compatible'!G128)+('Identical VS Compatible'!G121*'Identical VS Compatible'!G129))/('Identical VS Compatible'!G120+'Identical VS Compatible'!G121)</f>
        <v>13.227053029948854</v>
      </c>
      <c r="E32">
        <f>(('Identical VS Compatible'!H120*'Identical VS Compatible'!H128)+('Identical VS Compatible'!H121*'Identical VS Compatible'!H129))/('Identical VS Compatible'!H120+'Identical VS Compatible'!H121)</f>
        <v>1568.5440089031458</v>
      </c>
      <c r="F32">
        <f>(('Identical VS Compatible'!I120*'Identical VS Compatible'!I128)+('Identical VS Compatible'!I121*'Identical VS Compatible'!I129))/('Identical VS Compatible'!I120+'Identical VS Compatible'!I121)</f>
        <v>17.071875320311115</v>
      </c>
      <c r="H32">
        <v>0</v>
      </c>
      <c r="I32">
        <v>875.42220370955408</v>
      </c>
      <c r="J32">
        <v>2114.5011404704774</v>
      </c>
      <c r="L32">
        <v>3746.4463750679811</v>
      </c>
      <c r="N32">
        <v>802.72456167004907</v>
      </c>
    </row>
    <row r="33" spans="1:14" x14ac:dyDescent="0.2">
      <c r="A33">
        <f>(('Identical VS Compatible'!D121*'Identical VS Compatible'!D129)+('Identical VS Compatible'!D122*'Identical VS Compatible'!D130))/('Identical VS Compatible'!D121+'Identical VS Compatible'!D122)</f>
        <v>361.02989268425119</v>
      </c>
      <c r="B33">
        <f>(('Identical VS Compatible'!E121*'Identical VS Compatible'!E129)+('Identical VS Compatible'!E122*'Identical VS Compatible'!E130))/('Identical VS Compatible'!E121+'Identical VS Compatible'!E122)</f>
        <v>4.3458762469811321</v>
      </c>
      <c r="C33">
        <f>(('Identical VS Compatible'!F121*'Identical VS Compatible'!F129)+('Identical VS Compatible'!F122*'Identical VS Compatible'!F130))/('Identical VS Compatible'!F121+'Identical VS Compatible'!F122)</f>
        <v>784.29673067751412</v>
      </c>
      <c r="D33">
        <f>(('Identical VS Compatible'!G121*'Identical VS Compatible'!G129)+('Identical VS Compatible'!G122*'Identical VS Compatible'!G130))/('Identical VS Compatible'!G121+'Identical VS Compatible'!G122)</f>
        <v>15.788150217612891</v>
      </c>
      <c r="E33">
        <f>(('Identical VS Compatible'!H121*'Identical VS Compatible'!H129)+('Identical VS Compatible'!H122*'Identical VS Compatible'!H130))/('Identical VS Compatible'!H121+'Identical VS Compatible'!H122)</f>
        <v>471.69540206272904</v>
      </c>
      <c r="F33">
        <f>(('Identical VS Compatible'!I121*'Identical VS Compatible'!I129)+('Identical VS Compatible'!I122*'Identical VS Compatible'!I130))/('Identical VS Compatible'!I121+'Identical VS Compatible'!I122)</f>
        <v>34.342451755765047</v>
      </c>
      <c r="H33">
        <v>0</v>
      </c>
      <c r="I33">
        <v>611.21288792567509</v>
      </c>
      <c r="J33">
        <v>802.72456167004907</v>
      </c>
      <c r="L33">
        <v>1493.4455990274168</v>
      </c>
      <c r="N33">
        <v>0</v>
      </c>
    </row>
    <row r="34" spans="1:14" x14ac:dyDescent="0.2">
      <c r="A34">
        <f>(('Identical VS Compatible'!D122*'Identical VS Compatible'!D130)+('Identical VS Compatible'!D123*'Identical VS Compatible'!D131))/('Identical VS Compatible'!D122+'Identical VS Compatible'!D123)</f>
        <v>348.87882254117977</v>
      </c>
      <c r="B34">
        <f>(('Identical VS Compatible'!E122*'Identical VS Compatible'!E130)+('Identical VS Compatible'!E123*'Identical VS Compatible'!E131))/('Identical VS Compatible'!E122+'Identical VS Compatible'!E123)</f>
        <v>3.7959129509897163</v>
      </c>
      <c r="C34">
        <f>(('Identical VS Compatible'!F122*'Identical VS Compatible'!F130)+('Identical VS Compatible'!F123*'Identical VS Compatible'!F131))/('Identical VS Compatible'!F122+'Identical VS Compatible'!F123)</f>
        <v>773.71810858333663</v>
      </c>
      <c r="D34">
        <f>(('Identical VS Compatible'!G122*'Identical VS Compatible'!G130)+('Identical VS Compatible'!G123*'Identical VS Compatible'!G131))/('Identical VS Compatible'!G122+'Identical VS Compatible'!G123)</f>
        <v>15.310525920789567</v>
      </c>
      <c r="E34">
        <f>(('Identical VS Compatible'!H122*'Identical VS Compatible'!H130)+('Identical VS Compatible'!H123*'Identical VS Compatible'!H131))/('Identical VS Compatible'!H122+'Identical VS Compatible'!H123)</f>
        <v>460.75469035004426</v>
      </c>
      <c r="F34">
        <f>(('Identical VS Compatible'!I122*'Identical VS Compatible'!I130)+('Identical VS Compatible'!I123*'Identical VS Compatible'!I131))/('Identical VS Compatible'!I122+'Identical VS Compatible'!I123)</f>
        <v>33.907076859459373</v>
      </c>
      <c r="H34">
        <v>0</v>
      </c>
      <c r="I34">
        <v>265.2636298662236</v>
      </c>
      <c r="J34">
        <v>552.28330855365016</v>
      </c>
      <c r="L34">
        <v>1788.2899713166366</v>
      </c>
      <c r="N34">
        <v>265.2636298662236</v>
      </c>
    </row>
    <row r="35" spans="1:14" x14ac:dyDescent="0.2">
      <c r="H35">
        <v>0</v>
      </c>
      <c r="I35">
        <v>118.02875741010938</v>
      </c>
      <c r="J35">
        <v>68.255438141081001</v>
      </c>
      <c r="L35">
        <v>1564.8848085147335</v>
      </c>
      <c r="N35">
        <v>552.28330855365016</v>
      </c>
    </row>
    <row r="36" spans="1:14" x14ac:dyDescent="0.2">
      <c r="A36">
        <f>(('Identical VS Compatible'!D115*'Identical VS Compatible'!D131)+('Identical VS Compatible'!D116*'Identical VS Compatible'!D132))/('Identical VS Compatible'!D115+'Identical VS Compatible'!D116)</f>
        <v>0</v>
      </c>
      <c r="B36">
        <f>(('Identical VS Compatible'!E115*'Identical VS Compatible'!E131)+('Identical VS Compatible'!E116*'Identical VS Compatible'!E132))/('Identical VS Compatible'!E115+'Identical VS Compatible'!E116)</f>
        <v>0</v>
      </c>
      <c r="C36">
        <f>(('Identical VS Compatible'!F115*'Identical VS Compatible'!F131)+('Identical VS Compatible'!F116*'Identical VS Compatible'!F132))/('Identical VS Compatible'!F115+'Identical VS Compatible'!F116)</f>
        <v>875.42220370955408</v>
      </c>
      <c r="D36">
        <f>(('Identical VS Compatible'!G115*'Identical VS Compatible'!G131)+('Identical VS Compatible'!G116*'Identical VS Compatible'!G132))/('Identical VS Compatible'!G115+'Identical VS Compatible'!G116)</f>
        <v>8.5510890769313885</v>
      </c>
      <c r="E36">
        <f>(('Identical VS Compatible'!H115*'Identical VS Compatible'!H131)+('Identical VS Compatible'!H116*'Identical VS Compatible'!H132))/('Identical VS Compatible'!H115+'Identical VS Compatible'!H116)</f>
        <v>2114.5011404704774</v>
      </c>
      <c r="F36">
        <f>(('Identical VS Compatible'!I115*'Identical VS Compatible'!I131)+('Identical VS Compatible'!I116*'Identical VS Compatible'!I132))/('Identical VS Compatible'!I115+'Identical VS Compatible'!I116)</f>
        <v>16.057150904904518</v>
      </c>
      <c r="L36">
        <v>361.02989268425119</v>
      </c>
      <c r="N36">
        <v>0</v>
      </c>
    </row>
    <row r="37" spans="1:14" x14ac:dyDescent="0.2">
      <c r="A37">
        <f>(('Identical VS Compatible'!D116*'Identical VS Compatible'!D132)+('Identical VS Compatible'!D117*'Identical VS Compatible'!D133))/('Identical VS Compatible'!D116+'Identical VS Compatible'!D117)</f>
        <v>0</v>
      </c>
      <c r="B37">
        <f>(('Identical VS Compatible'!E116*'Identical VS Compatible'!E132)+('Identical VS Compatible'!E117*'Identical VS Compatible'!E133))/('Identical VS Compatible'!E116+'Identical VS Compatible'!E117)</f>
        <v>0</v>
      </c>
      <c r="C37">
        <f>(('Identical VS Compatible'!F116*'Identical VS Compatible'!F132)+('Identical VS Compatible'!F117*'Identical VS Compatible'!F133))/('Identical VS Compatible'!F116+'Identical VS Compatible'!F117)</f>
        <v>876.32600309085103</v>
      </c>
      <c r="D37">
        <f>(('Identical VS Compatible'!G116*'Identical VS Compatible'!G132)+('Identical VS Compatible'!G117*'Identical VS Compatible'!G133))/('Identical VS Compatible'!G116+'Identical VS Compatible'!G117)</f>
        <v>8.6321667663791466</v>
      </c>
      <c r="E37">
        <f>(('Identical VS Compatible'!H116*'Identical VS Compatible'!H132)+('Identical VS Compatible'!H117*'Identical VS Compatible'!H133))/('Identical VS Compatible'!H116+'Identical VS Compatible'!H117)</f>
        <v>2117.9771008428443</v>
      </c>
      <c r="F37">
        <f>(('Identical VS Compatible'!I116*'Identical VS Compatible'!I132)+('Identical VS Compatible'!I117*'Identical VS Compatible'!I133))/('Identical VS Compatible'!I116+'Identical VS Compatible'!I117)</f>
        <v>16.174545840458503</v>
      </c>
      <c r="L37">
        <v>784.29673067751412</v>
      </c>
      <c r="N37">
        <v>118.02875741010938</v>
      </c>
    </row>
    <row r="38" spans="1:14" x14ac:dyDescent="0.2">
      <c r="A38">
        <f>(('Identical VS Compatible'!D117*'Identical VS Compatible'!D133)+('Identical VS Compatible'!D118*'Identical VS Compatible'!D134))/('Identical VS Compatible'!D117+'Identical VS Compatible'!D118)</f>
        <v>0</v>
      </c>
      <c r="B38">
        <f>(('Identical VS Compatible'!E117*'Identical VS Compatible'!E133)+('Identical VS Compatible'!E118*'Identical VS Compatible'!E134))/('Identical VS Compatible'!E117+'Identical VS Compatible'!E118)</f>
        <v>0</v>
      </c>
      <c r="C38">
        <f>(('Identical VS Compatible'!F117*'Identical VS Compatible'!F133)+('Identical VS Compatible'!F118*'Identical VS Compatible'!F134))/('Identical VS Compatible'!F117+'Identical VS Compatible'!F118)</f>
        <v>611.21288792567509</v>
      </c>
      <c r="D38">
        <f>(('Identical VS Compatible'!G117*'Identical VS Compatible'!G133)+('Identical VS Compatible'!G118*'Identical VS Compatible'!G134))/('Identical VS Compatible'!G117+'Identical VS Compatible'!G118)</f>
        <v>6.5111143379984506</v>
      </c>
      <c r="E38">
        <f>(('Identical VS Compatible'!H117*'Identical VS Compatible'!H133)+('Identical VS Compatible'!H118*'Identical VS Compatible'!H134))/('Identical VS Compatible'!H117+'Identical VS Compatible'!H118)</f>
        <v>802.72456167004907</v>
      </c>
      <c r="F38">
        <f>(('Identical VS Compatible'!I117*'Identical VS Compatible'!I133)+('Identical VS Compatible'!I118*'Identical VS Compatible'!I134))/('Identical VS Compatible'!I117+'Identical VS Compatible'!I118)</f>
        <v>8.6601732082960385</v>
      </c>
      <c r="L38">
        <v>471.69540206272904</v>
      </c>
      <c r="N38">
        <v>68.255438141081001</v>
      </c>
    </row>
    <row r="39" spans="1:14" x14ac:dyDescent="0.2">
      <c r="A39">
        <f>(('Identical VS Compatible'!D118*'Identical VS Compatible'!D134)+('Identical VS Compatible'!D119*'Identical VS Compatible'!D135))/('Identical VS Compatible'!D118+'Identical VS Compatible'!D119)</f>
        <v>0</v>
      </c>
      <c r="B39">
        <f>(('Identical VS Compatible'!E118*'Identical VS Compatible'!E134)+('Identical VS Compatible'!E119*'Identical VS Compatible'!E135))/('Identical VS Compatible'!E118+'Identical VS Compatible'!E119)</f>
        <v>0</v>
      </c>
      <c r="C39">
        <f>(('Identical VS Compatible'!F118*'Identical VS Compatible'!F134)+('Identical VS Compatible'!F119*'Identical VS Compatible'!F135))/('Identical VS Compatible'!F118+'Identical VS Compatible'!F119)</f>
        <v>611.73100084607449</v>
      </c>
      <c r="D39">
        <f>(('Identical VS Compatible'!G118*'Identical VS Compatible'!G134)+('Identical VS Compatible'!G119*'Identical VS Compatible'!G135))/('Identical VS Compatible'!G118+'Identical VS Compatible'!G119)</f>
        <v>6.5633026685929803</v>
      </c>
      <c r="E39">
        <f>(('Identical VS Compatible'!H118*'Identical VS Compatible'!H134)+('Identical VS Compatible'!H119*'Identical VS Compatible'!H135))/('Identical VS Compatible'!H118+'Identical VS Compatible'!H119)</f>
        <v>803.1950640157371</v>
      </c>
      <c r="F39">
        <f>(('Identical VS Compatible'!I118*'Identical VS Compatible'!I134)+('Identical VS Compatible'!I119*'Identical VS Compatible'!I135))/('Identical VS Compatible'!I118+'Identical VS Compatible'!I119)</f>
        <v>8.7293942614152424</v>
      </c>
    </row>
    <row r="40" spans="1:14" x14ac:dyDescent="0.2">
      <c r="A40">
        <f>(('Identical VS Compatible'!D119*'Identical VS Compatible'!D135)+('Identical VS Compatible'!D120*'Identical VS Compatible'!D136))/('Identical VS Compatible'!D119+'Identical VS Compatible'!D120)</f>
        <v>0</v>
      </c>
      <c r="B40">
        <f>(('Identical VS Compatible'!E119*'Identical VS Compatible'!E135)+('Identical VS Compatible'!E120*'Identical VS Compatible'!E136))/('Identical VS Compatible'!E119+'Identical VS Compatible'!E120)</f>
        <v>0</v>
      </c>
      <c r="C40">
        <f>(('Identical VS Compatible'!F119*'Identical VS Compatible'!F135)+('Identical VS Compatible'!F120*'Identical VS Compatible'!F136))/('Identical VS Compatible'!F119+'Identical VS Compatible'!F120)</f>
        <v>265.2636298662236</v>
      </c>
      <c r="D40">
        <f>(('Identical VS Compatible'!G119*'Identical VS Compatible'!G135)+('Identical VS Compatible'!G120*'Identical VS Compatible'!G136))/('Identical VS Compatible'!G119+'Identical VS Compatible'!G120)</f>
        <v>4.345307495770748</v>
      </c>
      <c r="E40">
        <f>(('Identical VS Compatible'!H119*'Identical VS Compatible'!H135)+('Identical VS Compatible'!H120*'Identical VS Compatible'!H136))/('Identical VS Compatible'!H119+'Identical VS Compatible'!H120)</f>
        <v>552.28330855365016</v>
      </c>
      <c r="F40">
        <f>(('Identical VS Compatible'!I119*'Identical VS Compatible'!I135)+('Identical VS Compatible'!I120*'Identical VS Compatible'!I136))/('Identical VS Compatible'!I119+'Identical VS Compatible'!I120)</f>
        <v>8.7967914636804583</v>
      </c>
    </row>
    <row r="41" spans="1:14" x14ac:dyDescent="0.2">
      <c r="A41">
        <f>(('Identical VS Compatible'!D120*'Identical VS Compatible'!D136)+('Identical VS Compatible'!D121*'Identical VS Compatible'!D137))/('Identical VS Compatible'!D120+'Identical VS Compatible'!D121)</f>
        <v>0</v>
      </c>
      <c r="B41">
        <f>(('Identical VS Compatible'!E120*'Identical VS Compatible'!E136)+('Identical VS Compatible'!E121*'Identical VS Compatible'!E137))/('Identical VS Compatible'!E120+'Identical VS Compatible'!E121)</f>
        <v>0</v>
      </c>
      <c r="C41">
        <f>(('Identical VS Compatible'!F120*'Identical VS Compatible'!F136)+('Identical VS Compatible'!F121*'Identical VS Compatible'!F137))/('Identical VS Compatible'!F120+'Identical VS Compatible'!F121)</f>
        <v>265.71355643774194</v>
      </c>
      <c r="D41">
        <f>(('Identical VS Compatible'!G120*'Identical VS Compatible'!G136)+('Identical VS Compatible'!G121*'Identical VS Compatible'!G137))/('Identical VS Compatible'!G120+'Identical VS Compatible'!G121)</f>
        <v>4.4153728080445429</v>
      </c>
      <c r="E41">
        <f>(('Identical VS Compatible'!H120*'Identical VS Compatible'!H136)+('Identical VS Compatible'!H121*'Identical VS Compatible'!H137))/('Identical VS Compatible'!H120+'Identical VS Compatible'!H121)</f>
        <v>553.57370610518399</v>
      </c>
      <c r="F41">
        <f>(('Identical VS Compatible'!I120*'Identical VS Compatible'!I136)+('Identical VS Compatible'!I121*'Identical VS Compatible'!I137))/('Identical VS Compatible'!I120+'Identical VS Compatible'!I121)</f>
        <v>8.9052763018587235</v>
      </c>
    </row>
    <row r="42" spans="1:14" x14ac:dyDescent="0.2">
      <c r="A42">
        <f>(('Identical VS Compatible'!D121*'Identical VS Compatible'!D137)+('Identical VS Compatible'!D122*'Identical VS Compatible'!D138))/('Identical VS Compatible'!D121+'Identical VS Compatible'!D122)</f>
        <v>0</v>
      </c>
      <c r="B42">
        <f>(('Identical VS Compatible'!E121*'Identical VS Compatible'!E137)+('Identical VS Compatible'!E122*'Identical VS Compatible'!E138))/('Identical VS Compatible'!E121+'Identical VS Compatible'!E122)</f>
        <v>0</v>
      </c>
      <c r="C42">
        <f>(('Identical VS Compatible'!F121*'Identical VS Compatible'!F137)+('Identical VS Compatible'!F122*'Identical VS Compatible'!F138))/('Identical VS Compatible'!F121+'Identical VS Compatible'!F122)</f>
        <v>118.02875741010938</v>
      </c>
      <c r="D42">
        <f>(('Identical VS Compatible'!G121*'Identical VS Compatible'!G137)+('Identical VS Compatible'!G122*'Identical VS Compatible'!G138))/('Identical VS Compatible'!G121+'Identical VS Compatible'!G122)</f>
        <v>3.4980212413737064</v>
      </c>
      <c r="E42">
        <f>(('Identical VS Compatible'!H121*'Identical VS Compatible'!H137)+('Identical VS Compatible'!H122*'Identical VS Compatible'!H138))/('Identical VS Compatible'!H121+'Identical VS Compatible'!H122)</f>
        <v>68.255438141081001</v>
      </c>
      <c r="F42">
        <f>(('Identical VS Compatible'!I121*'Identical VS Compatible'!I137)+('Identical VS Compatible'!I122*'Identical VS Compatible'!I138))/('Identical VS Compatible'!I121+'Identical VS Compatible'!I122)</f>
        <v>5.4979172924170499</v>
      </c>
    </row>
    <row r="43" spans="1:14" x14ac:dyDescent="0.2">
      <c r="A43">
        <f>(('Identical VS Compatible'!D122*'Identical VS Compatible'!D138)+('Identical VS Compatible'!D123*'Identical VS Compatible'!D139))/('Identical VS Compatible'!D122+'Identical VS Compatible'!D123)</f>
        <v>0</v>
      </c>
      <c r="B43">
        <f>(('Identical VS Compatible'!E122*'Identical VS Compatible'!E138)+('Identical VS Compatible'!E123*'Identical VS Compatible'!E139))/('Identical VS Compatible'!E122+'Identical VS Compatible'!E123)</f>
        <v>0</v>
      </c>
      <c r="C43">
        <f>(('Identical VS Compatible'!F122*'Identical VS Compatible'!F138)+('Identical VS Compatible'!F123*'Identical VS Compatible'!F139))/('Identical VS Compatible'!F122+'Identical VS Compatible'!F123)</f>
        <v>116.62698610316873</v>
      </c>
      <c r="D43">
        <f>(('Identical VS Compatible'!G122*'Identical VS Compatible'!G138)+('Identical VS Compatible'!G123*'Identical VS Compatible'!G139))/('Identical VS Compatible'!G122+'Identical VS Compatible'!G123)</f>
        <v>3.3865993074604397</v>
      </c>
      <c r="E43">
        <f>(('Identical VS Compatible'!H122*'Identical VS Compatible'!H138)+('Identical VS Compatible'!H123*'Identical VS Compatible'!H139))/('Identical VS Compatible'!H122+'Identical VS Compatible'!H123)</f>
        <v>67.447852578718752</v>
      </c>
      <c r="F43">
        <f>(('Identical VS Compatible'!I122*'Identical VS Compatible'!I138)+('Identical VS Compatible'!I123*'Identical VS Compatible'!I139))/('Identical VS Compatible'!I122+'Identical VS Compatible'!I123)</f>
        <v>5.423510357122165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Identical VS Compatible</vt:lpstr>
      <vt:lpstr>Compatible VS Incompatible</vt:lpstr>
      <vt:lpstr>WL</vt:lpstr>
      <vt:lpstr>TC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oem</dc:creator>
  <cp:keywords/>
  <dc:description/>
  <cp:lastModifiedBy>Livia Simoncini</cp:lastModifiedBy>
  <cp:revision/>
  <dcterms:created xsi:type="dcterms:W3CDTF">2023-08-22T22:42:08Z</dcterms:created>
  <dcterms:modified xsi:type="dcterms:W3CDTF">2023-08-31T10:54:24Z</dcterms:modified>
  <cp:category/>
  <cp:contentStatus/>
</cp:coreProperties>
</file>