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eylo\Downloads\Starter_Code\Instructions\"/>
    </mc:Choice>
  </mc:AlternateContent>
  <xr:revisionPtr revIDLastSave="0" documentId="13_ncr:1_{8C097A99-CA2F-4B8C-93CC-E54196CD4BCD}" xr6:coauthVersionLast="47" xr6:coauthVersionMax="47" xr10:uidLastSave="{00000000-0000-0000-0000-000000000000}"/>
  <bookViews>
    <workbookView xWindow="-120" yWindow="-120" windowWidth="38640" windowHeight="21240" activeTab="3" xr2:uid="{00000000-000D-0000-FFFF-FFFF00000000}"/>
  </bookViews>
  <sheets>
    <sheet name="Crowdfunding" sheetId="1" r:id="rId1"/>
    <sheet name="Pivot Table Parent" sheetId="3" r:id="rId2"/>
    <sheet name="Pivot Table Sub-Category" sheetId="6" r:id="rId3"/>
    <sheet name="Outcome Date Created" sheetId="13" r:id="rId4"/>
  </sheets>
  <calcPr calcId="181029"/>
  <pivotCaches>
    <pivotCache cacheId="21" r:id="rId5"/>
    <pivotCache cacheId="6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1" l="1"/>
  <c r="T2" i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3" i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4" i="1"/>
  <c r="F3" i="1"/>
  <c r="F2" i="1"/>
</calcChain>
</file>

<file path=xl/sharedStrings.xml><?xml version="1.0" encoding="utf-8"?>
<sst xmlns="http://schemas.openxmlformats.org/spreadsheetml/2006/main" count="6101" uniqueCount="2086">
  <si>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</si>
  <si>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</si>
  <si>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</si>
  <si>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</si>
  <si>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</si>
  <si>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</si>
  <si>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</si>
  <si>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</si>
  <si>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</si>
  <si>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</si>
  <si>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</si>
  <si>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</si>
  <si>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</si>
  <si>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</si>
  <si>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</si>
  <si>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</si>
  <si>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</si>
  <si>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</si>
  <si>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</si>
  <si>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</si>
  <si>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</si>
  <si>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</si>
  <si>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</si>
  <si>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</si>
  <si>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</si>
  <si>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</si>
  <si>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</si>
  <si>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</si>
  <si>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</si>
  <si>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</si>
  <si>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</si>
  <si>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</si>
  <si>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</si>
  <si>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</si>
  <si>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</si>
  <si>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</si>
  <si>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</si>
  <si>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</si>
  <si>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</si>
  <si>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</si>
  <si>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</si>
  <si>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</si>
  <si>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</si>
  <si>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</si>
  <si>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</si>
  <si>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</si>
  <si>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</si>
  <si>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</si>
  <si>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</si>
  <si>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</si>
  <si>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</si>
  <si>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</si>
  <si>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</si>
  <si>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</si>
  <si>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</si>
  <si>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</si>
  <si>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</si>
  <si>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</si>
  <si>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</si>
  <si>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</si>
  <si>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</si>
  <si>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</si>
  <si>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</si>
  <si>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</si>
  <si>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</si>
  <si>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</si>
  <si>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</si>
  <si>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</si>
  <si>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</si>
  <si>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</si>
  <si>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</si>
  <si>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</si>
  <si>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</si>
  <si>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</si>
  <si>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</si>
  <si>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</si>
  <si>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</si>
  <si>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</si>
  <si>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</si>
  <si>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</si>
  <si>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</si>
  <si>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</si>
  <si>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</si>
  <si>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</si>
  <si>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</si>
  <si>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</si>
  <si>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</si>
  <si>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</si>
  <si>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</si>
  <si>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</si>
  <si>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</si>
  <si>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</si>
  <si>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</si>
  <si>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</si>
  <si>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</si>
  <si>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</si>
  <si>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</si>
  <si>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</si>
  <si>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</si>
  <si>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</si>
  <si>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</si>
  <si>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</si>
  <si>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</si>
  <si>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</si>
  <si>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</si>
  <si>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</si>
  <si>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</si>
  <si>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</si>
  <si>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</si>
  <si>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</si>
  <si>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</si>
  <si>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</si>
  <si>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</si>
  <si>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</si>
  <si>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</si>
  <si>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</si>
  <si>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</si>
  <si>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</si>
  <si>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</si>
  <si>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</si>
  <si>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</si>
  <si>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</si>
  <si>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</si>
  <si>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</si>
  <si>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</si>
  <si>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</si>
  <si>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</si>
  <si>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</si>
  <si>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</si>
  <si>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</si>
  <si>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</si>
  <si>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</si>
  <si>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</si>
  <si>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</si>
  <si>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</si>
  <si>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</si>
  <si>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</si>
  <si>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</si>
  <si>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</si>
  <si>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</si>
  <si>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</si>
  <si>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</si>
  <si>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</si>
  <si>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</si>
  <si>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</si>
  <si>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</si>
  <si>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</si>
  <si>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</si>
  <si>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</si>
  <si>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</si>
  <si>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</si>
  <si>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</si>
  <si>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</si>
  <si>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</si>
  <si>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</si>
  <si>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</si>
  <si>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</si>
  <si>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</si>
  <si>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</si>
  <si>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</si>
  <si>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</si>
  <si>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</si>
  <si>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</si>
  <si>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</si>
  <si>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</si>
  <si>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</si>
  <si>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</si>
  <si>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</si>
  <si>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</si>
  <si>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</si>
  <si>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</si>
  <si>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</si>
  <si>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</si>
  <si>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</si>
  <si>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</si>
  <si>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</si>
  <si>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</si>
  <si>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</si>
  <si>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</si>
  <si>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</si>
  <si>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</si>
  <si>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</si>
  <si>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</si>
  <si>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</si>
  <si>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</si>
  <si>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</si>
  <si>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</si>
  <si>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</si>
  <si>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</si>
  <si>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</si>
  <si>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</si>
  <si>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</si>
  <si>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</si>
  <si>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</si>
  <si>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</si>
  <si>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</si>
  <si>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</si>
  <si>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</si>
  <si>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</si>
  <si>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</si>
  <si>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</si>
  <si>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</si>
  <si>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</si>
  <si>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</si>
  <si>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</si>
  <si>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</si>
  <si>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</si>
  <si>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</si>
  <si>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</si>
  <si>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</si>
  <si>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</si>
  <si>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</si>
  <si>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</si>
  <si>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</si>
  <si>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</si>
  <si>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</si>
  <si>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</si>
  <si>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</si>
  <si>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</si>
  <si>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</si>
  <si>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</si>
  <si>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</si>
  <si>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</si>
  <si>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</si>
  <si>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</si>
  <si>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</si>
  <si>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</si>
  <si>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</si>
  <si>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</si>
  <si>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</si>
  <si>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</si>
  <si>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</si>
  <si>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</si>
  <si>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</si>
  <si>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</si>
  <si>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</si>
  <si>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</si>
  <si>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</si>
  <si>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</si>
  <si>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</si>
  <si>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</si>
  <si>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</si>
  <si>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</si>
  <si>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</si>
  <si>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</si>
  <si>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</si>
  <si>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</si>
  <si>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</si>
  <si>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</si>
  <si>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</si>
  <si>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</si>
  <si>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</si>
  <si>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</si>
  <si>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</si>
  <si>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</si>
  <si>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</si>
  <si>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</si>
  <si>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</si>
  <si>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</si>
  <si>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</si>
  <si>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</si>
  <si>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</si>
  <si>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</si>
  <si>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</si>
  <si>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</si>
  <si>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</si>
  <si>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</si>
  <si>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</si>
  <si>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</si>
  <si>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</si>
  <si>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</si>
  <si>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</si>
  <si>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</si>
  <si>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</si>
  <si>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</si>
  <si>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</si>
  <si>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</si>
  <si>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</si>
  <si>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</si>
  <si>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</si>
  <si>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</si>
  <si>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</si>
  <si>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</si>
  <si>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</si>
  <si>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</si>
  <si>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</si>
  <si>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</si>
  <si>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</si>
  <si>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</si>
  <si>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</si>
  <si>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</si>
  <si>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</si>
  <si>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</si>
  <si>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</si>
  <si>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</si>
  <si>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</si>
  <si>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</si>
  <si>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</si>
  <si>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</si>
  <si>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</si>
  <si>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</si>
  <si>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</si>
  <si>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</si>
  <si>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</si>
  <si>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</si>
  <si>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</si>
  <si>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</si>
  <si>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</si>
  <si>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</si>
  <si>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</si>
  <si>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</si>
  <si>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</si>
  <si>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</si>
  <si>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</si>
  <si>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</si>
  <si>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</si>
  <si>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</si>
  <si>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</si>
  <si>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</si>
  <si>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</si>
  <si>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</si>
  <si>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</si>
  <si>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</si>
  <si>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</si>
  <si>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</si>
  <si>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</si>
  <si>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</si>
  <si>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</si>
  <si>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</si>
  <si>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</si>
  <si>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</si>
  <si>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</si>
  <si>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</si>
  <si>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</si>
  <si>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</si>
  <si>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</si>
  <si>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</si>
  <si>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</si>
  <si>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</si>
  <si>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</si>
  <si>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</si>
  <si>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</si>
  <si>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</si>
  <si>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</si>
  <si>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</si>
  <si>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</si>
  <si>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</si>
  <si>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</si>
  <si>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</si>
  <si>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</si>
  <si>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</si>
  <si>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</si>
  <si>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</si>
  <si>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</si>
  <si>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</si>
  <si>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</si>
  <si>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</si>
  <si>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</si>
  <si>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</si>
  <si>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</si>
  <si>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</si>
  <si>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</si>
  <si>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</si>
  <si>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</si>
  <si>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</si>
  <si>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</si>
  <si>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</si>
  <si>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</si>
  <si>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</si>
  <si>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</si>
  <si>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</si>
  <si>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</si>
  <si>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</si>
  <si>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</si>
  <si>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</si>
  <si>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</si>
  <si>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</si>
  <si>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</si>
  <si>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</si>
  <si>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</si>
  <si>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</si>
  <si>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</si>
  <si>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</si>
  <si>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</si>
  <si>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</si>
  <si>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</si>
  <si>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</si>
  <si>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</si>
  <si>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</si>
  <si>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</si>
  <si>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</si>
  <si>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</si>
  <si>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</si>
  <si>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</si>
  <si>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</si>
  <si>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</si>
  <si>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</si>
  <si>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</si>
  <si>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</si>
  <si>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</si>
  <si>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</si>
  <si>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</si>
  <si>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</si>
  <si>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</si>
  <si>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</si>
  <si>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</si>
  <si>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</si>
  <si>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</si>
  <si>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</si>
  <si>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</si>
  <si>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</si>
  <si>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</si>
  <si>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</si>
  <si>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</si>
  <si>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</si>
  <si>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</si>
  <si>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</si>
  <si>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</si>
  <si>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</si>
  <si>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</si>
  <si>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</si>
  <si>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</si>
  <si>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</si>
  <si>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</si>
  <si>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</si>
  <si>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</si>
  <si>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</si>
  <si>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</si>
  <si>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</si>
  <si>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</si>
  <si>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</si>
  <si>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</si>
  <si>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</si>
  <si>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</si>
  <si>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</si>
  <si>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</si>
  <si>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</si>
  <si>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</si>
  <si>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</si>
  <si>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</si>
  <si>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</si>
  <si>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</si>
  <si>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</si>
  <si>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</si>
  <si>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</si>
  <si>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</si>
  <si>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</si>
  <si>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</si>
  <si>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</si>
  <si>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</si>
  <si>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</si>
  <si>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</si>
  <si>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</si>
  <si>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</si>
  <si>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</si>
  <si>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</si>
  <si>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</si>
  <si>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</si>
  <si>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</si>
  <si>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</si>
  <si>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</si>
  <si>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</si>
  <si>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</si>
  <si>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</si>
  <si>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</si>
  <si>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</si>
  <si>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</si>
  <si>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</si>
  <si>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</si>
  <si>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</si>
  <si>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</si>
  <si>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</si>
  <si>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</si>
  <si>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</si>
  <si>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</si>
  <si>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</si>
  <si>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</si>
  <si>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</si>
  <si>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</si>
  <si>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</si>
  <si>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</si>
  <si>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</si>
  <si>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</si>
  <si>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</si>
  <si>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</si>
  <si>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</si>
  <si>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</si>
  <si>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</si>
  <si>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</si>
  <si>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</si>
  <si>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</si>
  <si>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</si>
  <si>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</si>
  <si>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</si>
  <si>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</si>
  <si>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</si>
  <si>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</si>
  <si>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</si>
  <si>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</si>
  <si>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</si>
  <si>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</si>
  <si>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</si>
  <si>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</si>
  <si>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</si>
  <si>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</si>
  <si>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</si>
  <si>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</si>
  <si>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</si>
  <si>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</si>
  <si>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</si>
  <si>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</si>
  <si>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</si>
  <si>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</si>
  <si>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</si>
  <si>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</si>
  <si>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</si>
  <si>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</si>
  <si>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</si>
  <si>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</si>
  <si>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</si>
  <si>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</si>
  <si>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</si>
  <si>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</si>
  <si>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</si>
  <si>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</si>
  <si>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</si>
  <si>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</si>
  <si>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</si>
  <si>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</si>
  <si>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</si>
  <si>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</si>
  <si>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</si>
  <si>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</si>
  <si>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</si>
  <si>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</si>
  <si>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</si>
  <si>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</si>
  <si>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</si>
  <si>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</si>
  <si>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</si>
  <si>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</si>
  <si>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</si>
  <si>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</si>
  <si>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</si>
  <si>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</si>
  <si>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</si>
  <si>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</si>
  <si>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</si>
  <si>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</si>
  <si>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</si>
  <si>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</si>
  <si>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</si>
  <si>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</si>
  <si>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</si>
  <si>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</si>
  <si>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</si>
  <si>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</si>
  <si>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</si>
  <si>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</si>
  <si>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</si>
  <si>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</si>
  <si>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</si>
  <si>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</si>
  <si>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</si>
  <si>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</si>
  <si>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</si>
  <si>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</si>
  <si>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</si>
  <si>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</si>
  <si>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</si>
  <si>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</si>
  <si>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</si>
  <si>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</si>
  <si>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</si>
  <si>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</si>
  <si>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</si>
  <si>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</si>
  <si>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</si>
  <si>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</si>
  <si>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</si>
  <si>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</si>
  <si>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</si>
  <si>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</si>
  <si>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</si>
  <si>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</si>
  <si>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</si>
  <si>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</si>
  <si>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</si>
  <si>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</si>
  <si>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</si>
  <si>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</si>
  <si>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</si>
  <si>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</si>
  <si>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</si>
  <si>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</si>
  <si>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</si>
  <si>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</si>
  <si>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</si>
  <si>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</si>
  <si>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</si>
  <si>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</si>
  <si>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</si>
  <si>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</si>
  <si>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</si>
  <si>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</si>
  <si>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</si>
  <si>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</si>
  <si>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</si>
  <si>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</si>
  <si>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</si>
  <si>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</si>
  <si>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</si>
  <si>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</si>
  <si>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</si>
  <si>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</si>
  <si>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</si>
  <si>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</si>
  <si>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</si>
  <si>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</si>
  <si>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</si>
  <si>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</si>
  <si>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</si>
  <si>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</si>
  <si>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</si>
  <si>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</si>
  <si>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</si>
  <si>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</si>
  <si>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</si>
  <si>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</si>
  <si>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</si>
  <si>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</si>
  <si>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</si>
  <si>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</si>
  <si>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</si>
  <si>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</si>
  <si>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</si>
  <si>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</si>
  <si>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</si>
  <si>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</si>
  <si>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</si>
  <si>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</si>
  <si>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</si>
  <si>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</si>
  <si>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</si>
  <si>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</si>
  <si>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</si>
  <si>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</si>
  <si>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</si>
  <si>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</si>
  <si>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</si>
  <si>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</si>
  <si>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</si>
  <si>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</si>
  <si>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</si>
  <si>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</si>
  <si>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</si>
  <si>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</si>
  <si>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</si>
  <si>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</si>
  <si>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</si>
  <si>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</si>
  <si>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</si>
  <si>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</si>
  <si>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</si>
  <si>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</si>
  <si>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</si>
  <si>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</si>
  <si>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</si>
  <si>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</si>
  <si>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</si>
  <si>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</si>
  <si>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</si>
  <si>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</si>
  <si>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</si>
  <si>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</si>
  <si>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</si>
  <si>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</si>
  <si>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</si>
  <si>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</si>
  <si>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</si>
  <si>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</si>
  <si>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</si>
  <si>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</si>
  <si>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</si>
  <si>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</si>
  <si>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</si>
  <si>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</si>
  <si>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</si>
  <si>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</si>
  <si>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</si>
  <si>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</si>
  <si>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</si>
  <si>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</si>
  <si>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</si>
  <si>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</si>
  <si>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</si>
  <si>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</si>
  <si>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</si>
  <si>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</si>
  <si>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</si>
  <si>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</si>
  <si>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</si>
  <si>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</si>
  <si>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</si>
  <si>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</si>
  <si>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</si>
  <si>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</si>
  <si>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</si>
  <si>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</si>
  <si>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</si>
  <si>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</si>
  <si>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</si>
  <si>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</si>
  <si>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</si>
  <si>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</si>
  <si>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</si>
  <si>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</si>
  <si>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</si>
  <si>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</si>
  <si>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</si>
  <si>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</si>
  <si>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</si>
  <si>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</si>
  <si>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</si>
  <si>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</si>
  <si>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</si>
  <si>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</si>
  <si>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</si>
  <si>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</si>
  <si>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</si>
  <si>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</si>
  <si>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</si>
  <si>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</si>
  <si>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</si>
  <si>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</si>
  <si>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</si>
  <si>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</si>
  <si>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</si>
  <si>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</si>
  <si>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</si>
  <si>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</si>
  <si>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</si>
  <si>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</si>
  <si>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</si>
  <si>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</si>
  <si>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</si>
  <si>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</si>
  <si>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</si>
  <si>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</si>
  <si>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</si>
  <si>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</si>
  <si>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</si>
  <si>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</si>
  <si>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</si>
  <si>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</si>
  <si>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</si>
  <si>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</si>
  <si>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</si>
  <si>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</si>
  <si>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</si>
  <si>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</si>
  <si>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</si>
  <si>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</si>
  <si>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</si>
  <si>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</si>
  <si>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</si>
  <si>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</si>
  <si>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</si>
  <si>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</si>
  <si>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</si>
  <si>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</si>
  <si>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</si>
  <si>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</si>
  <si>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</si>
  <si>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</si>
  <si>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</si>
  <si>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</si>
  <si>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</si>
  <si>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</si>
  <si>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</si>
  <si>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</si>
  <si>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</si>
  <si>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</si>
  <si>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</si>
  <si>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</si>
  <si>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</si>
  <si>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</si>
  <si>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</si>
  <si>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</si>
  <si>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</si>
  <si>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</si>
  <si>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</si>
  <si>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</si>
  <si>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</si>
  <si>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</si>
  <si>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</si>
  <si>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</si>
  <si>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</si>
  <si>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</si>
  <si>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</si>
  <si>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</si>
  <si>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</si>
  <si>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</si>
  <si>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</si>
  <si>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</si>
  <si>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</si>
  <si>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</si>
  <si>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</si>
  <si>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</si>
  <si>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</si>
  <si>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</si>
  <si>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</si>
  <si>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</si>
  <si>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</si>
  <si>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</si>
  <si>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</si>
  <si>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</si>
  <si>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</si>
  <si>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</si>
  <si>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</si>
  <si>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</si>
  <si>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</si>
  <si>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</si>
  <si>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</si>
  <si>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</si>
  <si>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</si>
  <si>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</si>
  <si>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</si>
  <si>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</si>
  <si>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</si>
  <si>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</si>
  <si>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</si>
  <si>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</si>
  <si>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</si>
  <si>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</si>
  <si>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</si>
  <si>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</si>
  <si>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</si>
  <si>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</si>
  <si>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</si>
  <si>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</si>
  <si>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</si>
  <si>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</si>
  <si>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</si>
  <si>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</si>
  <si>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</si>
  <si>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</si>
  <si>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</si>
  <si>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</si>
  <si>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</si>
  <si>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</si>
  <si>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</si>
  <si>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</si>
  <si>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</si>
  <si>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</si>
  <si>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</si>
  <si>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</si>
  <si>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</si>
  <si>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</si>
  <si>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</si>
  <si>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</si>
  <si>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</si>
  <si>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</si>
  <si>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</si>
  <si>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</si>
  <si>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</si>
  <si>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</si>
  <si>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</si>
  <si>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</si>
  <si>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</si>
  <si>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</si>
  <si>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</si>
  <si>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</si>
  <si>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</si>
  <si>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</si>
  <si>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</si>
  <si>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</si>
  <si>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</si>
  <si>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</si>
  <si>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</si>
  <si>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</si>
  <si>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</si>
  <si>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</si>
  <si>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</si>
  <si>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</si>
  <si>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</si>
  <si>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</si>
  <si>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</si>
  <si>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</si>
  <si>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</si>
  <si>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</si>
  <si>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</si>
  <si>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</si>
  <si>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</si>
  <si>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</si>
  <si>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</si>
  <si>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</si>
  <si>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</si>
  <si>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</si>
  <si>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</si>
  <si>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</si>
  <si>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</si>
  <si>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</si>
  <si>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</si>
  <si>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</si>
  <si>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</si>
  <si>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</si>
  <si>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</si>
  <si>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</si>
  <si>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</si>
  <si>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</si>
  <si>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</si>
  <si>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</si>
  <si>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</si>
  <si>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</si>
  <si>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</si>
  <si>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</si>
  <si>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</si>
  <si>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</si>
  <si>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</si>
  <si>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</si>
  <si>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</si>
  <si>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</si>
  <si>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</si>
  <si>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</si>
  <si>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</si>
  <si>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</si>
  <si>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</si>
  <si>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</si>
  <si>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</si>
  <si>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</si>
  <si>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</si>
  <si>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</si>
  <si>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</si>
  <si>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</si>
  <si>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</si>
  <si>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</si>
  <si>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</si>
  <si>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</si>
  <si>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</si>
  <si>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</si>
  <si>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</si>
  <si>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</si>
  <si>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</si>
  <si>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</si>
  <si>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</si>
  <si>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</si>
  <si>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</si>
  <si>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</si>
  <si>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</si>
  <si>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</si>
  <si>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</si>
  <si>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</si>
  <si>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</si>
  <si>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</si>
  <si>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</si>
  <si>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</si>
  <si>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</si>
  <si>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</si>
  <si>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</si>
  <si>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</si>
  <si>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</si>
  <si>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</si>
  <si>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</si>
  <si>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</si>
  <si>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</si>
  <si>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</si>
  <si>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</si>
  <si>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</si>
  <si>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</si>
  <si>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</si>
  <si>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</si>
  <si>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</si>
  <si>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</si>
  <si>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</si>
  <si>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</si>
  <si>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</si>
  <si>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</si>
  <si>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</si>
  <si>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</si>
  <si>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</si>
  <si>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</si>
  <si>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</si>
  <si>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</si>
  <si>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</si>
  <si>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</si>
  <si>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</si>
  <si>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</si>
  <si>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</si>
  <si>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</si>
  <si>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</si>
  <si>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</si>
  <si>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</si>
  <si>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</si>
  <si>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</si>
  <si>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</si>
  <si>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</si>
  <si>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</si>
  <si>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</si>
  <si>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</si>
  <si>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</si>
  <si>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</si>
  <si>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</si>
  <si>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</si>
  <si>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</si>
  <si>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</si>
  <si>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</si>
  <si>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</si>
  <si>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</si>
  <si>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</si>
  <si>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</si>
  <si>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</si>
  <si>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</si>
  <si>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</si>
  <si>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</si>
  <si>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</si>
  <si>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</si>
  <si>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</si>
  <si>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</si>
  <si>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</si>
  <si>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</si>
  <si>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</si>
  <si>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</si>
  <si>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</si>
  <si>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</si>
  <si>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</si>
  <si>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</si>
  <si>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</si>
  <si>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</si>
  <si>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</si>
  <si>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</si>
  <si>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</si>
  <si>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</si>
  <si>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</si>
  <si>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</si>
  <si>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</si>
  <si>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</si>
  <si>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</si>
  <si>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</si>
  <si>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</si>
  <si>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</si>
  <si>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</si>
  <si>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</si>
  <si>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</si>
  <si>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</si>
  <si>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</si>
  <si>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</si>
  <si>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</si>
  <si>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</si>
  <si>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</si>
  <si>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</si>
  <si>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</si>
  <si>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</si>
  <si>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</si>
  <si>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</si>
  <si>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</si>
  <si>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</si>
  <si>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</si>
  <si>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</si>
  <si>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</si>
  <si>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</si>
  <si>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</si>
  <si>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</si>
  <si>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</si>
  <si>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</si>
  <si>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</si>
  <si>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</si>
  <si>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</si>
  <si>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</si>
  <si>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</si>
  <si>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</si>
  <si>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</si>
  <si>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</si>
  <si>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</si>
  <si>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</si>
  <si>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</si>
  <si>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</si>
  <si>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</si>
  <si>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</si>
  <si>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</si>
  <si>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</si>
  <si>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</si>
  <si>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</si>
  <si>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</si>
  <si>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</si>
  <si>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</si>
  <si>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</si>
  <si>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</si>
  <si>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</si>
  <si>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</si>
  <si>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</si>
  <si>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</si>
  <si>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</si>
  <si>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</si>
  <si>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</si>
  <si>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</si>
  <si>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</si>
  <si>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</si>
  <si>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</si>
  <si>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</si>
  <si>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</si>
  <si>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</si>
  <si>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</si>
  <si>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</si>
  <si>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</si>
  <si>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</si>
  <si>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</si>
  <si>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</si>
  <si>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</si>
  <si>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</si>
  <si>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</si>
  <si>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</si>
  <si>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</si>
  <si>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</si>
  <si>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</si>
  <si>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</si>
  <si>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</si>
  <si>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</si>
  <si>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</si>
  <si>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</si>
  <si>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</si>
  <si>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</si>
  <si>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</si>
  <si>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</si>
  <si>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</si>
  <si>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</si>
  <si>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</si>
  <si>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</si>
  <si>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</si>
  <si>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</si>
  <si>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</si>
  <si>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</si>
  <si>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</si>
  <si>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</si>
  <si>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</si>
  <si>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</si>
  <si>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</si>
  <si>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</si>
  <si>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</si>
  <si>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</si>
  <si>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</si>
  <si>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</si>
  <si>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</si>
  <si>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</si>
  <si>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</si>
  <si>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</si>
  <si>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</si>
  <si>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</si>
  <si>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</si>
  <si>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</si>
  <si>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</si>
  <si>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</si>
  <si>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</si>
  <si>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</si>
  <si>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</si>
  <si>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</si>
  <si>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</si>
  <si>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</si>
  <si>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</si>
  <si>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</si>
  <si>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</si>
  <si>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</si>
  <si>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</si>
  <si>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</si>
  <si>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</si>
  <si>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</si>
  <si>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</si>
  <si>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</si>
  <si>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</si>
  <si>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</si>
  <si>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</si>
  <si>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</si>
  <si>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</si>
  <si>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</si>
  <si>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</si>
  <si>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</si>
  <si>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</si>
  <si>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</si>
  <si>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</si>
  <si>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</si>
  <si>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</si>
  <si>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</si>
  <si>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</si>
  <si>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</si>
  <si>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</si>
  <si>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</si>
  <si>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</si>
  <si>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</si>
  <si>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</si>
  <si>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</si>
  <si>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</si>
  <si>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</si>
  <si>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</si>
  <si>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</si>
  <si>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</si>
  <si>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</si>
  <si>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</si>
  <si>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</si>
  <si>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</si>
  <si>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</si>
  <si>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</si>
  <si>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</si>
  <si>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</si>
  <si>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</si>
  <si>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</si>
  <si>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</si>
  <si>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</si>
  <si>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</si>
  <si>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</si>
  <si>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</si>
  <si>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</si>
  <si>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</si>
  <si>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</si>
  <si>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</si>
  <si>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</si>
  <si>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</si>
  <si>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</si>
  <si>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</si>
  <si>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</si>
  <si>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</si>
  <si>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</si>
  <si>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</si>
  <si>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</si>
  <si>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</si>
  <si>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</si>
  <si>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</si>
  <si>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</si>
  <si>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</si>
  <si>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</si>
  <si>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</si>
  <si>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</si>
  <si>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</si>
  <si>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</si>
  <si>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</si>
  <si>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</si>
  <si>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</si>
  <si>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</si>
  <si>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</si>
  <si>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</si>
  <si>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</si>
  <si>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</si>
  <si>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</si>
  <si>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</si>
  <si>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</si>
  <si>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</si>
  <si>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</si>
  <si>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</si>
  <si>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</si>
  <si>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</si>
  <si>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</si>
  <si>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</si>
  <si>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</si>
  <si>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</si>
  <si>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</si>
  <si>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</si>
  <si>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</si>
  <si>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</si>
  <si>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</si>
  <si>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</si>
  <si>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</si>
  <si>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</si>
  <si>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</si>
  <si>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</si>
  <si>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</si>
  <si>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</si>
  <si>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</si>
  <si>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</si>
  <si>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</si>
  <si>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</si>
  <si>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</si>
  <si>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</si>
  <si>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</si>
  <si>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</si>
  <si>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</si>
  <si>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</si>
  <si>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</si>
  <si>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</si>
  <si>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</si>
  <si>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</si>
  <si>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</si>
  <si>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</si>
  <si>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</si>
  <si>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</si>
  <si>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</si>
  <si>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</si>
  <si>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</si>
  <si>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</si>
  <si>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</si>
  <si>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</si>
  <si>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</si>
  <si>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</si>
  <si>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</si>
  <si>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</si>
  <si>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</si>
  <si>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</si>
  <si>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</si>
  <si>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</si>
  <si>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</si>
  <si>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</si>
  <si>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</si>
  <si>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</si>
  <si>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</si>
  <si>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</si>
  <si>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</si>
  <si>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</si>
  <si>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</si>
  <si>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</si>
  <si>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</si>
  <si>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</si>
  <si>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</si>
  <si>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</si>
  <si>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</si>
  <si>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</si>
  <si>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</si>
  <si>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</si>
  <si>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</si>
  <si>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</si>
  <si>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</si>
  <si>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</si>
  <si>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</si>
  <si>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</si>
  <si>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</si>
  <si>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</si>
  <si>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</si>
  <si>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</si>
  <si>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</si>
  <si>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</si>
  <si>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</si>
  <si>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</si>
  <si>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</si>
  <si>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</si>
  <si>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</si>
  <si>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</si>
  <si>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</si>
  <si>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</si>
  <si>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</si>
  <si>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</si>
  <si>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</si>
  <si>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</si>
  <si>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</si>
  <si>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</si>
  <si>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</si>
  <si>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</si>
  <si>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</si>
  <si>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</si>
  <si>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</si>
  <si>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</si>
  <si>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</si>
  <si>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</si>
  <si>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</si>
  <si>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</si>
  <si>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</si>
  <si>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</si>
  <si>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</si>
  <si>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</si>
  <si>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</si>
  <si>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</si>
  <si>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</si>
  <si>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</si>
  <si>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</si>
  <si>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</si>
  <si>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</si>
  <si>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</si>
  <si>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</si>
  <si>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</si>
  <si>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</si>
  <si>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</si>
  <si>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</si>
  <si>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</si>
  <si>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</si>
  <si>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</si>
  <si>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</si>
  <si>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</si>
  <si>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</si>
  <si>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</si>
  <si>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</si>
  <si>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</si>
  <si>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</si>
  <si>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</si>
  <si>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</si>
  <si>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</si>
  <si>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</si>
  <si>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</si>
  <si>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</si>
  <si>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</si>
  <si>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</si>
  <si>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</si>
  <si>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</si>
  <si>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</si>
  <si>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</si>
  <si>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</si>
  <si>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</si>
  <si>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</si>
  <si>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</si>
  <si>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</si>
  <si>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</si>
  <si>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</si>
  <si>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</si>
  <si>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</si>
  <si>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</si>
  <si>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</si>
  <si>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</si>
  <si>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</si>
  <si>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</si>
  <si>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</si>
  <si>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</si>
  <si>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</si>
  <si>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</si>
  <si>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</si>
  <si>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</si>
  <si>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</si>
  <si>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</si>
  <si>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</si>
  <si>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</si>
  <si>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</si>
  <si>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</si>
  <si>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</si>
  <si>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</si>
  <si>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</si>
  <si>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</si>
  <si>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</si>
  <si>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</si>
  <si>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</si>
  <si>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</si>
  <si>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</si>
  <si>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</si>
  <si>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</si>
  <si>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</si>
  <si>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</si>
  <si>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</si>
  <si>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</si>
  <si>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</si>
  <si>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</si>
  <si>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</si>
  <si>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</si>
  <si>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</si>
  <si>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</si>
  <si>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</si>
  <si>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</si>
  <si>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</si>
  <si>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</si>
  <si>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</si>
  <si>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</si>
  <si>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</si>
  <si>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</si>
  <si>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</si>
  <si>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</si>
  <si>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</si>
  <si>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</si>
  <si>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</si>
  <si>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</si>
  <si>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</si>
  <si>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</si>
  <si>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</si>
  <si>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</si>
  <si>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</si>
  <si>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</si>
  <si>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</si>
  <si>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</si>
  <si>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</si>
  <si>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</si>
  <si>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</si>
  <si>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</si>
  <si>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</si>
  <si>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</si>
  <si>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</si>
  <si>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</si>
  <si>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</si>
  <si>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</si>
  <si>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</si>
  <si>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</si>
  <si>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</si>
  <si>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</si>
  <si>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</si>
  <si>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</si>
  <si>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</si>
  <si>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</si>
  <si>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</si>
  <si>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</si>
  <si>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</si>
  <si>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</si>
  <si>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</si>
  <si>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</si>
  <si>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</si>
  <si>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</si>
  <si>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</si>
  <si>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</si>
  <si>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</si>
  <si>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</si>
  <si>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</si>
  <si>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</si>
  <si>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</si>
  <si>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</si>
  <si>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</si>
  <si>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</si>
  <si>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</si>
  <si>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</si>
  <si>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</si>
  <si>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</si>
  <si>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</si>
  <si>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</si>
  <si>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</si>
  <si>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</si>
  <si>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</si>
  <si>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</si>
  <si>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</si>
  <si>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</si>
  <si>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</si>
  <si>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</si>
  <si>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</si>
  <si>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</si>
  <si>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</si>
  <si>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</si>
  <si>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</si>
  <si>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</si>
  <si>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</si>
  <si>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</si>
  <si>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</si>
  <si>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</si>
  <si>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</si>
  <si>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</si>
  <si>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</si>
  <si>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</si>
  <si>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</si>
  <si>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</si>
  <si>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</si>
  <si>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</si>
  <si>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</si>
  <si>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</si>
  <si>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</si>
  <si>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</si>
  <si>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</si>
  <si>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</si>
  <si>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</si>
  <si>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</si>
  <si>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</si>
  <si>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</si>
  <si>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</si>
  <si>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</si>
  <si>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</si>
  <si>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</si>
  <si>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</si>
  <si>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</si>
  <si>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</si>
  <si>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</si>
  <si>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</si>
  <si>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</si>
  <si>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</si>
  <si>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</si>
  <si>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</si>
  <si>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</si>
  <si>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</si>
  <si>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</si>
  <si>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</si>
  <si>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</si>
  <si>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</si>
  <si>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</si>
  <si>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</si>
  <si>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</si>
  <si>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</si>
  <si>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</si>
  <si>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</si>
  <si>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</si>
  <si>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</si>
  <si>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</si>
  <si>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</si>
  <si>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</si>
  <si>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</si>
  <si>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</si>
  <si>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</si>
  <si>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</si>
  <si>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</si>
  <si>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</si>
  <si>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</si>
  <si>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</si>
  <si>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</si>
  <si>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</si>
  <si>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</si>
  <si>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</si>
  <si>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</si>
  <si>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</si>
  <si>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</si>
  <si>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</si>
  <si>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</si>
  <si>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</si>
  <si>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</si>
  <si>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</si>
  <si>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</si>
  <si>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</si>
  <si>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</si>
  <si>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</si>
  <si>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</si>
  <si>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</si>
  <si>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</si>
  <si>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</si>
  <si>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</si>
  <si>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</si>
  <si>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</si>
  <si>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</si>
  <si>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</si>
  <si>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</si>
  <si>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</si>
  <si>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</si>
  <si>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</si>
  <si>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</si>
  <si>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</si>
  <si>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</si>
  <si>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</si>
  <si>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</si>
  <si>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</si>
  <si>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</si>
  <si>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</si>
  <si>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</si>
  <si>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</si>
  <si>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</si>
  <si>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</si>
  <si>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</si>
  <si>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</si>
  <si>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</si>
  <si>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</si>
  <si>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</si>
  <si>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</si>
  <si>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</si>
  <si>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</si>
  <si>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</si>
  <si>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</si>
  <si>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</si>
  <si>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</si>
  <si>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</si>
  <si>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</si>
  <si>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</si>
  <si>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</si>
  <si>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</si>
  <si>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</si>
  <si>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</si>
  <si>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</si>
  <si>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</si>
  <si>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</si>
  <si>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</si>
  <si>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</si>
  <si>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</si>
  <si>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</si>
  <si>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</si>
  <si>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</si>
  <si>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</si>
  <si>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</si>
  <si>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</si>
  <si>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</si>
  <si>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</si>
  <si>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</si>
  <si>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</si>
  <si>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</si>
  <si>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</si>
  <si>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</si>
  <si>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</si>
  <si>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</si>
  <si>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</si>
  <si>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</si>
  <si>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</si>
  <si>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</si>
  <si>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</si>
  <si>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</si>
  <si>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</si>
  <si>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</si>
  <si>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</si>
  <si>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</si>
  <si>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</si>
  <si>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</si>
  <si>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</si>
  <si>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</si>
  <si>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</si>
  <si>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</si>
  <si>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</si>
  <si>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</si>
  <si>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</si>
  <si>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</si>
  <si>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</si>
  <si>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</si>
  <si>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</si>
  <si>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</si>
  <si>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</si>
  <si>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</si>
  <si>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</si>
  <si>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</si>
  <si>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</si>
  <si>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</si>
  <si>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</si>
  <si>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</si>
  <si>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</si>
  <si>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</si>
  <si>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</si>
  <si>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</si>
  <si>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</si>
  <si>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</si>
  <si>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</si>
  <si>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</si>
  <si>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</si>
  <si>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</si>
  <si>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</si>
  <si>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</si>
  <si>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</si>
  <si>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</si>
  <si>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</si>
  <si>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</si>
  <si>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</si>
  <si>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</si>
  <si>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</si>
  <si>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</si>
  <si>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</si>
  <si>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</si>
  <si>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</si>
  <si>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</si>
  <si>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</si>
  <si>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</si>
  <si>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</si>
  <si>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</si>
  <si>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</si>
  <si>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</si>
  <si>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</si>
  <si>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</si>
  <si>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</si>
  <si>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</si>
  <si>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</si>
  <si>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</si>
  <si>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</si>
  <si>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</si>
  <si>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</si>
  <si>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</si>
  <si>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</si>
  <si>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</si>
  <si>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</si>
  <si>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</si>
  <si>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</si>
  <si>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</si>
  <si>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</si>
  <si>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</si>
  <si>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</si>
  <si>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</si>
  <si>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</si>
  <si>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</si>
  <si>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</si>
  <si>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</si>
  <si>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</si>
  <si>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</si>
  <si>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</si>
  <si>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</si>
  <si>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</si>
  <si>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</si>
  <si>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</si>
  <si>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</si>
  <si>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</si>
  <si>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</si>
  <si>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</si>
  <si>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</si>
  <si>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</si>
  <si>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</si>
  <si>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</si>
  <si>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</si>
  <si>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</si>
  <si>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</si>
  <si>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</si>
  <si>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</si>
  <si>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</si>
  <si>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</si>
  <si>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</si>
  <si>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</si>
  <si>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</si>
  <si>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</si>
  <si>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</si>
  <si>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</si>
  <si>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</si>
  <si>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</si>
  <si>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</si>
  <si>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</si>
  <si>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</si>
  <si>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</si>
  <si>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</si>
  <si>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</si>
  <si>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</si>
  <si>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</si>
  <si>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</si>
  <si>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</si>
  <si>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</si>
  <si>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</si>
  <si>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</si>
  <si>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</si>
  <si>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</si>
  <si>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</si>
  <si>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</si>
  <si>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</si>
  <si>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</si>
  <si>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</si>
  <si>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</si>
  <si>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</si>
  <si>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</si>
  <si>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</si>
  <si>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</si>
  <si>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</si>
  <si>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</si>
  <si>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</si>
  <si>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</si>
  <si>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</si>
  <si>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</si>
  <si>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</si>
  <si>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</si>
  <si>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</si>
  <si>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</si>
  <si>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</si>
  <si>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</si>
  <si>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</si>
  <si>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</si>
  <si>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</si>
  <si>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</si>
  <si>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</si>
  <si>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</si>
  <si>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</si>
  <si>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</si>
  <si>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</si>
  <si>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</si>
  <si>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</si>
  <si>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</si>
  <si>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</si>
  <si>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</si>
  <si>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</si>
  <si>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</si>
  <si>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</si>
  <si>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</si>
  <si>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</si>
  <si>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</si>
  <si>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</si>
  <si>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</si>
  <si>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</si>
  <si>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</si>
  <si>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</si>
  <si>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</si>
  <si>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</si>
  <si>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</si>
  <si>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</si>
  <si>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</si>
  <si>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</si>
  <si>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</si>
  <si>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</si>
  <si>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</si>
  <si>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</si>
  <si>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</si>
  <si>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</si>
  <si>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</si>
  <si>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</si>
  <si>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</si>
  <si>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</si>
  <si>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</si>
  <si>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</si>
  <si>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</si>
  <si>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</si>
  <si>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</si>
  <si>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</si>
  <si>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</si>
  <si>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</si>
  <si>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</si>
  <si>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</si>
  <si>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</si>
  <si>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</si>
  <si>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</si>
  <si>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</si>
  <si>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</si>
  <si>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</si>
  <si>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</si>
  <si>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</si>
  <si>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</si>
  <si>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</si>
  <si>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</si>
  <si>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</si>
  <si>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</si>
  <si>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</si>
  <si>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</si>
  <si>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</si>
  <si>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</si>
  <si>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</si>
  <si>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</si>
  <si>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</si>
  <si>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</si>
  <si>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</si>
  <si>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</si>
  <si>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</si>
  <si>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</si>
  <si>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</si>
  <si>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</si>
  <si>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</si>
  <si>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</si>
  <si>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</si>
  <si>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</si>
  <si>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</si>
  <si>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</si>
  <si>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</si>
  <si>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</si>
  <si>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</si>
  <si>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</si>
  <si>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</si>
  <si>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</si>
  <si>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</si>
  <si>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</si>
  <si>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</si>
  <si>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</si>
  <si>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</si>
  <si>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</si>
  <si>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</si>
  <si>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</si>
  <si>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</si>
  <si>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</si>
  <si>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</si>
  <si>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</si>
  <si>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</si>
  <si>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</si>
  <si>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</si>
  <si>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</si>
  <si>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</si>
  <si>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</si>
  <si>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</si>
  <si>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</si>
  <si>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</si>
  <si>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</si>
  <si>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</si>
  <si>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</si>
  <si>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</si>
  <si>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</si>
  <si>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</si>
  <si>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</si>
  <si>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</si>
  <si>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</si>
  <si>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</si>
  <si>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</si>
  <si>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</si>
  <si>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</si>
  <si>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</si>
  <si>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</si>
  <si>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</si>
  <si>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</si>
  <si>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</si>
  <si>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</si>
  <si>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</si>
  <si>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</si>
  <si>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</si>
  <si>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</si>
  <si>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</si>
  <si>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</si>
  <si>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</si>
  <si>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</si>
  <si>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</si>
  <si>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</si>
  <si>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</si>
  <si>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</si>
  <si>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</si>
  <si>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</si>
  <si>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</si>
  <si>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</si>
  <si>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</si>
  <si>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</si>
  <si>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</si>
  <si>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</si>
  <si>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</si>
  <si>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</si>
  <si>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</si>
  <si>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</si>
  <si>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</si>
  <si>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</si>
  <si>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</si>
  <si>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</si>
  <si>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</si>
  <si>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</si>
  <si>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</si>
  <si>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</si>
  <si>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</si>
  <si>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</si>
  <si>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</si>
  <si>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</si>
  <si>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</si>
  <si>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</si>
  <si>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</si>
  <si>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</si>
  <si>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</si>
  <si>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</si>
  <si>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</si>
  <si>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</si>
  <si>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</si>
  <si>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</si>
  <si>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</si>
  <si>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</si>
  <si>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</si>
  <si>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</si>
  <si>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</si>
  <si>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</si>
  <si>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</si>
  <si>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</si>
  <si>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</si>
  <si>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</si>
  <si>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</si>
  <si>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</si>
  <si>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</si>
  <si>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</si>
  <si>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</si>
  <si>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</si>
  <si>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</si>
  <si>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</si>
  <si>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</si>
  <si>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</si>
  <si>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</si>
  <si>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</si>
  <si>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</si>
  <si>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</si>
  <si>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</si>
  <si>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</si>
  <si>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</si>
  <si>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</si>
  <si>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</si>
  <si>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</si>
  <si>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</si>
  <si>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</si>
  <si>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</si>
  <si>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</si>
  <si>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</si>
  <si>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</si>
  <si>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</si>
  <si>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</si>
  <si>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</si>
  <si>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</si>
  <si>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</si>
  <si>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</si>
  <si>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</si>
  <si>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</si>
  <si>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</si>
  <si>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</si>
  <si>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</si>
  <si>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</si>
  <si>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 trucks</t>
  </si>
  <si>
    <t>rock</t>
  </si>
  <si>
    <t>web</t>
  </si>
  <si>
    <t>plays</t>
  </si>
  <si>
    <t>documentary</t>
  </si>
  <si>
    <t>electric music</t>
  </si>
  <si>
    <t>drama</t>
  </si>
  <si>
    <t>indie rock</t>
  </si>
  <si>
    <t>wearables</t>
  </si>
  <si>
    <t>nonfiction</t>
  </si>
  <si>
    <t>animation</t>
  </si>
  <si>
    <t>video games</t>
  </si>
  <si>
    <t>shorts</t>
  </si>
  <si>
    <t>fiction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</si>
  <si>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</si>
  <si>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</si>
  <si>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</si>
  <si>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</si>
  <si>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</si>
  <si>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</si>
  <si>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</si>
  <si>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</si>
  <si>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</si>
  <si>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audio</t>
  </si>
  <si>
    <t>food</t>
  </si>
  <si>
    <t>music</t>
  </si>
  <si>
    <t>technology</t>
  </si>
  <si>
    <t>theater</t>
  </si>
  <si>
    <t>film &amp; video</t>
  </si>
  <si>
    <t>publishing</t>
  </si>
  <si>
    <t>games</t>
  </si>
  <si>
    <t>photography</t>
  </si>
  <si>
    <t>journalism</t>
  </si>
  <si>
    <t>(All)</t>
  </si>
  <si>
    <t>Row Labels</t>
  </si>
  <si>
    <t>Grand Total</t>
  </si>
  <si>
    <t>Count of outcome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</si>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</sst>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Arial Unicode MS"/>
      <family val="2"/>
    </font>
    <font>
      <sz val="12"/>
      <color rgb="FF000118"/>
      <name val="Nunito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9" fillId="0" borderId="0" xfId="0" applyNumberFormat="1" applyFont="1"/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[CrowdfundingBook.xlsx]Pivot Table Parent!PivotTable1</c:name>
    <c:fmtId val="11"/>
  </c:pivotSource>
  <c:chart>
    <c:autoTitleDeleted val="0"/>
    <c:pivotFmts>
      <c:pivotFmt>
        <c:idx val="0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6">
                <a:tint val="58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6">
                <a:tint val="86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6">
                <a:shade val="86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6">
                <a:shade val="580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Parent'!$B$5:$B$6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>
                <a:tint val="58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 Parent'!$A$7:$A$16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Parent'!$B$7:$B$16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99-4431-A416-1D9BF30C1AE1}"/>
            </c:ext>
          </c:extLst>
        </c:ser>
        <c:ser>
          <c:idx val="1"/>
          <c:order val="1"/>
          <c:tx>
            <c:strRef>
              <c:f>'Pivot Table Parent'!$C$5:$C$6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6">
                <a:tint val="86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 Parent'!$A$7:$A$16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Parent'!$C$7:$C$16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99-4431-A416-1D9BF30C1AE1}"/>
            </c:ext>
          </c:extLst>
        </c:ser>
        <c:ser>
          <c:idx val="2"/>
          <c:order val="2"/>
          <c:tx>
            <c:strRef>
              <c:f>'Pivot Table Parent'!$D$5:$D$6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>
                <a:shade val="86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 Parent'!$A$7:$A$16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Parent'!$D$7:$D$16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99-4431-A416-1D9BF30C1AE1}"/>
            </c:ext>
          </c:extLst>
        </c:ser>
        <c:ser>
          <c:idx val="3"/>
          <c:order val="3"/>
          <c:tx>
            <c:strRef>
              <c:f>'Pivot Table Parent'!$E$5:$E$6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shade val="58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 Parent'!$A$7:$A$16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Parent'!$E$7:$E$16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99-4431-A416-1D9BF30C1AE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65861224"/>
        <c:axId val="665863520"/>
      </c:barChart>
      <c:catAx>
        <c:axId val="66586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863520"/>
        <c:crosses val="autoZero"/>
        <c:auto val="1"/>
        <c:lblAlgn val="ctr"/>
        <c:lblOffset val="100"/>
        <c:noMultiLvlLbl val="0"/>
      </c:catAx>
      <c:valAx>
        <c:axId val="6658635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6586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Sub-Category!PivotTable1</c:name>
    <c:fmtId val="1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Sub-Category'!$B$5:$B$6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Sub-Category'!$A$7:$A$31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Sub-Category'!$B$7:$B$31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EF-41CE-8635-641A2B06009C}"/>
            </c:ext>
          </c:extLst>
        </c:ser>
        <c:ser>
          <c:idx val="1"/>
          <c:order val="1"/>
          <c:tx>
            <c:strRef>
              <c:f>'Pivot Table Sub-Category'!$C$5:$C$6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Sub-Category'!$A$7:$A$31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Sub-Category'!$C$7:$C$31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EF-41CE-8635-641A2B06009C}"/>
            </c:ext>
          </c:extLst>
        </c:ser>
        <c:ser>
          <c:idx val="2"/>
          <c:order val="2"/>
          <c:tx>
            <c:strRef>
              <c:f>'Pivot Table Sub-Category'!$D$5:$D$6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Sub-Category'!$A$7:$A$31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Sub-Category'!$D$7:$D$31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EF-41CE-8635-641A2B06009C}"/>
            </c:ext>
          </c:extLst>
        </c:ser>
        <c:ser>
          <c:idx val="3"/>
          <c:order val="3"/>
          <c:tx>
            <c:strRef>
              <c:f>'Pivot Table Sub-Category'!$E$5:$E$6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Sub-Category'!$A$7:$A$31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Sub-Category'!$E$7:$E$31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EF-41CE-8635-641A2B060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16344"/>
        <c:axId val="629416672"/>
      </c:barChart>
      <c:catAx>
        <c:axId val="629416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416672"/>
        <c:crosses val="autoZero"/>
        <c:auto val="1"/>
        <c:lblAlgn val="ctr"/>
        <c:lblOffset val="100"/>
        <c:noMultiLvlLbl val="0"/>
      </c:catAx>
      <c:valAx>
        <c:axId val="62941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416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Date Created!PivotTable10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Date Created'!$B$4:$B$5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Date Created'!$B$6:$B$18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01-47A7-AD00-351B7205ECDD}"/>
            </c:ext>
          </c:extLst>
        </c:ser>
        <c:ser>
          <c:idx val="1"/>
          <c:order val="1"/>
          <c:tx>
            <c:strRef>
              <c:f>'Outcome Date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Date Created'!$C$6:$C$18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01-47A7-AD00-351B7205ECDD}"/>
            </c:ext>
          </c:extLst>
        </c:ser>
        <c:ser>
          <c:idx val="2"/>
          <c:order val="2"/>
          <c:tx>
            <c:strRef>
              <c:f>'Outcome Date Created'!$D$4:$D$5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Date Created'!$D$6:$D$18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01-47A7-AD00-351B7205E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9419624"/>
        <c:axId val="766719960"/>
      </c:lineChart>
      <c:catAx>
        <c:axId val="629419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719960"/>
        <c:crosses val="autoZero"/>
        <c:auto val="1"/>
        <c:lblAlgn val="ctr"/>
        <c:lblOffset val="100"/>
        <c:noMultiLvlLbl val="0"/>
      </c:catAx>
      <c:valAx>
        <c:axId val="76671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419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204787</xdr:colOff>
      <xdr:row>1</xdr:row>
      <xdr:rowOff>19049</xdr:rowOff>
    </xdr:from>
    <xdr:to>
      <xdr:col>16</xdr:col>
      <xdr:colOff>0</xdr:colOff>
      <xdr:row>35</xdr:row>
      <xdr:rowOff>153352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A67DBA-F49C-457F-AC50-87006094C8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523874</xdr:colOff>
      <xdr:row>1</xdr:row>
      <xdr:rowOff>142875</xdr:rowOff>
    </xdr:from>
    <xdr:to>
      <xdr:col>14</xdr:col>
      <xdr:colOff>847725</xdr:colOff>
      <xdr:row>35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FD733D-1572-4090-9A0F-84E7C8227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214311</xdr:colOff>
      <xdr:row>3</xdr:row>
      <xdr:rowOff>76199</xdr:rowOff>
    </xdr:from>
    <xdr:to>
      <xdr:col>20</xdr:col>
      <xdr:colOff>28575</xdr:colOff>
      <xdr:row>27</xdr:row>
      <xdr:rowOff>101918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3BDA45-78D7-40AA-B4EC-4BFAFCFA0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a" refreshedDate="44912.657368055552" createdVersion="7" refreshedVersion="7" minRefreshableVersion="3" recordCount="1000" xr:uid="{3180A473-E7BA-4A4F-99BE-46ECF5E95D21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 count="10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</sharedItems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a" refreshedDate="44913.057162268517" createdVersion="7" refreshedVersion="7" minRefreshableVersion="3" recordCount="1000" xr:uid="{441E0447-275D-4D9A-AB5F-D8DCD99D689F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Baldwin, Riley and Jackson"/>
    <s v="Pre-emptive tertiary standardization"/>
    <n v="100"/>
    <n v="0"/>
    <n v="0"/>
    <x v="0"/>
    <n v="0"/>
    <n v="0"/>
    <x v="0"/>
    <s v="CAD"/>
    <n v="1448690400"/>
    <x v="0"/>
    <b v="0"/>
    <b v="0"/>
    <x v="0"/>
    <x v="0"/>
    <x v="0"/>
  </r>
  <r>
    <x v="1"/>
    <s v="Odom Inc"/>
    <s v="Managed bottom-line architecture"/>
    <n v="1400"/>
    <n v="14560"/>
    <n v="1040"/>
    <x v="1"/>
    <n v="158"/>
    <n v="92.15"/>
    <x v="1"/>
    <s v="USD"/>
    <n v="1408424400"/>
    <x v="1"/>
    <b v="0"/>
    <b v="1"/>
    <x v="1"/>
    <x v="1"/>
    <x v="1"/>
  </r>
  <r>
    <x v="2"/>
    <s v="Melton, Robinson and Fritz"/>
    <s v="Function-based leadingedge pricing structure"/>
    <n v="108400"/>
    <n v="142523"/>
    <n v="131"/>
    <x v="1"/>
    <n v="1425"/>
    <n v="100.02"/>
    <x v="2"/>
    <s v="AUD"/>
    <n v="1384668000"/>
    <x v="2"/>
    <b v="0"/>
    <b v="0"/>
    <x v="2"/>
    <x v="2"/>
    <x v="2"/>
  </r>
  <r>
    <x v="3"/>
    <s v="Mcdonald, Gonzalez and Ross"/>
    <s v="Vision-oriented fresh-thinking conglomeration"/>
    <n v="4200"/>
    <n v="2477"/>
    <n v="59"/>
    <x v="0"/>
    <n v="24"/>
    <n v="103.21"/>
    <x v="1"/>
    <s v="USD"/>
    <n v="1565499600"/>
    <x v="3"/>
    <b v="0"/>
    <b v="0"/>
    <x v="1"/>
    <x v="1"/>
    <x v="1"/>
  </r>
  <r>
    <x v="4"/>
    <s v="Larson-Little"/>
    <s v="Proactive foreground core"/>
    <n v="7600"/>
    <n v="5265"/>
    <n v="69"/>
    <x v="0"/>
    <n v="53"/>
    <n v="99.34"/>
    <x v="1"/>
    <s v="USD"/>
    <n v="1547964000"/>
    <x v="4"/>
    <b v="0"/>
    <b v="0"/>
    <x v="3"/>
    <x v="3"/>
    <x v="3"/>
  </r>
  <r>
    <x v="5"/>
    <s v="Harris Group"/>
    <s v="Open-source optimizing database"/>
    <n v="7600"/>
    <n v="13195"/>
    <n v="174"/>
    <x v="1"/>
    <n v="174"/>
    <n v="75.83"/>
    <x v="3"/>
    <s v="DKK"/>
    <n v="1346130000"/>
    <x v="5"/>
    <b v="0"/>
    <b v="0"/>
    <x v="3"/>
    <x v="3"/>
    <x v="3"/>
  </r>
  <r>
    <x v="6"/>
    <s v="Ortiz, Coleman and Mitchell"/>
    <s v="Operative upward-trending algorithm"/>
    <n v="5200"/>
    <n v="1090"/>
    <n v="21"/>
    <x v="0"/>
    <n v="18"/>
    <n v="60.56"/>
    <x v="4"/>
    <s v="GBP"/>
    <n v="1505278800"/>
    <x v="6"/>
    <b v="0"/>
    <b v="0"/>
    <x v="4"/>
    <x v="4"/>
    <x v="4"/>
  </r>
  <r>
    <x v="7"/>
    <s v="Carter-Guzman"/>
    <s v="Centralized cohesive challenge"/>
    <n v="4500"/>
    <n v="14741"/>
    <n v="328"/>
    <x v="1"/>
    <n v="227"/>
    <n v="64.94"/>
    <x v="3"/>
    <s v="DKK"/>
    <n v="1439442000"/>
    <x v="7"/>
    <b v="0"/>
    <b v="0"/>
    <x v="3"/>
    <x v="3"/>
    <x v="3"/>
  </r>
  <r>
    <x v="8"/>
    <s v="Nunez-Richards"/>
    <s v="Exclusive attitude-oriented intranet"/>
    <n v="110100"/>
    <n v="21946"/>
    <n v="20"/>
    <x v="2"/>
    <n v="708"/>
    <n v="31"/>
    <x v="3"/>
    <s v="DKK"/>
    <n v="1281330000"/>
    <x v="8"/>
    <b v="0"/>
    <b v="0"/>
    <x v="3"/>
    <x v="3"/>
    <x v="3"/>
  </r>
  <r>
    <x v="9"/>
    <s v="Rangel, Holt and Jones"/>
    <s v="Open-source fresh-thinking model"/>
    <n v="6200"/>
    <n v="3208"/>
    <n v="52"/>
    <x v="0"/>
    <n v="44"/>
    <n v="72.91"/>
    <x v="1"/>
    <s v="USD"/>
    <n v="1379566800"/>
    <x v="9"/>
    <b v="0"/>
    <b v="0"/>
    <x v="5"/>
    <x v="1"/>
    <x v="5"/>
  </r>
  <r>
    <x v="10"/>
    <s v="Green Ltd"/>
    <s v="Monitored empowering installation"/>
    <n v="5200"/>
    <n v="13838"/>
    <n v="266"/>
    <x v="1"/>
    <n v="220"/>
    <n v="62.9"/>
    <x v="1"/>
    <s v="USD"/>
    <n v="1281762000"/>
    <x v="10"/>
    <b v="0"/>
    <b v="0"/>
    <x v="6"/>
    <x v="4"/>
    <x v="6"/>
  </r>
  <r>
    <x v="11"/>
    <s v="Perez, Johnson and Gardner"/>
    <s v="Grass-roots zero administration system engine"/>
    <n v="6300"/>
    <n v="3030"/>
    <n v="48"/>
    <x v="0"/>
    <n v="27"/>
    <n v="112.22"/>
    <x v="1"/>
    <s v="USD"/>
    <n v="1285045200"/>
    <x v="11"/>
    <b v="0"/>
    <b v="1"/>
    <x v="3"/>
    <x v="3"/>
    <x v="3"/>
  </r>
  <r>
    <x v="12"/>
    <s v="Kim Ltd"/>
    <s v="Assimilated hybrid intranet"/>
    <n v="6300"/>
    <n v="5629"/>
    <n v="89"/>
    <x v="0"/>
    <n v="55"/>
    <n v="102.35"/>
    <x v="1"/>
    <s v="USD"/>
    <n v="1571720400"/>
    <x v="12"/>
    <b v="0"/>
    <b v="0"/>
    <x v="6"/>
    <x v="4"/>
    <x v="6"/>
  </r>
  <r>
    <x v="13"/>
    <s v="Walker, Taylor and Coleman"/>
    <s v="Multi-tiered directional open architecture"/>
    <n v="4200"/>
    <n v="10295"/>
    <n v="245"/>
    <x v="1"/>
    <n v="98"/>
    <n v="105.05"/>
    <x v="1"/>
    <s v="USD"/>
    <n v="1465621200"/>
    <x v="13"/>
    <b v="0"/>
    <b v="0"/>
    <x v="7"/>
    <x v="1"/>
    <x v="7"/>
  </r>
  <r>
    <x v="14"/>
    <s v="Rodriguez, Rose and Stewart"/>
    <s v="Cloned directional synergy"/>
    <n v="28200"/>
    <n v="18829"/>
    <n v="67"/>
    <x v="0"/>
    <n v="200"/>
    <n v="94.15"/>
    <x v="1"/>
    <s v="USD"/>
    <n v="1331013600"/>
    <x v="14"/>
    <b v="0"/>
    <b v="0"/>
    <x v="7"/>
    <x v="1"/>
    <x v="7"/>
  </r>
  <r>
    <x v="15"/>
    <s v="Wright, Hunt and Rowe"/>
    <s v="Extended eco-centric pricing structure"/>
    <n v="81200"/>
    <n v="38414"/>
    <n v="47"/>
    <x v="0"/>
    <n v="452"/>
    <n v="84.99"/>
    <x v="1"/>
    <s v="USD"/>
    <n v="1575957600"/>
    <x v="15"/>
    <b v="0"/>
    <b v="0"/>
    <x v="8"/>
    <x v="2"/>
    <x v="8"/>
  </r>
  <r>
    <x v="16"/>
    <s v="Hines Inc"/>
    <s v="Cross-platform systemic adapter"/>
    <n v="1700"/>
    <n v="11041"/>
    <n v="649"/>
    <x v="1"/>
    <n v="100"/>
    <n v="110.41"/>
    <x v="1"/>
    <s v="USD"/>
    <n v="1390370400"/>
    <x v="16"/>
    <b v="0"/>
    <b v="0"/>
    <x v="9"/>
    <x v="5"/>
    <x v="9"/>
  </r>
  <r>
    <x v="17"/>
    <s v="Cochran-Nguyen"/>
    <s v="Seamless 4thgeneration methodology"/>
    <n v="84600"/>
    <n v="134845"/>
    <n v="159"/>
    <x v="1"/>
    <n v="1249"/>
    <n v="107.96"/>
    <x v="1"/>
    <s v="USD"/>
    <n v="1294812000"/>
    <x v="17"/>
    <b v="0"/>
    <b v="0"/>
    <x v="10"/>
    <x v="4"/>
    <x v="10"/>
  </r>
  <r>
    <x v="18"/>
    <s v="Johnson-Gould"/>
    <s v="Exclusive needs-based adapter"/>
    <n v="9100"/>
    <n v="6089"/>
    <n v="67"/>
    <x v="3"/>
    <n v="135"/>
    <n v="45.1"/>
    <x v="1"/>
    <s v="USD"/>
    <n v="1536382800"/>
    <x v="18"/>
    <b v="0"/>
    <b v="0"/>
    <x v="3"/>
    <x v="3"/>
    <x v="3"/>
  </r>
  <r>
    <x v="19"/>
    <s v="Perez-Hess"/>
    <s v="Down-sized cohesive archive"/>
    <n v="62500"/>
    <n v="30331"/>
    <n v="49"/>
    <x v="0"/>
    <n v="674"/>
    <n v="45"/>
    <x v="1"/>
    <s v="USD"/>
    <n v="1551679200"/>
    <x v="19"/>
    <b v="0"/>
    <b v="1"/>
    <x v="3"/>
    <x v="3"/>
    <x v="3"/>
  </r>
  <r>
    <x v="20"/>
    <s v="Reeves, Thompson and Richardson"/>
    <s v="Proactive composite alliance"/>
    <n v="131800"/>
    <n v="147936"/>
    <n v="112"/>
    <x v="1"/>
    <n v="1396"/>
    <n v="105.97"/>
    <x v="1"/>
    <s v="USD"/>
    <n v="1406523600"/>
    <x v="20"/>
    <b v="0"/>
    <b v="0"/>
    <x v="6"/>
    <x v="4"/>
    <x v="6"/>
  </r>
  <r>
    <x v="21"/>
    <s v="Simmons-Reynolds"/>
    <s v="Re-engineered intangible definition"/>
    <n v="94000"/>
    <n v="38533"/>
    <n v="41"/>
    <x v="0"/>
    <n v="558"/>
    <n v="69.06"/>
    <x v="1"/>
    <s v="USD"/>
    <n v="1313384400"/>
    <x v="21"/>
    <b v="0"/>
    <b v="0"/>
    <x v="3"/>
    <x v="3"/>
    <x v="3"/>
  </r>
  <r>
    <x v="22"/>
    <s v="Collier Inc"/>
    <s v="Enhanced dynamic definition"/>
    <n v="59100"/>
    <n v="75690"/>
    <n v="128"/>
    <x v="1"/>
    <n v="890"/>
    <n v="85.04"/>
    <x v="1"/>
    <s v="USD"/>
    <n v="1522731600"/>
    <x v="22"/>
    <b v="0"/>
    <b v="0"/>
    <x v="3"/>
    <x v="3"/>
    <x v="3"/>
  </r>
  <r>
    <x v="23"/>
    <s v="Gray-Jenkins"/>
    <s v="Devolved next generation adapter"/>
    <n v="4500"/>
    <n v="14942"/>
    <n v="332"/>
    <x v="1"/>
    <n v="142"/>
    <n v="105.23"/>
    <x v="4"/>
    <s v="GBP"/>
    <n v="1550124000"/>
    <x v="23"/>
    <b v="0"/>
    <b v="0"/>
    <x v="4"/>
    <x v="4"/>
    <x v="4"/>
  </r>
  <r>
    <x v="24"/>
    <s v="Scott, Wilson and Martin"/>
    <s v="Cross-platform intermediate frame"/>
    <n v="92400"/>
    <n v="104257"/>
    <n v="113"/>
    <x v="1"/>
    <n v="2673"/>
    <n v="39"/>
    <x v="1"/>
    <s v="USD"/>
    <n v="1403326800"/>
    <x v="24"/>
    <b v="0"/>
    <b v="0"/>
    <x v="8"/>
    <x v="2"/>
    <x v="8"/>
  </r>
  <r>
    <x v="25"/>
    <s v="Caldwell, Velazquez and Wilson"/>
    <s v="Monitored impactful analyzer"/>
    <n v="5500"/>
    <n v="11904"/>
    <n v="216"/>
    <x v="1"/>
    <n v="163"/>
    <n v="73.03"/>
    <x v="1"/>
    <s v="USD"/>
    <n v="1305694800"/>
    <x v="25"/>
    <b v="0"/>
    <b v="1"/>
    <x v="11"/>
    <x v="6"/>
    <x v="11"/>
  </r>
  <r>
    <x v="26"/>
    <s v="Spencer-Bates"/>
    <s v="Optional responsive customer loyalty"/>
    <n v="107500"/>
    <n v="51814"/>
    <n v="48"/>
    <x v="3"/>
    <n v="1480"/>
    <n v="35.01"/>
    <x v="1"/>
    <s v="USD"/>
    <n v="1533013200"/>
    <x v="26"/>
    <b v="0"/>
    <b v="0"/>
    <x v="3"/>
    <x v="3"/>
    <x v="3"/>
  </r>
  <r>
    <x v="27"/>
    <s v="Best, Carr and Williams"/>
    <s v="Diverse transitional migration"/>
    <n v="2000"/>
    <n v="1599"/>
    <n v="80"/>
    <x v="0"/>
    <n v="15"/>
    <n v="106.6"/>
    <x v="1"/>
    <s v="USD"/>
    <n v="1443848400"/>
    <x v="27"/>
    <b v="0"/>
    <b v="0"/>
    <x v="1"/>
    <x v="1"/>
    <x v="1"/>
  </r>
  <r>
    <x v="28"/>
    <s v="Campbell, Brown and Powell"/>
    <s v="Synchronized global task-force"/>
    <n v="130800"/>
    <n v="137635"/>
    <n v="105"/>
    <x v="1"/>
    <n v="2220"/>
    <n v="62"/>
    <x v="1"/>
    <s v="USD"/>
    <n v="1265695200"/>
    <x v="28"/>
    <b v="0"/>
    <b v="1"/>
    <x v="3"/>
    <x v="3"/>
    <x v="3"/>
  </r>
  <r>
    <x v="29"/>
    <s v="Johnson, Parker and Haynes"/>
    <s v="Focused 6thgeneration forecast"/>
    <n v="45900"/>
    <n v="150965"/>
    <n v="329"/>
    <x v="1"/>
    <n v="1606"/>
    <n v="94"/>
    <x v="5"/>
    <s v="CHF"/>
    <n v="1532062800"/>
    <x v="29"/>
    <b v="0"/>
    <b v="0"/>
    <x v="12"/>
    <x v="4"/>
    <x v="12"/>
  </r>
  <r>
    <x v="30"/>
    <s v="Clark-Cooke"/>
    <s v="Down-sized analyzing challenge"/>
    <n v="9000"/>
    <n v="14455"/>
    <n v="161"/>
    <x v="1"/>
    <n v="129"/>
    <n v="112.05"/>
    <x v="1"/>
    <s v="USD"/>
    <n v="1558674000"/>
    <x v="30"/>
    <b v="0"/>
    <b v="0"/>
    <x v="10"/>
    <x v="4"/>
    <x v="10"/>
  </r>
  <r>
    <x v="31"/>
    <s v="Schroeder Ltd"/>
    <s v="Progressive needs-based focus group"/>
    <n v="3500"/>
    <n v="10850"/>
    <n v="310"/>
    <x v="1"/>
    <n v="226"/>
    <n v="48.01"/>
    <x v="4"/>
    <s v="GBP"/>
    <n v="1451973600"/>
    <x v="31"/>
    <b v="0"/>
    <b v="0"/>
    <x v="11"/>
    <x v="6"/>
    <x v="11"/>
  </r>
  <r>
    <x v="32"/>
    <s v="Jackson PLC"/>
    <s v="Ergonomic 6thgeneration success"/>
    <n v="101000"/>
    <n v="87676"/>
    <n v="87"/>
    <x v="0"/>
    <n v="2307"/>
    <n v="38"/>
    <x v="6"/>
    <s v="EUR"/>
    <n v="1515564000"/>
    <x v="32"/>
    <b v="0"/>
    <b v="0"/>
    <x v="4"/>
    <x v="4"/>
    <x v="4"/>
  </r>
  <r>
    <x v="33"/>
    <s v="Blair, Collins and Carter"/>
    <s v="Exclusive interactive approach"/>
    <n v="50200"/>
    <n v="189666"/>
    <n v="378"/>
    <x v="1"/>
    <n v="5419"/>
    <n v="35"/>
    <x v="1"/>
    <s v="USD"/>
    <n v="1412485200"/>
    <x v="33"/>
    <b v="0"/>
    <b v="0"/>
    <x v="3"/>
    <x v="3"/>
    <x v="3"/>
  </r>
  <r>
    <x v="34"/>
    <s v="Maldonado and Sons"/>
    <s v="Reverse-engineered asynchronous archive"/>
    <n v="9300"/>
    <n v="14025"/>
    <n v="151"/>
    <x v="1"/>
    <n v="165"/>
    <n v="85"/>
    <x v="1"/>
    <s v="USD"/>
    <n v="1490245200"/>
    <x v="34"/>
    <b v="0"/>
    <b v="0"/>
    <x v="4"/>
    <x v="4"/>
    <x v="4"/>
  </r>
  <r>
    <x v="35"/>
    <s v="Mitchell and Sons"/>
    <s v="Synergized intangible challenge"/>
    <n v="125500"/>
    <n v="188628"/>
    <n v="150"/>
    <x v="1"/>
    <n v="1965"/>
    <n v="95.99"/>
    <x v="3"/>
    <s v="DKK"/>
    <n v="1547877600"/>
    <x v="35"/>
    <b v="0"/>
    <b v="1"/>
    <x v="6"/>
    <x v="4"/>
    <x v="6"/>
  </r>
  <r>
    <x v="36"/>
    <s v="Jackson-Lewis"/>
    <s v="Monitored multi-state encryption"/>
    <n v="700"/>
    <n v="1101"/>
    <n v="157"/>
    <x v="1"/>
    <n v="16"/>
    <n v="68.81"/>
    <x v="1"/>
    <s v="USD"/>
    <n v="1298700000"/>
    <x v="36"/>
    <b v="0"/>
    <b v="0"/>
    <x v="3"/>
    <x v="3"/>
    <x v="3"/>
  </r>
  <r>
    <x v="37"/>
    <s v="Black, Armstrong and Anderson"/>
    <s v="Profound attitude-oriented functionalities"/>
    <n v="8100"/>
    <n v="11339"/>
    <n v="140"/>
    <x v="1"/>
    <n v="107"/>
    <n v="105.97"/>
    <x v="1"/>
    <s v="USD"/>
    <n v="1570338000"/>
    <x v="37"/>
    <b v="0"/>
    <b v="1"/>
    <x v="13"/>
    <x v="5"/>
    <x v="13"/>
  </r>
  <r>
    <x v="38"/>
    <s v="Maldonado-Gonzalez"/>
    <s v="Digitized client-driven database"/>
    <n v="3100"/>
    <n v="10085"/>
    <n v="325"/>
    <x v="1"/>
    <n v="134"/>
    <n v="75.260000000000005"/>
    <x v="1"/>
    <s v="USD"/>
    <n v="1287378000"/>
    <x v="38"/>
    <b v="0"/>
    <b v="0"/>
    <x v="14"/>
    <x v="7"/>
    <x v="14"/>
  </r>
  <r>
    <x v="39"/>
    <s v="Kim-Rice"/>
    <s v="Organized bi-directional function"/>
    <n v="9900"/>
    <n v="5027"/>
    <n v="51"/>
    <x v="0"/>
    <n v="88"/>
    <n v="57.13"/>
    <x v="3"/>
    <s v="DKK"/>
    <n v="1361772000"/>
    <x v="39"/>
    <b v="0"/>
    <b v="0"/>
    <x v="3"/>
    <x v="3"/>
    <x v="3"/>
  </r>
  <r>
    <x v="40"/>
    <s v="Garcia, Garcia and Lopez"/>
    <s v="Reduced stable middleware"/>
    <n v="8800"/>
    <n v="14878"/>
    <n v="169"/>
    <x v="1"/>
    <n v="198"/>
    <n v="75.14"/>
    <x v="1"/>
    <s v="USD"/>
    <n v="1275714000"/>
    <x v="40"/>
    <b v="0"/>
    <b v="1"/>
    <x v="8"/>
    <x v="2"/>
    <x v="8"/>
  </r>
  <r>
    <x v="41"/>
    <s v="Watts Group"/>
    <s v="Universal 5thgeneration neural-net"/>
    <n v="5600"/>
    <n v="11924"/>
    <n v="213"/>
    <x v="1"/>
    <n v="111"/>
    <n v="107.42"/>
    <x v="6"/>
    <s v="EUR"/>
    <n v="1346734800"/>
    <x v="41"/>
    <b v="0"/>
    <b v="1"/>
    <x v="1"/>
    <x v="1"/>
    <x v="1"/>
  </r>
  <r>
    <x v="42"/>
    <s v="Werner-Bryant"/>
    <s v="Virtual uniform frame"/>
    <n v="1800"/>
    <n v="7991"/>
    <n v="444"/>
    <x v="1"/>
    <n v="222"/>
    <n v="36"/>
    <x v="1"/>
    <s v="USD"/>
    <n v="1309755600"/>
    <x v="42"/>
    <b v="0"/>
    <b v="0"/>
    <x v="0"/>
    <x v="0"/>
    <x v="0"/>
  </r>
  <r>
    <x v="43"/>
    <s v="Schmitt-Mendoza"/>
    <s v="Profound explicit paradigm"/>
    <n v="90200"/>
    <n v="167717"/>
    <n v="186"/>
    <x v="1"/>
    <n v="6212"/>
    <n v="27"/>
    <x v="1"/>
    <s v="USD"/>
    <n v="1406178000"/>
    <x v="43"/>
    <b v="0"/>
    <b v="0"/>
    <x v="15"/>
    <x v="5"/>
    <x v="15"/>
  </r>
  <r>
    <x v="44"/>
    <s v="Reid-Mccullough"/>
    <s v="Visionary real-time groupware"/>
    <n v="1600"/>
    <n v="10541"/>
    <n v="659"/>
    <x v="1"/>
    <n v="98"/>
    <n v="107.56"/>
    <x v="3"/>
    <s v="DKK"/>
    <n v="1552798800"/>
    <x v="44"/>
    <b v="0"/>
    <b v="0"/>
    <x v="13"/>
    <x v="5"/>
    <x v="13"/>
  </r>
  <r>
    <x v="45"/>
    <s v="Woods-Clark"/>
    <s v="Networked tertiary Graphical User Interface"/>
    <n v="9500"/>
    <n v="4530"/>
    <n v="48"/>
    <x v="0"/>
    <n v="48"/>
    <n v="94.38"/>
    <x v="1"/>
    <s v="USD"/>
    <n v="1478062800"/>
    <x v="45"/>
    <b v="0"/>
    <b v="1"/>
    <x v="3"/>
    <x v="3"/>
    <x v="3"/>
  </r>
  <r>
    <x v="46"/>
    <s v="Vaughn, Hunt and Caldwell"/>
    <s v="Virtual grid-enabled task-force"/>
    <n v="3700"/>
    <n v="4247"/>
    <n v="115"/>
    <x v="1"/>
    <n v="92"/>
    <n v="46.16"/>
    <x v="1"/>
    <s v="USD"/>
    <n v="1278565200"/>
    <x v="46"/>
    <b v="0"/>
    <b v="0"/>
    <x v="1"/>
    <x v="1"/>
    <x v="1"/>
  </r>
  <r>
    <x v="47"/>
    <s v="Bennett and Sons"/>
    <s v="Function-based multi-state software"/>
    <n v="1500"/>
    <n v="7129"/>
    <n v="475"/>
    <x v="1"/>
    <n v="149"/>
    <n v="47.85"/>
    <x v="1"/>
    <s v="USD"/>
    <n v="1396069200"/>
    <x v="47"/>
    <b v="0"/>
    <b v="0"/>
    <x v="3"/>
    <x v="3"/>
    <x v="3"/>
  </r>
  <r>
    <x v="48"/>
    <s v="Lamb Inc"/>
    <s v="Optimized leadingedge concept"/>
    <n v="33300"/>
    <n v="128862"/>
    <n v="387"/>
    <x v="1"/>
    <n v="2431"/>
    <n v="53.01"/>
    <x v="1"/>
    <s v="USD"/>
    <n v="1435208400"/>
    <x v="48"/>
    <b v="0"/>
    <b v="0"/>
    <x v="3"/>
    <x v="3"/>
    <x v="3"/>
  </r>
  <r>
    <x v="49"/>
    <s v="Casey-Kelly"/>
    <s v="Sharable holistic interface"/>
    <n v="7200"/>
    <n v="13653"/>
    <n v="190"/>
    <x v="1"/>
    <n v="303"/>
    <n v="45.06"/>
    <x v="1"/>
    <s v="USD"/>
    <n v="1571547600"/>
    <x v="49"/>
    <b v="0"/>
    <b v="0"/>
    <x v="1"/>
    <x v="1"/>
    <x v="1"/>
  </r>
  <r>
    <x v="50"/>
    <s v="Jones, Taylor and Moore"/>
    <s v="Down-sized system-worthy secured line"/>
    <n v="100"/>
    <n v="2"/>
    <n v="2"/>
    <x v="0"/>
    <n v="1"/>
    <n v="2"/>
    <x v="6"/>
    <s v="EUR"/>
    <n v="1375333200"/>
    <x v="50"/>
    <b v="0"/>
    <b v="0"/>
    <x v="16"/>
    <x v="1"/>
    <x v="16"/>
  </r>
  <r>
    <x v="51"/>
    <s v="Bradshaw, Gill and Donovan"/>
    <s v="Inverse secondary infrastructure"/>
    <n v="158100"/>
    <n v="145243"/>
    <n v="92"/>
    <x v="0"/>
    <n v="1467"/>
    <n v="99.01"/>
    <x v="4"/>
    <s v="GBP"/>
    <n v="1332824400"/>
    <x v="51"/>
    <b v="0"/>
    <b v="1"/>
    <x v="8"/>
    <x v="2"/>
    <x v="8"/>
  </r>
  <r>
    <x v="52"/>
    <s v="Hernandez, Rodriguez and Clark"/>
    <s v="Organic foreground leverage"/>
    <n v="7200"/>
    <n v="2459"/>
    <n v="34"/>
    <x v="0"/>
    <n v="75"/>
    <n v="32.79"/>
    <x v="1"/>
    <s v="USD"/>
    <n v="1284526800"/>
    <x v="52"/>
    <b v="0"/>
    <b v="0"/>
    <x v="3"/>
    <x v="3"/>
    <x v="3"/>
  </r>
  <r>
    <x v="53"/>
    <s v="Smith-Jones"/>
    <s v="Reverse-engineered static concept"/>
    <n v="8800"/>
    <n v="12356"/>
    <n v="140"/>
    <x v="1"/>
    <n v="209"/>
    <n v="59.12"/>
    <x v="1"/>
    <s v="USD"/>
    <n v="1400562000"/>
    <x v="53"/>
    <b v="0"/>
    <b v="0"/>
    <x v="6"/>
    <x v="4"/>
    <x v="6"/>
  </r>
  <r>
    <x v="54"/>
    <s v="Roy PLC"/>
    <s v="Multi-channeled neutral customer loyalty"/>
    <n v="6000"/>
    <n v="5392"/>
    <n v="90"/>
    <x v="0"/>
    <n v="120"/>
    <n v="44.93"/>
    <x v="1"/>
    <s v="USD"/>
    <n v="1520748000"/>
    <x v="54"/>
    <b v="0"/>
    <b v="0"/>
    <x v="8"/>
    <x v="2"/>
    <x v="8"/>
  </r>
  <r>
    <x v="55"/>
    <s v="Wright, Brooks and Villarreal"/>
    <s v="Reverse-engineered bifurcated strategy"/>
    <n v="6600"/>
    <n v="11746"/>
    <n v="178"/>
    <x v="1"/>
    <n v="131"/>
    <n v="89.66"/>
    <x v="1"/>
    <s v="USD"/>
    <n v="1532926800"/>
    <x v="55"/>
    <b v="0"/>
    <b v="0"/>
    <x v="17"/>
    <x v="1"/>
    <x v="17"/>
  </r>
  <r>
    <x v="56"/>
    <s v="Flores, Miller and Johnson"/>
    <s v="Horizontal context-sensitive knowledge user"/>
    <n v="8000"/>
    <n v="11493"/>
    <n v="144"/>
    <x v="1"/>
    <n v="164"/>
    <n v="70.08"/>
    <x v="1"/>
    <s v="USD"/>
    <n v="1420869600"/>
    <x v="56"/>
    <b v="0"/>
    <b v="0"/>
    <x v="8"/>
    <x v="2"/>
    <x v="8"/>
  </r>
  <r>
    <x v="57"/>
    <s v="Bridges, Freeman and Kim"/>
    <s v="Cross-group multi-state task-force"/>
    <n v="2900"/>
    <n v="6243"/>
    <n v="215"/>
    <x v="1"/>
    <n v="201"/>
    <n v="31.06"/>
    <x v="1"/>
    <s v="USD"/>
    <n v="1504242000"/>
    <x v="57"/>
    <b v="0"/>
    <b v="0"/>
    <x v="11"/>
    <x v="6"/>
    <x v="11"/>
  </r>
  <r>
    <x v="58"/>
    <s v="Anderson-Perez"/>
    <s v="Expanded 3rdgeneration strategy"/>
    <n v="2700"/>
    <n v="6132"/>
    <n v="227"/>
    <x v="1"/>
    <n v="211"/>
    <n v="29.06"/>
    <x v="1"/>
    <s v="USD"/>
    <n v="1442811600"/>
    <x v="58"/>
    <b v="0"/>
    <b v="0"/>
    <x v="3"/>
    <x v="3"/>
    <x v="3"/>
  </r>
  <r>
    <x v="59"/>
    <s v="Wright, Fox and Marks"/>
    <s v="Assimilated real-time support"/>
    <n v="1400"/>
    <n v="3851"/>
    <n v="275"/>
    <x v="1"/>
    <n v="128"/>
    <n v="30.09"/>
    <x v="1"/>
    <s v="USD"/>
    <n v="1497243600"/>
    <x v="59"/>
    <b v="0"/>
    <b v="1"/>
    <x v="3"/>
    <x v="3"/>
    <x v="3"/>
  </r>
  <r>
    <x v="60"/>
    <s v="Crawford-Peters"/>
    <s v="User-centric regional database"/>
    <n v="94200"/>
    <n v="135997"/>
    <n v="144"/>
    <x v="1"/>
    <n v="1600"/>
    <n v="85"/>
    <x v="0"/>
    <s v="CAD"/>
    <n v="1342501200"/>
    <x v="60"/>
    <b v="0"/>
    <b v="0"/>
    <x v="3"/>
    <x v="3"/>
    <x v="3"/>
  </r>
  <r>
    <x v="61"/>
    <s v="Romero-Hoffman"/>
    <s v="Open-source zero administration complexity"/>
    <n v="199200"/>
    <n v="184750"/>
    <n v="93"/>
    <x v="0"/>
    <n v="2253"/>
    <n v="82"/>
    <x v="0"/>
    <s v="CAD"/>
    <n v="1298268000"/>
    <x v="61"/>
    <b v="0"/>
    <b v="0"/>
    <x v="3"/>
    <x v="3"/>
    <x v="3"/>
  </r>
  <r>
    <x v="62"/>
    <s v="Sparks-West"/>
    <s v="Organized incremental standardization"/>
    <n v="2000"/>
    <n v="14452"/>
    <n v="723"/>
    <x v="1"/>
    <n v="249"/>
    <n v="58.04"/>
    <x v="1"/>
    <s v="USD"/>
    <n v="1433480400"/>
    <x v="62"/>
    <b v="0"/>
    <b v="0"/>
    <x v="2"/>
    <x v="2"/>
    <x v="2"/>
  </r>
  <r>
    <x v="63"/>
    <s v="Baker, Morgan and Brown"/>
    <s v="Assimilated didactic open system"/>
    <n v="4700"/>
    <n v="557"/>
    <n v="12"/>
    <x v="0"/>
    <n v="5"/>
    <n v="111.4"/>
    <x v="1"/>
    <s v="USD"/>
    <n v="1493355600"/>
    <x v="63"/>
    <b v="0"/>
    <b v="0"/>
    <x v="3"/>
    <x v="3"/>
    <x v="3"/>
  </r>
  <r>
    <x v="64"/>
    <s v="Mosley-Gilbert"/>
    <s v="Vision-oriented logistical intranet"/>
    <n v="2800"/>
    <n v="2734"/>
    <n v="98"/>
    <x v="0"/>
    <n v="38"/>
    <n v="71.95"/>
    <x v="1"/>
    <s v="USD"/>
    <n v="1530507600"/>
    <x v="64"/>
    <b v="0"/>
    <b v="1"/>
    <x v="2"/>
    <x v="2"/>
    <x v="2"/>
  </r>
  <r>
    <x v="65"/>
    <s v="Berry-Boyer"/>
    <s v="Mandatory incremental projection"/>
    <n v="6100"/>
    <n v="14405"/>
    <n v="236"/>
    <x v="1"/>
    <n v="236"/>
    <n v="61.04"/>
    <x v="1"/>
    <s v="USD"/>
    <n v="1296108000"/>
    <x v="65"/>
    <b v="0"/>
    <b v="0"/>
    <x v="3"/>
    <x v="3"/>
    <x v="3"/>
  </r>
  <r>
    <x v="66"/>
    <s v="Sanders-Allen"/>
    <s v="Grass-roots needs-based encryption"/>
    <n v="2900"/>
    <n v="1307"/>
    <n v="45"/>
    <x v="0"/>
    <n v="12"/>
    <n v="108.92"/>
    <x v="1"/>
    <s v="USD"/>
    <n v="1428469200"/>
    <x v="66"/>
    <b v="0"/>
    <b v="1"/>
    <x v="3"/>
    <x v="3"/>
    <x v="3"/>
  </r>
  <r>
    <x v="67"/>
    <s v="Lopez Inc"/>
    <s v="Team-oriented 6thgeneration middleware"/>
    <n v="72600"/>
    <n v="117892"/>
    <n v="162"/>
    <x v="1"/>
    <n v="4065"/>
    <n v="29"/>
    <x v="4"/>
    <s v="GBP"/>
    <n v="1264399200"/>
    <x v="67"/>
    <b v="0"/>
    <b v="1"/>
    <x v="8"/>
    <x v="2"/>
    <x v="8"/>
  </r>
  <r>
    <x v="68"/>
    <s v="Moreno-Turner"/>
    <s v="Inverse multi-tasking installation"/>
    <n v="5700"/>
    <n v="14508"/>
    <n v="255"/>
    <x v="1"/>
    <n v="246"/>
    <n v="58.98"/>
    <x v="6"/>
    <s v="EUR"/>
    <n v="1501131600"/>
    <x v="68"/>
    <b v="0"/>
    <b v="1"/>
    <x v="3"/>
    <x v="3"/>
    <x v="3"/>
  </r>
  <r>
    <x v="69"/>
    <s v="Jones-Watson"/>
    <s v="Switchable disintermediate moderator"/>
    <n v="7900"/>
    <n v="1901"/>
    <n v="24"/>
    <x v="3"/>
    <n v="17"/>
    <n v="111.82"/>
    <x v="1"/>
    <s v="USD"/>
    <n v="1292738400"/>
    <x v="69"/>
    <b v="0"/>
    <b v="0"/>
    <x v="3"/>
    <x v="3"/>
    <x v="3"/>
  </r>
  <r>
    <x v="70"/>
    <s v="Barker Inc"/>
    <s v="Re-engineered 24/7 task-force"/>
    <n v="128000"/>
    <n v="158389"/>
    <n v="124"/>
    <x v="1"/>
    <n v="2475"/>
    <n v="64"/>
    <x v="6"/>
    <s v="EUR"/>
    <n v="1288674000"/>
    <x v="70"/>
    <b v="0"/>
    <b v="1"/>
    <x v="3"/>
    <x v="3"/>
    <x v="3"/>
  </r>
  <r>
    <x v="71"/>
    <s v="Tate, Bass and House"/>
    <s v="Organic object-oriented budgetary management"/>
    <n v="6000"/>
    <n v="6484"/>
    <n v="108"/>
    <x v="1"/>
    <n v="76"/>
    <n v="85.32"/>
    <x v="1"/>
    <s v="USD"/>
    <n v="1575093600"/>
    <x v="49"/>
    <b v="0"/>
    <b v="0"/>
    <x v="3"/>
    <x v="3"/>
    <x v="3"/>
  </r>
  <r>
    <x v="72"/>
    <s v="Hampton, Lewis and Ray"/>
    <s v="Seamless coherent parallelism"/>
    <n v="600"/>
    <n v="4022"/>
    <n v="670"/>
    <x v="1"/>
    <n v="54"/>
    <n v="74.48"/>
    <x v="1"/>
    <s v="USD"/>
    <n v="1435726800"/>
    <x v="71"/>
    <b v="0"/>
    <b v="0"/>
    <x v="10"/>
    <x v="4"/>
    <x v="10"/>
  </r>
  <r>
    <x v="73"/>
    <s v="Collins-Goodman"/>
    <s v="Cross-platform even-keeled initiative"/>
    <n v="1400"/>
    <n v="9253"/>
    <n v="661"/>
    <x v="1"/>
    <n v="88"/>
    <n v="105.15"/>
    <x v="1"/>
    <s v="USD"/>
    <n v="1480226400"/>
    <x v="72"/>
    <b v="0"/>
    <b v="0"/>
    <x v="17"/>
    <x v="1"/>
    <x v="17"/>
  </r>
  <r>
    <x v="74"/>
    <s v="Davis-Michael"/>
    <s v="Progressive tertiary framework"/>
    <n v="3900"/>
    <n v="4776"/>
    <n v="122"/>
    <x v="1"/>
    <n v="85"/>
    <n v="56.19"/>
    <x v="4"/>
    <s v="GBP"/>
    <n v="1459054800"/>
    <x v="73"/>
    <b v="0"/>
    <b v="0"/>
    <x v="16"/>
    <x v="1"/>
    <x v="16"/>
  </r>
  <r>
    <x v="75"/>
    <s v="White, Torres and Bishop"/>
    <s v="Multi-layered dynamic protocol"/>
    <n v="9700"/>
    <n v="14606"/>
    <n v="151"/>
    <x v="1"/>
    <n v="170"/>
    <n v="85.92"/>
    <x v="1"/>
    <s v="USD"/>
    <n v="1531630800"/>
    <x v="74"/>
    <b v="0"/>
    <b v="0"/>
    <x v="14"/>
    <x v="7"/>
    <x v="14"/>
  </r>
  <r>
    <x v="76"/>
    <s v="Martin, Conway and Larsen"/>
    <s v="Horizontal next generation function"/>
    <n v="122900"/>
    <n v="95993"/>
    <n v="78"/>
    <x v="0"/>
    <n v="1684"/>
    <n v="57"/>
    <x v="1"/>
    <s v="USD"/>
    <n v="1421992800"/>
    <x v="75"/>
    <b v="1"/>
    <b v="1"/>
    <x v="3"/>
    <x v="3"/>
    <x v="3"/>
  </r>
  <r>
    <x v="77"/>
    <s v="Acevedo-Huffman"/>
    <s v="Pre-emptive impactful model"/>
    <n v="9500"/>
    <n v="4460"/>
    <n v="47"/>
    <x v="0"/>
    <n v="56"/>
    <n v="79.64"/>
    <x v="1"/>
    <s v="USD"/>
    <n v="1285563600"/>
    <x v="76"/>
    <b v="0"/>
    <b v="1"/>
    <x v="10"/>
    <x v="4"/>
    <x v="10"/>
  </r>
  <r>
    <x v="78"/>
    <s v="Montgomery, Larson and Spencer"/>
    <s v="User-centric bifurcated knowledge user"/>
    <n v="4500"/>
    <n v="13536"/>
    <n v="301"/>
    <x v="1"/>
    <n v="330"/>
    <n v="41.02"/>
    <x v="1"/>
    <s v="USD"/>
    <n v="1523854800"/>
    <x v="77"/>
    <b v="0"/>
    <b v="0"/>
    <x v="18"/>
    <x v="5"/>
    <x v="18"/>
  </r>
  <r>
    <x v="79"/>
    <s v="Soto LLC"/>
    <s v="Triple-buffered reciprocal project"/>
    <n v="57800"/>
    <n v="40228"/>
    <n v="70"/>
    <x v="0"/>
    <n v="838"/>
    <n v="48"/>
    <x v="1"/>
    <s v="USD"/>
    <n v="1529125200"/>
    <x v="78"/>
    <b v="0"/>
    <b v="0"/>
    <x v="3"/>
    <x v="3"/>
    <x v="3"/>
  </r>
  <r>
    <x v="80"/>
    <s v="Sutton, Barrett and Tucker"/>
    <s v="Cross-platform needs-based approach"/>
    <n v="1100"/>
    <n v="7012"/>
    <n v="637"/>
    <x v="1"/>
    <n v="127"/>
    <n v="55.21"/>
    <x v="1"/>
    <s v="USD"/>
    <n v="1503982800"/>
    <x v="79"/>
    <b v="0"/>
    <b v="0"/>
    <x v="11"/>
    <x v="6"/>
    <x v="11"/>
  </r>
  <r>
    <x v="81"/>
    <s v="Gomez, Bailey and Flores"/>
    <s v="User-friendly static contingency"/>
    <n v="16800"/>
    <n v="37857"/>
    <n v="225"/>
    <x v="1"/>
    <n v="411"/>
    <n v="92.11"/>
    <x v="1"/>
    <s v="USD"/>
    <n v="1511416800"/>
    <x v="80"/>
    <b v="0"/>
    <b v="0"/>
    <x v="1"/>
    <x v="1"/>
    <x v="1"/>
  </r>
  <r>
    <x v="82"/>
    <s v="Porter-George"/>
    <s v="Reactive content-based framework"/>
    <n v="1000"/>
    <n v="14973"/>
    <n v="1497"/>
    <x v="1"/>
    <n v="180"/>
    <n v="83.18"/>
    <x v="4"/>
    <s v="GBP"/>
    <n v="1547704800"/>
    <x v="4"/>
    <b v="0"/>
    <b v="1"/>
    <x v="11"/>
    <x v="6"/>
    <x v="11"/>
  </r>
  <r>
    <x v="83"/>
    <s v="Fitzgerald PLC"/>
    <s v="Realigned user-facing concept"/>
    <n v="106400"/>
    <n v="39996"/>
    <n v="38"/>
    <x v="0"/>
    <n v="1000"/>
    <n v="40"/>
    <x v="1"/>
    <s v="USD"/>
    <n v="1469682000"/>
    <x v="81"/>
    <b v="0"/>
    <b v="0"/>
    <x v="5"/>
    <x v="1"/>
    <x v="5"/>
  </r>
  <r>
    <x v="84"/>
    <s v="Cisneros-Burton"/>
    <s v="Public-key zero tolerance orchestration"/>
    <n v="31400"/>
    <n v="41564"/>
    <n v="132"/>
    <x v="1"/>
    <n v="374"/>
    <n v="111.13"/>
    <x v="1"/>
    <s v="USD"/>
    <n v="1343451600"/>
    <x v="82"/>
    <b v="0"/>
    <b v="0"/>
    <x v="8"/>
    <x v="2"/>
    <x v="8"/>
  </r>
  <r>
    <x v="85"/>
    <s v="Hill, Lawson and Wilkinson"/>
    <s v="Multi-tiered eco-centric architecture"/>
    <n v="4900"/>
    <n v="6430"/>
    <n v="131"/>
    <x v="1"/>
    <n v="71"/>
    <n v="90.56"/>
    <x v="2"/>
    <s v="AUD"/>
    <n v="1315717200"/>
    <x v="83"/>
    <b v="0"/>
    <b v="0"/>
    <x v="7"/>
    <x v="1"/>
    <x v="7"/>
  </r>
  <r>
    <x v="86"/>
    <s v="Davis-Smith"/>
    <s v="Organic motivating firmware"/>
    <n v="7400"/>
    <n v="12405"/>
    <n v="168"/>
    <x v="1"/>
    <n v="203"/>
    <n v="61.11"/>
    <x v="1"/>
    <s v="USD"/>
    <n v="1430715600"/>
    <x v="84"/>
    <b v="1"/>
    <b v="0"/>
    <x v="3"/>
    <x v="3"/>
    <x v="3"/>
  </r>
  <r>
    <x v="87"/>
    <s v="Farrell and Sons"/>
    <s v="Synergized 4thgeneration conglomeration"/>
    <n v="198500"/>
    <n v="123040"/>
    <n v="62"/>
    <x v="0"/>
    <n v="1482"/>
    <n v="83.02"/>
    <x v="2"/>
    <s v="AUD"/>
    <n v="1299564000"/>
    <x v="85"/>
    <b v="0"/>
    <b v="1"/>
    <x v="1"/>
    <x v="1"/>
    <x v="1"/>
  </r>
  <r>
    <x v="88"/>
    <s v="Clark Group"/>
    <s v="Grass-roots fault-tolerant policy"/>
    <n v="4800"/>
    <n v="12516"/>
    <n v="261"/>
    <x v="1"/>
    <n v="113"/>
    <n v="110.76"/>
    <x v="1"/>
    <s v="USD"/>
    <n v="1429160400"/>
    <x v="86"/>
    <b v="0"/>
    <b v="0"/>
    <x v="18"/>
    <x v="5"/>
    <x v="18"/>
  </r>
  <r>
    <x v="89"/>
    <s v="White, Singleton and Zimmerman"/>
    <s v="Monitored scalable knowledgebase"/>
    <n v="3400"/>
    <n v="8588"/>
    <n v="253"/>
    <x v="1"/>
    <n v="96"/>
    <n v="89.46"/>
    <x v="1"/>
    <s v="USD"/>
    <n v="1271307600"/>
    <x v="87"/>
    <b v="0"/>
    <b v="0"/>
    <x v="3"/>
    <x v="3"/>
    <x v="3"/>
  </r>
  <r>
    <x v="90"/>
    <s v="Kramer Group"/>
    <s v="Synergistic explicit parallelism"/>
    <n v="7800"/>
    <n v="6132"/>
    <n v="79"/>
    <x v="0"/>
    <n v="106"/>
    <n v="57.85"/>
    <x v="1"/>
    <s v="USD"/>
    <n v="1456380000"/>
    <x v="88"/>
    <b v="0"/>
    <b v="1"/>
    <x v="3"/>
    <x v="3"/>
    <x v="3"/>
  </r>
  <r>
    <x v="91"/>
    <s v="Frazier, Patrick and Smith"/>
    <s v="Enhanced systemic analyzer"/>
    <n v="154300"/>
    <n v="74688"/>
    <n v="48"/>
    <x v="0"/>
    <n v="679"/>
    <n v="110"/>
    <x v="6"/>
    <s v="EUR"/>
    <n v="1470459600"/>
    <x v="89"/>
    <b v="0"/>
    <b v="0"/>
    <x v="18"/>
    <x v="5"/>
    <x v="18"/>
  </r>
  <r>
    <x v="92"/>
    <s v="Santos, Bell and Lloyd"/>
    <s v="Object-based analyzing knowledge user"/>
    <n v="20000"/>
    <n v="51775"/>
    <n v="259"/>
    <x v="1"/>
    <n v="498"/>
    <n v="103.97"/>
    <x v="5"/>
    <s v="CHF"/>
    <n v="1277269200"/>
    <x v="40"/>
    <b v="0"/>
    <b v="1"/>
    <x v="11"/>
    <x v="6"/>
    <x v="11"/>
  </r>
  <r>
    <x v="93"/>
    <s v="Hall and Sons"/>
    <s v="Pre-emptive radical architecture"/>
    <n v="108800"/>
    <n v="65877"/>
    <n v="61"/>
    <x v="3"/>
    <n v="610"/>
    <n v="108"/>
    <x v="1"/>
    <s v="USD"/>
    <n v="1350709200"/>
    <x v="90"/>
    <b v="0"/>
    <b v="1"/>
    <x v="3"/>
    <x v="3"/>
    <x v="3"/>
  </r>
  <r>
    <x v="94"/>
    <s v="Hanson Inc"/>
    <s v="Grass-roots web-enabled contingency"/>
    <n v="2900"/>
    <n v="8807"/>
    <n v="304"/>
    <x v="1"/>
    <n v="180"/>
    <n v="48.93"/>
    <x v="4"/>
    <s v="GBP"/>
    <n v="1554613200"/>
    <x v="91"/>
    <b v="0"/>
    <b v="0"/>
    <x v="2"/>
    <x v="2"/>
    <x v="2"/>
  </r>
  <r>
    <x v="95"/>
    <s v="Sanchez LLC"/>
    <s v="Stand-alone system-worthy standardization"/>
    <n v="900"/>
    <n v="1017"/>
    <n v="113"/>
    <x v="1"/>
    <n v="27"/>
    <n v="37.67"/>
    <x v="1"/>
    <s v="USD"/>
    <n v="1571029200"/>
    <x v="92"/>
    <b v="0"/>
    <b v="0"/>
    <x v="4"/>
    <x v="4"/>
    <x v="4"/>
  </r>
  <r>
    <x v="96"/>
    <s v="Howard Ltd"/>
    <s v="Down-sized systematic policy"/>
    <n v="69700"/>
    <n v="151513"/>
    <n v="217"/>
    <x v="1"/>
    <n v="2331"/>
    <n v="65"/>
    <x v="1"/>
    <s v="USD"/>
    <n v="1299736800"/>
    <x v="36"/>
    <b v="0"/>
    <b v="0"/>
    <x v="3"/>
    <x v="3"/>
    <x v="3"/>
  </r>
  <r>
    <x v="97"/>
    <s v="Stewart LLC"/>
    <s v="Cloned bi-directional architecture"/>
    <n v="1300"/>
    <n v="12047"/>
    <n v="927"/>
    <x v="1"/>
    <n v="113"/>
    <n v="106.61"/>
    <x v="1"/>
    <s v="USD"/>
    <n v="1435208400"/>
    <x v="93"/>
    <b v="0"/>
    <b v="0"/>
    <x v="0"/>
    <x v="0"/>
    <x v="0"/>
  </r>
  <r>
    <x v="98"/>
    <s v="Arias, Allen and Miller"/>
    <s v="Seamless transitional portal"/>
    <n v="97800"/>
    <n v="32951"/>
    <n v="34"/>
    <x v="0"/>
    <n v="1220"/>
    <n v="27.01"/>
    <x v="2"/>
    <s v="AUD"/>
    <n v="1437973200"/>
    <x v="94"/>
    <b v="0"/>
    <b v="0"/>
    <x v="11"/>
    <x v="6"/>
    <x v="11"/>
  </r>
  <r>
    <x v="99"/>
    <s v="Baker-Morris"/>
    <s v="Fully-configurable motivating approach"/>
    <n v="7600"/>
    <n v="14951"/>
    <n v="197"/>
    <x v="1"/>
    <n v="164"/>
    <n v="91.16"/>
    <x v="1"/>
    <s v="USD"/>
    <n v="1416895200"/>
    <x v="95"/>
    <b v="0"/>
    <b v="0"/>
    <x v="3"/>
    <x v="3"/>
    <x v="3"/>
  </r>
  <r>
    <x v="100"/>
    <s v="Tucker, Fox and Green"/>
    <s v="Upgradable fault-tolerant approach"/>
    <n v="100"/>
    <n v="1"/>
    <n v="1"/>
    <x v="0"/>
    <n v="1"/>
    <n v="1"/>
    <x v="1"/>
    <s v="USD"/>
    <n v="1319000400"/>
    <x v="96"/>
    <b v="0"/>
    <b v="0"/>
    <x v="3"/>
    <x v="3"/>
    <x v="3"/>
  </r>
  <r>
    <x v="101"/>
    <s v="Douglas LLC"/>
    <s v="Reduced heuristic moratorium"/>
    <n v="900"/>
    <n v="9193"/>
    <n v="1021"/>
    <x v="1"/>
    <n v="164"/>
    <n v="56.05"/>
    <x v="1"/>
    <s v="USD"/>
    <n v="1424498400"/>
    <x v="97"/>
    <b v="0"/>
    <b v="1"/>
    <x v="5"/>
    <x v="1"/>
    <x v="5"/>
  </r>
  <r>
    <x v="102"/>
    <s v="Garcia Inc"/>
    <s v="Front-line web-enabled model"/>
    <n v="3700"/>
    <n v="10422"/>
    <n v="282"/>
    <x v="1"/>
    <n v="336"/>
    <n v="31.02"/>
    <x v="1"/>
    <s v="USD"/>
    <n v="1526274000"/>
    <x v="98"/>
    <b v="0"/>
    <b v="1"/>
    <x v="8"/>
    <x v="2"/>
    <x v="8"/>
  </r>
  <r>
    <x v="103"/>
    <s v="Frye, Hunt and Powell"/>
    <s v="Polarized incremental emulation"/>
    <n v="10000"/>
    <n v="2461"/>
    <n v="25"/>
    <x v="0"/>
    <n v="37"/>
    <n v="66.510000000000005"/>
    <x v="6"/>
    <s v="EUR"/>
    <n v="1287896400"/>
    <x v="99"/>
    <b v="0"/>
    <b v="0"/>
    <x v="5"/>
    <x v="1"/>
    <x v="5"/>
  </r>
  <r>
    <x v="104"/>
    <s v="Smith, Wells and Nguyen"/>
    <s v="Self-enabling grid-enabled initiative"/>
    <n v="119200"/>
    <n v="170623"/>
    <n v="143"/>
    <x v="1"/>
    <n v="1917"/>
    <n v="89.01"/>
    <x v="1"/>
    <s v="USD"/>
    <n v="1495515600"/>
    <x v="100"/>
    <b v="0"/>
    <b v="0"/>
    <x v="7"/>
    <x v="1"/>
    <x v="7"/>
  </r>
  <r>
    <x v="105"/>
    <s v="Charles-Johnson"/>
    <s v="Total fresh-thinking system engine"/>
    <n v="6800"/>
    <n v="9829"/>
    <n v="145"/>
    <x v="1"/>
    <n v="95"/>
    <n v="103.46"/>
    <x v="1"/>
    <s v="USD"/>
    <n v="1364878800"/>
    <x v="101"/>
    <b v="0"/>
    <b v="0"/>
    <x v="2"/>
    <x v="2"/>
    <x v="2"/>
  </r>
  <r>
    <x v="106"/>
    <s v="Brandt, Carter and Wood"/>
    <s v="Ameliorated clear-thinking circuit"/>
    <n v="3900"/>
    <n v="14006"/>
    <n v="359"/>
    <x v="1"/>
    <n v="147"/>
    <n v="95.28"/>
    <x v="1"/>
    <s v="USD"/>
    <n v="1567918800"/>
    <x v="102"/>
    <b v="0"/>
    <b v="0"/>
    <x v="3"/>
    <x v="3"/>
    <x v="3"/>
  </r>
  <r>
    <x v="107"/>
    <s v="Tucker, Schmidt and Reid"/>
    <s v="Multi-layered encompassing installation"/>
    <n v="3500"/>
    <n v="6527"/>
    <n v="186"/>
    <x v="1"/>
    <n v="86"/>
    <n v="75.900000000000006"/>
    <x v="1"/>
    <s v="USD"/>
    <n v="1524459600"/>
    <x v="103"/>
    <b v="0"/>
    <b v="1"/>
    <x v="3"/>
    <x v="3"/>
    <x v="3"/>
  </r>
  <r>
    <x v="108"/>
    <s v="Decker Inc"/>
    <s v="Universal encompassing implementation"/>
    <n v="1500"/>
    <n v="8929"/>
    <n v="595"/>
    <x v="1"/>
    <n v="83"/>
    <n v="107.58"/>
    <x v="1"/>
    <s v="USD"/>
    <n v="1333688400"/>
    <x v="104"/>
    <b v="0"/>
    <b v="0"/>
    <x v="4"/>
    <x v="4"/>
    <x v="4"/>
  </r>
  <r>
    <x v="109"/>
    <s v="Romero and Sons"/>
    <s v="Object-based client-server application"/>
    <n v="5200"/>
    <n v="3079"/>
    <n v="59"/>
    <x v="0"/>
    <n v="60"/>
    <n v="51.32"/>
    <x v="1"/>
    <s v="USD"/>
    <n v="1389506400"/>
    <x v="105"/>
    <b v="0"/>
    <b v="0"/>
    <x v="19"/>
    <x v="4"/>
    <x v="19"/>
  </r>
  <r>
    <x v="110"/>
    <s v="Castillo-Carey"/>
    <s v="Cross-platform solution-oriented process improvement"/>
    <n v="142400"/>
    <n v="21307"/>
    <n v="15"/>
    <x v="0"/>
    <n v="296"/>
    <n v="71.98"/>
    <x v="1"/>
    <s v="USD"/>
    <n v="1536642000"/>
    <x v="106"/>
    <b v="0"/>
    <b v="0"/>
    <x v="0"/>
    <x v="0"/>
    <x v="0"/>
  </r>
  <r>
    <x v="111"/>
    <s v="Hart-Briggs"/>
    <s v="Re-engineered user-facing approach"/>
    <n v="61400"/>
    <n v="73653"/>
    <n v="120"/>
    <x v="1"/>
    <n v="676"/>
    <n v="108.95"/>
    <x v="1"/>
    <s v="USD"/>
    <n v="1348290000"/>
    <x v="107"/>
    <b v="0"/>
    <b v="0"/>
    <x v="15"/>
    <x v="5"/>
    <x v="15"/>
  </r>
  <r>
    <x v="112"/>
    <s v="Jones-Meyer"/>
    <s v="Re-engineered client-driven hub"/>
    <n v="4700"/>
    <n v="12635"/>
    <n v="269"/>
    <x v="1"/>
    <n v="361"/>
    <n v="35"/>
    <x v="2"/>
    <s v="AUD"/>
    <n v="1408856400"/>
    <x v="108"/>
    <b v="0"/>
    <b v="0"/>
    <x v="2"/>
    <x v="2"/>
    <x v="2"/>
  </r>
  <r>
    <x v="113"/>
    <s v="Wright, Hartman and Yu"/>
    <s v="User-friendly tertiary array"/>
    <n v="3300"/>
    <n v="12437"/>
    <n v="377"/>
    <x v="1"/>
    <n v="131"/>
    <n v="94.94"/>
    <x v="1"/>
    <s v="USD"/>
    <n v="1505192400"/>
    <x v="109"/>
    <b v="0"/>
    <b v="0"/>
    <x v="0"/>
    <x v="0"/>
    <x v="0"/>
  </r>
  <r>
    <x v="114"/>
    <s v="Harper-Davis"/>
    <s v="Robust heuristic encoding"/>
    <n v="1900"/>
    <n v="13816"/>
    <n v="727"/>
    <x v="1"/>
    <n v="126"/>
    <n v="109.65"/>
    <x v="1"/>
    <s v="USD"/>
    <n v="1554786000"/>
    <x v="110"/>
    <b v="0"/>
    <b v="1"/>
    <x v="8"/>
    <x v="2"/>
    <x v="8"/>
  </r>
  <r>
    <x v="115"/>
    <s v="Barrett PLC"/>
    <s v="Team-oriented clear-thinking capacity"/>
    <n v="166700"/>
    <n v="145382"/>
    <n v="87"/>
    <x v="0"/>
    <n v="3304"/>
    <n v="44"/>
    <x v="6"/>
    <s v="EUR"/>
    <n v="1510898400"/>
    <x v="111"/>
    <b v="0"/>
    <b v="0"/>
    <x v="13"/>
    <x v="5"/>
    <x v="13"/>
  </r>
  <r>
    <x v="116"/>
    <s v="David-Clark"/>
    <s v="De-engineered motivating standardization"/>
    <n v="7200"/>
    <n v="6336"/>
    <n v="88"/>
    <x v="0"/>
    <n v="73"/>
    <n v="86.79"/>
    <x v="1"/>
    <s v="USD"/>
    <n v="1442552400"/>
    <x v="112"/>
    <b v="0"/>
    <b v="0"/>
    <x v="3"/>
    <x v="3"/>
    <x v="3"/>
  </r>
  <r>
    <x v="117"/>
    <s v="Chaney-Dennis"/>
    <s v="Business-focused 24hour groupware"/>
    <n v="4900"/>
    <n v="8523"/>
    <n v="174"/>
    <x v="1"/>
    <n v="275"/>
    <n v="30.99"/>
    <x v="1"/>
    <s v="USD"/>
    <n v="1316667600"/>
    <x v="113"/>
    <b v="0"/>
    <b v="0"/>
    <x v="19"/>
    <x v="4"/>
    <x v="19"/>
  </r>
  <r>
    <x v="118"/>
    <s v="Robinson, Lopez and Christensen"/>
    <s v="Organic next generation protocol"/>
    <n v="5400"/>
    <n v="6351"/>
    <n v="118"/>
    <x v="1"/>
    <n v="67"/>
    <n v="94.79"/>
    <x v="1"/>
    <s v="USD"/>
    <n v="1390716000"/>
    <x v="114"/>
    <b v="0"/>
    <b v="0"/>
    <x v="14"/>
    <x v="7"/>
    <x v="14"/>
  </r>
  <r>
    <x v="119"/>
    <s v="Clark and Sons"/>
    <s v="Reverse-engineered full-range Internet solution"/>
    <n v="5000"/>
    <n v="10748"/>
    <n v="215"/>
    <x v="1"/>
    <n v="154"/>
    <n v="69.790000000000006"/>
    <x v="1"/>
    <s v="USD"/>
    <n v="1402894800"/>
    <x v="115"/>
    <b v="0"/>
    <b v="1"/>
    <x v="4"/>
    <x v="4"/>
    <x v="4"/>
  </r>
  <r>
    <x v="120"/>
    <s v="Vega Group"/>
    <s v="Synchronized regional synergy"/>
    <n v="75100"/>
    <n v="112272"/>
    <n v="149"/>
    <x v="1"/>
    <n v="1782"/>
    <n v="63"/>
    <x v="1"/>
    <s v="USD"/>
    <n v="1429246800"/>
    <x v="116"/>
    <b v="0"/>
    <b v="1"/>
    <x v="20"/>
    <x v="6"/>
    <x v="20"/>
  </r>
  <r>
    <x v="121"/>
    <s v="Brown-Brown"/>
    <s v="Multi-lateral homogeneous success"/>
    <n v="45300"/>
    <n v="99361"/>
    <n v="219"/>
    <x v="1"/>
    <n v="903"/>
    <n v="110.03"/>
    <x v="1"/>
    <s v="USD"/>
    <n v="1412485200"/>
    <x v="117"/>
    <b v="0"/>
    <b v="0"/>
    <x v="11"/>
    <x v="6"/>
    <x v="11"/>
  </r>
  <r>
    <x v="122"/>
    <s v="Taylor PLC"/>
    <s v="Seamless zero-defect solution"/>
    <n v="136800"/>
    <n v="88055"/>
    <n v="64"/>
    <x v="0"/>
    <n v="3387"/>
    <n v="26"/>
    <x v="1"/>
    <s v="USD"/>
    <n v="1417068000"/>
    <x v="95"/>
    <b v="0"/>
    <b v="0"/>
    <x v="13"/>
    <x v="5"/>
    <x v="13"/>
  </r>
  <r>
    <x v="123"/>
    <s v="Edwards-Lewis"/>
    <s v="Enhanced scalable concept"/>
    <n v="177700"/>
    <n v="33092"/>
    <n v="19"/>
    <x v="0"/>
    <n v="662"/>
    <n v="49.99"/>
    <x v="0"/>
    <s v="CAD"/>
    <n v="1448344800"/>
    <x v="118"/>
    <b v="1"/>
    <b v="0"/>
    <x v="3"/>
    <x v="3"/>
    <x v="3"/>
  </r>
  <r>
    <x v="124"/>
    <s v="Stanton, Neal and Rodriguez"/>
    <s v="Polarized uniform software"/>
    <n v="2600"/>
    <n v="9562"/>
    <n v="368"/>
    <x v="1"/>
    <n v="94"/>
    <n v="101.72"/>
    <x v="6"/>
    <s v="EUR"/>
    <n v="1557723600"/>
    <x v="119"/>
    <b v="0"/>
    <b v="0"/>
    <x v="14"/>
    <x v="7"/>
    <x v="14"/>
  </r>
  <r>
    <x v="125"/>
    <s v="Pratt LLC"/>
    <s v="Stand-alone web-enabled moderator"/>
    <n v="5300"/>
    <n v="8475"/>
    <n v="160"/>
    <x v="1"/>
    <n v="180"/>
    <n v="47.08"/>
    <x v="1"/>
    <s v="USD"/>
    <n v="1537333200"/>
    <x v="120"/>
    <b v="0"/>
    <b v="0"/>
    <x v="3"/>
    <x v="3"/>
    <x v="3"/>
  </r>
  <r>
    <x v="126"/>
    <s v="Gross PLC"/>
    <s v="Proactive methodical benchmark"/>
    <n v="180200"/>
    <n v="69617"/>
    <n v="39"/>
    <x v="0"/>
    <n v="774"/>
    <n v="89.94"/>
    <x v="1"/>
    <s v="USD"/>
    <n v="1471150800"/>
    <x v="121"/>
    <b v="0"/>
    <b v="1"/>
    <x v="3"/>
    <x v="3"/>
    <x v="3"/>
  </r>
  <r>
    <x v="127"/>
    <s v="Martinez, Gomez and Dalton"/>
    <s v="Team-oriented 6thgeneration matrix"/>
    <n v="103200"/>
    <n v="53067"/>
    <n v="51"/>
    <x v="0"/>
    <n v="672"/>
    <n v="78.97"/>
    <x v="0"/>
    <s v="CAD"/>
    <n v="1273640400"/>
    <x v="122"/>
    <b v="0"/>
    <b v="0"/>
    <x v="3"/>
    <x v="3"/>
    <x v="3"/>
  </r>
  <r>
    <x v="128"/>
    <s v="Allen-Curtis"/>
    <s v="Phased human-resource core"/>
    <n v="70600"/>
    <n v="42596"/>
    <n v="60"/>
    <x v="3"/>
    <n v="532"/>
    <n v="80.069999999999993"/>
    <x v="1"/>
    <s v="USD"/>
    <n v="1282885200"/>
    <x v="123"/>
    <b v="0"/>
    <b v="0"/>
    <x v="1"/>
    <x v="1"/>
    <x v="1"/>
  </r>
  <r>
    <x v="129"/>
    <s v="Morgan-Martinez"/>
    <s v="Mandatory tertiary implementation"/>
    <n v="148500"/>
    <n v="4756"/>
    <n v="3"/>
    <x v="3"/>
    <n v="55"/>
    <n v="86.47"/>
    <x v="2"/>
    <s v="AUD"/>
    <n v="1422943200"/>
    <x v="97"/>
    <b v="0"/>
    <b v="0"/>
    <x v="0"/>
    <x v="0"/>
    <x v="0"/>
  </r>
  <r>
    <x v="130"/>
    <s v="Luna, Anderson and Fox"/>
    <s v="Secured directional encryption"/>
    <n v="9600"/>
    <n v="14925"/>
    <n v="155"/>
    <x v="1"/>
    <n v="533"/>
    <n v="28"/>
    <x v="3"/>
    <s v="DKK"/>
    <n v="1319605200"/>
    <x v="124"/>
    <b v="0"/>
    <b v="0"/>
    <x v="6"/>
    <x v="4"/>
    <x v="6"/>
  </r>
  <r>
    <x v="131"/>
    <s v="Fleming, Zhang and Henderson"/>
    <s v="Distributed 5thgeneration implementation"/>
    <n v="164700"/>
    <n v="166116"/>
    <n v="101"/>
    <x v="1"/>
    <n v="2443"/>
    <n v="68"/>
    <x v="4"/>
    <s v="GBP"/>
    <n v="1385704800"/>
    <x v="125"/>
    <b v="0"/>
    <b v="0"/>
    <x v="2"/>
    <x v="2"/>
    <x v="2"/>
  </r>
  <r>
    <x v="132"/>
    <s v="Flowers and Sons"/>
    <s v="Virtual static core"/>
    <n v="3300"/>
    <n v="3834"/>
    <n v="116"/>
    <x v="1"/>
    <n v="89"/>
    <n v="43.08"/>
    <x v="1"/>
    <s v="USD"/>
    <n v="1515736800"/>
    <x v="126"/>
    <b v="0"/>
    <b v="1"/>
    <x v="3"/>
    <x v="3"/>
    <x v="3"/>
  </r>
  <r>
    <x v="133"/>
    <s v="Gates PLC"/>
    <s v="Secured content-based product"/>
    <n v="4500"/>
    <n v="13985"/>
    <n v="311"/>
    <x v="1"/>
    <n v="159"/>
    <n v="87.96"/>
    <x v="1"/>
    <s v="USD"/>
    <n v="1313125200"/>
    <x v="127"/>
    <b v="0"/>
    <b v="0"/>
    <x v="21"/>
    <x v="1"/>
    <x v="21"/>
  </r>
  <r>
    <x v="134"/>
    <s v="Caldwell LLC"/>
    <s v="Secured executive concept"/>
    <n v="99500"/>
    <n v="89288"/>
    <n v="90"/>
    <x v="0"/>
    <n v="940"/>
    <n v="94.99"/>
    <x v="5"/>
    <s v="CHF"/>
    <n v="1308459600"/>
    <x v="128"/>
    <b v="0"/>
    <b v="1"/>
    <x v="4"/>
    <x v="4"/>
    <x v="4"/>
  </r>
  <r>
    <x v="135"/>
    <s v="Le, Burton and Evans"/>
    <s v="Balanced zero-defect software"/>
    <n v="7700"/>
    <n v="5488"/>
    <n v="71"/>
    <x v="0"/>
    <n v="117"/>
    <n v="46.91"/>
    <x v="1"/>
    <s v="USD"/>
    <n v="1362636000"/>
    <x v="129"/>
    <b v="0"/>
    <b v="1"/>
    <x v="3"/>
    <x v="3"/>
    <x v="3"/>
  </r>
  <r>
    <x v="136"/>
    <s v="Briggs PLC"/>
    <s v="Distributed context-sensitive flexibility"/>
    <n v="82800"/>
    <n v="2721"/>
    <n v="3"/>
    <x v="3"/>
    <n v="58"/>
    <n v="46.91"/>
    <x v="1"/>
    <s v="USD"/>
    <n v="1402117200"/>
    <x v="130"/>
    <b v="0"/>
    <b v="1"/>
    <x v="6"/>
    <x v="4"/>
    <x v="6"/>
  </r>
  <r>
    <x v="137"/>
    <s v="Hudson-Nguyen"/>
    <s v="Down-sized disintermediate support"/>
    <n v="1800"/>
    <n v="4712"/>
    <n v="262"/>
    <x v="1"/>
    <n v="50"/>
    <n v="94.24"/>
    <x v="1"/>
    <s v="USD"/>
    <n v="1286341200"/>
    <x v="131"/>
    <b v="0"/>
    <b v="0"/>
    <x v="9"/>
    <x v="5"/>
    <x v="9"/>
  </r>
  <r>
    <x v="138"/>
    <s v="Hogan Ltd"/>
    <s v="Stand-alone mission-critical moratorium"/>
    <n v="9600"/>
    <n v="9216"/>
    <n v="96"/>
    <x v="0"/>
    <n v="115"/>
    <n v="80.14"/>
    <x v="1"/>
    <s v="USD"/>
    <n v="1348808400"/>
    <x v="132"/>
    <b v="0"/>
    <b v="0"/>
    <x v="20"/>
    <x v="6"/>
    <x v="20"/>
  </r>
  <r>
    <x v="139"/>
    <s v="Hamilton, Wright and Chavez"/>
    <s v="Down-sized empowering protocol"/>
    <n v="92100"/>
    <n v="19246"/>
    <n v="21"/>
    <x v="0"/>
    <n v="326"/>
    <n v="59.04"/>
    <x v="1"/>
    <s v="USD"/>
    <n v="1429592400"/>
    <x v="133"/>
    <b v="0"/>
    <b v="1"/>
    <x v="8"/>
    <x v="2"/>
    <x v="8"/>
  </r>
  <r>
    <x v="140"/>
    <s v="Bautista-Cross"/>
    <s v="Fully-configurable coherent Internet solution"/>
    <n v="5500"/>
    <n v="12274"/>
    <n v="223"/>
    <x v="1"/>
    <n v="186"/>
    <n v="65.989999999999995"/>
    <x v="1"/>
    <s v="USD"/>
    <n v="1519538400"/>
    <x v="134"/>
    <b v="0"/>
    <b v="0"/>
    <x v="4"/>
    <x v="4"/>
    <x v="4"/>
  </r>
  <r>
    <x v="141"/>
    <s v="Jackson LLC"/>
    <s v="Distributed motivating algorithm"/>
    <n v="64300"/>
    <n v="65323"/>
    <n v="102"/>
    <x v="1"/>
    <n v="1071"/>
    <n v="60.99"/>
    <x v="1"/>
    <s v="USD"/>
    <n v="1434085200"/>
    <x v="135"/>
    <b v="0"/>
    <b v="0"/>
    <x v="2"/>
    <x v="2"/>
    <x v="2"/>
  </r>
  <r>
    <x v="142"/>
    <s v="Figueroa Ltd"/>
    <s v="Expanded solution-oriented benchmark"/>
    <n v="5000"/>
    <n v="11502"/>
    <n v="230"/>
    <x v="1"/>
    <n v="117"/>
    <n v="98.31"/>
    <x v="1"/>
    <s v="USD"/>
    <n v="1333688400"/>
    <x v="136"/>
    <b v="0"/>
    <b v="0"/>
    <x v="2"/>
    <x v="2"/>
    <x v="2"/>
  </r>
  <r>
    <x v="143"/>
    <s v="Avila-Jones"/>
    <s v="Implemented discrete secured line"/>
    <n v="5400"/>
    <n v="7322"/>
    <n v="136"/>
    <x v="1"/>
    <n v="70"/>
    <n v="104.6"/>
    <x v="1"/>
    <s v="USD"/>
    <n v="1277701200"/>
    <x v="137"/>
    <b v="0"/>
    <b v="0"/>
    <x v="7"/>
    <x v="1"/>
    <x v="7"/>
  </r>
  <r>
    <x v="144"/>
    <s v="Martin, Lopez and Hunter"/>
    <s v="Multi-lateral actuating installation"/>
    <n v="9000"/>
    <n v="11619"/>
    <n v="129"/>
    <x v="1"/>
    <n v="135"/>
    <n v="86.07"/>
    <x v="1"/>
    <s v="USD"/>
    <n v="1560747600"/>
    <x v="138"/>
    <b v="0"/>
    <b v="0"/>
    <x v="3"/>
    <x v="3"/>
    <x v="3"/>
  </r>
  <r>
    <x v="145"/>
    <s v="Fields-Moore"/>
    <s v="Secured reciprocal array"/>
    <n v="25000"/>
    <n v="59128"/>
    <n v="237"/>
    <x v="1"/>
    <n v="768"/>
    <n v="76.989999999999995"/>
    <x v="5"/>
    <s v="CHF"/>
    <n v="1410066000"/>
    <x v="139"/>
    <b v="0"/>
    <b v="0"/>
    <x v="8"/>
    <x v="2"/>
    <x v="8"/>
  </r>
  <r>
    <x v="146"/>
    <s v="Harris-Golden"/>
    <s v="Optional bandwidth-monitored middleware"/>
    <n v="8800"/>
    <n v="1518"/>
    <n v="17"/>
    <x v="3"/>
    <n v="51"/>
    <n v="29.76"/>
    <x v="1"/>
    <s v="USD"/>
    <n v="1320732000"/>
    <x v="140"/>
    <b v="0"/>
    <b v="0"/>
    <x v="3"/>
    <x v="3"/>
    <x v="3"/>
  </r>
  <r>
    <x v="147"/>
    <s v="Moss, Norman and Dunlap"/>
    <s v="Upgradable upward-trending workforce"/>
    <n v="8300"/>
    <n v="9337"/>
    <n v="112"/>
    <x v="1"/>
    <n v="199"/>
    <n v="46.92"/>
    <x v="1"/>
    <s v="USD"/>
    <n v="1465794000"/>
    <x v="141"/>
    <b v="0"/>
    <b v="1"/>
    <x v="3"/>
    <x v="3"/>
    <x v="3"/>
  </r>
  <r>
    <x v="148"/>
    <s v="White, Larson and Wright"/>
    <s v="Upgradable hybrid capability"/>
    <n v="9300"/>
    <n v="11255"/>
    <n v="121"/>
    <x v="1"/>
    <n v="107"/>
    <n v="105.19"/>
    <x v="1"/>
    <s v="USD"/>
    <n v="1500958800"/>
    <x v="142"/>
    <b v="0"/>
    <b v="0"/>
    <x v="8"/>
    <x v="2"/>
    <x v="8"/>
  </r>
  <r>
    <x v="149"/>
    <s v="Payne, Oliver and Burch"/>
    <s v="Managed fresh-thinking flexibility"/>
    <n v="6200"/>
    <n v="13632"/>
    <n v="220"/>
    <x v="1"/>
    <n v="195"/>
    <n v="69.91"/>
    <x v="1"/>
    <s v="USD"/>
    <n v="1357020000"/>
    <x v="143"/>
    <b v="0"/>
    <b v="0"/>
    <x v="7"/>
    <x v="1"/>
    <x v="7"/>
  </r>
  <r>
    <x v="150"/>
    <s v="Brown, Palmer and Pace"/>
    <s v="Networked stable workforce"/>
    <n v="100"/>
    <n v="1"/>
    <n v="1"/>
    <x v="0"/>
    <n v="1"/>
    <n v="1"/>
    <x v="1"/>
    <s v="USD"/>
    <n v="1544940000"/>
    <x v="144"/>
    <b v="0"/>
    <b v="0"/>
    <x v="1"/>
    <x v="1"/>
    <x v="1"/>
  </r>
  <r>
    <x v="151"/>
    <s v="Parker LLC"/>
    <s v="Customizable intermediate extranet"/>
    <n v="137200"/>
    <n v="88037"/>
    <n v="64"/>
    <x v="0"/>
    <n v="1467"/>
    <n v="60.01"/>
    <x v="1"/>
    <s v="USD"/>
    <n v="1402290000"/>
    <x v="145"/>
    <b v="0"/>
    <b v="0"/>
    <x v="5"/>
    <x v="1"/>
    <x v="5"/>
  </r>
  <r>
    <x v="152"/>
    <s v="Bowen, Mcdonald and Hall"/>
    <s v="User-centric fault-tolerant task-force"/>
    <n v="41500"/>
    <n v="175573"/>
    <n v="423"/>
    <x v="1"/>
    <n v="3376"/>
    <n v="52.01"/>
    <x v="1"/>
    <s v="USD"/>
    <n v="1487311200"/>
    <x v="146"/>
    <b v="0"/>
    <b v="0"/>
    <x v="7"/>
    <x v="1"/>
    <x v="7"/>
  </r>
  <r>
    <x v="153"/>
    <s v="Whitehead, Bell and Hughes"/>
    <s v="Multi-tiered radical definition"/>
    <n v="189400"/>
    <n v="176112"/>
    <n v="93"/>
    <x v="0"/>
    <n v="5681"/>
    <n v="31"/>
    <x v="1"/>
    <s v="USD"/>
    <n v="1350622800"/>
    <x v="147"/>
    <b v="0"/>
    <b v="0"/>
    <x v="3"/>
    <x v="3"/>
    <x v="3"/>
  </r>
  <r>
    <x v="154"/>
    <s v="Rodriguez-Brown"/>
    <s v="Devolved foreground benchmark"/>
    <n v="171300"/>
    <n v="100650"/>
    <n v="59"/>
    <x v="0"/>
    <n v="1059"/>
    <n v="95.04"/>
    <x v="1"/>
    <s v="USD"/>
    <n v="1463029200"/>
    <x v="148"/>
    <b v="0"/>
    <b v="1"/>
    <x v="7"/>
    <x v="1"/>
    <x v="7"/>
  </r>
  <r>
    <x v="155"/>
    <s v="Hall-Schaefer"/>
    <s v="Distributed eco-centric methodology"/>
    <n v="139500"/>
    <n v="90706"/>
    <n v="65"/>
    <x v="0"/>
    <n v="1194"/>
    <n v="75.97"/>
    <x v="1"/>
    <s v="USD"/>
    <n v="1269493200"/>
    <x v="149"/>
    <b v="0"/>
    <b v="0"/>
    <x v="3"/>
    <x v="3"/>
    <x v="3"/>
  </r>
  <r>
    <x v="156"/>
    <s v="Meza-Rogers"/>
    <s v="Streamlined encompassing encryption"/>
    <n v="36400"/>
    <n v="26914"/>
    <n v="74"/>
    <x v="3"/>
    <n v="379"/>
    <n v="71.010000000000005"/>
    <x v="2"/>
    <s v="AUD"/>
    <n v="1570251600"/>
    <x v="150"/>
    <b v="0"/>
    <b v="0"/>
    <x v="1"/>
    <x v="1"/>
    <x v="1"/>
  </r>
  <r>
    <x v="157"/>
    <s v="Curtis-Curtis"/>
    <s v="User-friendly reciprocal initiative"/>
    <n v="4200"/>
    <n v="2212"/>
    <n v="53"/>
    <x v="0"/>
    <n v="30"/>
    <n v="73.73"/>
    <x v="2"/>
    <s v="AUD"/>
    <n v="1388383200"/>
    <x v="151"/>
    <b v="0"/>
    <b v="0"/>
    <x v="14"/>
    <x v="7"/>
    <x v="14"/>
  </r>
  <r>
    <x v="158"/>
    <s v="Carlson Inc"/>
    <s v="Ergonomic fresh-thinking installation"/>
    <n v="2100"/>
    <n v="4640"/>
    <n v="221"/>
    <x v="1"/>
    <n v="41"/>
    <n v="113.17"/>
    <x v="1"/>
    <s v="USD"/>
    <n v="1449554400"/>
    <x v="152"/>
    <b v="0"/>
    <b v="0"/>
    <x v="1"/>
    <x v="1"/>
    <x v="1"/>
  </r>
  <r>
    <x v="159"/>
    <s v="Clarke, Anderson and Lee"/>
    <s v="Robust explicit hardware"/>
    <n v="191200"/>
    <n v="191222"/>
    <n v="100"/>
    <x v="1"/>
    <n v="1821"/>
    <n v="105.01"/>
    <x v="1"/>
    <s v="USD"/>
    <n v="1553662800"/>
    <x v="153"/>
    <b v="0"/>
    <b v="1"/>
    <x v="3"/>
    <x v="3"/>
    <x v="3"/>
  </r>
  <r>
    <x v="160"/>
    <s v="Evans Group"/>
    <s v="Stand-alone actuating support"/>
    <n v="8000"/>
    <n v="12985"/>
    <n v="162"/>
    <x v="1"/>
    <n v="164"/>
    <n v="79.180000000000007"/>
    <x v="1"/>
    <s v="USD"/>
    <n v="1556341200"/>
    <x v="154"/>
    <b v="0"/>
    <b v="0"/>
    <x v="8"/>
    <x v="2"/>
    <x v="8"/>
  </r>
  <r>
    <x v="161"/>
    <s v="Bruce Group"/>
    <s v="Cross-platform methodical process improvement"/>
    <n v="5500"/>
    <n v="4300"/>
    <n v="78"/>
    <x v="0"/>
    <n v="75"/>
    <n v="57.33"/>
    <x v="1"/>
    <s v="USD"/>
    <n v="1442984400"/>
    <x v="155"/>
    <b v="0"/>
    <b v="1"/>
    <x v="2"/>
    <x v="2"/>
    <x v="2"/>
  </r>
  <r>
    <x v="162"/>
    <s v="Keith, Alvarez and Potter"/>
    <s v="Extended bottom-line open architecture"/>
    <n v="6100"/>
    <n v="9134"/>
    <n v="150"/>
    <x v="1"/>
    <n v="157"/>
    <n v="58.18"/>
    <x v="5"/>
    <s v="CHF"/>
    <n v="1544248800"/>
    <x v="156"/>
    <b v="0"/>
    <b v="0"/>
    <x v="1"/>
    <x v="1"/>
    <x v="1"/>
  </r>
  <r>
    <x v="163"/>
    <s v="Burton-Watkins"/>
    <s v="Extended reciprocal circuit"/>
    <n v="3500"/>
    <n v="8864"/>
    <n v="253"/>
    <x v="1"/>
    <n v="246"/>
    <n v="36.03"/>
    <x v="1"/>
    <s v="USD"/>
    <n v="1508475600"/>
    <x v="157"/>
    <b v="0"/>
    <b v="1"/>
    <x v="14"/>
    <x v="7"/>
    <x v="14"/>
  </r>
  <r>
    <x v="164"/>
    <s v="Lopez and Sons"/>
    <s v="Polarized human-resource protocol"/>
    <n v="150500"/>
    <n v="150755"/>
    <n v="100"/>
    <x v="1"/>
    <n v="1396"/>
    <n v="107.99"/>
    <x v="1"/>
    <s v="USD"/>
    <n v="1507438800"/>
    <x v="158"/>
    <b v="0"/>
    <b v="0"/>
    <x v="3"/>
    <x v="3"/>
    <x v="3"/>
  </r>
  <r>
    <x v="165"/>
    <s v="Cordova Ltd"/>
    <s v="Synergized radical product"/>
    <n v="90400"/>
    <n v="110279"/>
    <n v="122"/>
    <x v="1"/>
    <n v="2506"/>
    <n v="44.01"/>
    <x v="1"/>
    <s v="USD"/>
    <n v="1501563600"/>
    <x v="159"/>
    <b v="0"/>
    <b v="0"/>
    <x v="2"/>
    <x v="2"/>
    <x v="2"/>
  </r>
  <r>
    <x v="166"/>
    <s v="Brown-Vang"/>
    <s v="Robust heuristic artificial intelligence"/>
    <n v="9800"/>
    <n v="13439"/>
    <n v="137"/>
    <x v="1"/>
    <n v="244"/>
    <n v="55.08"/>
    <x v="1"/>
    <s v="USD"/>
    <n v="1292997600"/>
    <x v="160"/>
    <b v="0"/>
    <b v="0"/>
    <x v="14"/>
    <x v="7"/>
    <x v="14"/>
  </r>
  <r>
    <x v="167"/>
    <s v="Cruz-Ward"/>
    <s v="Robust content-based emulation"/>
    <n v="2600"/>
    <n v="10804"/>
    <n v="416"/>
    <x v="1"/>
    <n v="146"/>
    <n v="74"/>
    <x v="2"/>
    <s v="AUD"/>
    <n v="1370840400"/>
    <x v="161"/>
    <b v="0"/>
    <b v="0"/>
    <x v="3"/>
    <x v="3"/>
    <x v="3"/>
  </r>
  <r>
    <x v="168"/>
    <s v="Hernandez Group"/>
    <s v="Ergonomic uniform open system"/>
    <n v="128100"/>
    <n v="40107"/>
    <n v="31"/>
    <x v="0"/>
    <n v="955"/>
    <n v="42"/>
    <x v="3"/>
    <s v="DKK"/>
    <n v="1550815200"/>
    <x v="162"/>
    <b v="0"/>
    <b v="1"/>
    <x v="7"/>
    <x v="1"/>
    <x v="7"/>
  </r>
  <r>
    <x v="169"/>
    <s v="Tran, Steele and Wilson"/>
    <s v="Profit-focused modular product"/>
    <n v="23300"/>
    <n v="98811"/>
    <n v="424"/>
    <x v="1"/>
    <n v="1267"/>
    <n v="77.989999999999995"/>
    <x v="1"/>
    <s v="USD"/>
    <n v="1339909200"/>
    <x v="163"/>
    <b v="0"/>
    <b v="1"/>
    <x v="12"/>
    <x v="4"/>
    <x v="12"/>
  </r>
  <r>
    <x v="170"/>
    <s v="Summers, Gallegos and Stein"/>
    <s v="Mandatory mobile product"/>
    <n v="188100"/>
    <n v="5528"/>
    <n v="3"/>
    <x v="0"/>
    <n v="67"/>
    <n v="82.51"/>
    <x v="1"/>
    <s v="USD"/>
    <n v="1501736400"/>
    <x v="164"/>
    <b v="0"/>
    <b v="0"/>
    <x v="7"/>
    <x v="1"/>
    <x v="7"/>
  </r>
  <r>
    <x v="171"/>
    <s v="Blair Group"/>
    <s v="Public-key 3rdgeneration budgetary management"/>
    <n v="4900"/>
    <n v="521"/>
    <n v="11"/>
    <x v="0"/>
    <n v="5"/>
    <n v="104.2"/>
    <x v="1"/>
    <s v="USD"/>
    <n v="1395291600"/>
    <x v="165"/>
    <b v="0"/>
    <b v="0"/>
    <x v="18"/>
    <x v="5"/>
    <x v="18"/>
  </r>
  <r>
    <x v="172"/>
    <s v="Nixon Inc"/>
    <s v="Centralized national firmware"/>
    <n v="800"/>
    <n v="663"/>
    <n v="83"/>
    <x v="0"/>
    <n v="26"/>
    <n v="25.5"/>
    <x v="1"/>
    <s v="USD"/>
    <n v="1405746000"/>
    <x v="166"/>
    <b v="0"/>
    <b v="1"/>
    <x v="4"/>
    <x v="4"/>
    <x v="4"/>
  </r>
  <r>
    <x v="173"/>
    <s v="White LLC"/>
    <s v="Cross-group 4thgeneration middleware"/>
    <n v="96700"/>
    <n v="157635"/>
    <n v="163"/>
    <x v="1"/>
    <n v="1561"/>
    <n v="100.98"/>
    <x v="1"/>
    <s v="USD"/>
    <n v="1368853200"/>
    <x v="167"/>
    <b v="0"/>
    <b v="0"/>
    <x v="3"/>
    <x v="3"/>
    <x v="3"/>
  </r>
  <r>
    <x v="174"/>
    <s v="Santos, Black and Donovan"/>
    <s v="Pre-emptive scalable access"/>
    <n v="600"/>
    <n v="5368"/>
    <n v="895"/>
    <x v="1"/>
    <n v="48"/>
    <n v="111.83"/>
    <x v="1"/>
    <s v="USD"/>
    <n v="1444021200"/>
    <x v="168"/>
    <b v="0"/>
    <b v="1"/>
    <x v="8"/>
    <x v="2"/>
    <x v="8"/>
  </r>
  <r>
    <x v="175"/>
    <s v="Jones, Contreras and Burnett"/>
    <s v="Sharable intangible migration"/>
    <n v="181200"/>
    <n v="47459"/>
    <n v="26"/>
    <x v="0"/>
    <n v="1130"/>
    <n v="42"/>
    <x v="1"/>
    <s v="USD"/>
    <n v="1472619600"/>
    <x v="169"/>
    <b v="0"/>
    <b v="0"/>
    <x v="3"/>
    <x v="3"/>
    <x v="3"/>
  </r>
  <r>
    <x v="176"/>
    <s v="Stone-Orozco"/>
    <s v="Proactive scalable Graphical User Interface"/>
    <n v="115000"/>
    <n v="86060"/>
    <n v="75"/>
    <x v="0"/>
    <n v="782"/>
    <n v="110.05"/>
    <x v="1"/>
    <s v="USD"/>
    <n v="1472878800"/>
    <x v="170"/>
    <b v="0"/>
    <b v="0"/>
    <x v="3"/>
    <x v="3"/>
    <x v="3"/>
  </r>
  <r>
    <x v="177"/>
    <s v="Lee, Gibson and Morgan"/>
    <s v="Digitized solution-oriented product"/>
    <n v="38800"/>
    <n v="161593"/>
    <n v="416"/>
    <x v="1"/>
    <n v="2739"/>
    <n v="59"/>
    <x v="1"/>
    <s v="USD"/>
    <n v="1289800800"/>
    <x v="171"/>
    <b v="0"/>
    <b v="0"/>
    <x v="3"/>
    <x v="3"/>
    <x v="3"/>
  </r>
  <r>
    <x v="178"/>
    <s v="Alexander-Williams"/>
    <s v="Triple-buffered cohesive structure"/>
    <n v="7200"/>
    <n v="6927"/>
    <n v="96"/>
    <x v="0"/>
    <n v="210"/>
    <n v="32.99"/>
    <x v="1"/>
    <s v="USD"/>
    <n v="1505970000"/>
    <x v="172"/>
    <b v="0"/>
    <b v="0"/>
    <x v="0"/>
    <x v="0"/>
    <x v="0"/>
  </r>
  <r>
    <x v="179"/>
    <s v="Marks Ltd"/>
    <s v="Realigned human-resource orchestration"/>
    <n v="44500"/>
    <n v="159185"/>
    <n v="358"/>
    <x v="1"/>
    <n v="3537"/>
    <n v="45.01"/>
    <x v="0"/>
    <s v="CAD"/>
    <n v="1363496400"/>
    <x v="173"/>
    <b v="0"/>
    <b v="1"/>
    <x v="3"/>
    <x v="3"/>
    <x v="3"/>
  </r>
  <r>
    <x v="180"/>
    <s v="Olsen, Edwards and Reid"/>
    <s v="Optional clear-thinking software"/>
    <n v="56000"/>
    <n v="172736"/>
    <n v="308"/>
    <x v="1"/>
    <n v="2107"/>
    <n v="81.98"/>
    <x v="2"/>
    <s v="AUD"/>
    <n v="1269234000"/>
    <x v="174"/>
    <b v="0"/>
    <b v="0"/>
    <x v="8"/>
    <x v="2"/>
    <x v="8"/>
  </r>
  <r>
    <x v="181"/>
    <s v="Daniels, Rose and Tyler"/>
    <s v="Centralized global approach"/>
    <n v="8600"/>
    <n v="5315"/>
    <n v="62"/>
    <x v="0"/>
    <n v="136"/>
    <n v="39.08"/>
    <x v="1"/>
    <s v="USD"/>
    <n v="1507093200"/>
    <x v="175"/>
    <b v="0"/>
    <b v="0"/>
    <x v="2"/>
    <x v="2"/>
    <x v="2"/>
  </r>
  <r>
    <x v="182"/>
    <s v="Adams Group"/>
    <s v="Reverse-engineered bandwidth-monitored contingency"/>
    <n v="27100"/>
    <n v="195750"/>
    <n v="722"/>
    <x v="1"/>
    <n v="3318"/>
    <n v="59"/>
    <x v="3"/>
    <s v="DKK"/>
    <n v="1560574800"/>
    <x v="176"/>
    <b v="0"/>
    <b v="0"/>
    <x v="3"/>
    <x v="3"/>
    <x v="3"/>
  </r>
  <r>
    <x v="183"/>
    <s v="Rogers, Huerta and Medina"/>
    <s v="Pre-emptive bandwidth-monitored instruction set"/>
    <n v="5100"/>
    <n v="3525"/>
    <n v="69"/>
    <x v="0"/>
    <n v="86"/>
    <n v="40.99"/>
    <x v="0"/>
    <s v="CAD"/>
    <n v="1284008400"/>
    <x v="177"/>
    <b v="0"/>
    <b v="0"/>
    <x v="1"/>
    <x v="1"/>
    <x v="1"/>
  </r>
  <r>
    <x v="184"/>
    <s v="Howard, Carter and Griffith"/>
    <s v="Adaptive asynchronous emulation"/>
    <n v="3600"/>
    <n v="10550"/>
    <n v="293"/>
    <x v="1"/>
    <n v="340"/>
    <n v="31.03"/>
    <x v="1"/>
    <s v="USD"/>
    <n v="1556859600"/>
    <x v="178"/>
    <b v="0"/>
    <b v="0"/>
    <x v="3"/>
    <x v="3"/>
    <x v="3"/>
  </r>
  <r>
    <x v="185"/>
    <s v="Bailey PLC"/>
    <s v="Innovative actuating conglomeration"/>
    <n v="1000"/>
    <n v="718"/>
    <n v="72"/>
    <x v="0"/>
    <n v="19"/>
    <n v="37.79"/>
    <x v="1"/>
    <s v="USD"/>
    <n v="1526187600"/>
    <x v="179"/>
    <b v="0"/>
    <b v="0"/>
    <x v="19"/>
    <x v="4"/>
    <x v="19"/>
  </r>
  <r>
    <x v="186"/>
    <s v="Parker Group"/>
    <s v="Grass-roots foreground policy"/>
    <n v="88800"/>
    <n v="28358"/>
    <n v="32"/>
    <x v="0"/>
    <n v="886"/>
    <n v="32.01"/>
    <x v="1"/>
    <s v="USD"/>
    <n v="1400821200"/>
    <x v="180"/>
    <b v="0"/>
    <b v="0"/>
    <x v="3"/>
    <x v="3"/>
    <x v="3"/>
  </r>
  <r>
    <x v="187"/>
    <s v="Fox Group"/>
    <s v="Horizontal transitional paradigm"/>
    <n v="60200"/>
    <n v="138384"/>
    <n v="230"/>
    <x v="1"/>
    <n v="1442"/>
    <n v="95.97"/>
    <x v="0"/>
    <s v="CAD"/>
    <n v="1361599200"/>
    <x v="181"/>
    <b v="0"/>
    <b v="1"/>
    <x v="12"/>
    <x v="4"/>
    <x v="12"/>
  </r>
  <r>
    <x v="188"/>
    <s v="Walker, Jones and Rodriguez"/>
    <s v="Networked didactic info-mediaries"/>
    <n v="8200"/>
    <n v="2625"/>
    <n v="32"/>
    <x v="0"/>
    <n v="35"/>
    <n v="75"/>
    <x v="6"/>
    <s v="EUR"/>
    <n v="1417500000"/>
    <x v="182"/>
    <b v="0"/>
    <b v="0"/>
    <x v="3"/>
    <x v="3"/>
    <x v="3"/>
  </r>
  <r>
    <x v="189"/>
    <s v="Anthony-Shaw"/>
    <s v="Switchable contextually-based access"/>
    <n v="191300"/>
    <n v="45004"/>
    <n v="24"/>
    <x v="3"/>
    <n v="441"/>
    <n v="102.05"/>
    <x v="1"/>
    <s v="USD"/>
    <n v="1457071200"/>
    <x v="183"/>
    <b v="0"/>
    <b v="0"/>
    <x v="3"/>
    <x v="3"/>
    <x v="3"/>
  </r>
  <r>
    <x v="190"/>
    <s v="Cook LLC"/>
    <s v="Up-sized dynamic throughput"/>
    <n v="3700"/>
    <n v="2538"/>
    <n v="69"/>
    <x v="0"/>
    <n v="24"/>
    <n v="105.75"/>
    <x v="1"/>
    <s v="USD"/>
    <n v="1370322000"/>
    <x v="184"/>
    <b v="0"/>
    <b v="1"/>
    <x v="3"/>
    <x v="3"/>
    <x v="3"/>
  </r>
  <r>
    <x v="191"/>
    <s v="Sutton PLC"/>
    <s v="Mandatory reciprocal superstructure"/>
    <n v="8400"/>
    <n v="3188"/>
    <n v="38"/>
    <x v="0"/>
    <n v="86"/>
    <n v="37.07"/>
    <x v="6"/>
    <s v="EUR"/>
    <n v="1552366800"/>
    <x v="185"/>
    <b v="0"/>
    <b v="0"/>
    <x v="3"/>
    <x v="3"/>
    <x v="3"/>
  </r>
  <r>
    <x v="192"/>
    <s v="Long, Morgan and Mitchell"/>
    <s v="Upgradable 4thgeneration productivity"/>
    <n v="42600"/>
    <n v="8517"/>
    <n v="20"/>
    <x v="0"/>
    <n v="243"/>
    <n v="35.049999999999997"/>
    <x v="1"/>
    <s v="USD"/>
    <n v="1403845200"/>
    <x v="186"/>
    <b v="0"/>
    <b v="0"/>
    <x v="1"/>
    <x v="1"/>
    <x v="1"/>
  </r>
  <r>
    <x v="193"/>
    <s v="Calhoun, Rogers and Long"/>
    <s v="Progressive discrete hub"/>
    <n v="6600"/>
    <n v="3012"/>
    <n v="46"/>
    <x v="0"/>
    <n v="65"/>
    <n v="46.34"/>
    <x v="1"/>
    <s v="USD"/>
    <n v="1523163600"/>
    <x v="187"/>
    <b v="1"/>
    <b v="0"/>
    <x v="7"/>
    <x v="1"/>
    <x v="7"/>
  </r>
  <r>
    <x v="194"/>
    <s v="Sandoval Group"/>
    <s v="Assimilated multi-tasking archive"/>
    <n v="7100"/>
    <n v="8716"/>
    <n v="123"/>
    <x v="1"/>
    <n v="126"/>
    <n v="69.17"/>
    <x v="1"/>
    <s v="USD"/>
    <n v="1442206800"/>
    <x v="188"/>
    <b v="0"/>
    <b v="0"/>
    <x v="16"/>
    <x v="1"/>
    <x v="16"/>
  </r>
  <r>
    <x v="195"/>
    <s v="Smith and Sons"/>
    <s v="Upgradable high-level solution"/>
    <n v="15800"/>
    <n v="57157"/>
    <n v="362"/>
    <x v="1"/>
    <n v="524"/>
    <n v="109.08"/>
    <x v="1"/>
    <s v="USD"/>
    <n v="1532840400"/>
    <x v="189"/>
    <b v="0"/>
    <b v="0"/>
    <x v="5"/>
    <x v="1"/>
    <x v="5"/>
  </r>
  <r>
    <x v="196"/>
    <s v="King Inc"/>
    <s v="Organic bandwidth-monitored frame"/>
    <n v="8200"/>
    <n v="5178"/>
    <n v="63"/>
    <x v="0"/>
    <n v="100"/>
    <n v="51.78"/>
    <x v="3"/>
    <s v="DKK"/>
    <n v="1472878800"/>
    <x v="190"/>
    <b v="0"/>
    <b v="0"/>
    <x v="8"/>
    <x v="2"/>
    <x v="8"/>
  </r>
  <r>
    <x v="197"/>
    <s v="Perry and Sons"/>
    <s v="Business-focused logistical framework"/>
    <n v="54700"/>
    <n v="163118"/>
    <n v="298"/>
    <x v="1"/>
    <n v="1989"/>
    <n v="82.01"/>
    <x v="1"/>
    <s v="USD"/>
    <n v="1498194000"/>
    <x v="191"/>
    <b v="0"/>
    <b v="0"/>
    <x v="6"/>
    <x v="4"/>
    <x v="6"/>
  </r>
  <r>
    <x v="198"/>
    <s v="Palmer Inc"/>
    <s v="Universal multi-state capability"/>
    <n v="63200"/>
    <n v="6041"/>
    <n v="10"/>
    <x v="0"/>
    <n v="168"/>
    <n v="35.96"/>
    <x v="1"/>
    <s v="USD"/>
    <n v="1281070800"/>
    <x v="192"/>
    <b v="0"/>
    <b v="0"/>
    <x v="5"/>
    <x v="1"/>
    <x v="5"/>
  </r>
  <r>
    <x v="199"/>
    <s v="Hull, Baker and Martinez"/>
    <s v="Digitized reciprocal infrastructure"/>
    <n v="1800"/>
    <n v="968"/>
    <n v="54"/>
    <x v="0"/>
    <n v="13"/>
    <n v="74.459999999999994"/>
    <x v="1"/>
    <s v="USD"/>
    <n v="1436245200"/>
    <x v="193"/>
    <b v="0"/>
    <b v="0"/>
    <x v="1"/>
    <x v="1"/>
    <x v="1"/>
  </r>
  <r>
    <x v="200"/>
    <s v="Becker, Rice and White"/>
    <s v="Reduced dedicated capability"/>
    <n v="100"/>
    <n v="2"/>
    <n v="2"/>
    <x v="0"/>
    <n v="1"/>
    <n v="2"/>
    <x v="0"/>
    <s v="CAD"/>
    <n v="1269493200"/>
    <x v="194"/>
    <b v="0"/>
    <b v="0"/>
    <x v="3"/>
    <x v="3"/>
    <x v="3"/>
  </r>
  <r>
    <x v="201"/>
    <s v="Osborne, Perkins and Knox"/>
    <s v="Cross-platform bi-directional workforce"/>
    <n v="2100"/>
    <n v="14305"/>
    <n v="681"/>
    <x v="1"/>
    <n v="157"/>
    <n v="91.11"/>
    <x v="1"/>
    <s v="USD"/>
    <n v="1406264400"/>
    <x v="195"/>
    <b v="0"/>
    <b v="0"/>
    <x v="2"/>
    <x v="2"/>
    <x v="2"/>
  </r>
  <r>
    <x v="202"/>
    <s v="Mcknight-Freeman"/>
    <s v="Upgradable scalable methodology"/>
    <n v="8300"/>
    <n v="6543"/>
    <n v="79"/>
    <x v="3"/>
    <n v="82"/>
    <n v="79.790000000000006"/>
    <x v="1"/>
    <s v="USD"/>
    <n v="1317531600"/>
    <x v="196"/>
    <b v="0"/>
    <b v="0"/>
    <x v="0"/>
    <x v="0"/>
    <x v="0"/>
  </r>
  <r>
    <x v="203"/>
    <s v="Hayden, Shannon and Stein"/>
    <s v="Customer-focused client-server service-desk"/>
    <n v="143900"/>
    <n v="193413"/>
    <n v="134"/>
    <x v="1"/>
    <n v="4498"/>
    <n v="43"/>
    <x v="2"/>
    <s v="AUD"/>
    <n v="1484632800"/>
    <x v="197"/>
    <b v="0"/>
    <b v="0"/>
    <x v="3"/>
    <x v="3"/>
    <x v="3"/>
  </r>
  <r>
    <x v="204"/>
    <s v="Daniel-Luna"/>
    <s v="Mandatory multimedia leverage"/>
    <n v="75000"/>
    <n v="2529"/>
    <n v="3"/>
    <x v="0"/>
    <n v="40"/>
    <n v="63.23"/>
    <x v="1"/>
    <s v="USD"/>
    <n v="1301806800"/>
    <x v="198"/>
    <b v="0"/>
    <b v="0"/>
    <x v="17"/>
    <x v="1"/>
    <x v="17"/>
  </r>
  <r>
    <x v="205"/>
    <s v="Weaver-Marquez"/>
    <s v="Focused analyzing circuit"/>
    <n v="1300"/>
    <n v="5614"/>
    <n v="432"/>
    <x v="1"/>
    <n v="80"/>
    <n v="70.180000000000007"/>
    <x v="1"/>
    <s v="USD"/>
    <n v="1539752400"/>
    <x v="199"/>
    <b v="1"/>
    <b v="0"/>
    <x v="3"/>
    <x v="3"/>
    <x v="3"/>
  </r>
  <r>
    <x v="206"/>
    <s v="Austin, Baker and Kelley"/>
    <s v="Fundamental grid-enabled strategy"/>
    <n v="9000"/>
    <n v="3496"/>
    <n v="39"/>
    <x v="3"/>
    <n v="57"/>
    <n v="61.33"/>
    <x v="1"/>
    <s v="USD"/>
    <n v="1267250400"/>
    <x v="200"/>
    <b v="0"/>
    <b v="0"/>
    <x v="13"/>
    <x v="5"/>
    <x v="13"/>
  </r>
  <r>
    <x v="207"/>
    <s v="Carney-Anderson"/>
    <s v="Digitized 5thgeneration knowledgebase"/>
    <n v="1000"/>
    <n v="4257"/>
    <n v="426"/>
    <x v="1"/>
    <n v="43"/>
    <n v="99"/>
    <x v="1"/>
    <s v="USD"/>
    <n v="1535432400"/>
    <x v="201"/>
    <b v="0"/>
    <b v="1"/>
    <x v="1"/>
    <x v="1"/>
    <x v="1"/>
  </r>
  <r>
    <x v="208"/>
    <s v="Jackson Inc"/>
    <s v="Mandatory multi-tasking encryption"/>
    <n v="196900"/>
    <n v="199110"/>
    <n v="101"/>
    <x v="1"/>
    <n v="2053"/>
    <n v="96.98"/>
    <x v="1"/>
    <s v="USD"/>
    <n v="1510207200"/>
    <x v="202"/>
    <b v="0"/>
    <b v="0"/>
    <x v="4"/>
    <x v="4"/>
    <x v="4"/>
  </r>
  <r>
    <x v="209"/>
    <s v="Warren Ltd"/>
    <s v="Distributed system-worthy application"/>
    <n v="194500"/>
    <n v="41212"/>
    <n v="21"/>
    <x v="2"/>
    <n v="808"/>
    <n v="51"/>
    <x v="2"/>
    <s v="AUD"/>
    <n v="1462510800"/>
    <x v="203"/>
    <b v="0"/>
    <b v="0"/>
    <x v="4"/>
    <x v="4"/>
    <x v="4"/>
  </r>
  <r>
    <x v="210"/>
    <s v="Schultz Inc"/>
    <s v="Synergistic tertiary time-frame"/>
    <n v="9400"/>
    <n v="6338"/>
    <n v="67"/>
    <x v="0"/>
    <n v="226"/>
    <n v="28.04"/>
    <x v="3"/>
    <s v="DKK"/>
    <n v="1488520800"/>
    <x v="204"/>
    <b v="0"/>
    <b v="0"/>
    <x v="22"/>
    <x v="4"/>
    <x v="22"/>
  </r>
  <r>
    <x v="211"/>
    <s v="Thompson LLC"/>
    <s v="Customer-focused impactful benchmark"/>
    <n v="104400"/>
    <n v="99100"/>
    <n v="95"/>
    <x v="0"/>
    <n v="1625"/>
    <n v="60.98"/>
    <x v="1"/>
    <s v="USD"/>
    <n v="1377579600"/>
    <x v="205"/>
    <b v="0"/>
    <b v="0"/>
    <x v="3"/>
    <x v="3"/>
    <x v="3"/>
  </r>
  <r>
    <x v="212"/>
    <s v="Johnson Inc"/>
    <s v="Profound next generation infrastructure"/>
    <n v="8100"/>
    <n v="12300"/>
    <n v="152"/>
    <x v="1"/>
    <n v="168"/>
    <n v="73.209999999999994"/>
    <x v="1"/>
    <s v="USD"/>
    <n v="1576389600"/>
    <x v="206"/>
    <b v="0"/>
    <b v="0"/>
    <x v="3"/>
    <x v="3"/>
    <x v="3"/>
  </r>
  <r>
    <x v="213"/>
    <s v="Morgan-Warren"/>
    <s v="Face-to-face encompassing info-mediaries"/>
    <n v="87900"/>
    <n v="171549"/>
    <n v="195"/>
    <x v="1"/>
    <n v="4289"/>
    <n v="40"/>
    <x v="1"/>
    <s v="USD"/>
    <n v="1289019600"/>
    <x v="207"/>
    <b v="0"/>
    <b v="1"/>
    <x v="7"/>
    <x v="1"/>
    <x v="7"/>
  </r>
  <r>
    <x v="214"/>
    <s v="Sullivan Group"/>
    <s v="Open-source fresh-thinking policy"/>
    <n v="1400"/>
    <n v="14324"/>
    <n v="1023"/>
    <x v="1"/>
    <n v="165"/>
    <n v="86.81"/>
    <x v="1"/>
    <s v="USD"/>
    <n v="1282194000"/>
    <x v="208"/>
    <b v="0"/>
    <b v="0"/>
    <x v="1"/>
    <x v="1"/>
    <x v="1"/>
  </r>
  <r>
    <x v="215"/>
    <s v="Vargas, Banks and Palmer"/>
    <s v="Extended 24/7 implementation"/>
    <n v="156800"/>
    <n v="6024"/>
    <n v="4"/>
    <x v="0"/>
    <n v="143"/>
    <n v="42.13"/>
    <x v="1"/>
    <s v="USD"/>
    <n v="1550037600"/>
    <x v="209"/>
    <b v="0"/>
    <b v="0"/>
    <x v="3"/>
    <x v="3"/>
    <x v="3"/>
  </r>
  <r>
    <x v="216"/>
    <s v="Johnson, Dixon and Zimmerman"/>
    <s v="Organic dynamic algorithm"/>
    <n v="121700"/>
    <n v="188721"/>
    <n v="155"/>
    <x v="1"/>
    <n v="1815"/>
    <n v="103.98"/>
    <x v="1"/>
    <s v="USD"/>
    <n v="1321941600"/>
    <x v="210"/>
    <b v="0"/>
    <b v="0"/>
    <x v="3"/>
    <x v="3"/>
    <x v="3"/>
  </r>
  <r>
    <x v="217"/>
    <s v="Moore, Dudley and Navarro"/>
    <s v="Organic multi-tasking focus group"/>
    <n v="129400"/>
    <n v="57911"/>
    <n v="45"/>
    <x v="0"/>
    <n v="934"/>
    <n v="62"/>
    <x v="1"/>
    <s v="USD"/>
    <n v="1556427600"/>
    <x v="211"/>
    <b v="0"/>
    <b v="0"/>
    <x v="22"/>
    <x v="4"/>
    <x v="22"/>
  </r>
  <r>
    <x v="218"/>
    <s v="Price-Rodriguez"/>
    <s v="Adaptive logistical initiative"/>
    <n v="5700"/>
    <n v="12309"/>
    <n v="216"/>
    <x v="1"/>
    <n v="397"/>
    <n v="31.01"/>
    <x v="4"/>
    <s v="GBP"/>
    <n v="1320991200"/>
    <x v="212"/>
    <b v="0"/>
    <b v="1"/>
    <x v="12"/>
    <x v="4"/>
    <x v="12"/>
  </r>
  <r>
    <x v="219"/>
    <s v="Huang-Henderson"/>
    <s v="Stand-alone mobile customer loyalty"/>
    <n v="41700"/>
    <n v="138497"/>
    <n v="332"/>
    <x v="1"/>
    <n v="1539"/>
    <n v="89.99"/>
    <x v="1"/>
    <s v="USD"/>
    <n v="1345093200"/>
    <x v="213"/>
    <b v="0"/>
    <b v="0"/>
    <x v="10"/>
    <x v="4"/>
    <x v="10"/>
  </r>
  <r>
    <x v="220"/>
    <s v="Owens-Le"/>
    <s v="Focused composite approach"/>
    <n v="7900"/>
    <n v="667"/>
    <n v="8"/>
    <x v="0"/>
    <n v="17"/>
    <n v="39.24"/>
    <x v="1"/>
    <s v="USD"/>
    <n v="1309496400"/>
    <x v="214"/>
    <b v="1"/>
    <b v="0"/>
    <x v="3"/>
    <x v="3"/>
    <x v="3"/>
  </r>
  <r>
    <x v="221"/>
    <s v="Huff LLC"/>
    <s v="Face-to-face clear-thinking Local Area Network"/>
    <n v="121500"/>
    <n v="119830"/>
    <n v="99"/>
    <x v="0"/>
    <n v="2179"/>
    <n v="54.99"/>
    <x v="1"/>
    <s v="USD"/>
    <n v="1340254800"/>
    <x v="215"/>
    <b v="1"/>
    <b v="0"/>
    <x v="0"/>
    <x v="0"/>
    <x v="0"/>
  </r>
  <r>
    <x v="222"/>
    <s v="Johnson LLC"/>
    <s v="Cross-group cohesive circuit"/>
    <n v="4800"/>
    <n v="6623"/>
    <n v="138"/>
    <x v="1"/>
    <n v="138"/>
    <n v="47.99"/>
    <x v="1"/>
    <s v="USD"/>
    <n v="1412226000"/>
    <x v="216"/>
    <b v="0"/>
    <b v="0"/>
    <x v="14"/>
    <x v="7"/>
    <x v="14"/>
  </r>
  <r>
    <x v="223"/>
    <s v="Chavez, Garcia and Cantu"/>
    <s v="Synergistic explicit capability"/>
    <n v="87300"/>
    <n v="81897"/>
    <n v="94"/>
    <x v="0"/>
    <n v="931"/>
    <n v="87.97"/>
    <x v="1"/>
    <s v="USD"/>
    <n v="1458104400"/>
    <x v="217"/>
    <b v="0"/>
    <b v="0"/>
    <x v="3"/>
    <x v="3"/>
    <x v="3"/>
  </r>
  <r>
    <x v="224"/>
    <s v="Lester-Moore"/>
    <s v="Diverse analyzing definition"/>
    <n v="46300"/>
    <n v="186885"/>
    <n v="404"/>
    <x v="1"/>
    <n v="3594"/>
    <n v="52"/>
    <x v="1"/>
    <s v="USD"/>
    <n v="1411534800"/>
    <x v="218"/>
    <b v="0"/>
    <b v="0"/>
    <x v="22"/>
    <x v="4"/>
    <x v="22"/>
  </r>
  <r>
    <x v="225"/>
    <s v="Fox-Quinn"/>
    <s v="Enterprise-wide reciprocal success"/>
    <n v="67800"/>
    <n v="176398"/>
    <n v="260"/>
    <x v="1"/>
    <n v="5880"/>
    <n v="30"/>
    <x v="1"/>
    <s v="USD"/>
    <n v="1399093200"/>
    <x v="219"/>
    <b v="1"/>
    <b v="0"/>
    <x v="1"/>
    <x v="1"/>
    <x v="1"/>
  </r>
  <r>
    <x v="226"/>
    <s v="Garcia Inc"/>
    <s v="Progressive neutral middleware"/>
    <n v="3000"/>
    <n v="10999"/>
    <n v="367"/>
    <x v="1"/>
    <n v="112"/>
    <n v="98.21"/>
    <x v="1"/>
    <s v="USD"/>
    <n v="1270702800"/>
    <x v="122"/>
    <b v="0"/>
    <b v="0"/>
    <x v="14"/>
    <x v="7"/>
    <x v="14"/>
  </r>
  <r>
    <x v="227"/>
    <s v="Johnson-Lee"/>
    <s v="Intuitive exuding process improvement"/>
    <n v="60900"/>
    <n v="102751"/>
    <n v="169"/>
    <x v="1"/>
    <n v="943"/>
    <n v="108.96"/>
    <x v="1"/>
    <s v="USD"/>
    <n v="1431666000"/>
    <x v="220"/>
    <b v="0"/>
    <b v="0"/>
    <x v="20"/>
    <x v="6"/>
    <x v="20"/>
  </r>
  <r>
    <x v="228"/>
    <s v="Pineda Group"/>
    <s v="Exclusive real-time protocol"/>
    <n v="137900"/>
    <n v="165352"/>
    <n v="120"/>
    <x v="1"/>
    <n v="2468"/>
    <n v="67"/>
    <x v="1"/>
    <s v="USD"/>
    <n v="1472619600"/>
    <x v="221"/>
    <b v="0"/>
    <b v="0"/>
    <x v="10"/>
    <x v="4"/>
    <x v="10"/>
  </r>
  <r>
    <x v="229"/>
    <s v="Hoffman-Howard"/>
    <s v="Extended encompassing application"/>
    <n v="85600"/>
    <n v="165798"/>
    <n v="194"/>
    <x v="1"/>
    <n v="2551"/>
    <n v="64.989999999999995"/>
    <x v="1"/>
    <s v="USD"/>
    <n v="1496293200"/>
    <x v="222"/>
    <b v="0"/>
    <b v="1"/>
    <x v="20"/>
    <x v="6"/>
    <x v="20"/>
  </r>
  <r>
    <x v="230"/>
    <s v="Miranda, Hall and Mcgrath"/>
    <s v="Progressive value-added ability"/>
    <n v="2400"/>
    <n v="10084"/>
    <n v="420"/>
    <x v="1"/>
    <n v="101"/>
    <n v="99.84"/>
    <x v="1"/>
    <s v="USD"/>
    <n v="1575612000"/>
    <x v="223"/>
    <b v="0"/>
    <b v="0"/>
    <x v="11"/>
    <x v="6"/>
    <x v="11"/>
  </r>
  <r>
    <x v="231"/>
    <s v="Williams, Carter and Gonzalez"/>
    <s v="Cross-platform uniform hardware"/>
    <n v="7200"/>
    <n v="5523"/>
    <n v="77"/>
    <x v="3"/>
    <n v="67"/>
    <n v="82.43"/>
    <x v="1"/>
    <s v="USD"/>
    <n v="1369112400"/>
    <x v="224"/>
    <b v="0"/>
    <b v="0"/>
    <x v="3"/>
    <x v="3"/>
    <x v="3"/>
  </r>
  <r>
    <x v="232"/>
    <s v="Davis-Rodriguez"/>
    <s v="Progressive secondary portal"/>
    <n v="3400"/>
    <n v="5823"/>
    <n v="171"/>
    <x v="1"/>
    <n v="92"/>
    <n v="63.29"/>
    <x v="1"/>
    <s v="USD"/>
    <n v="1469422800"/>
    <x v="225"/>
    <b v="0"/>
    <b v="0"/>
    <x v="3"/>
    <x v="3"/>
    <x v="3"/>
  </r>
  <r>
    <x v="233"/>
    <s v="Reid, Rivera and Perry"/>
    <s v="Multi-lateral national adapter"/>
    <n v="3800"/>
    <n v="6000"/>
    <n v="158"/>
    <x v="1"/>
    <n v="62"/>
    <n v="96.77"/>
    <x v="1"/>
    <s v="USD"/>
    <n v="1307854800"/>
    <x v="226"/>
    <b v="0"/>
    <b v="0"/>
    <x v="10"/>
    <x v="4"/>
    <x v="10"/>
  </r>
  <r>
    <x v="234"/>
    <s v="Mendoza-Parker"/>
    <s v="Enterprise-wide motivating matrices"/>
    <n v="7500"/>
    <n v="8181"/>
    <n v="109"/>
    <x v="1"/>
    <n v="149"/>
    <n v="54.91"/>
    <x v="6"/>
    <s v="EUR"/>
    <n v="1503378000"/>
    <x v="227"/>
    <b v="0"/>
    <b v="1"/>
    <x v="11"/>
    <x v="6"/>
    <x v="11"/>
  </r>
  <r>
    <x v="235"/>
    <s v="Lee, Ali and Guzman"/>
    <s v="Polarized upward-trending Local Area Network"/>
    <n v="8600"/>
    <n v="3589"/>
    <n v="42"/>
    <x v="0"/>
    <n v="92"/>
    <n v="39.01"/>
    <x v="1"/>
    <s v="USD"/>
    <n v="1486965600"/>
    <x v="228"/>
    <b v="0"/>
    <b v="0"/>
    <x v="10"/>
    <x v="4"/>
    <x v="10"/>
  </r>
  <r>
    <x v="236"/>
    <s v="Gallegos-Cobb"/>
    <s v="Object-based directional function"/>
    <n v="39500"/>
    <n v="4323"/>
    <n v="11"/>
    <x v="0"/>
    <n v="57"/>
    <n v="75.84"/>
    <x v="2"/>
    <s v="AUD"/>
    <n v="1561438800"/>
    <x v="229"/>
    <b v="0"/>
    <b v="1"/>
    <x v="1"/>
    <x v="1"/>
    <x v="1"/>
  </r>
  <r>
    <x v="237"/>
    <s v="Ellison PLC"/>
    <s v="Re-contextualized tangible open architecture"/>
    <n v="9300"/>
    <n v="14822"/>
    <n v="159"/>
    <x v="1"/>
    <n v="329"/>
    <n v="45.05"/>
    <x v="1"/>
    <s v="USD"/>
    <n v="1398402000"/>
    <x v="230"/>
    <b v="0"/>
    <b v="0"/>
    <x v="10"/>
    <x v="4"/>
    <x v="10"/>
  </r>
  <r>
    <x v="238"/>
    <s v="Bolton, Sanchez and Carrillo"/>
    <s v="Distributed systemic adapter"/>
    <n v="2400"/>
    <n v="10138"/>
    <n v="422"/>
    <x v="1"/>
    <n v="97"/>
    <n v="104.52"/>
    <x v="3"/>
    <s v="DKK"/>
    <n v="1513231200"/>
    <x v="231"/>
    <b v="0"/>
    <b v="1"/>
    <x v="3"/>
    <x v="3"/>
    <x v="3"/>
  </r>
  <r>
    <x v="239"/>
    <s v="Mason-Sanders"/>
    <s v="Networked web-enabled instruction set"/>
    <n v="3200"/>
    <n v="3127"/>
    <n v="98"/>
    <x v="0"/>
    <n v="41"/>
    <n v="76.27"/>
    <x v="1"/>
    <s v="USD"/>
    <n v="1440824400"/>
    <x v="232"/>
    <b v="0"/>
    <b v="0"/>
    <x v="8"/>
    <x v="2"/>
    <x v="8"/>
  </r>
  <r>
    <x v="240"/>
    <s v="Pitts-Reed"/>
    <s v="Vision-oriented dynamic service-desk"/>
    <n v="29400"/>
    <n v="123124"/>
    <n v="419"/>
    <x v="1"/>
    <n v="1784"/>
    <n v="69.02"/>
    <x v="1"/>
    <s v="USD"/>
    <n v="1281070800"/>
    <x v="233"/>
    <b v="0"/>
    <b v="0"/>
    <x v="3"/>
    <x v="3"/>
    <x v="3"/>
  </r>
  <r>
    <x v="241"/>
    <s v="Gonzalez-Martinez"/>
    <s v="Vision-oriented actuating open system"/>
    <n v="168500"/>
    <n v="171729"/>
    <n v="102"/>
    <x v="1"/>
    <n v="1684"/>
    <n v="101.98"/>
    <x v="2"/>
    <s v="AUD"/>
    <n v="1397365200"/>
    <x v="234"/>
    <b v="0"/>
    <b v="1"/>
    <x v="9"/>
    <x v="5"/>
    <x v="9"/>
  </r>
  <r>
    <x v="242"/>
    <s v="Hill, Martin and Garcia"/>
    <s v="Sharable scalable core"/>
    <n v="8400"/>
    <n v="10729"/>
    <n v="128"/>
    <x v="1"/>
    <n v="250"/>
    <n v="42.92"/>
    <x v="1"/>
    <s v="USD"/>
    <n v="1494392400"/>
    <x v="235"/>
    <b v="0"/>
    <b v="1"/>
    <x v="1"/>
    <x v="1"/>
    <x v="1"/>
  </r>
  <r>
    <x v="243"/>
    <s v="Garcia PLC"/>
    <s v="Customer-focused attitude-oriented function"/>
    <n v="2300"/>
    <n v="10240"/>
    <n v="445"/>
    <x v="1"/>
    <n v="238"/>
    <n v="43.03"/>
    <x v="1"/>
    <s v="USD"/>
    <n v="1520143200"/>
    <x v="236"/>
    <b v="0"/>
    <b v="0"/>
    <x v="3"/>
    <x v="3"/>
    <x v="3"/>
  </r>
  <r>
    <x v="244"/>
    <s v="Herring-Bailey"/>
    <s v="Reverse-engineered system-worthy extranet"/>
    <n v="700"/>
    <n v="3988"/>
    <n v="570"/>
    <x v="1"/>
    <n v="53"/>
    <n v="75.25"/>
    <x v="1"/>
    <s v="USD"/>
    <n v="1405314000"/>
    <x v="237"/>
    <b v="0"/>
    <b v="0"/>
    <x v="3"/>
    <x v="3"/>
    <x v="3"/>
  </r>
  <r>
    <x v="245"/>
    <s v="Russell-Gardner"/>
    <s v="Re-engineered systematic monitoring"/>
    <n v="2900"/>
    <n v="14771"/>
    <n v="509"/>
    <x v="1"/>
    <n v="214"/>
    <n v="69.02"/>
    <x v="1"/>
    <s v="USD"/>
    <n v="1396846800"/>
    <x v="238"/>
    <b v="0"/>
    <b v="0"/>
    <x v="3"/>
    <x v="3"/>
    <x v="3"/>
  </r>
  <r>
    <x v="246"/>
    <s v="Walters-Carter"/>
    <s v="Seamless value-added standardization"/>
    <n v="4500"/>
    <n v="14649"/>
    <n v="326"/>
    <x v="1"/>
    <n v="222"/>
    <n v="65.989999999999995"/>
    <x v="1"/>
    <s v="USD"/>
    <n v="1375678800"/>
    <x v="239"/>
    <b v="0"/>
    <b v="0"/>
    <x v="2"/>
    <x v="2"/>
    <x v="2"/>
  </r>
  <r>
    <x v="247"/>
    <s v="Johnson, Patterson and Montoya"/>
    <s v="Triple-buffered fresh-thinking frame"/>
    <n v="19800"/>
    <n v="184658"/>
    <n v="933"/>
    <x v="1"/>
    <n v="1884"/>
    <n v="98.01"/>
    <x v="1"/>
    <s v="USD"/>
    <n v="1482386400"/>
    <x v="240"/>
    <b v="0"/>
    <b v="1"/>
    <x v="13"/>
    <x v="5"/>
    <x v="13"/>
  </r>
  <r>
    <x v="248"/>
    <s v="Roberts and Sons"/>
    <s v="Streamlined holistic knowledgebase"/>
    <n v="6200"/>
    <n v="13103"/>
    <n v="211"/>
    <x v="1"/>
    <n v="218"/>
    <n v="60.11"/>
    <x v="2"/>
    <s v="AUD"/>
    <n v="1420005600"/>
    <x v="241"/>
    <b v="0"/>
    <b v="0"/>
    <x v="20"/>
    <x v="6"/>
    <x v="20"/>
  </r>
  <r>
    <x v="249"/>
    <s v="Avila-Nelson"/>
    <s v="Up-sized intermediate website"/>
    <n v="61500"/>
    <n v="168095"/>
    <n v="273"/>
    <x v="1"/>
    <n v="6465"/>
    <n v="26"/>
    <x v="1"/>
    <s v="USD"/>
    <n v="1420178400"/>
    <x v="242"/>
    <b v="0"/>
    <b v="0"/>
    <x v="18"/>
    <x v="5"/>
    <x v="18"/>
  </r>
  <r>
    <x v="250"/>
    <s v="Robbins and Sons"/>
    <s v="Future-proofed directional synergy"/>
    <n v="100"/>
    <n v="3"/>
    <n v="3"/>
    <x v="0"/>
    <n v="1"/>
    <n v="3"/>
    <x v="1"/>
    <s v="USD"/>
    <n v="1264399200"/>
    <x v="243"/>
    <b v="0"/>
    <b v="0"/>
    <x v="1"/>
    <x v="1"/>
    <x v="1"/>
  </r>
  <r>
    <x v="251"/>
    <s v="Singleton Ltd"/>
    <s v="Enhanced user-facing function"/>
    <n v="7100"/>
    <n v="3840"/>
    <n v="54"/>
    <x v="0"/>
    <n v="101"/>
    <n v="38.020000000000003"/>
    <x v="1"/>
    <s v="USD"/>
    <n v="1355032800"/>
    <x v="244"/>
    <b v="0"/>
    <b v="0"/>
    <x v="3"/>
    <x v="3"/>
    <x v="3"/>
  </r>
  <r>
    <x v="252"/>
    <s v="Perez PLC"/>
    <s v="Operative bandwidth-monitored interface"/>
    <n v="1000"/>
    <n v="6263"/>
    <n v="626"/>
    <x v="1"/>
    <n v="59"/>
    <n v="106.15"/>
    <x v="1"/>
    <s v="USD"/>
    <n v="1382677200"/>
    <x v="245"/>
    <b v="0"/>
    <b v="0"/>
    <x v="3"/>
    <x v="3"/>
    <x v="3"/>
  </r>
  <r>
    <x v="253"/>
    <s v="Rogers, Jacobs and Jackson"/>
    <s v="Upgradable multi-state instruction set"/>
    <n v="121500"/>
    <n v="108161"/>
    <n v="89"/>
    <x v="0"/>
    <n v="1335"/>
    <n v="81.02"/>
    <x v="0"/>
    <s v="CAD"/>
    <n v="1302238800"/>
    <x v="246"/>
    <b v="0"/>
    <b v="0"/>
    <x v="6"/>
    <x v="4"/>
    <x v="6"/>
  </r>
  <r>
    <x v="254"/>
    <s v="Barry Group"/>
    <s v="De-engineered static Local Area Network"/>
    <n v="4600"/>
    <n v="8505"/>
    <n v="185"/>
    <x v="1"/>
    <n v="88"/>
    <n v="96.65"/>
    <x v="1"/>
    <s v="USD"/>
    <n v="1487656800"/>
    <x v="247"/>
    <b v="0"/>
    <b v="0"/>
    <x v="9"/>
    <x v="5"/>
    <x v="9"/>
  </r>
  <r>
    <x v="255"/>
    <s v="Rosales, Branch and Harmon"/>
    <s v="Upgradable grid-enabled superstructure"/>
    <n v="80500"/>
    <n v="96735"/>
    <n v="120"/>
    <x v="1"/>
    <n v="1697"/>
    <n v="57"/>
    <x v="1"/>
    <s v="USD"/>
    <n v="1297836000"/>
    <x v="248"/>
    <b v="0"/>
    <b v="1"/>
    <x v="1"/>
    <x v="1"/>
    <x v="1"/>
  </r>
  <r>
    <x v="256"/>
    <s v="Smith-Reid"/>
    <s v="Optimized actuating toolset"/>
    <n v="4100"/>
    <n v="959"/>
    <n v="23"/>
    <x v="0"/>
    <n v="15"/>
    <n v="63.93"/>
    <x v="4"/>
    <s v="GBP"/>
    <n v="1453615200"/>
    <x v="249"/>
    <b v="0"/>
    <b v="0"/>
    <x v="1"/>
    <x v="1"/>
    <x v="1"/>
  </r>
  <r>
    <x v="257"/>
    <s v="Williams Inc"/>
    <s v="Decentralized exuding strategy"/>
    <n v="5700"/>
    <n v="8322"/>
    <n v="146"/>
    <x v="1"/>
    <n v="92"/>
    <n v="90.46"/>
    <x v="1"/>
    <s v="USD"/>
    <n v="1362463200"/>
    <x v="250"/>
    <b v="0"/>
    <b v="0"/>
    <x v="3"/>
    <x v="3"/>
    <x v="3"/>
  </r>
  <r>
    <x v="258"/>
    <s v="Duncan, Mcdonald and Miller"/>
    <s v="Assimilated coherent hardware"/>
    <n v="5000"/>
    <n v="13424"/>
    <n v="268"/>
    <x v="1"/>
    <n v="186"/>
    <n v="72.17"/>
    <x v="1"/>
    <s v="USD"/>
    <n v="1481176800"/>
    <x v="251"/>
    <b v="0"/>
    <b v="1"/>
    <x v="3"/>
    <x v="3"/>
    <x v="3"/>
  </r>
  <r>
    <x v="259"/>
    <s v="Watkins Ltd"/>
    <s v="Multi-channeled responsive implementation"/>
    <n v="1800"/>
    <n v="10755"/>
    <n v="598"/>
    <x v="1"/>
    <n v="138"/>
    <n v="77.930000000000007"/>
    <x v="1"/>
    <s v="USD"/>
    <n v="1354946400"/>
    <x v="252"/>
    <b v="1"/>
    <b v="0"/>
    <x v="14"/>
    <x v="7"/>
    <x v="14"/>
  </r>
  <r>
    <x v="260"/>
    <s v="Allen-Jones"/>
    <s v="Centralized modular initiative"/>
    <n v="6300"/>
    <n v="9935"/>
    <n v="158"/>
    <x v="1"/>
    <n v="261"/>
    <n v="38.07"/>
    <x v="1"/>
    <s v="USD"/>
    <n v="1348808400"/>
    <x v="253"/>
    <b v="0"/>
    <b v="0"/>
    <x v="1"/>
    <x v="1"/>
    <x v="1"/>
  </r>
  <r>
    <x v="261"/>
    <s v="Mason-Smith"/>
    <s v="Reverse-engineered cohesive migration"/>
    <n v="84300"/>
    <n v="26303"/>
    <n v="31"/>
    <x v="0"/>
    <n v="454"/>
    <n v="57.94"/>
    <x v="1"/>
    <s v="USD"/>
    <n v="1282712400"/>
    <x v="254"/>
    <b v="0"/>
    <b v="1"/>
    <x v="1"/>
    <x v="1"/>
    <x v="1"/>
  </r>
  <r>
    <x v="262"/>
    <s v="Lloyd, Kennedy and Davis"/>
    <s v="Compatible multimedia hub"/>
    <n v="1700"/>
    <n v="5328"/>
    <n v="313"/>
    <x v="1"/>
    <n v="107"/>
    <n v="49.79"/>
    <x v="1"/>
    <s v="USD"/>
    <n v="1301979600"/>
    <x v="255"/>
    <b v="0"/>
    <b v="1"/>
    <x v="7"/>
    <x v="1"/>
    <x v="7"/>
  </r>
  <r>
    <x v="263"/>
    <s v="Walker Ltd"/>
    <s v="Organic eco-centric success"/>
    <n v="2900"/>
    <n v="10756"/>
    <n v="371"/>
    <x v="1"/>
    <n v="199"/>
    <n v="54.05"/>
    <x v="1"/>
    <s v="USD"/>
    <n v="1263016800"/>
    <x v="256"/>
    <b v="0"/>
    <b v="0"/>
    <x v="14"/>
    <x v="7"/>
    <x v="14"/>
  </r>
  <r>
    <x v="264"/>
    <s v="Gordon PLC"/>
    <s v="Virtual reciprocal policy"/>
    <n v="45600"/>
    <n v="165375"/>
    <n v="363"/>
    <x v="1"/>
    <n v="5512"/>
    <n v="30"/>
    <x v="1"/>
    <s v="USD"/>
    <n v="1360648800"/>
    <x v="257"/>
    <b v="0"/>
    <b v="0"/>
    <x v="3"/>
    <x v="3"/>
    <x v="3"/>
  </r>
  <r>
    <x v="265"/>
    <s v="Lee and Sons"/>
    <s v="Persevering interactive emulation"/>
    <n v="4900"/>
    <n v="6031"/>
    <n v="123"/>
    <x v="1"/>
    <n v="86"/>
    <n v="70.13"/>
    <x v="1"/>
    <s v="USD"/>
    <n v="1451800800"/>
    <x v="258"/>
    <b v="0"/>
    <b v="0"/>
    <x v="3"/>
    <x v="3"/>
    <x v="3"/>
  </r>
  <r>
    <x v="266"/>
    <s v="Cole LLC"/>
    <s v="Proactive responsive emulation"/>
    <n v="111900"/>
    <n v="85902"/>
    <n v="77"/>
    <x v="0"/>
    <n v="3182"/>
    <n v="27"/>
    <x v="6"/>
    <s v="EUR"/>
    <n v="1415340000"/>
    <x v="259"/>
    <b v="0"/>
    <b v="1"/>
    <x v="17"/>
    <x v="1"/>
    <x v="17"/>
  </r>
  <r>
    <x v="267"/>
    <s v="Acosta PLC"/>
    <s v="Extended eco-centric function"/>
    <n v="61600"/>
    <n v="143910"/>
    <n v="234"/>
    <x v="1"/>
    <n v="2768"/>
    <n v="51.99"/>
    <x v="2"/>
    <s v="AUD"/>
    <n v="1351054800"/>
    <x v="260"/>
    <b v="0"/>
    <b v="0"/>
    <x v="3"/>
    <x v="3"/>
    <x v="3"/>
  </r>
  <r>
    <x v="268"/>
    <s v="Brown-Mckee"/>
    <s v="Networked optimal productivity"/>
    <n v="1500"/>
    <n v="2708"/>
    <n v="181"/>
    <x v="1"/>
    <n v="48"/>
    <n v="56.42"/>
    <x v="1"/>
    <s v="USD"/>
    <n v="1349326800"/>
    <x v="261"/>
    <b v="0"/>
    <b v="0"/>
    <x v="4"/>
    <x v="4"/>
    <x v="4"/>
  </r>
  <r>
    <x v="269"/>
    <s v="Miles and Sons"/>
    <s v="Persistent attitude-oriented approach"/>
    <n v="3500"/>
    <n v="8842"/>
    <n v="253"/>
    <x v="1"/>
    <n v="87"/>
    <n v="101.63"/>
    <x v="1"/>
    <s v="USD"/>
    <n v="1548914400"/>
    <x v="262"/>
    <b v="0"/>
    <b v="0"/>
    <x v="19"/>
    <x v="4"/>
    <x v="19"/>
  </r>
  <r>
    <x v="270"/>
    <s v="Sawyer, Horton and Williams"/>
    <s v="Triple-buffered 4thgeneration toolset"/>
    <n v="173900"/>
    <n v="47260"/>
    <n v="27"/>
    <x v="3"/>
    <n v="1890"/>
    <n v="25.01"/>
    <x v="1"/>
    <s v="USD"/>
    <n v="1291269600"/>
    <x v="263"/>
    <b v="0"/>
    <b v="0"/>
    <x v="11"/>
    <x v="6"/>
    <x v="11"/>
  </r>
  <r>
    <x v="271"/>
    <s v="Foley-Cox"/>
    <s v="Progressive zero administration leverage"/>
    <n v="153700"/>
    <n v="1953"/>
    <n v="1"/>
    <x v="2"/>
    <n v="61"/>
    <n v="32.020000000000003"/>
    <x v="1"/>
    <s v="USD"/>
    <n v="1449468000"/>
    <x v="264"/>
    <b v="0"/>
    <b v="0"/>
    <x v="14"/>
    <x v="7"/>
    <x v="14"/>
  </r>
  <r>
    <x v="272"/>
    <s v="Horton, Morrison and Clark"/>
    <s v="Networked radical neural-net"/>
    <n v="51100"/>
    <n v="155349"/>
    <n v="304"/>
    <x v="1"/>
    <n v="1894"/>
    <n v="82.02"/>
    <x v="1"/>
    <s v="USD"/>
    <n v="1562734800"/>
    <x v="265"/>
    <b v="0"/>
    <b v="1"/>
    <x v="3"/>
    <x v="3"/>
    <x v="3"/>
  </r>
  <r>
    <x v="273"/>
    <s v="Thomas and Sons"/>
    <s v="Re-engineered heuristic forecast"/>
    <n v="7800"/>
    <n v="10704"/>
    <n v="137"/>
    <x v="1"/>
    <n v="282"/>
    <n v="37.96"/>
    <x v="0"/>
    <s v="CAD"/>
    <n v="1505624400"/>
    <x v="266"/>
    <b v="0"/>
    <b v="0"/>
    <x v="3"/>
    <x v="3"/>
    <x v="3"/>
  </r>
  <r>
    <x v="274"/>
    <s v="Morgan-Jenkins"/>
    <s v="Fully-configurable background algorithm"/>
    <n v="2400"/>
    <n v="773"/>
    <n v="32"/>
    <x v="0"/>
    <n v="15"/>
    <n v="51.53"/>
    <x v="1"/>
    <s v="USD"/>
    <n v="1509948000"/>
    <x v="267"/>
    <b v="0"/>
    <b v="0"/>
    <x v="3"/>
    <x v="3"/>
    <x v="3"/>
  </r>
  <r>
    <x v="275"/>
    <s v="Ward, Sanchez and Kemp"/>
    <s v="Stand-alone discrete Graphical User Interface"/>
    <n v="3900"/>
    <n v="9419"/>
    <n v="242"/>
    <x v="1"/>
    <n v="116"/>
    <n v="81.2"/>
    <x v="1"/>
    <s v="USD"/>
    <n v="1554526800"/>
    <x v="153"/>
    <b v="0"/>
    <b v="0"/>
    <x v="18"/>
    <x v="5"/>
    <x v="18"/>
  </r>
  <r>
    <x v="276"/>
    <s v="Fields Ltd"/>
    <s v="Front-line foreground project"/>
    <n v="5500"/>
    <n v="5324"/>
    <n v="97"/>
    <x v="0"/>
    <n v="133"/>
    <n v="40.03"/>
    <x v="1"/>
    <s v="USD"/>
    <n v="1334811600"/>
    <x v="268"/>
    <b v="0"/>
    <b v="1"/>
    <x v="11"/>
    <x v="6"/>
    <x v="11"/>
  </r>
  <r>
    <x v="277"/>
    <s v="Ramos-Mitchell"/>
    <s v="Persevering system-worthy info-mediaries"/>
    <n v="700"/>
    <n v="7465"/>
    <n v="1066"/>
    <x v="1"/>
    <n v="83"/>
    <n v="89.94"/>
    <x v="1"/>
    <s v="USD"/>
    <n v="1279515600"/>
    <x v="269"/>
    <b v="0"/>
    <b v="0"/>
    <x v="3"/>
    <x v="3"/>
    <x v="3"/>
  </r>
  <r>
    <x v="278"/>
    <s v="Higgins, Davis and Salazar"/>
    <s v="Distributed multi-tasking strategy"/>
    <n v="2700"/>
    <n v="8799"/>
    <n v="326"/>
    <x v="1"/>
    <n v="91"/>
    <n v="96.69"/>
    <x v="1"/>
    <s v="USD"/>
    <n v="1353909600"/>
    <x v="270"/>
    <b v="0"/>
    <b v="0"/>
    <x v="2"/>
    <x v="2"/>
    <x v="2"/>
  </r>
  <r>
    <x v="279"/>
    <s v="Smith-Jenkins"/>
    <s v="Vision-oriented methodical application"/>
    <n v="8000"/>
    <n v="13656"/>
    <n v="171"/>
    <x v="1"/>
    <n v="546"/>
    <n v="25.01"/>
    <x v="1"/>
    <s v="USD"/>
    <n v="1535950800"/>
    <x v="271"/>
    <b v="0"/>
    <b v="0"/>
    <x v="3"/>
    <x v="3"/>
    <x v="3"/>
  </r>
  <r>
    <x v="280"/>
    <s v="Braun PLC"/>
    <s v="Function-based high-level infrastructure"/>
    <n v="2500"/>
    <n v="14536"/>
    <n v="581"/>
    <x v="1"/>
    <n v="393"/>
    <n v="36.99"/>
    <x v="1"/>
    <s v="USD"/>
    <n v="1511244000"/>
    <x v="272"/>
    <b v="0"/>
    <b v="0"/>
    <x v="10"/>
    <x v="4"/>
    <x v="10"/>
  </r>
  <r>
    <x v="281"/>
    <s v="Drake PLC"/>
    <s v="Profound object-oriented paradigm"/>
    <n v="164500"/>
    <n v="150552"/>
    <n v="92"/>
    <x v="0"/>
    <n v="2062"/>
    <n v="73.010000000000005"/>
    <x v="1"/>
    <s v="USD"/>
    <n v="1331445600"/>
    <x v="273"/>
    <b v="0"/>
    <b v="1"/>
    <x v="3"/>
    <x v="3"/>
    <x v="3"/>
  </r>
  <r>
    <x v="282"/>
    <s v="Ross, Kelly and Brown"/>
    <s v="Virtual contextually-based circuit"/>
    <n v="8400"/>
    <n v="9076"/>
    <n v="108"/>
    <x v="1"/>
    <n v="133"/>
    <n v="68.239999999999995"/>
    <x v="1"/>
    <s v="USD"/>
    <n v="1480226400"/>
    <x v="274"/>
    <b v="0"/>
    <b v="1"/>
    <x v="19"/>
    <x v="4"/>
    <x v="19"/>
  </r>
  <r>
    <x v="283"/>
    <s v="Lucas-Mullins"/>
    <s v="Business-focused dynamic instruction set"/>
    <n v="8100"/>
    <n v="1517"/>
    <n v="19"/>
    <x v="0"/>
    <n v="29"/>
    <n v="52.31"/>
    <x v="3"/>
    <s v="DKK"/>
    <n v="1464584400"/>
    <x v="148"/>
    <b v="0"/>
    <b v="0"/>
    <x v="1"/>
    <x v="1"/>
    <x v="1"/>
  </r>
  <r>
    <x v="284"/>
    <s v="Tran LLC"/>
    <s v="Ameliorated fresh-thinking protocol"/>
    <n v="9800"/>
    <n v="8153"/>
    <n v="83"/>
    <x v="0"/>
    <n v="132"/>
    <n v="61.77"/>
    <x v="1"/>
    <s v="USD"/>
    <n v="1335848400"/>
    <x v="275"/>
    <b v="0"/>
    <b v="0"/>
    <x v="2"/>
    <x v="2"/>
    <x v="2"/>
  </r>
  <r>
    <x v="285"/>
    <s v="Dawson, Brady and Gilbert"/>
    <s v="Front-line optimizing emulation"/>
    <n v="900"/>
    <n v="6357"/>
    <n v="706"/>
    <x v="1"/>
    <n v="254"/>
    <n v="25.03"/>
    <x v="1"/>
    <s v="USD"/>
    <n v="1473483600"/>
    <x v="276"/>
    <b v="0"/>
    <b v="0"/>
    <x v="3"/>
    <x v="3"/>
    <x v="3"/>
  </r>
  <r>
    <x v="286"/>
    <s v="Obrien-Aguirre"/>
    <s v="Devolved uniform complexity"/>
    <n v="112100"/>
    <n v="19557"/>
    <n v="17"/>
    <x v="3"/>
    <n v="184"/>
    <n v="106.29"/>
    <x v="1"/>
    <s v="USD"/>
    <n v="1479880800"/>
    <x v="72"/>
    <b v="0"/>
    <b v="0"/>
    <x v="3"/>
    <x v="3"/>
    <x v="3"/>
  </r>
  <r>
    <x v="287"/>
    <s v="Ferguson PLC"/>
    <s v="Public-key intangible superstructure"/>
    <n v="6300"/>
    <n v="13213"/>
    <n v="210"/>
    <x v="1"/>
    <n v="176"/>
    <n v="75.069999999999993"/>
    <x v="1"/>
    <s v="USD"/>
    <n v="1430197200"/>
    <x v="277"/>
    <b v="0"/>
    <b v="0"/>
    <x v="5"/>
    <x v="1"/>
    <x v="5"/>
  </r>
  <r>
    <x v="288"/>
    <s v="Garcia Ltd"/>
    <s v="Secured global success"/>
    <n v="5600"/>
    <n v="5476"/>
    <n v="98"/>
    <x v="0"/>
    <n v="137"/>
    <n v="39.97"/>
    <x v="3"/>
    <s v="DKK"/>
    <n v="1331701200"/>
    <x v="278"/>
    <b v="0"/>
    <b v="1"/>
    <x v="16"/>
    <x v="1"/>
    <x v="16"/>
  </r>
  <r>
    <x v="289"/>
    <s v="Smith, Love and Smith"/>
    <s v="Grass-roots mission-critical capability"/>
    <n v="800"/>
    <n v="13474"/>
    <n v="1684"/>
    <x v="1"/>
    <n v="337"/>
    <n v="39.979999999999997"/>
    <x v="0"/>
    <s v="CAD"/>
    <n v="1438578000"/>
    <x v="71"/>
    <b v="0"/>
    <b v="0"/>
    <x v="3"/>
    <x v="3"/>
    <x v="3"/>
  </r>
  <r>
    <x v="290"/>
    <s v="Wilson, Hall and Osborne"/>
    <s v="Advanced global data-warehouse"/>
    <n v="168600"/>
    <n v="91722"/>
    <n v="54"/>
    <x v="0"/>
    <n v="908"/>
    <n v="101.02"/>
    <x v="1"/>
    <s v="USD"/>
    <n v="1368162000"/>
    <x v="279"/>
    <b v="0"/>
    <b v="1"/>
    <x v="4"/>
    <x v="4"/>
    <x v="4"/>
  </r>
  <r>
    <x v="291"/>
    <s v="Bell, Grimes and Kerr"/>
    <s v="Self-enabling uniform complexity"/>
    <n v="1800"/>
    <n v="8219"/>
    <n v="457"/>
    <x v="1"/>
    <n v="107"/>
    <n v="76.81"/>
    <x v="1"/>
    <s v="USD"/>
    <n v="1318654800"/>
    <x v="280"/>
    <b v="1"/>
    <b v="0"/>
    <x v="2"/>
    <x v="2"/>
    <x v="2"/>
  </r>
  <r>
    <x v="292"/>
    <s v="Ho-Harris"/>
    <s v="Versatile cohesive encoding"/>
    <n v="7300"/>
    <n v="717"/>
    <n v="10"/>
    <x v="0"/>
    <n v="10"/>
    <n v="71.7"/>
    <x v="1"/>
    <s v="USD"/>
    <n v="1331874000"/>
    <x v="281"/>
    <b v="0"/>
    <b v="0"/>
    <x v="0"/>
    <x v="0"/>
    <x v="0"/>
  </r>
  <r>
    <x v="293"/>
    <s v="Ross Group"/>
    <s v="Organized executive solution"/>
    <n v="6500"/>
    <n v="1065"/>
    <n v="16"/>
    <x v="3"/>
    <n v="32"/>
    <n v="33.28"/>
    <x v="6"/>
    <s v="EUR"/>
    <n v="1286254800"/>
    <x v="282"/>
    <b v="0"/>
    <b v="0"/>
    <x v="3"/>
    <x v="3"/>
    <x v="3"/>
  </r>
  <r>
    <x v="294"/>
    <s v="Turner-Davis"/>
    <s v="Automated local emulation"/>
    <n v="600"/>
    <n v="8038"/>
    <n v="1340"/>
    <x v="1"/>
    <n v="183"/>
    <n v="43.92"/>
    <x v="1"/>
    <s v="USD"/>
    <n v="1540530000"/>
    <x v="283"/>
    <b v="0"/>
    <b v="0"/>
    <x v="3"/>
    <x v="3"/>
    <x v="3"/>
  </r>
  <r>
    <x v="295"/>
    <s v="Smith, Jackson and Herrera"/>
    <s v="Enterprise-wide intermediate middleware"/>
    <n v="192900"/>
    <n v="68769"/>
    <n v="36"/>
    <x v="0"/>
    <n v="1910"/>
    <n v="36"/>
    <x v="5"/>
    <s v="CHF"/>
    <n v="1381813200"/>
    <x v="284"/>
    <b v="0"/>
    <b v="0"/>
    <x v="3"/>
    <x v="3"/>
    <x v="3"/>
  </r>
  <r>
    <x v="296"/>
    <s v="Smith-Hess"/>
    <s v="Grass-roots real-time Local Area Network"/>
    <n v="6100"/>
    <n v="3352"/>
    <n v="55"/>
    <x v="0"/>
    <n v="38"/>
    <n v="88.21"/>
    <x v="2"/>
    <s v="AUD"/>
    <n v="1548655200"/>
    <x v="285"/>
    <b v="0"/>
    <b v="0"/>
    <x v="3"/>
    <x v="3"/>
    <x v="3"/>
  </r>
  <r>
    <x v="297"/>
    <s v="Brown, Herring and Bass"/>
    <s v="Organized client-driven capacity"/>
    <n v="7200"/>
    <n v="6785"/>
    <n v="94"/>
    <x v="0"/>
    <n v="104"/>
    <n v="65.239999999999995"/>
    <x v="2"/>
    <s v="AUD"/>
    <n v="1389679200"/>
    <x v="286"/>
    <b v="0"/>
    <b v="1"/>
    <x v="3"/>
    <x v="3"/>
    <x v="3"/>
  </r>
  <r>
    <x v="298"/>
    <s v="Chase, Garcia and Johnson"/>
    <s v="Adaptive intangible database"/>
    <n v="3500"/>
    <n v="5037"/>
    <n v="144"/>
    <x v="1"/>
    <n v="72"/>
    <n v="69.959999999999994"/>
    <x v="1"/>
    <s v="USD"/>
    <n v="1456466400"/>
    <x v="287"/>
    <b v="0"/>
    <b v="1"/>
    <x v="1"/>
    <x v="1"/>
    <x v="1"/>
  </r>
  <r>
    <x v="299"/>
    <s v="Ramsey and Sons"/>
    <s v="Grass-roots contextually-based algorithm"/>
    <n v="3800"/>
    <n v="1954"/>
    <n v="51"/>
    <x v="0"/>
    <n v="49"/>
    <n v="39.880000000000003"/>
    <x v="1"/>
    <s v="USD"/>
    <n v="1456984800"/>
    <x v="288"/>
    <b v="0"/>
    <b v="0"/>
    <x v="0"/>
    <x v="0"/>
    <x v="0"/>
  </r>
  <r>
    <x v="300"/>
    <s v="Cooke PLC"/>
    <s v="Focused executive core"/>
    <n v="100"/>
    <n v="5"/>
    <n v="5"/>
    <x v="0"/>
    <n v="1"/>
    <n v="5"/>
    <x v="3"/>
    <s v="DKK"/>
    <n v="1504069200"/>
    <x v="289"/>
    <b v="0"/>
    <b v="1"/>
    <x v="9"/>
    <x v="5"/>
    <x v="9"/>
  </r>
  <r>
    <x v="301"/>
    <s v="Wong-Walker"/>
    <s v="Multi-channeled disintermediate policy"/>
    <n v="900"/>
    <n v="12102"/>
    <n v="1345"/>
    <x v="1"/>
    <n v="295"/>
    <n v="41.02"/>
    <x v="1"/>
    <s v="USD"/>
    <n v="1424930400"/>
    <x v="290"/>
    <b v="0"/>
    <b v="0"/>
    <x v="4"/>
    <x v="4"/>
    <x v="4"/>
  </r>
  <r>
    <x v="302"/>
    <s v="Ferguson, Collins and Mata"/>
    <s v="Customizable bi-directional hardware"/>
    <n v="76100"/>
    <n v="24234"/>
    <n v="32"/>
    <x v="0"/>
    <n v="245"/>
    <n v="98.91"/>
    <x v="1"/>
    <s v="USD"/>
    <n v="1535864400"/>
    <x v="18"/>
    <b v="0"/>
    <b v="0"/>
    <x v="3"/>
    <x v="3"/>
    <x v="3"/>
  </r>
  <r>
    <x v="303"/>
    <s v="Guerrero, Flores and Jenkins"/>
    <s v="Networked optimal architecture"/>
    <n v="3400"/>
    <n v="2809"/>
    <n v="83"/>
    <x v="0"/>
    <n v="32"/>
    <n v="87.78"/>
    <x v="1"/>
    <s v="USD"/>
    <n v="1452146400"/>
    <x v="291"/>
    <b v="0"/>
    <b v="0"/>
    <x v="7"/>
    <x v="1"/>
    <x v="7"/>
  </r>
  <r>
    <x v="304"/>
    <s v="Peterson PLC"/>
    <s v="User-friendly discrete benchmark"/>
    <n v="2100"/>
    <n v="11469"/>
    <n v="546"/>
    <x v="1"/>
    <n v="142"/>
    <n v="80.77"/>
    <x v="1"/>
    <s v="USD"/>
    <n v="1470546000"/>
    <x v="292"/>
    <b v="0"/>
    <b v="0"/>
    <x v="4"/>
    <x v="4"/>
    <x v="4"/>
  </r>
  <r>
    <x v="305"/>
    <s v="Townsend Ltd"/>
    <s v="Grass-roots actuating policy"/>
    <n v="2800"/>
    <n v="8014"/>
    <n v="286"/>
    <x v="1"/>
    <n v="85"/>
    <n v="94.28"/>
    <x v="1"/>
    <s v="USD"/>
    <n v="1458363600"/>
    <x v="293"/>
    <b v="0"/>
    <b v="0"/>
    <x v="3"/>
    <x v="3"/>
    <x v="3"/>
  </r>
  <r>
    <x v="306"/>
    <s v="Rush, Reed and Hall"/>
    <s v="Enterprise-wide 3rdgeneration knowledge user"/>
    <n v="6500"/>
    <n v="514"/>
    <n v="8"/>
    <x v="0"/>
    <n v="7"/>
    <n v="73.430000000000007"/>
    <x v="1"/>
    <s v="USD"/>
    <n v="1500008400"/>
    <x v="294"/>
    <b v="0"/>
    <b v="1"/>
    <x v="3"/>
    <x v="3"/>
    <x v="3"/>
  </r>
  <r>
    <x v="307"/>
    <s v="Salazar-Dodson"/>
    <s v="Face-to-face zero tolerance moderator"/>
    <n v="32900"/>
    <n v="43473"/>
    <n v="132"/>
    <x v="1"/>
    <n v="659"/>
    <n v="65.97"/>
    <x v="3"/>
    <s v="DKK"/>
    <n v="1338958800"/>
    <x v="295"/>
    <b v="0"/>
    <b v="1"/>
    <x v="13"/>
    <x v="5"/>
    <x v="13"/>
  </r>
  <r>
    <x v="308"/>
    <s v="Davis Ltd"/>
    <s v="Grass-roots optimizing projection"/>
    <n v="118200"/>
    <n v="87560"/>
    <n v="74"/>
    <x v="0"/>
    <n v="803"/>
    <n v="109.04"/>
    <x v="1"/>
    <s v="USD"/>
    <n v="1303102800"/>
    <x v="296"/>
    <b v="0"/>
    <b v="0"/>
    <x v="3"/>
    <x v="3"/>
    <x v="3"/>
  </r>
  <r>
    <x v="309"/>
    <s v="Harris-Perry"/>
    <s v="User-centric 6thgeneration attitude"/>
    <n v="4100"/>
    <n v="3087"/>
    <n v="75"/>
    <x v="3"/>
    <n v="75"/>
    <n v="41.16"/>
    <x v="1"/>
    <s v="USD"/>
    <n v="1316581200"/>
    <x v="297"/>
    <b v="0"/>
    <b v="1"/>
    <x v="7"/>
    <x v="1"/>
    <x v="7"/>
  </r>
  <r>
    <x v="310"/>
    <s v="Velazquez, Hunt and Ortiz"/>
    <s v="Switchable zero tolerance website"/>
    <n v="7800"/>
    <n v="1586"/>
    <n v="20"/>
    <x v="0"/>
    <n v="16"/>
    <n v="99.13"/>
    <x v="1"/>
    <s v="USD"/>
    <n v="1270789200"/>
    <x v="298"/>
    <b v="0"/>
    <b v="0"/>
    <x v="11"/>
    <x v="6"/>
    <x v="11"/>
  </r>
  <r>
    <x v="311"/>
    <s v="Flores PLC"/>
    <s v="Focused real-time help-desk"/>
    <n v="6300"/>
    <n v="12812"/>
    <n v="203"/>
    <x v="1"/>
    <n v="121"/>
    <n v="105.88"/>
    <x v="1"/>
    <s v="USD"/>
    <n v="1297836000"/>
    <x v="299"/>
    <b v="0"/>
    <b v="0"/>
    <x v="3"/>
    <x v="3"/>
    <x v="3"/>
  </r>
  <r>
    <x v="312"/>
    <s v="Martinez LLC"/>
    <s v="Robust impactful approach"/>
    <n v="59100"/>
    <n v="183345"/>
    <n v="310"/>
    <x v="1"/>
    <n v="3742"/>
    <n v="49"/>
    <x v="1"/>
    <s v="USD"/>
    <n v="1382677200"/>
    <x v="300"/>
    <b v="0"/>
    <b v="0"/>
    <x v="3"/>
    <x v="3"/>
    <x v="3"/>
  </r>
  <r>
    <x v="313"/>
    <s v="Miller-Irwin"/>
    <s v="Secured maximized policy"/>
    <n v="2200"/>
    <n v="8697"/>
    <n v="395"/>
    <x v="1"/>
    <n v="223"/>
    <n v="39"/>
    <x v="1"/>
    <s v="USD"/>
    <n v="1330322400"/>
    <x v="301"/>
    <b v="0"/>
    <b v="0"/>
    <x v="1"/>
    <x v="1"/>
    <x v="1"/>
  </r>
  <r>
    <x v="314"/>
    <s v="Sanchez-Morgan"/>
    <s v="Realigned upward-trending strategy"/>
    <n v="1400"/>
    <n v="4126"/>
    <n v="295"/>
    <x v="1"/>
    <n v="133"/>
    <n v="31.02"/>
    <x v="1"/>
    <s v="USD"/>
    <n v="1552366800"/>
    <x v="162"/>
    <b v="0"/>
    <b v="1"/>
    <x v="4"/>
    <x v="4"/>
    <x v="4"/>
  </r>
  <r>
    <x v="315"/>
    <s v="Lopez, Adams and Johnson"/>
    <s v="Open-source interactive knowledge user"/>
    <n v="9500"/>
    <n v="3220"/>
    <n v="34"/>
    <x v="0"/>
    <n v="31"/>
    <n v="103.87"/>
    <x v="1"/>
    <s v="USD"/>
    <n v="1400907600"/>
    <x v="302"/>
    <b v="0"/>
    <b v="0"/>
    <x v="3"/>
    <x v="3"/>
    <x v="3"/>
  </r>
  <r>
    <x v="316"/>
    <s v="Martin-Marshall"/>
    <s v="Configurable demand-driven matrix"/>
    <n v="9600"/>
    <n v="6401"/>
    <n v="67"/>
    <x v="0"/>
    <n v="108"/>
    <n v="59.27"/>
    <x v="6"/>
    <s v="EUR"/>
    <n v="1574143200"/>
    <x v="303"/>
    <b v="0"/>
    <b v="1"/>
    <x v="0"/>
    <x v="0"/>
    <x v="0"/>
  </r>
  <r>
    <x v="317"/>
    <s v="Summers PLC"/>
    <s v="Cross-group coherent hierarchy"/>
    <n v="6600"/>
    <n v="1269"/>
    <n v="19"/>
    <x v="0"/>
    <n v="30"/>
    <n v="42.3"/>
    <x v="1"/>
    <s v="USD"/>
    <n v="1494738000"/>
    <x v="304"/>
    <b v="0"/>
    <b v="0"/>
    <x v="3"/>
    <x v="3"/>
    <x v="3"/>
  </r>
  <r>
    <x v="318"/>
    <s v="Young, Hart and Ryan"/>
    <s v="Decentralized demand-driven open system"/>
    <n v="5700"/>
    <n v="903"/>
    <n v="16"/>
    <x v="0"/>
    <n v="17"/>
    <n v="53.12"/>
    <x v="1"/>
    <s v="USD"/>
    <n v="1392357600"/>
    <x v="305"/>
    <b v="0"/>
    <b v="0"/>
    <x v="1"/>
    <x v="1"/>
    <x v="1"/>
  </r>
  <r>
    <x v="319"/>
    <s v="Mills Group"/>
    <s v="Advanced empowering matrix"/>
    <n v="8400"/>
    <n v="3251"/>
    <n v="39"/>
    <x v="3"/>
    <n v="64"/>
    <n v="50.8"/>
    <x v="1"/>
    <s v="USD"/>
    <n v="1281589200"/>
    <x v="306"/>
    <b v="0"/>
    <b v="0"/>
    <x v="2"/>
    <x v="2"/>
    <x v="2"/>
  </r>
  <r>
    <x v="320"/>
    <s v="Sandoval-Powell"/>
    <s v="Phased holistic implementation"/>
    <n v="84400"/>
    <n v="8092"/>
    <n v="10"/>
    <x v="0"/>
    <n v="80"/>
    <n v="101.15"/>
    <x v="1"/>
    <s v="USD"/>
    <n v="1305003600"/>
    <x v="307"/>
    <b v="0"/>
    <b v="0"/>
    <x v="13"/>
    <x v="5"/>
    <x v="13"/>
  </r>
  <r>
    <x v="321"/>
    <s v="Mills, Frazier and Perez"/>
    <s v="Proactive attitude-oriented knowledge user"/>
    <n v="170400"/>
    <n v="160422"/>
    <n v="94"/>
    <x v="0"/>
    <n v="2468"/>
    <n v="65"/>
    <x v="1"/>
    <s v="USD"/>
    <n v="1301634000"/>
    <x v="308"/>
    <b v="0"/>
    <b v="0"/>
    <x v="12"/>
    <x v="4"/>
    <x v="12"/>
  </r>
  <r>
    <x v="322"/>
    <s v="Hebert Group"/>
    <s v="Visionary asymmetric Graphical User Interface"/>
    <n v="117900"/>
    <n v="196377"/>
    <n v="167"/>
    <x v="1"/>
    <n v="5168"/>
    <n v="38"/>
    <x v="1"/>
    <s v="USD"/>
    <n v="1290664800"/>
    <x v="309"/>
    <b v="0"/>
    <b v="0"/>
    <x v="3"/>
    <x v="3"/>
    <x v="3"/>
  </r>
  <r>
    <x v="323"/>
    <s v="Cole, Smith and Wood"/>
    <s v="Integrated zero-defect help-desk"/>
    <n v="8900"/>
    <n v="2148"/>
    <n v="24"/>
    <x v="0"/>
    <n v="26"/>
    <n v="82.62"/>
    <x v="4"/>
    <s v="GBP"/>
    <n v="1395896400"/>
    <x v="310"/>
    <b v="0"/>
    <b v="0"/>
    <x v="4"/>
    <x v="4"/>
    <x v="4"/>
  </r>
  <r>
    <x v="324"/>
    <s v="Harris, Hall and Harris"/>
    <s v="Inverse analyzing matrices"/>
    <n v="7100"/>
    <n v="11648"/>
    <n v="164"/>
    <x v="1"/>
    <n v="307"/>
    <n v="37.94"/>
    <x v="1"/>
    <s v="USD"/>
    <n v="1434862800"/>
    <x v="311"/>
    <b v="0"/>
    <b v="1"/>
    <x v="3"/>
    <x v="3"/>
    <x v="3"/>
  </r>
  <r>
    <x v="325"/>
    <s v="Saunders Group"/>
    <s v="Programmable systemic implementation"/>
    <n v="6500"/>
    <n v="5897"/>
    <n v="91"/>
    <x v="0"/>
    <n v="73"/>
    <n v="80.78"/>
    <x v="1"/>
    <s v="USD"/>
    <n v="1529125200"/>
    <x v="312"/>
    <b v="0"/>
    <b v="1"/>
    <x v="3"/>
    <x v="3"/>
    <x v="3"/>
  </r>
  <r>
    <x v="326"/>
    <s v="Pham, Avila and Nash"/>
    <s v="Multi-channeled next generation architecture"/>
    <n v="7200"/>
    <n v="3326"/>
    <n v="46"/>
    <x v="0"/>
    <n v="128"/>
    <n v="25.98"/>
    <x v="1"/>
    <s v="USD"/>
    <n v="1451109600"/>
    <x v="313"/>
    <b v="0"/>
    <b v="0"/>
    <x v="10"/>
    <x v="4"/>
    <x v="10"/>
  </r>
  <r>
    <x v="327"/>
    <s v="Patterson, Salinas and Lucas"/>
    <s v="Digitized 3rdgeneration encoding"/>
    <n v="2600"/>
    <n v="1002"/>
    <n v="39"/>
    <x v="0"/>
    <n v="33"/>
    <n v="30.36"/>
    <x v="1"/>
    <s v="USD"/>
    <n v="1566968400"/>
    <x v="314"/>
    <b v="0"/>
    <b v="1"/>
    <x v="3"/>
    <x v="3"/>
    <x v="3"/>
  </r>
  <r>
    <x v="328"/>
    <s v="Young PLC"/>
    <s v="Innovative well-modulated functionalities"/>
    <n v="98700"/>
    <n v="131826"/>
    <n v="134"/>
    <x v="1"/>
    <n v="2441"/>
    <n v="54"/>
    <x v="1"/>
    <s v="USD"/>
    <n v="1543557600"/>
    <x v="315"/>
    <b v="0"/>
    <b v="0"/>
    <x v="1"/>
    <x v="1"/>
    <x v="1"/>
  </r>
  <r>
    <x v="329"/>
    <s v="Willis and Sons"/>
    <s v="Fundamental incremental database"/>
    <n v="93800"/>
    <n v="21477"/>
    <n v="23"/>
    <x v="2"/>
    <n v="211"/>
    <n v="101.79"/>
    <x v="1"/>
    <s v="USD"/>
    <n v="1481522400"/>
    <x v="316"/>
    <b v="0"/>
    <b v="0"/>
    <x v="11"/>
    <x v="6"/>
    <x v="11"/>
  </r>
  <r>
    <x v="330"/>
    <s v="Thompson-Bates"/>
    <s v="Expanded encompassing open architecture"/>
    <n v="33700"/>
    <n v="62330"/>
    <n v="185"/>
    <x v="1"/>
    <n v="1385"/>
    <n v="45"/>
    <x v="4"/>
    <s v="GBP"/>
    <n v="1512712800"/>
    <x v="317"/>
    <b v="0"/>
    <b v="0"/>
    <x v="4"/>
    <x v="4"/>
    <x v="4"/>
  </r>
  <r>
    <x v="331"/>
    <s v="Rose-Silva"/>
    <s v="Intuitive static portal"/>
    <n v="3300"/>
    <n v="14643"/>
    <n v="444"/>
    <x v="1"/>
    <n v="190"/>
    <n v="77.069999999999993"/>
    <x v="1"/>
    <s v="USD"/>
    <n v="1324274400"/>
    <x v="318"/>
    <b v="0"/>
    <b v="0"/>
    <x v="0"/>
    <x v="0"/>
    <x v="0"/>
  </r>
  <r>
    <x v="332"/>
    <s v="Pacheco, Johnson and Torres"/>
    <s v="Optional bandwidth-monitored definition"/>
    <n v="20700"/>
    <n v="41396"/>
    <n v="200"/>
    <x v="1"/>
    <n v="470"/>
    <n v="88.08"/>
    <x v="1"/>
    <s v="USD"/>
    <n v="1364446800"/>
    <x v="319"/>
    <b v="0"/>
    <b v="0"/>
    <x v="8"/>
    <x v="2"/>
    <x v="8"/>
  </r>
  <r>
    <x v="333"/>
    <s v="Carlson, Dixon and Jones"/>
    <s v="Persistent well-modulated synergy"/>
    <n v="9600"/>
    <n v="11900"/>
    <n v="124"/>
    <x v="1"/>
    <n v="253"/>
    <n v="47.04"/>
    <x v="1"/>
    <s v="USD"/>
    <n v="1542693600"/>
    <x v="320"/>
    <b v="0"/>
    <b v="0"/>
    <x v="3"/>
    <x v="3"/>
    <x v="3"/>
  </r>
  <r>
    <x v="334"/>
    <s v="Mcgee Group"/>
    <s v="Assimilated discrete algorithm"/>
    <n v="66200"/>
    <n v="123538"/>
    <n v="187"/>
    <x v="1"/>
    <n v="1113"/>
    <n v="111"/>
    <x v="1"/>
    <s v="USD"/>
    <n v="1515564000"/>
    <x v="321"/>
    <b v="0"/>
    <b v="0"/>
    <x v="1"/>
    <x v="1"/>
    <x v="1"/>
  </r>
  <r>
    <x v="335"/>
    <s v="Jordan-Acosta"/>
    <s v="Operative uniform hub"/>
    <n v="173800"/>
    <n v="198628"/>
    <n v="114"/>
    <x v="1"/>
    <n v="2283"/>
    <n v="87"/>
    <x v="1"/>
    <s v="USD"/>
    <n v="1573797600"/>
    <x v="322"/>
    <b v="0"/>
    <b v="0"/>
    <x v="1"/>
    <x v="1"/>
    <x v="1"/>
  </r>
  <r>
    <x v="336"/>
    <s v="Nunez Inc"/>
    <s v="Customizable intangible capability"/>
    <n v="70700"/>
    <n v="68602"/>
    <n v="97"/>
    <x v="0"/>
    <n v="1072"/>
    <n v="63.99"/>
    <x v="1"/>
    <s v="USD"/>
    <n v="1292392800"/>
    <x v="323"/>
    <b v="0"/>
    <b v="1"/>
    <x v="1"/>
    <x v="1"/>
    <x v="1"/>
  </r>
  <r>
    <x v="337"/>
    <s v="Hayden Ltd"/>
    <s v="Innovative didactic analyzer"/>
    <n v="94500"/>
    <n v="116064"/>
    <n v="123"/>
    <x v="1"/>
    <n v="1095"/>
    <n v="105.99"/>
    <x v="1"/>
    <s v="USD"/>
    <n v="1573452000"/>
    <x v="324"/>
    <b v="0"/>
    <b v="0"/>
    <x v="3"/>
    <x v="3"/>
    <x v="3"/>
  </r>
  <r>
    <x v="338"/>
    <s v="Gonzalez-Burton"/>
    <s v="Decentralized intangible encoding"/>
    <n v="69800"/>
    <n v="125042"/>
    <n v="179"/>
    <x v="1"/>
    <n v="1690"/>
    <n v="73.989999999999995"/>
    <x v="1"/>
    <s v="USD"/>
    <n v="1317790800"/>
    <x v="325"/>
    <b v="0"/>
    <b v="0"/>
    <x v="3"/>
    <x v="3"/>
    <x v="3"/>
  </r>
  <r>
    <x v="339"/>
    <s v="Lewis, Taylor and Rivers"/>
    <s v="Front-line transitional algorithm"/>
    <n v="136300"/>
    <n v="108974"/>
    <n v="80"/>
    <x v="3"/>
    <n v="1297"/>
    <n v="84.02"/>
    <x v="0"/>
    <s v="CAD"/>
    <n v="1501650000"/>
    <x v="326"/>
    <b v="0"/>
    <b v="0"/>
    <x v="3"/>
    <x v="3"/>
    <x v="3"/>
  </r>
  <r>
    <x v="340"/>
    <s v="Butler, Henry and Espinoza"/>
    <s v="Switchable didactic matrices"/>
    <n v="37100"/>
    <n v="34964"/>
    <n v="94"/>
    <x v="0"/>
    <n v="393"/>
    <n v="88.97"/>
    <x v="1"/>
    <s v="USD"/>
    <n v="1323669600"/>
    <x v="327"/>
    <b v="0"/>
    <b v="0"/>
    <x v="14"/>
    <x v="7"/>
    <x v="14"/>
  </r>
  <r>
    <x v="341"/>
    <s v="Guzman Group"/>
    <s v="Ameliorated disintermediate utilization"/>
    <n v="114300"/>
    <n v="96777"/>
    <n v="85"/>
    <x v="0"/>
    <n v="1257"/>
    <n v="76.989999999999995"/>
    <x v="1"/>
    <s v="USD"/>
    <n v="1440738000"/>
    <x v="328"/>
    <b v="0"/>
    <b v="0"/>
    <x v="7"/>
    <x v="1"/>
    <x v="7"/>
  </r>
  <r>
    <x v="342"/>
    <s v="Gibson-Hernandez"/>
    <s v="Visionary foreground middleware"/>
    <n v="47900"/>
    <n v="31864"/>
    <n v="67"/>
    <x v="0"/>
    <n v="328"/>
    <n v="97.15"/>
    <x v="1"/>
    <s v="USD"/>
    <n v="1374296400"/>
    <x v="329"/>
    <b v="0"/>
    <b v="0"/>
    <x v="3"/>
    <x v="3"/>
    <x v="3"/>
  </r>
  <r>
    <x v="343"/>
    <s v="Spencer-Weber"/>
    <s v="Optional zero-defect task-force"/>
    <n v="9000"/>
    <n v="4853"/>
    <n v="54"/>
    <x v="0"/>
    <n v="147"/>
    <n v="33.01"/>
    <x v="1"/>
    <s v="USD"/>
    <n v="1384840800"/>
    <x v="151"/>
    <b v="0"/>
    <b v="0"/>
    <x v="3"/>
    <x v="3"/>
    <x v="3"/>
  </r>
  <r>
    <x v="344"/>
    <s v="Berger, Johnson and Marshall"/>
    <s v="Devolved exuding emulation"/>
    <n v="197600"/>
    <n v="82959"/>
    <n v="42"/>
    <x v="0"/>
    <n v="830"/>
    <n v="99.95"/>
    <x v="1"/>
    <s v="USD"/>
    <n v="1516600800"/>
    <x v="330"/>
    <b v="0"/>
    <b v="0"/>
    <x v="11"/>
    <x v="6"/>
    <x v="11"/>
  </r>
  <r>
    <x v="345"/>
    <s v="Taylor, Cisneros and Romero"/>
    <s v="Open-source neutral task-force"/>
    <n v="157600"/>
    <n v="23159"/>
    <n v="15"/>
    <x v="0"/>
    <n v="331"/>
    <n v="69.97"/>
    <x v="4"/>
    <s v="GBP"/>
    <n v="1436418000"/>
    <x v="331"/>
    <b v="0"/>
    <b v="0"/>
    <x v="6"/>
    <x v="4"/>
    <x v="6"/>
  </r>
  <r>
    <x v="346"/>
    <s v="Little-Marsh"/>
    <s v="Virtual attitude-oriented migration"/>
    <n v="8000"/>
    <n v="2758"/>
    <n v="34"/>
    <x v="0"/>
    <n v="25"/>
    <n v="110.32"/>
    <x v="1"/>
    <s v="USD"/>
    <n v="1503550800"/>
    <x v="332"/>
    <b v="0"/>
    <b v="1"/>
    <x v="7"/>
    <x v="1"/>
    <x v="7"/>
  </r>
  <r>
    <x v="347"/>
    <s v="Petersen and Sons"/>
    <s v="Open-source full-range portal"/>
    <n v="900"/>
    <n v="12607"/>
    <n v="1401"/>
    <x v="1"/>
    <n v="191"/>
    <n v="66.010000000000005"/>
    <x v="1"/>
    <s v="USD"/>
    <n v="1423634400"/>
    <x v="333"/>
    <b v="0"/>
    <b v="0"/>
    <x v="2"/>
    <x v="2"/>
    <x v="2"/>
  </r>
  <r>
    <x v="348"/>
    <s v="Hensley Ltd"/>
    <s v="Versatile cohesive open system"/>
    <n v="199000"/>
    <n v="142823"/>
    <n v="72"/>
    <x v="0"/>
    <n v="3483"/>
    <n v="41.01"/>
    <x v="1"/>
    <s v="USD"/>
    <n v="1487224800"/>
    <x v="334"/>
    <b v="0"/>
    <b v="0"/>
    <x v="0"/>
    <x v="0"/>
    <x v="0"/>
  </r>
  <r>
    <x v="349"/>
    <s v="Navarro and Sons"/>
    <s v="Multi-layered bottom-line frame"/>
    <n v="180800"/>
    <n v="95958"/>
    <n v="53"/>
    <x v="0"/>
    <n v="923"/>
    <n v="103.96"/>
    <x v="1"/>
    <s v="USD"/>
    <n v="1500008400"/>
    <x v="335"/>
    <b v="0"/>
    <b v="0"/>
    <x v="3"/>
    <x v="3"/>
    <x v="3"/>
  </r>
  <r>
    <x v="350"/>
    <s v="Shannon Ltd"/>
    <s v="Pre-emptive neutral capacity"/>
    <n v="100"/>
    <n v="5"/>
    <n v="5"/>
    <x v="0"/>
    <n v="1"/>
    <n v="5"/>
    <x v="1"/>
    <s v="USD"/>
    <n v="1432098000"/>
    <x v="336"/>
    <b v="0"/>
    <b v="1"/>
    <x v="17"/>
    <x v="1"/>
    <x v="17"/>
  </r>
  <r>
    <x v="351"/>
    <s v="Young LLC"/>
    <s v="Universal maximized methodology"/>
    <n v="74100"/>
    <n v="94631"/>
    <n v="128"/>
    <x v="1"/>
    <n v="2013"/>
    <n v="47.01"/>
    <x v="1"/>
    <s v="USD"/>
    <n v="1440392400"/>
    <x v="337"/>
    <b v="0"/>
    <b v="0"/>
    <x v="1"/>
    <x v="1"/>
    <x v="1"/>
  </r>
  <r>
    <x v="352"/>
    <s v="Adams, Willis and Sanchez"/>
    <s v="Expanded hybrid hardware"/>
    <n v="2800"/>
    <n v="977"/>
    <n v="35"/>
    <x v="0"/>
    <n v="33"/>
    <n v="29.61"/>
    <x v="0"/>
    <s v="CAD"/>
    <n v="1446876000"/>
    <x v="338"/>
    <b v="0"/>
    <b v="0"/>
    <x v="3"/>
    <x v="3"/>
    <x v="3"/>
  </r>
  <r>
    <x v="353"/>
    <s v="Mills-Roy"/>
    <s v="Profit-focused multi-tasking access"/>
    <n v="33600"/>
    <n v="137961"/>
    <n v="411"/>
    <x v="1"/>
    <n v="1703"/>
    <n v="81.010000000000005"/>
    <x v="1"/>
    <s v="USD"/>
    <n v="1562302800"/>
    <x v="339"/>
    <b v="0"/>
    <b v="0"/>
    <x v="3"/>
    <x v="3"/>
    <x v="3"/>
  </r>
  <r>
    <x v="354"/>
    <s v="Brown Group"/>
    <s v="Profit-focused transitional capability"/>
    <n v="6100"/>
    <n v="7548"/>
    <n v="124"/>
    <x v="1"/>
    <n v="80"/>
    <n v="94.35"/>
    <x v="3"/>
    <s v="DKK"/>
    <n v="1378184400"/>
    <x v="340"/>
    <b v="0"/>
    <b v="0"/>
    <x v="4"/>
    <x v="4"/>
    <x v="4"/>
  </r>
  <r>
    <x v="355"/>
    <s v="Burns-Burnett"/>
    <s v="Front-line scalable definition"/>
    <n v="3800"/>
    <n v="2241"/>
    <n v="59"/>
    <x v="2"/>
    <n v="86"/>
    <n v="26.06"/>
    <x v="1"/>
    <s v="USD"/>
    <n v="1485064800"/>
    <x v="341"/>
    <b v="0"/>
    <b v="0"/>
    <x v="8"/>
    <x v="2"/>
    <x v="8"/>
  </r>
  <r>
    <x v="356"/>
    <s v="Glass, Nunez and Mcdonald"/>
    <s v="Open-source systematic protocol"/>
    <n v="9300"/>
    <n v="3431"/>
    <n v="37"/>
    <x v="0"/>
    <n v="40"/>
    <n v="85.78"/>
    <x v="6"/>
    <s v="EUR"/>
    <n v="1326520800"/>
    <x v="342"/>
    <b v="0"/>
    <b v="0"/>
    <x v="3"/>
    <x v="3"/>
    <x v="3"/>
  </r>
  <r>
    <x v="357"/>
    <s v="Perez, Davis and Wilson"/>
    <s v="Implemented tangible algorithm"/>
    <n v="2300"/>
    <n v="4253"/>
    <n v="185"/>
    <x v="1"/>
    <n v="41"/>
    <n v="103.73"/>
    <x v="1"/>
    <s v="USD"/>
    <n v="1441256400"/>
    <x v="343"/>
    <b v="0"/>
    <b v="0"/>
    <x v="11"/>
    <x v="6"/>
    <x v="11"/>
  </r>
  <r>
    <x v="358"/>
    <s v="Diaz-Garcia"/>
    <s v="Profit-focused 3rdgeneration circuit"/>
    <n v="9700"/>
    <n v="1146"/>
    <n v="12"/>
    <x v="0"/>
    <n v="23"/>
    <n v="49.83"/>
    <x v="0"/>
    <s v="CAD"/>
    <n v="1533877200"/>
    <x v="344"/>
    <b v="1"/>
    <b v="0"/>
    <x v="14"/>
    <x v="7"/>
    <x v="14"/>
  </r>
  <r>
    <x v="359"/>
    <s v="Salazar-Moon"/>
    <s v="Compatible needs-based architecture"/>
    <n v="4000"/>
    <n v="11948"/>
    <n v="299"/>
    <x v="1"/>
    <n v="187"/>
    <n v="63.89"/>
    <x v="1"/>
    <s v="USD"/>
    <n v="1314421200"/>
    <x v="127"/>
    <b v="0"/>
    <b v="0"/>
    <x v="10"/>
    <x v="4"/>
    <x v="10"/>
  </r>
  <r>
    <x v="360"/>
    <s v="Larsen-Chung"/>
    <s v="Right-sized zero tolerance migration"/>
    <n v="59700"/>
    <n v="135132"/>
    <n v="226"/>
    <x v="1"/>
    <n v="2875"/>
    <n v="47"/>
    <x v="4"/>
    <s v="GBP"/>
    <n v="1293861600"/>
    <x v="345"/>
    <b v="0"/>
    <b v="1"/>
    <x v="3"/>
    <x v="3"/>
    <x v="3"/>
  </r>
  <r>
    <x v="361"/>
    <s v="Anderson and Sons"/>
    <s v="Quality-focused reciprocal structure"/>
    <n v="5500"/>
    <n v="9546"/>
    <n v="174"/>
    <x v="1"/>
    <n v="88"/>
    <n v="108.48"/>
    <x v="1"/>
    <s v="USD"/>
    <n v="1507352400"/>
    <x v="346"/>
    <b v="0"/>
    <b v="0"/>
    <x v="3"/>
    <x v="3"/>
    <x v="3"/>
  </r>
  <r>
    <x v="362"/>
    <s v="Lawrence Group"/>
    <s v="Automated actuating conglomeration"/>
    <n v="3700"/>
    <n v="13755"/>
    <n v="372"/>
    <x v="1"/>
    <n v="191"/>
    <n v="72.02"/>
    <x v="1"/>
    <s v="USD"/>
    <n v="1296108000"/>
    <x v="347"/>
    <b v="0"/>
    <b v="0"/>
    <x v="1"/>
    <x v="1"/>
    <x v="1"/>
  </r>
  <r>
    <x v="363"/>
    <s v="Gray-Davis"/>
    <s v="Re-contextualized local initiative"/>
    <n v="5200"/>
    <n v="8330"/>
    <n v="160"/>
    <x v="1"/>
    <n v="139"/>
    <n v="59.93"/>
    <x v="1"/>
    <s v="USD"/>
    <n v="1324965600"/>
    <x v="348"/>
    <b v="0"/>
    <b v="0"/>
    <x v="1"/>
    <x v="1"/>
    <x v="1"/>
  </r>
  <r>
    <x v="364"/>
    <s v="Ramirez-Myers"/>
    <s v="Switchable intangible definition"/>
    <n v="900"/>
    <n v="14547"/>
    <n v="1616"/>
    <x v="1"/>
    <n v="186"/>
    <n v="78.209999999999994"/>
    <x v="1"/>
    <s v="USD"/>
    <n v="1520229600"/>
    <x v="349"/>
    <b v="0"/>
    <b v="0"/>
    <x v="7"/>
    <x v="1"/>
    <x v="7"/>
  </r>
  <r>
    <x v="365"/>
    <s v="Lucas, Hall and Bonilla"/>
    <s v="Networked bottom-line initiative"/>
    <n v="1600"/>
    <n v="11735"/>
    <n v="733"/>
    <x v="1"/>
    <n v="112"/>
    <n v="104.78"/>
    <x v="2"/>
    <s v="AUD"/>
    <n v="1482991200"/>
    <x v="350"/>
    <b v="0"/>
    <b v="0"/>
    <x v="3"/>
    <x v="3"/>
    <x v="3"/>
  </r>
  <r>
    <x v="366"/>
    <s v="Williams, Perez and Villegas"/>
    <s v="Robust directional system engine"/>
    <n v="1800"/>
    <n v="10658"/>
    <n v="592"/>
    <x v="1"/>
    <n v="101"/>
    <n v="105.52"/>
    <x v="1"/>
    <s v="USD"/>
    <n v="1294034400"/>
    <x v="351"/>
    <b v="0"/>
    <b v="1"/>
    <x v="3"/>
    <x v="3"/>
    <x v="3"/>
  </r>
  <r>
    <x v="367"/>
    <s v="Brooks, Jones and Ingram"/>
    <s v="Triple-buffered explicit methodology"/>
    <n v="9900"/>
    <n v="1870"/>
    <n v="19"/>
    <x v="0"/>
    <n v="75"/>
    <n v="24.93"/>
    <x v="1"/>
    <s v="USD"/>
    <n v="1413608400"/>
    <x v="33"/>
    <b v="0"/>
    <b v="1"/>
    <x v="3"/>
    <x v="3"/>
    <x v="3"/>
  </r>
  <r>
    <x v="368"/>
    <s v="Whitaker, Wallace and Daniels"/>
    <s v="Reactive directional capacity"/>
    <n v="5200"/>
    <n v="14394"/>
    <n v="277"/>
    <x v="1"/>
    <n v="206"/>
    <n v="69.87"/>
    <x v="4"/>
    <s v="GBP"/>
    <n v="1286946000"/>
    <x v="352"/>
    <b v="0"/>
    <b v="1"/>
    <x v="4"/>
    <x v="4"/>
    <x v="4"/>
  </r>
  <r>
    <x v="369"/>
    <s v="Smith-Gonzalez"/>
    <s v="Polarized needs-based approach"/>
    <n v="5400"/>
    <n v="14743"/>
    <n v="273"/>
    <x v="1"/>
    <n v="154"/>
    <n v="95.73"/>
    <x v="1"/>
    <s v="USD"/>
    <n v="1359871200"/>
    <x v="353"/>
    <b v="0"/>
    <b v="1"/>
    <x v="19"/>
    <x v="4"/>
    <x v="19"/>
  </r>
  <r>
    <x v="370"/>
    <s v="Skinner PLC"/>
    <s v="Intuitive well-modulated middleware"/>
    <n v="112300"/>
    <n v="178965"/>
    <n v="159"/>
    <x v="1"/>
    <n v="5966"/>
    <n v="30"/>
    <x v="1"/>
    <s v="USD"/>
    <n v="1555304400"/>
    <x v="354"/>
    <b v="0"/>
    <b v="0"/>
    <x v="3"/>
    <x v="3"/>
    <x v="3"/>
  </r>
  <r>
    <x v="371"/>
    <s v="Nolan, Smith and Sanchez"/>
    <s v="Multi-channeled logistical matrices"/>
    <n v="189200"/>
    <n v="128410"/>
    <n v="68"/>
    <x v="0"/>
    <n v="2176"/>
    <n v="59.01"/>
    <x v="1"/>
    <s v="USD"/>
    <n v="1423375200"/>
    <x v="355"/>
    <b v="0"/>
    <b v="0"/>
    <x v="3"/>
    <x v="3"/>
    <x v="3"/>
  </r>
  <r>
    <x v="372"/>
    <s v="Green-Carr"/>
    <s v="Pre-emptive bifurcated artificial intelligence"/>
    <n v="900"/>
    <n v="14324"/>
    <n v="1592"/>
    <x v="1"/>
    <n v="169"/>
    <n v="84.76"/>
    <x v="1"/>
    <s v="USD"/>
    <n v="1420696800"/>
    <x v="356"/>
    <b v="0"/>
    <b v="1"/>
    <x v="4"/>
    <x v="4"/>
    <x v="4"/>
  </r>
  <r>
    <x v="373"/>
    <s v="Brown-Parker"/>
    <s v="Down-sized coherent toolset"/>
    <n v="22500"/>
    <n v="164291"/>
    <n v="730"/>
    <x v="1"/>
    <n v="2106"/>
    <n v="78.010000000000005"/>
    <x v="1"/>
    <s v="USD"/>
    <n v="1502946000"/>
    <x v="357"/>
    <b v="0"/>
    <b v="0"/>
    <x v="3"/>
    <x v="3"/>
    <x v="3"/>
  </r>
  <r>
    <x v="374"/>
    <s v="Marshall Inc"/>
    <s v="Open-source multi-tasking data-warehouse"/>
    <n v="167400"/>
    <n v="22073"/>
    <n v="13"/>
    <x v="0"/>
    <n v="441"/>
    <n v="50.05"/>
    <x v="1"/>
    <s v="USD"/>
    <n v="1547186400"/>
    <x v="358"/>
    <b v="0"/>
    <b v="1"/>
    <x v="4"/>
    <x v="4"/>
    <x v="4"/>
  </r>
  <r>
    <x v="375"/>
    <s v="Leblanc-Pineda"/>
    <s v="Future-proofed upward-trending contingency"/>
    <n v="2700"/>
    <n v="1479"/>
    <n v="55"/>
    <x v="0"/>
    <n v="25"/>
    <n v="59.16"/>
    <x v="1"/>
    <s v="USD"/>
    <n v="1444971600"/>
    <x v="359"/>
    <b v="0"/>
    <b v="0"/>
    <x v="7"/>
    <x v="1"/>
    <x v="7"/>
  </r>
  <r>
    <x v="376"/>
    <s v="Perry PLC"/>
    <s v="Mandatory uniform matrix"/>
    <n v="3400"/>
    <n v="12275"/>
    <n v="361"/>
    <x v="1"/>
    <n v="131"/>
    <n v="93.7"/>
    <x v="1"/>
    <s v="USD"/>
    <n v="1404622800"/>
    <x v="360"/>
    <b v="0"/>
    <b v="0"/>
    <x v="1"/>
    <x v="1"/>
    <x v="1"/>
  </r>
  <r>
    <x v="377"/>
    <s v="Klein, Stark and Livingston"/>
    <s v="Phased methodical initiative"/>
    <n v="49700"/>
    <n v="5098"/>
    <n v="10"/>
    <x v="0"/>
    <n v="127"/>
    <n v="40.14"/>
    <x v="1"/>
    <s v="USD"/>
    <n v="1571720400"/>
    <x v="361"/>
    <b v="0"/>
    <b v="0"/>
    <x v="3"/>
    <x v="3"/>
    <x v="3"/>
  </r>
  <r>
    <x v="378"/>
    <s v="Fleming-Oliver"/>
    <s v="Managed stable function"/>
    <n v="178200"/>
    <n v="24882"/>
    <n v="14"/>
    <x v="0"/>
    <n v="355"/>
    <n v="70.09"/>
    <x v="1"/>
    <s v="USD"/>
    <n v="1526878800"/>
    <x v="362"/>
    <b v="0"/>
    <b v="0"/>
    <x v="4"/>
    <x v="4"/>
    <x v="4"/>
  </r>
  <r>
    <x v="379"/>
    <s v="Reilly, Aguirre and Johnson"/>
    <s v="Realigned clear-thinking migration"/>
    <n v="7200"/>
    <n v="2912"/>
    <n v="40"/>
    <x v="0"/>
    <n v="44"/>
    <n v="66.180000000000007"/>
    <x v="4"/>
    <s v="GBP"/>
    <n v="1319691600"/>
    <x v="363"/>
    <b v="0"/>
    <b v="0"/>
    <x v="3"/>
    <x v="3"/>
    <x v="3"/>
  </r>
  <r>
    <x v="380"/>
    <s v="Davidson, Wilcox and Lewis"/>
    <s v="Optional clear-thinking process improvement"/>
    <n v="2500"/>
    <n v="4008"/>
    <n v="160"/>
    <x v="1"/>
    <n v="84"/>
    <n v="47.71"/>
    <x v="1"/>
    <s v="USD"/>
    <n v="1371963600"/>
    <x v="364"/>
    <b v="0"/>
    <b v="0"/>
    <x v="3"/>
    <x v="3"/>
    <x v="3"/>
  </r>
  <r>
    <x v="381"/>
    <s v="Michael, Anderson and Vincent"/>
    <s v="Cross-group global moratorium"/>
    <n v="5300"/>
    <n v="9749"/>
    <n v="184"/>
    <x v="1"/>
    <n v="155"/>
    <n v="62.9"/>
    <x v="1"/>
    <s v="USD"/>
    <n v="1433739600"/>
    <x v="365"/>
    <b v="0"/>
    <b v="0"/>
    <x v="3"/>
    <x v="3"/>
    <x v="3"/>
  </r>
  <r>
    <x v="382"/>
    <s v="King Ltd"/>
    <s v="Visionary systemic process improvement"/>
    <n v="9100"/>
    <n v="5803"/>
    <n v="64"/>
    <x v="0"/>
    <n v="67"/>
    <n v="86.61"/>
    <x v="1"/>
    <s v="USD"/>
    <n v="1508130000"/>
    <x v="366"/>
    <b v="0"/>
    <b v="0"/>
    <x v="14"/>
    <x v="7"/>
    <x v="14"/>
  </r>
  <r>
    <x v="383"/>
    <s v="Baker Ltd"/>
    <s v="Progressive intangible flexibility"/>
    <n v="6300"/>
    <n v="14199"/>
    <n v="225"/>
    <x v="1"/>
    <n v="189"/>
    <n v="75.13"/>
    <x v="1"/>
    <s v="USD"/>
    <n v="1550037600"/>
    <x v="285"/>
    <b v="0"/>
    <b v="1"/>
    <x v="0"/>
    <x v="0"/>
    <x v="0"/>
  </r>
  <r>
    <x v="384"/>
    <s v="Baker, Collins and Smith"/>
    <s v="Reactive real-time software"/>
    <n v="114400"/>
    <n v="196779"/>
    <n v="172"/>
    <x v="1"/>
    <n v="4799"/>
    <n v="41"/>
    <x v="1"/>
    <s v="USD"/>
    <n v="1486706400"/>
    <x v="367"/>
    <b v="1"/>
    <b v="1"/>
    <x v="4"/>
    <x v="4"/>
    <x v="4"/>
  </r>
  <r>
    <x v="385"/>
    <s v="Warren-Harrison"/>
    <s v="Programmable incremental knowledge user"/>
    <n v="38900"/>
    <n v="56859"/>
    <n v="146"/>
    <x v="1"/>
    <n v="1137"/>
    <n v="50.01"/>
    <x v="1"/>
    <s v="USD"/>
    <n v="1553835600"/>
    <x v="368"/>
    <b v="0"/>
    <b v="0"/>
    <x v="9"/>
    <x v="5"/>
    <x v="9"/>
  </r>
  <r>
    <x v="386"/>
    <s v="Gardner Group"/>
    <s v="Progressive 5thgeneration customer loyalty"/>
    <n v="135500"/>
    <n v="103554"/>
    <n v="76"/>
    <x v="0"/>
    <n v="1068"/>
    <n v="96.96"/>
    <x v="1"/>
    <s v="USD"/>
    <n v="1277528400"/>
    <x v="369"/>
    <b v="0"/>
    <b v="0"/>
    <x v="3"/>
    <x v="3"/>
    <x v="3"/>
  </r>
  <r>
    <x v="387"/>
    <s v="Flores-Lambert"/>
    <s v="Triple-buffered logistical frame"/>
    <n v="109000"/>
    <n v="42795"/>
    <n v="39"/>
    <x v="0"/>
    <n v="424"/>
    <n v="100.93"/>
    <x v="1"/>
    <s v="USD"/>
    <n v="1339477200"/>
    <x v="370"/>
    <b v="0"/>
    <b v="0"/>
    <x v="8"/>
    <x v="2"/>
    <x v="8"/>
  </r>
  <r>
    <x v="388"/>
    <s v="Cruz Ltd"/>
    <s v="Exclusive dynamic adapter"/>
    <n v="114800"/>
    <n v="12938"/>
    <n v="11"/>
    <x v="3"/>
    <n v="145"/>
    <n v="89.23"/>
    <x v="5"/>
    <s v="CHF"/>
    <n v="1325656800"/>
    <x v="371"/>
    <b v="0"/>
    <b v="0"/>
    <x v="7"/>
    <x v="1"/>
    <x v="7"/>
  </r>
  <r>
    <x v="389"/>
    <s v="Knox-Garner"/>
    <s v="Automated systemic hierarchy"/>
    <n v="83000"/>
    <n v="101352"/>
    <n v="122"/>
    <x v="1"/>
    <n v="1152"/>
    <n v="87.98"/>
    <x v="1"/>
    <s v="USD"/>
    <n v="1288242000"/>
    <x v="372"/>
    <b v="0"/>
    <b v="0"/>
    <x v="3"/>
    <x v="3"/>
    <x v="3"/>
  </r>
  <r>
    <x v="390"/>
    <s v="Davis-Allen"/>
    <s v="Digitized eco-centric core"/>
    <n v="2400"/>
    <n v="4477"/>
    <n v="187"/>
    <x v="1"/>
    <n v="50"/>
    <n v="89.54"/>
    <x v="1"/>
    <s v="USD"/>
    <n v="1379048400"/>
    <x v="373"/>
    <b v="0"/>
    <b v="0"/>
    <x v="14"/>
    <x v="7"/>
    <x v="14"/>
  </r>
  <r>
    <x v="391"/>
    <s v="Miller-Patel"/>
    <s v="Mandatory uniform strategy"/>
    <n v="60400"/>
    <n v="4393"/>
    <n v="7"/>
    <x v="0"/>
    <n v="151"/>
    <n v="29.09"/>
    <x v="1"/>
    <s v="USD"/>
    <n v="1389679200"/>
    <x v="374"/>
    <b v="0"/>
    <b v="0"/>
    <x v="9"/>
    <x v="5"/>
    <x v="9"/>
  </r>
  <r>
    <x v="392"/>
    <s v="Hernandez-Grimes"/>
    <s v="Profit-focused zero administration forecast"/>
    <n v="102900"/>
    <n v="67546"/>
    <n v="66"/>
    <x v="0"/>
    <n v="1608"/>
    <n v="42.01"/>
    <x v="1"/>
    <s v="USD"/>
    <n v="1294293600"/>
    <x v="375"/>
    <b v="0"/>
    <b v="0"/>
    <x v="8"/>
    <x v="2"/>
    <x v="8"/>
  </r>
  <r>
    <x v="393"/>
    <s v="Owens, Hall and Gonzalez"/>
    <s v="De-engineered static orchestration"/>
    <n v="62800"/>
    <n v="143788"/>
    <n v="229"/>
    <x v="1"/>
    <n v="3059"/>
    <n v="47"/>
    <x v="0"/>
    <s v="CAD"/>
    <n v="1500267600"/>
    <x v="376"/>
    <b v="0"/>
    <b v="0"/>
    <x v="17"/>
    <x v="1"/>
    <x v="17"/>
  </r>
  <r>
    <x v="394"/>
    <s v="Noble-Bailey"/>
    <s v="Customizable dynamic info-mediaries"/>
    <n v="800"/>
    <n v="3755"/>
    <n v="469"/>
    <x v="1"/>
    <n v="34"/>
    <n v="110.44"/>
    <x v="1"/>
    <s v="USD"/>
    <n v="1375074000"/>
    <x v="377"/>
    <b v="0"/>
    <b v="1"/>
    <x v="4"/>
    <x v="4"/>
    <x v="4"/>
  </r>
  <r>
    <x v="395"/>
    <s v="Taylor PLC"/>
    <s v="Enhanced incremental budgetary management"/>
    <n v="7100"/>
    <n v="9238"/>
    <n v="130"/>
    <x v="1"/>
    <n v="220"/>
    <n v="41.99"/>
    <x v="1"/>
    <s v="USD"/>
    <n v="1323324000"/>
    <x v="378"/>
    <b v="1"/>
    <b v="0"/>
    <x v="3"/>
    <x v="3"/>
    <x v="3"/>
  </r>
  <r>
    <x v="396"/>
    <s v="Holmes PLC"/>
    <s v="Digitized local info-mediaries"/>
    <n v="46100"/>
    <n v="77012"/>
    <n v="167"/>
    <x v="1"/>
    <n v="1604"/>
    <n v="48.01"/>
    <x v="2"/>
    <s v="AUD"/>
    <n v="1538715600"/>
    <x v="379"/>
    <b v="0"/>
    <b v="0"/>
    <x v="6"/>
    <x v="4"/>
    <x v="6"/>
  </r>
  <r>
    <x v="397"/>
    <s v="Jones-Martin"/>
    <s v="Virtual systematic monitoring"/>
    <n v="8100"/>
    <n v="14083"/>
    <n v="174"/>
    <x v="1"/>
    <n v="454"/>
    <n v="31.02"/>
    <x v="1"/>
    <s v="USD"/>
    <n v="1369285200"/>
    <x v="380"/>
    <b v="0"/>
    <b v="0"/>
    <x v="1"/>
    <x v="1"/>
    <x v="1"/>
  </r>
  <r>
    <x v="398"/>
    <s v="Myers LLC"/>
    <s v="Reactive bottom-line open architecture"/>
    <n v="1700"/>
    <n v="12202"/>
    <n v="718"/>
    <x v="1"/>
    <n v="123"/>
    <n v="99.2"/>
    <x v="6"/>
    <s v="EUR"/>
    <n v="1525755600"/>
    <x v="103"/>
    <b v="0"/>
    <b v="1"/>
    <x v="10"/>
    <x v="4"/>
    <x v="10"/>
  </r>
  <r>
    <x v="399"/>
    <s v="Acosta, Mullins and Morris"/>
    <s v="Pre-emptive interactive model"/>
    <n v="97300"/>
    <n v="62127"/>
    <n v="64"/>
    <x v="0"/>
    <n v="941"/>
    <n v="66.02"/>
    <x v="1"/>
    <s v="USD"/>
    <n v="1296626400"/>
    <x v="381"/>
    <b v="0"/>
    <b v="0"/>
    <x v="7"/>
    <x v="1"/>
    <x v="7"/>
  </r>
  <r>
    <x v="400"/>
    <s v="Bell PLC"/>
    <s v="Ergonomic eco-centric open architecture"/>
    <n v="100"/>
    <n v="2"/>
    <n v="2"/>
    <x v="0"/>
    <n v="1"/>
    <n v="2"/>
    <x v="1"/>
    <s v="USD"/>
    <n v="1376629200"/>
    <x v="382"/>
    <b v="0"/>
    <b v="1"/>
    <x v="14"/>
    <x v="7"/>
    <x v="14"/>
  </r>
  <r>
    <x v="401"/>
    <s v="Smith-Schmidt"/>
    <s v="Inverse radical hierarchy"/>
    <n v="900"/>
    <n v="13772"/>
    <n v="1530"/>
    <x v="1"/>
    <n v="299"/>
    <n v="46.06"/>
    <x v="1"/>
    <s v="USD"/>
    <n v="1572152400"/>
    <x v="383"/>
    <b v="0"/>
    <b v="0"/>
    <x v="3"/>
    <x v="3"/>
    <x v="3"/>
  </r>
  <r>
    <x v="402"/>
    <s v="Ruiz, Richardson and Cole"/>
    <s v="Team-oriented static interface"/>
    <n v="7300"/>
    <n v="2946"/>
    <n v="40"/>
    <x v="0"/>
    <n v="40"/>
    <n v="73.650000000000006"/>
    <x v="1"/>
    <s v="USD"/>
    <n v="1325829600"/>
    <x v="384"/>
    <b v="0"/>
    <b v="1"/>
    <x v="12"/>
    <x v="4"/>
    <x v="12"/>
  </r>
  <r>
    <x v="403"/>
    <s v="Leonard-Mcclain"/>
    <s v="Virtual foreground throughput"/>
    <n v="195800"/>
    <n v="168820"/>
    <n v="86"/>
    <x v="0"/>
    <n v="3015"/>
    <n v="55.99"/>
    <x v="0"/>
    <s v="CAD"/>
    <n v="1273640400"/>
    <x v="385"/>
    <b v="0"/>
    <b v="1"/>
    <x v="3"/>
    <x v="3"/>
    <x v="3"/>
  </r>
  <r>
    <x v="404"/>
    <s v="Bailey-Boyer"/>
    <s v="Visionary exuding Internet solution"/>
    <n v="48900"/>
    <n v="154321"/>
    <n v="316"/>
    <x v="1"/>
    <n v="2237"/>
    <n v="68.989999999999995"/>
    <x v="1"/>
    <s v="USD"/>
    <n v="1510639200"/>
    <x v="386"/>
    <b v="0"/>
    <b v="0"/>
    <x v="3"/>
    <x v="3"/>
    <x v="3"/>
  </r>
  <r>
    <x v="405"/>
    <s v="Lee LLC"/>
    <s v="Synchronized secondary analyzer"/>
    <n v="29600"/>
    <n v="26527"/>
    <n v="90"/>
    <x v="0"/>
    <n v="435"/>
    <n v="60.98"/>
    <x v="1"/>
    <s v="USD"/>
    <n v="1528088400"/>
    <x v="387"/>
    <b v="0"/>
    <b v="0"/>
    <x v="3"/>
    <x v="3"/>
    <x v="3"/>
  </r>
  <r>
    <x v="406"/>
    <s v="Lyons Inc"/>
    <s v="Balanced attitude-oriented parallelism"/>
    <n v="39300"/>
    <n v="71583"/>
    <n v="182"/>
    <x v="1"/>
    <n v="645"/>
    <n v="110.98"/>
    <x v="1"/>
    <s v="USD"/>
    <n v="1359525600"/>
    <x v="388"/>
    <b v="1"/>
    <b v="0"/>
    <x v="4"/>
    <x v="4"/>
    <x v="4"/>
  </r>
  <r>
    <x v="407"/>
    <s v="Herrera-Wilson"/>
    <s v="Organized bandwidth-monitored core"/>
    <n v="3400"/>
    <n v="12100"/>
    <n v="356"/>
    <x v="1"/>
    <n v="484"/>
    <n v="25"/>
    <x v="3"/>
    <s v="DKK"/>
    <n v="1570942800"/>
    <x v="389"/>
    <b v="0"/>
    <b v="0"/>
    <x v="3"/>
    <x v="3"/>
    <x v="3"/>
  </r>
  <r>
    <x v="408"/>
    <s v="Mahoney, Adams and Lucas"/>
    <s v="Cloned leadingedge utilization"/>
    <n v="9200"/>
    <n v="12129"/>
    <n v="132"/>
    <x v="1"/>
    <n v="154"/>
    <n v="78.760000000000005"/>
    <x v="0"/>
    <s v="CAD"/>
    <n v="1466398800"/>
    <x v="390"/>
    <b v="0"/>
    <b v="0"/>
    <x v="4"/>
    <x v="4"/>
    <x v="4"/>
  </r>
  <r>
    <x v="409"/>
    <s v="Stewart LLC"/>
    <s v="Secured asymmetric projection"/>
    <n v="135600"/>
    <n v="62804"/>
    <n v="46"/>
    <x v="0"/>
    <n v="714"/>
    <n v="87.96"/>
    <x v="1"/>
    <s v="USD"/>
    <n v="1492491600"/>
    <x v="391"/>
    <b v="0"/>
    <b v="0"/>
    <x v="1"/>
    <x v="1"/>
    <x v="1"/>
  </r>
  <r>
    <x v="410"/>
    <s v="Mcmillan Group"/>
    <s v="Advanced cohesive Graphic Interface"/>
    <n v="153700"/>
    <n v="55536"/>
    <n v="36"/>
    <x v="2"/>
    <n v="1111"/>
    <n v="49.99"/>
    <x v="1"/>
    <s v="USD"/>
    <n v="1430197200"/>
    <x v="277"/>
    <b v="0"/>
    <b v="0"/>
    <x v="20"/>
    <x v="6"/>
    <x v="20"/>
  </r>
  <r>
    <x v="411"/>
    <s v="Beck, Thompson and Martinez"/>
    <s v="Down-sized maximized function"/>
    <n v="7800"/>
    <n v="8161"/>
    <n v="105"/>
    <x v="1"/>
    <n v="82"/>
    <n v="99.52"/>
    <x v="1"/>
    <s v="USD"/>
    <n v="1496034000"/>
    <x v="392"/>
    <b v="0"/>
    <b v="0"/>
    <x v="3"/>
    <x v="3"/>
    <x v="3"/>
  </r>
  <r>
    <x v="412"/>
    <s v="Rodriguez-Scott"/>
    <s v="Realigned zero tolerance software"/>
    <n v="2100"/>
    <n v="14046"/>
    <n v="669"/>
    <x v="1"/>
    <n v="134"/>
    <n v="104.82"/>
    <x v="1"/>
    <s v="USD"/>
    <n v="1388728800"/>
    <x v="393"/>
    <b v="0"/>
    <b v="0"/>
    <x v="13"/>
    <x v="5"/>
    <x v="13"/>
  </r>
  <r>
    <x v="413"/>
    <s v="Rush-Bowers"/>
    <s v="Persevering analyzing extranet"/>
    <n v="189500"/>
    <n v="117628"/>
    <n v="62"/>
    <x v="2"/>
    <n v="1089"/>
    <n v="108.01"/>
    <x v="1"/>
    <s v="USD"/>
    <n v="1543298400"/>
    <x v="394"/>
    <b v="0"/>
    <b v="0"/>
    <x v="10"/>
    <x v="4"/>
    <x v="10"/>
  </r>
  <r>
    <x v="414"/>
    <s v="Davis and Sons"/>
    <s v="Innovative human-resource migration"/>
    <n v="188200"/>
    <n v="159405"/>
    <n v="85"/>
    <x v="0"/>
    <n v="5497"/>
    <n v="29"/>
    <x v="1"/>
    <s v="USD"/>
    <n v="1271739600"/>
    <x v="395"/>
    <b v="0"/>
    <b v="1"/>
    <x v="0"/>
    <x v="0"/>
    <x v="0"/>
  </r>
  <r>
    <x v="415"/>
    <s v="Anderson-Pham"/>
    <s v="Intuitive needs-based monitoring"/>
    <n v="113500"/>
    <n v="12552"/>
    <n v="11"/>
    <x v="0"/>
    <n v="418"/>
    <n v="30.03"/>
    <x v="1"/>
    <s v="USD"/>
    <n v="1326434400"/>
    <x v="396"/>
    <b v="0"/>
    <b v="0"/>
    <x v="3"/>
    <x v="3"/>
    <x v="3"/>
  </r>
  <r>
    <x v="416"/>
    <s v="Stewart-Coleman"/>
    <s v="Customer-focused disintermediate toolset"/>
    <n v="134600"/>
    <n v="59007"/>
    <n v="44"/>
    <x v="0"/>
    <n v="1439"/>
    <n v="41.01"/>
    <x v="1"/>
    <s v="USD"/>
    <n v="1295244000"/>
    <x v="397"/>
    <b v="0"/>
    <b v="1"/>
    <x v="4"/>
    <x v="4"/>
    <x v="4"/>
  </r>
  <r>
    <x v="417"/>
    <s v="Bradshaw, Smith and Ryan"/>
    <s v="Upgradable 24/7 emulation"/>
    <n v="1700"/>
    <n v="943"/>
    <n v="55"/>
    <x v="0"/>
    <n v="15"/>
    <n v="62.87"/>
    <x v="1"/>
    <s v="USD"/>
    <n v="1541221200"/>
    <x v="398"/>
    <b v="0"/>
    <b v="0"/>
    <x v="3"/>
    <x v="3"/>
    <x v="3"/>
  </r>
  <r>
    <x v="418"/>
    <s v="Jackson PLC"/>
    <s v="Quality-focused client-server core"/>
    <n v="163700"/>
    <n v="93963"/>
    <n v="57"/>
    <x v="0"/>
    <n v="1999"/>
    <n v="47.01"/>
    <x v="0"/>
    <s v="CAD"/>
    <n v="1336280400"/>
    <x v="399"/>
    <b v="0"/>
    <b v="0"/>
    <x v="4"/>
    <x v="4"/>
    <x v="4"/>
  </r>
  <r>
    <x v="419"/>
    <s v="Ware-Arias"/>
    <s v="Upgradable maximized protocol"/>
    <n v="113800"/>
    <n v="140469"/>
    <n v="123"/>
    <x v="1"/>
    <n v="5203"/>
    <n v="27"/>
    <x v="1"/>
    <s v="USD"/>
    <n v="1324533600"/>
    <x v="348"/>
    <b v="0"/>
    <b v="0"/>
    <x v="2"/>
    <x v="2"/>
    <x v="2"/>
  </r>
  <r>
    <x v="420"/>
    <s v="Blair, Reyes and Woods"/>
    <s v="Cross-platform interactive synergy"/>
    <n v="5000"/>
    <n v="6423"/>
    <n v="128"/>
    <x v="1"/>
    <n v="94"/>
    <n v="68.33"/>
    <x v="1"/>
    <s v="USD"/>
    <n v="1498366800"/>
    <x v="400"/>
    <b v="0"/>
    <b v="0"/>
    <x v="3"/>
    <x v="3"/>
    <x v="3"/>
  </r>
  <r>
    <x v="421"/>
    <s v="Thomas-Lopez"/>
    <s v="User-centric fault-tolerant archive"/>
    <n v="9400"/>
    <n v="6015"/>
    <n v="64"/>
    <x v="0"/>
    <n v="118"/>
    <n v="50.97"/>
    <x v="1"/>
    <s v="USD"/>
    <n v="1498712400"/>
    <x v="401"/>
    <b v="0"/>
    <b v="1"/>
    <x v="8"/>
    <x v="2"/>
    <x v="8"/>
  </r>
  <r>
    <x v="422"/>
    <s v="Brown, Davies and Pacheco"/>
    <s v="Reverse-engineered regional knowledge user"/>
    <n v="8700"/>
    <n v="11075"/>
    <n v="127"/>
    <x v="1"/>
    <n v="205"/>
    <n v="54.02"/>
    <x v="1"/>
    <s v="USD"/>
    <n v="1271480400"/>
    <x v="402"/>
    <b v="0"/>
    <b v="1"/>
    <x v="3"/>
    <x v="3"/>
    <x v="3"/>
  </r>
  <r>
    <x v="423"/>
    <s v="Jones-Riddle"/>
    <s v="Self-enabling real-time definition"/>
    <n v="147800"/>
    <n v="15723"/>
    <n v="11"/>
    <x v="0"/>
    <n v="162"/>
    <n v="97.06"/>
    <x v="1"/>
    <s v="USD"/>
    <n v="1316667600"/>
    <x v="403"/>
    <b v="0"/>
    <b v="1"/>
    <x v="0"/>
    <x v="0"/>
    <x v="0"/>
  </r>
  <r>
    <x v="424"/>
    <s v="Schmidt-Gomez"/>
    <s v="User-centric impactful projection"/>
    <n v="5100"/>
    <n v="2064"/>
    <n v="40"/>
    <x v="0"/>
    <n v="83"/>
    <n v="24.87"/>
    <x v="1"/>
    <s v="USD"/>
    <n v="1524027600"/>
    <x v="404"/>
    <b v="0"/>
    <b v="0"/>
    <x v="7"/>
    <x v="1"/>
    <x v="7"/>
  </r>
  <r>
    <x v="425"/>
    <s v="Sullivan, Davis and Booth"/>
    <s v="Vision-oriented actuating hardware"/>
    <n v="2700"/>
    <n v="7767"/>
    <n v="288"/>
    <x v="1"/>
    <n v="92"/>
    <n v="84.42"/>
    <x v="1"/>
    <s v="USD"/>
    <n v="1438059600"/>
    <x v="405"/>
    <b v="0"/>
    <b v="0"/>
    <x v="14"/>
    <x v="7"/>
    <x v="14"/>
  </r>
  <r>
    <x v="426"/>
    <s v="Edwards-Kane"/>
    <s v="Virtual leadingedge framework"/>
    <n v="1800"/>
    <n v="10313"/>
    <n v="573"/>
    <x v="1"/>
    <n v="219"/>
    <n v="47.09"/>
    <x v="1"/>
    <s v="USD"/>
    <n v="1361944800"/>
    <x v="406"/>
    <b v="0"/>
    <b v="0"/>
    <x v="3"/>
    <x v="3"/>
    <x v="3"/>
  </r>
  <r>
    <x v="427"/>
    <s v="Hicks, Wall and Webb"/>
    <s v="Managed discrete framework"/>
    <n v="174500"/>
    <n v="197018"/>
    <n v="113"/>
    <x v="1"/>
    <n v="2526"/>
    <n v="78"/>
    <x v="1"/>
    <s v="USD"/>
    <n v="1410584400"/>
    <x v="407"/>
    <b v="0"/>
    <b v="1"/>
    <x v="3"/>
    <x v="3"/>
    <x v="3"/>
  </r>
  <r>
    <x v="428"/>
    <s v="Mayer-Richmond"/>
    <s v="Progressive zero-defect capability"/>
    <n v="101400"/>
    <n v="47037"/>
    <n v="46"/>
    <x v="0"/>
    <n v="747"/>
    <n v="62.97"/>
    <x v="1"/>
    <s v="USD"/>
    <n v="1297404000"/>
    <x v="408"/>
    <b v="0"/>
    <b v="0"/>
    <x v="10"/>
    <x v="4"/>
    <x v="10"/>
  </r>
  <r>
    <x v="429"/>
    <s v="Robles Ltd"/>
    <s v="Right-sized demand-driven adapter"/>
    <n v="191000"/>
    <n v="173191"/>
    <n v="91"/>
    <x v="3"/>
    <n v="2138"/>
    <n v="81.010000000000005"/>
    <x v="1"/>
    <s v="USD"/>
    <n v="1392012000"/>
    <x v="409"/>
    <b v="0"/>
    <b v="1"/>
    <x v="14"/>
    <x v="7"/>
    <x v="14"/>
  </r>
  <r>
    <x v="430"/>
    <s v="Cochran Ltd"/>
    <s v="Re-engineered attitude-oriented frame"/>
    <n v="8100"/>
    <n v="5487"/>
    <n v="68"/>
    <x v="0"/>
    <n v="84"/>
    <n v="65.319999999999993"/>
    <x v="1"/>
    <s v="USD"/>
    <n v="1569733200"/>
    <x v="410"/>
    <b v="0"/>
    <b v="0"/>
    <x v="3"/>
    <x v="3"/>
    <x v="3"/>
  </r>
  <r>
    <x v="431"/>
    <s v="Rosales LLC"/>
    <s v="Compatible multimedia utilization"/>
    <n v="5100"/>
    <n v="9817"/>
    <n v="192"/>
    <x v="1"/>
    <n v="94"/>
    <n v="104.44"/>
    <x v="1"/>
    <s v="USD"/>
    <n v="1529643600"/>
    <x v="312"/>
    <b v="1"/>
    <b v="0"/>
    <x v="3"/>
    <x v="3"/>
    <x v="3"/>
  </r>
  <r>
    <x v="432"/>
    <s v="Harper-Bryan"/>
    <s v="Re-contextualized dedicated hardware"/>
    <n v="7700"/>
    <n v="6369"/>
    <n v="83"/>
    <x v="0"/>
    <n v="91"/>
    <n v="69.989999999999995"/>
    <x v="1"/>
    <s v="USD"/>
    <n v="1399006800"/>
    <x v="411"/>
    <b v="0"/>
    <b v="0"/>
    <x v="3"/>
    <x v="3"/>
    <x v="3"/>
  </r>
  <r>
    <x v="433"/>
    <s v="Potter, Harper and Everett"/>
    <s v="Decentralized composite paradigm"/>
    <n v="121400"/>
    <n v="65755"/>
    <n v="54"/>
    <x v="0"/>
    <n v="792"/>
    <n v="83.02"/>
    <x v="1"/>
    <s v="USD"/>
    <n v="1385359200"/>
    <x v="412"/>
    <b v="0"/>
    <b v="1"/>
    <x v="4"/>
    <x v="4"/>
    <x v="4"/>
  </r>
  <r>
    <x v="434"/>
    <s v="Floyd-Sims"/>
    <s v="Cloned transitional hierarchy"/>
    <n v="5400"/>
    <n v="903"/>
    <n v="17"/>
    <x v="3"/>
    <n v="10"/>
    <n v="90.3"/>
    <x v="0"/>
    <s v="CAD"/>
    <n v="1480572000"/>
    <x v="413"/>
    <b v="1"/>
    <b v="0"/>
    <x v="3"/>
    <x v="3"/>
    <x v="3"/>
  </r>
  <r>
    <x v="435"/>
    <s v="Spence, Jackson and Kelly"/>
    <s v="Advanced discrete leverage"/>
    <n v="152400"/>
    <n v="178120"/>
    <n v="117"/>
    <x v="1"/>
    <n v="1713"/>
    <n v="103.98"/>
    <x v="6"/>
    <s v="EUR"/>
    <n v="1418623200"/>
    <x v="414"/>
    <b v="0"/>
    <b v="1"/>
    <x v="3"/>
    <x v="3"/>
    <x v="3"/>
  </r>
  <r>
    <x v="436"/>
    <s v="King-Nguyen"/>
    <s v="Open-source incremental throughput"/>
    <n v="1300"/>
    <n v="13678"/>
    <n v="1052"/>
    <x v="1"/>
    <n v="249"/>
    <n v="54.93"/>
    <x v="1"/>
    <s v="USD"/>
    <n v="1555736400"/>
    <x v="354"/>
    <b v="0"/>
    <b v="0"/>
    <x v="17"/>
    <x v="1"/>
    <x v="17"/>
  </r>
  <r>
    <x v="437"/>
    <s v="Hansen Group"/>
    <s v="Centralized regional interface"/>
    <n v="8100"/>
    <n v="9969"/>
    <n v="123"/>
    <x v="1"/>
    <n v="192"/>
    <n v="51.92"/>
    <x v="1"/>
    <s v="USD"/>
    <n v="1442120400"/>
    <x v="415"/>
    <b v="0"/>
    <b v="1"/>
    <x v="10"/>
    <x v="4"/>
    <x v="10"/>
  </r>
  <r>
    <x v="438"/>
    <s v="Mathis, Hall and Hansen"/>
    <s v="Streamlined web-enabled knowledgebase"/>
    <n v="8300"/>
    <n v="14827"/>
    <n v="179"/>
    <x v="1"/>
    <n v="247"/>
    <n v="60.03"/>
    <x v="1"/>
    <s v="USD"/>
    <n v="1362376800"/>
    <x v="416"/>
    <b v="0"/>
    <b v="0"/>
    <x v="3"/>
    <x v="3"/>
    <x v="3"/>
  </r>
  <r>
    <x v="439"/>
    <s v="Cummings Inc"/>
    <s v="Digitized transitional monitoring"/>
    <n v="28400"/>
    <n v="100900"/>
    <n v="355"/>
    <x v="1"/>
    <n v="2293"/>
    <n v="44"/>
    <x v="1"/>
    <s v="USD"/>
    <n v="1478408400"/>
    <x v="417"/>
    <b v="0"/>
    <b v="0"/>
    <x v="22"/>
    <x v="4"/>
    <x v="22"/>
  </r>
  <r>
    <x v="440"/>
    <s v="Miller-Poole"/>
    <s v="Networked optimal adapter"/>
    <n v="102500"/>
    <n v="165954"/>
    <n v="162"/>
    <x v="1"/>
    <n v="3131"/>
    <n v="53"/>
    <x v="1"/>
    <s v="USD"/>
    <n v="1498798800"/>
    <x v="418"/>
    <b v="0"/>
    <b v="0"/>
    <x v="19"/>
    <x v="4"/>
    <x v="19"/>
  </r>
  <r>
    <x v="441"/>
    <s v="Rodriguez-West"/>
    <s v="Automated optimal function"/>
    <n v="7000"/>
    <n v="1744"/>
    <n v="25"/>
    <x v="0"/>
    <n v="32"/>
    <n v="54.5"/>
    <x v="1"/>
    <s v="USD"/>
    <n v="1335416400"/>
    <x v="419"/>
    <b v="0"/>
    <b v="0"/>
    <x v="8"/>
    <x v="2"/>
    <x v="8"/>
  </r>
  <r>
    <x v="442"/>
    <s v="Calderon, Bradford and Dean"/>
    <s v="Devolved system-worthy framework"/>
    <n v="5400"/>
    <n v="10731"/>
    <n v="199"/>
    <x v="1"/>
    <n v="143"/>
    <n v="75.040000000000006"/>
    <x v="6"/>
    <s v="EUR"/>
    <n v="1504328400"/>
    <x v="420"/>
    <b v="0"/>
    <b v="0"/>
    <x v="3"/>
    <x v="3"/>
    <x v="3"/>
  </r>
  <r>
    <x v="443"/>
    <s v="Clark-Bowman"/>
    <s v="Stand-alone user-facing service-desk"/>
    <n v="9300"/>
    <n v="3232"/>
    <n v="35"/>
    <x v="3"/>
    <n v="90"/>
    <n v="35.909999999999997"/>
    <x v="1"/>
    <s v="USD"/>
    <n v="1285822800"/>
    <x v="421"/>
    <b v="0"/>
    <b v="0"/>
    <x v="3"/>
    <x v="3"/>
    <x v="3"/>
  </r>
  <r>
    <x v="444"/>
    <s v="Hensley Ltd"/>
    <s v="Versatile global attitude"/>
    <n v="6200"/>
    <n v="10938"/>
    <n v="176"/>
    <x v="1"/>
    <n v="296"/>
    <n v="36.950000000000003"/>
    <x v="1"/>
    <s v="USD"/>
    <n v="1311483600"/>
    <x v="422"/>
    <b v="0"/>
    <b v="1"/>
    <x v="7"/>
    <x v="1"/>
    <x v="7"/>
  </r>
  <r>
    <x v="445"/>
    <s v="Anderson-Pearson"/>
    <s v="Intuitive demand-driven Local Area Network"/>
    <n v="2100"/>
    <n v="10739"/>
    <n v="511"/>
    <x v="1"/>
    <n v="170"/>
    <n v="63.17"/>
    <x v="1"/>
    <s v="USD"/>
    <n v="1291356000"/>
    <x v="423"/>
    <b v="0"/>
    <b v="1"/>
    <x v="3"/>
    <x v="3"/>
    <x v="3"/>
  </r>
  <r>
    <x v="446"/>
    <s v="Martin, Martin and Solis"/>
    <s v="Assimilated uniform methodology"/>
    <n v="6800"/>
    <n v="5579"/>
    <n v="82"/>
    <x v="0"/>
    <n v="186"/>
    <n v="29.99"/>
    <x v="1"/>
    <s v="USD"/>
    <n v="1355810400"/>
    <x v="424"/>
    <b v="0"/>
    <b v="0"/>
    <x v="8"/>
    <x v="2"/>
    <x v="8"/>
  </r>
  <r>
    <x v="447"/>
    <s v="Harrington-Harper"/>
    <s v="Self-enabling next generation algorithm"/>
    <n v="155200"/>
    <n v="37754"/>
    <n v="24"/>
    <x v="3"/>
    <n v="439"/>
    <n v="86"/>
    <x v="4"/>
    <s v="GBP"/>
    <n v="1513663200"/>
    <x v="425"/>
    <b v="0"/>
    <b v="0"/>
    <x v="19"/>
    <x v="4"/>
    <x v="19"/>
  </r>
  <r>
    <x v="448"/>
    <s v="Price and Sons"/>
    <s v="Object-based demand-driven strategy"/>
    <n v="89900"/>
    <n v="45384"/>
    <n v="50"/>
    <x v="0"/>
    <n v="605"/>
    <n v="75.010000000000005"/>
    <x v="1"/>
    <s v="USD"/>
    <n v="1365915600"/>
    <x v="426"/>
    <b v="0"/>
    <b v="1"/>
    <x v="11"/>
    <x v="6"/>
    <x v="11"/>
  </r>
  <r>
    <x v="449"/>
    <s v="Cuevas-Morales"/>
    <s v="Public-key coherent ability"/>
    <n v="900"/>
    <n v="8703"/>
    <n v="967"/>
    <x v="1"/>
    <n v="86"/>
    <n v="101.2"/>
    <x v="3"/>
    <s v="DKK"/>
    <n v="1551852000"/>
    <x v="427"/>
    <b v="0"/>
    <b v="0"/>
    <x v="11"/>
    <x v="6"/>
    <x v="11"/>
  </r>
  <r>
    <x v="450"/>
    <s v="Delgado-Hatfield"/>
    <s v="Up-sized composite success"/>
    <n v="100"/>
    <n v="4"/>
    <n v="4"/>
    <x v="0"/>
    <n v="1"/>
    <n v="4"/>
    <x v="0"/>
    <s v="CAD"/>
    <n v="1540098000"/>
    <x v="428"/>
    <b v="0"/>
    <b v="0"/>
    <x v="10"/>
    <x v="4"/>
    <x v="10"/>
  </r>
  <r>
    <x v="451"/>
    <s v="Padilla-Porter"/>
    <s v="Innovative exuding matrix"/>
    <n v="148400"/>
    <n v="182302"/>
    <n v="123"/>
    <x v="1"/>
    <n v="6286"/>
    <n v="29"/>
    <x v="1"/>
    <s v="USD"/>
    <n v="1500440400"/>
    <x v="429"/>
    <b v="0"/>
    <b v="0"/>
    <x v="1"/>
    <x v="1"/>
    <x v="1"/>
  </r>
  <r>
    <x v="452"/>
    <s v="Morris Group"/>
    <s v="Realigned impactful artificial intelligence"/>
    <n v="4800"/>
    <n v="3045"/>
    <n v="63"/>
    <x v="0"/>
    <n v="31"/>
    <n v="98.23"/>
    <x v="1"/>
    <s v="USD"/>
    <n v="1278392400"/>
    <x v="430"/>
    <b v="0"/>
    <b v="0"/>
    <x v="6"/>
    <x v="4"/>
    <x v="6"/>
  </r>
  <r>
    <x v="453"/>
    <s v="Saunders Ltd"/>
    <s v="Multi-layered multi-tasking secured line"/>
    <n v="182400"/>
    <n v="102749"/>
    <n v="56"/>
    <x v="0"/>
    <n v="1181"/>
    <n v="87"/>
    <x v="1"/>
    <s v="USD"/>
    <n v="1480572000"/>
    <x v="431"/>
    <b v="0"/>
    <b v="0"/>
    <x v="22"/>
    <x v="4"/>
    <x v="22"/>
  </r>
  <r>
    <x v="454"/>
    <s v="Woods Inc"/>
    <s v="Upgradable upward-trending portal"/>
    <n v="4000"/>
    <n v="1763"/>
    <n v="44"/>
    <x v="0"/>
    <n v="39"/>
    <n v="45.21"/>
    <x v="1"/>
    <s v="USD"/>
    <n v="1382331600"/>
    <x v="432"/>
    <b v="0"/>
    <b v="1"/>
    <x v="6"/>
    <x v="4"/>
    <x v="6"/>
  </r>
  <r>
    <x v="455"/>
    <s v="Villanueva, Wright and Richardson"/>
    <s v="Profit-focused global product"/>
    <n v="116500"/>
    <n v="137904"/>
    <n v="118"/>
    <x v="1"/>
    <n v="3727"/>
    <n v="37"/>
    <x v="1"/>
    <s v="USD"/>
    <n v="1316754000"/>
    <x v="433"/>
    <b v="0"/>
    <b v="0"/>
    <x v="3"/>
    <x v="3"/>
    <x v="3"/>
  </r>
  <r>
    <x v="456"/>
    <s v="Wilson, Brooks and Clark"/>
    <s v="Operative well-modulated data-warehouse"/>
    <n v="146400"/>
    <n v="152438"/>
    <n v="104"/>
    <x v="1"/>
    <n v="1605"/>
    <n v="94.98"/>
    <x v="1"/>
    <s v="USD"/>
    <n v="1518242400"/>
    <x v="434"/>
    <b v="0"/>
    <b v="1"/>
    <x v="7"/>
    <x v="1"/>
    <x v="7"/>
  </r>
  <r>
    <x v="457"/>
    <s v="Sheppard, Smith and Spence"/>
    <s v="Cloned asymmetric functionalities"/>
    <n v="5000"/>
    <n v="1332"/>
    <n v="27"/>
    <x v="0"/>
    <n v="46"/>
    <n v="28.96"/>
    <x v="1"/>
    <s v="USD"/>
    <n v="1476421200"/>
    <x v="435"/>
    <b v="0"/>
    <b v="0"/>
    <x v="3"/>
    <x v="3"/>
    <x v="3"/>
  </r>
  <r>
    <x v="458"/>
    <s v="Wise, Thompson and Allen"/>
    <s v="Pre-emptive neutral portal"/>
    <n v="33800"/>
    <n v="118706"/>
    <n v="351"/>
    <x v="1"/>
    <n v="2120"/>
    <n v="55.99"/>
    <x v="1"/>
    <s v="USD"/>
    <n v="1269752400"/>
    <x v="436"/>
    <b v="0"/>
    <b v="0"/>
    <x v="3"/>
    <x v="3"/>
    <x v="3"/>
  </r>
  <r>
    <x v="459"/>
    <s v="Lane, Ryan and Chapman"/>
    <s v="Switchable demand-driven help-desk"/>
    <n v="6300"/>
    <n v="5674"/>
    <n v="90"/>
    <x v="0"/>
    <n v="105"/>
    <n v="54.04"/>
    <x v="1"/>
    <s v="USD"/>
    <n v="1419746400"/>
    <x v="437"/>
    <b v="0"/>
    <b v="0"/>
    <x v="4"/>
    <x v="4"/>
    <x v="4"/>
  </r>
  <r>
    <x v="460"/>
    <s v="Rich, Alvarez and King"/>
    <s v="Business-focused static ability"/>
    <n v="2400"/>
    <n v="4119"/>
    <n v="172"/>
    <x v="1"/>
    <n v="50"/>
    <n v="82.38"/>
    <x v="1"/>
    <s v="USD"/>
    <n v="1281330000"/>
    <x v="438"/>
    <b v="0"/>
    <b v="0"/>
    <x v="3"/>
    <x v="3"/>
    <x v="3"/>
  </r>
  <r>
    <x v="461"/>
    <s v="Terry-Salinas"/>
    <s v="Networked secondary structure"/>
    <n v="98800"/>
    <n v="139354"/>
    <n v="141"/>
    <x v="1"/>
    <n v="2080"/>
    <n v="67"/>
    <x v="1"/>
    <s v="USD"/>
    <n v="1398661200"/>
    <x v="439"/>
    <b v="0"/>
    <b v="0"/>
    <x v="6"/>
    <x v="4"/>
    <x v="6"/>
  </r>
  <r>
    <x v="462"/>
    <s v="Wang-Rodriguez"/>
    <s v="Total multimedia website"/>
    <n v="188800"/>
    <n v="57734"/>
    <n v="31"/>
    <x v="0"/>
    <n v="535"/>
    <n v="107.91"/>
    <x v="1"/>
    <s v="USD"/>
    <n v="1359525600"/>
    <x v="440"/>
    <b v="0"/>
    <b v="0"/>
    <x v="20"/>
    <x v="6"/>
    <x v="20"/>
  </r>
  <r>
    <x v="463"/>
    <s v="Mckee-Hill"/>
    <s v="Cross-platform upward-trending parallelism"/>
    <n v="134300"/>
    <n v="145265"/>
    <n v="108"/>
    <x v="1"/>
    <n v="2105"/>
    <n v="69.010000000000005"/>
    <x v="1"/>
    <s v="USD"/>
    <n v="1388469600"/>
    <x v="441"/>
    <b v="0"/>
    <b v="0"/>
    <x v="10"/>
    <x v="4"/>
    <x v="10"/>
  </r>
  <r>
    <x v="464"/>
    <s v="Gomez LLC"/>
    <s v="Pre-emptive mission-critical hardware"/>
    <n v="71200"/>
    <n v="95020"/>
    <n v="133"/>
    <x v="1"/>
    <n v="2436"/>
    <n v="39.01"/>
    <x v="1"/>
    <s v="USD"/>
    <n v="1518328800"/>
    <x v="442"/>
    <b v="0"/>
    <b v="0"/>
    <x v="3"/>
    <x v="3"/>
    <x v="3"/>
  </r>
  <r>
    <x v="465"/>
    <s v="Gonzalez-Robbins"/>
    <s v="Up-sized responsive protocol"/>
    <n v="4700"/>
    <n v="8829"/>
    <n v="188"/>
    <x v="1"/>
    <n v="80"/>
    <n v="110.36"/>
    <x v="1"/>
    <s v="USD"/>
    <n v="1517032800"/>
    <x v="443"/>
    <b v="0"/>
    <b v="0"/>
    <x v="18"/>
    <x v="5"/>
    <x v="18"/>
  </r>
  <r>
    <x v="466"/>
    <s v="Obrien and Sons"/>
    <s v="Pre-emptive transitional frame"/>
    <n v="1200"/>
    <n v="3984"/>
    <n v="332"/>
    <x v="1"/>
    <n v="42"/>
    <n v="94.86"/>
    <x v="1"/>
    <s v="USD"/>
    <n v="1368594000"/>
    <x v="444"/>
    <b v="0"/>
    <b v="1"/>
    <x v="8"/>
    <x v="2"/>
    <x v="8"/>
  </r>
  <r>
    <x v="467"/>
    <s v="Shaw Ltd"/>
    <s v="Profit-focused content-based application"/>
    <n v="1400"/>
    <n v="8053"/>
    <n v="575"/>
    <x v="1"/>
    <n v="139"/>
    <n v="57.94"/>
    <x v="0"/>
    <s v="CAD"/>
    <n v="1448258400"/>
    <x v="445"/>
    <b v="0"/>
    <b v="1"/>
    <x v="2"/>
    <x v="2"/>
    <x v="2"/>
  </r>
  <r>
    <x v="468"/>
    <s v="Hughes Inc"/>
    <s v="Streamlined neutral analyzer"/>
    <n v="4000"/>
    <n v="1620"/>
    <n v="41"/>
    <x v="0"/>
    <n v="16"/>
    <n v="101.25"/>
    <x v="1"/>
    <s v="USD"/>
    <n v="1555218000"/>
    <x v="368"/>
    <b v="0"/>
    <b v="0"/>
    <x v="3"/>
    <x v="3"/>
    <x v="3"/>
  </r>
  <r>
    <x v="469"/>
    <s v="Olsen-Ryan"/>
    <s v="Assimilated neutral utilization"/>
    <n v="5600"/>
    <n v="10328"/>
    <n v="184"/>
    <x v="1"/>
    <n v="159"/>
    <n v="64.959999999999994"/>
    <x v="1"/>
    <s v="USD"/>
    <n v="1431925200"/>
    <x v="446"/>
    <b v="0"/>
    <b v="0"/>
    <x v="6"/>
    <x v="4"/>
    <x v="6"/>
  </r>
  <r>
    <x v="470"/>
    <s v="Grimes, Holland and Sloan"/>
    <s v="Extended dedicated archive"/>
    <n v="3600"/>
    <n v="10289"/>
    <n v="286"/>
    <x v="1"/>
    <n v="381"/>
    <n v="27.01"/>
    <x v="1"/>
    <s v="USD"/>
    <n v="1481522400"/>
    <x v="447"/>
    <b v="0"/>
    <b v="0"/>
    <x v="8"/>
    <x v="2"/>
    <x v="8"/>
  </r>
  <r>
    <x v="471"/>
    <s v="Perry and Sons"/>
    <s v="Configurable static help-desk"/>
    <n v="3100"/>
    <n v="9889"/>
    <n v="319"/>
    <x v="1"/>
    <n v="194"/>
    <n v="50.97"/>
    <x v="4"/>
    <s v="GBP"/>
    <n v="1335934800"/>
    <x v="448"/>
    <b v="0"/>
    <b v="1"/>
    <x v="0"/>
    <x v="0"/>
    <x v="0"/>
  </r>
  <r>
    <x v="472"/>
    <s v="Turner, Young and Collins"/>
    <s v="Self-enabling clear-thinking framework"/>
    <n v="153800"/>
    <n v="60342"/>
    <n v="39"/>
    <x v="0"/>
    <n v="575"/>
    <n v="104.94"/>
    <x v="1"/>
    <s v="USD"/>
    <n v="1552280400"/>
    <x v="178"/>
    <b v="0"/>
    <b v="0"/>
    <x v="1"/>
    <x v="1"/>
    <x v="1"/>
  </r>
  <r>
    <x v="473"/>
    <s v="Richardson Inc"/>
    <s v="Assimilated fault-tolerant capacity"/>
    <n v="5000"/>
    <n v="8907"/>
    <n v="178"/>
    <x v="1"/>
    <n v="106"/>
    <n v="84.03"/>
    <x v="1"/>
    <s v="USD"/>
    <n v="1529989200"/>
    <x v="449"/>
    <b v="0"/>
    <b v="0"/>
    <x v="5"/>
    <x v="1"/>
    <x v="5"/>
  </r>
  <r>
    <x v="474"/>
    <s v="Santos-Young"/>
    <s v="Enhanced neutral ability"/>
    <n v="4000"/>
    <n v="14606"/>
    <n v="365"/>
    <x v="1"/>
    <n v="142"/>
    <n v="102.86"/>
    <x v="1"/>
    <s v="USD"/>
    <n v="1418709600"/>
    <x v="450"/>
    <b v="0"/>
    <b v="0"/>
    <x v="19"/>
    <x v="4"/>
    <x v="19"/>
  </r>
  <r>
    <x v="475"/>
    <s v="Nichols Ltd"/>
    <s v="Function-based attitude-oriented groupware"/>
    <n v="7400"/>
    <n v="8432"/>
    <n v="114"/>
    <x v="1"/>
    <n v="211"/>
    <n v="39.96"/>
    <x v="1"/>
    <s v="USD"/>
    <n v="1372136400"/>
    <x v="451"/>
    <b v="0"/>
    <b v="1"/>
    <x v="18"/>
    <x v="5"/>
    <x v="18"/>
  </r>
  <r>
    <x v="476"/>
    <s v="Murphy PLC"/>
    <s v="Optional solution-oriented instruction set"/>
    <n v="191500"/>
    <n v="57122"/>
    <n v="30"/>
    <x v="0"/>
    <n v="1120"/>
    <n v="51"/>
    <x v="1"/>
    <s v="USD"/>
    <n v="1533877200"/>
    <x v="452"/>
    <b v="0"/>
    <b v="0"/>
    <x v="13"/>
    <x v="5"/>
    <x v="13"/>
  </r>
  <r>
    <x v="477"/>
    <s v="Hogan, Porter and Rivera"/>
    <s v="Organic object-oriented core"/>
    <n v="8500"/>
    <n v="4613"/>
    <n v="54"/>
    <x v="0"/>
    <n v="113"/>
    <n v="40.82"/>
    <x v="1"/>
    <s v="USD"/>
    <n v="1309064400"/>
    <x v="453"/>
    <b v="0"/>
    <b v="0"/>
    <x v="22"/>
    <x v="4"/>
    <x v="22"/>
  </r>
  <r>
    <x v="478"/>
    <s v="Lyons LLC"/>
    <s v="Balanced impactful circuit"/>
    <n v="68800"/>
    <n v="162603"/>
    <n v="236"/>
    <x v="1"/>
    <n v="2756"/>
    <n v="59"/>
    <x v="1"/>
    <s v="USD"/>
    <n v="1425877200"/>
    <x v="454"/>
    <b v="0"/>
    <b v="0"/>
    <x v="8"/>
    <x v="2"/>
    <x v="8"/>
  </r>
  <r>
    <x v="479"/>
    <s v="Long-Greene"/>
    <s v="Future-proofed heuristic encryption"/>
    <n v="2400"/>
    <n v="12310"/>
    <n v="513"/>
    <x v="1"/>
    <n v="173"/>
    <n v="71.16"/>
    <x v="4"/>
    <s v="GBP"/>
    <n v="1501304400"/>
    <x v="455"/>
    <b v="0"/>
    <b v="0"/>
    <x v="0"/>
    <x v="0"/>
    <x v="0"/>
  </r>
  <r>
    <x v="480"/>
    <s v="Robles-Hudson"/>
    <s v="Balanced bifurcated leverage"/>
    <n v="8600"/>
    <n v="8656"/>
    <n v="101"/>
    <x v="1"/>
    <n v="87"/>
    <n v="99.49"/>
    <x v="1"/>
    <s v="USD"/>
    <n v="1268287200"/>
    <x v="456"/>
    <b v="0"/>
    <b v="1"/>
    <x v="14"/>
    <x v="7"/>
    <x v="14"/>
  </r>
  <r>
    <x v="481"/>
    <s v="Mcclure LLC"/>
    <s v="Sharable discrete budgetary management"/>
    <n v="196600"/>
    <n v="159931"/>
    <n v="81"/>
    <x v="0"/>
    <n v="1538"/>
    <n v="103.99"/>
    <x v="1"/>
    <s v="USD"/>
    <n v="1412139600"/>
    <x v="457"/>
    <b v="0"/>
    <b v="1"/>
    <x v="3"/>
    <x v="3"/>
    <x v="3"/>
  </r>
  <r>
    <x v="482"/>
    <s v="Martin, Russell and Baker"/>
    <s v="Focused solution-oriented instruction set"/>
    <n v="4200"/>
    <n v="689"/>
    <n v="16"/>
    <x v="0"/>
    <n v="9"/>
    <n v="76.56"/>
    <x v="1"/>
    <s v="USD"/>
    <n v="1330063200"/>
    <x v="458"/>
    <b v="0"/>
    <b v="1"/>
    <x v="13"/>
    <x v="5"/>
    <x v="13"/>
  </r>
  <r>
    <x v="483"/>
    <s v="Rice-Parker"/>
    <s v="Down-sized actuating infrastructure"/>
    <n v="91400"/>
    <n v="48236"/>
    <n v="53"/>
    <x v="0"/>
    <n v="554"/>
    <n v="87.07"/>
    <x v="1"/>
    <s v="USD"/>
    <n v="1576130400"/>
    <x v="459"/>
    <b v="0"/>
    <b v="0"/>
    <x v="3"/>
    <x v="3"/>
    <x v="3"/>
  </r>
  <r>
    <x v="484"/>
    <s v="Landry Inc"/>
    <s v="Synergistic cohesive adapter"/>
    <n v="29600"/>
    <n v="77021"/>
    <n v="260"/>
    <x v="1"/>
    <n v="1572"/>
    <n v="49"/>
    <x v="4"/>
    <s v="GBP"/>
    <n v="1407128400"/>
    <x v="460"/>
    <b v="0"/>
    <b v="1"/>
    <x v="0"/>
    <x v="0"/>
    <x v="0"/>
  </r>
  <r>
    <x v="485"/>
    <s v="Richards-Davis"/>
    <s v="Quality-focused mission-critical structure"/>
    <n v="90600"/>
    <n v="27844"/>
    <n v="31"/>
    <x v="0"/>
    <n v="648"/>
    <n v="42.97"/>
    <x v="4"/>
    <s v="GBP"/>
    <n v="1560142800"/>
    <x v="461"/>
    <b v="0"/>
    <b v="0"/>
    <x v="3"/>
    <x v="3"/>
    <x v="3"/>
  </r>
  <r>
    <x v="486"/>
    <s v="Davis, Cox and Fox"/>
    <s v="Compatible exuding Graphical User Interface"/>
    <n v="5200"/>
    <n v="702"/>
    <n v="14"/>
    <x v="0"/>
    <n v="21"/>
    <n v="33.43"/>
    <x v="4"/>
    <s v="GBP"/>
    <n v="1520575200"/>
    <x v="462"/>
    <b v="0"/>
    <b v="1"/>
    <x v="18"/>
    <x v="5"/>
    <x v="18"/>
  </r>
  <r>
    <x v="487"/>
    <s v="Smith-Wallace"/>
    <s v="Monitored 24/7 time-frame"/>
    <n v="110300"/>
    <n v="197024"/>
    <n v="179"/>
    <x v="1"/>
    <n v="2346"/>
    <n v="83.98"/>
    <x v="1"/>
    <s v="USD"/>
    <n v="1492664400"/>
    <x v="463"/>
    <b v="0"/>
    <b v="0"/>
    <x v="3"/>
    <x v="3"/>
    <x v="3"/>
  </r>
  <r>
    <x v="488"/>
    <s v="Cordova, Shaw and Wang"/>
    <s v="Virtual secondary open architecture"/>
    <n v="5300"/>
    <n v="11663"/>
    <n v="220"/>
    <x v="1"/>
    <n v="115"/>
    <n v="101.42"/>
    <x v="1"/>
    <s v="USD"/>
    <n v="1454479200"/>
    <x v="464"/>
    <b v="0"/>
    <b v="0"/>
    <x v="3"/>
    <x v="3"/>
    <x v="3"/>
  </r>
  <r>
    <x v="489"/>
    <s v="Clark Inc"/>
    <s v="Down-sized mobile time-frame"/>
    <n v="9200"/>
    <n v="9339"/>
    <n v="102"/>
    <x v="1"/>
    <n v="85"/>
    <n v="109.87"/>
    <x v="6"/>
    <s v="EUR"/>
    <n v="1281934800"/>
    <x v="465"/>
    <b v="0"/>
    <b v="0"/>
    <x v="8"/>
    <x v="2"/>
    <x v="8"/>
  </r>
  <r>
    <x v="490"/>
    <s v="Young and Sons"/>
    <s v="Innovative disintermediate encryption"/>
    <n v="2400"/>
    <n v="4596"/>
    <n v="192"/>
    <x v="1"/>
    <n v="144"/>
    <n v="31.92"/>
    <x v="1"/>
    <s v="USD"/>
    <n v="1573970400"/>
    <x v="466"/>
    <b v="0"/>
    <b v="0"/>
    <x v="23"/>
    <x v="8"/>
    <x v="23"/>
  </r>
  <r>
    <x v="491"/>
    <s v="Henson PLC"/>
    <s v="Universal contextually-based knowledgebase"/>
    <n v="56800"/>
    <n v="173437"/>
    <n v="305"/>
    <x v="1"/>
    <n v="2443"/>
    <n v="70.989999999999995"/>
    <x v="1"/>
    <s v="USD"/>
    <n v="1372654800"/>
    <x v="467"/>
    <b v="0"/>
    <b v="1"/>
    <x v="0"/>
    <x v="0"/>
    <x v="0"/>
  </r>
  <r>
    <x v="492"/>
    <s v="Garcia Group"/>
    <s v="Persevering interactive matrix"/>
    <n v="191000"/>
    <n v="45831"/>
    <n v="24"/>
    <x v="3"/>
    <n v="595"/>
    <n v="77.03"/>
    <x v="1"/>
    <s v="USD"/>
    <n v="1275886800"/>
    <x v="468"/>
    <b v="1"/>
    <b v="1"/>
    <x v="12"/>
    <x v="4"/>
    <x v="12"/>
  </r>
  <r>
    <x v="493"/>
    <s v="Adams, Walker and Wong"/>
    <s v="Seamless background framework"/>
    <n v="900"/>
    <n v="6514"/>
    <n v="724"/>
    <x v="1"/>
    <n v="64"/>
    <n v="101.78"/>
    <x v="1"/>
    <s v="USD"/>
    <n v="1561784400"/>
    <x v="469"/>
    <b v="0"/>
    <b v="0"/>
    <x v="14"/>
    <x v="7"/>
    <x v="14"/>
  </r>
  <r>
    <x v="494"/>
    <s v="Hopkins-Browning"/>
    <s v="Balanced upward-trending productivity"/>
    <n v="2500"/>
    <n v="13684"/>
    <n v="547"/>
    <x v="1"/>
    <n v="268"/>
    <n v="51.06"/>
    <x v="1"/>
    <s v="USD"/>
    <n v="1332392400"/>
    <x v="470"/>
    <b v="0"/>
    <b v="0"/>
    <x v="8"/>
    <x v="2"/>
    <x v="8"/>
  </r>
  <r>
    <x v="495"/>
    <s v="Bell, Edwards and Andersen"/>
    <s v="Centralized clear-thinking solution"/>
    <n v="3200"/>
    <n v="13264"/>
    <n v="415"/>
    <x v="1"/>
    <n v="195"/>
    <n v="68.02"/>
    <x v="3"/>
    <s v="DKK"/>
    <n v="1402376400"/>
    <x v="471"/>
    <b v="0"/>
    <b v="0"/>
    <x v="3"/>
    <x v="3"/>
    <x v="3"/>
  </r>
  <r>
    <x v="496"/>
    <s v="Morales Group"/>
    <s v="Optimized bi-directional extranet"/>
    <n v="183800"/>
    <n v="1667"/>
    <n v="1"/>
    <x v="0"/>
    <n v="54"/>
    <n v="30.87"/>
    <x v="1"/>
    <s v="USD"/>
    <n v="1495342800"/>
    <x v="472"/>
    <b v="0"/>
    <b v="0"/>
    <x v="10"/>
    <x v="4"/>
    <x v="10"/>
  </r>
  <r>
    <x v="497"/>
    <s v="Lucero Group"/>
    <s v="Intuitive actuating benchmark"/>
    <n v="9800"/>
    <n v="3349"/>
    <n v="34"/>
    <x v="0"/>
    <n v="120"/>
    <n v="27.91"/>
    <x v="1"/>
    <s v="USD"/>
    <n v="1482213600"/>
    <x v="473"/>
    <b v="0"/>
    <b v="1"/>
    <x v="8"/>
    <x v="2"/>
    <x v="8"/>
  </r>
  <r>
    <x v="498"/>
    <s v="Smith, Brown and Davis"/>
    <s v="Devolved background project"/>
    <n v="193400"/>
    <n v="46317"/>
    <n v="24"/>
    <x v="0"/>
    <n v="579"/>
    <n v="79.989999999999995"/>
    <x v="3"/>
    <s v="DKK"/>
    <n v="1420092000"/>
    <x v="474"/>
    <b v="0"/>
    <b v="0"/>
    <x v="2"/>
    <x v="2"/>
    <x v="2"/>
  </r>
  <r>
    <x v="499"/>
    <s v="Hunt Group"/>
    <s v="Reverse-engineered executive emulation"/>
    <n v="163800"/>
    <n v="78743"/>
    <n v="48"/>
    <x v="0"/>
    <n v="2072"/>
    <n v="38"/>
    <x v="1"/>
    <s v="USD"/>
    <n v="1458018000"/>
    <x v="475"/>
    <b v="0"/>
    <b v="1"/>
    <x v="4"/>
    <x v="4"/>
    <x v="4"/>
  </r>
  <r>
    <x v="500"/>
    <s v="Valdez Ltd"/>
    <s v="Team-oriented clear-thinking matrix"/>
    <n v="100"/>
    <n v="0"/>
    <n v="0"/>
    <x v="0"/>
    <n v="0"/>
    <e v="#DIV/0!"/>
    <x v="1"/>
    <s v="USD"/>
    <n v="1367384400"/>
    <x v="380"/>
    <b v="0"/>
    <b v="1"/>
    <x v="3"/>
    <x v="3"/>
    <x v="3"/>
  </r>
  <r>
    <x v="501"/>
    <s v="Mccann-Le"/>
    <s v="Focused coherent methodology"/>
    <n v="153600"/>
    <n v="107743"/>
    <n v="70"/>
    <x v="0"/>
    <n v="1796"/>
    <n v="59.99"/>
    <x v="1"/>
    <s v="USD"/>
    <n v="1363064400"/>
    <x v="353"/>
    <b v="0"/>
    <b v="0"/>
    <x v="4"/>
    <x v="4"/>
    <x v="4"/>
  </r>
  <r>
    <x v="502"/>
    <s v="Johnson Inc"/>
    <s v="Reduced context-sensitive complexity"/>
    <n v="1300"/>
    <n v="6889"/>
    <n v="530"/>
    <x v="1"/>
    <n v="186"/>
    <n v="37.04"/>
    <x v="2"/>
    <s v="AUD"/>
    <n v="1343365200"/>
    <x v="476"/>
    <b v="0"/>
    <b v="1"/>
    <x v="11"/>
    <x v="6"/>
    <x v="11"/>
  </r>
  <r>
    <x v="503"/>
    <s v="Collins LLC"/>
    <s v="Decentralized 4thgeneration time-frame"/>
    <n v="25500"/>
    <n v="45983"/>
    <n v="180"/>
    <x v="1"/>
    <n v="460"/>
    <n v="99.96"/>
    <x v="1"/>
    <s v="USD"/>
    <n v="1435726800"/>
    <x v="477"/>
    <b v="0"/>
    <b v="0"/>
    <x v="6"/>
    <x v="4"/>
    <x v="6"/>
  </r>
  <r>
    <x v="504"/>
    <s v="Smith-Miller"/>
    <s v="De-engineered cohesive moderator"/>
    <n v="7500"/>
    <n v="6924"/>
    <n v="92"/>
    <x v="0"/>
    <n v="62"/>
    <n v="111.68"/>
    <x v="6"/>
    <s v="EUR"/>
    <n v="1431925200"/>
    <x v="478"/>
    <b v="0"/>
    <b v="0"/>
    <x v="1"/>
    <x v="1"/>
    <x v="1"/>
  </r>
  <r>
    <x v="505"/>
    <s v="Jensen-Vargas"/>
    <s v="Ameliorated explicit parallelism"/>
    <n v="89900"/>
    <n v="12497"/>
    <n v="14"/>
    <x v="0"/>
    <n v="347"/>
    <n v="36.01"/>
    <x v="1"/>
    <s v="USD"/>
    <n v="1362722400"/>
    <x v="479"/>
    <b v="0"/>
    <b v="1"/>
    <x v="15"/>
    <x v="5"/>
    <x v="15"/>
  </r>
  <r>
    <x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x v="480"/>
    <b v="0"/>
    <b v="1"/>
    <x v="3"/>
    <x v="3"/>
    <x v="3"/>
  </r>
  <r>
    <x v="507"/>
    <s v="Turner, Miller and Francis"/>
    <s v="Compatible well-modulated budgetary management"/>
    <n v="2100"/>
    <n v="837"/>
    <n v="40"/>
    <x v="0"/>
    <n v="19"/>
    <n v="44.05"/>
    <x v="1"/>
    <s v="USD"/>
    <n v="1365483600"/>
    <x v="481"/>
    <b v="0"/>
    <b v="1"/>
    <x v="2"/>
    <x v="2"/>
    <x v="2"/>
  </r>
  <r>
    <x v="508"/>
    <s v="Roberts Group"/>
    <s v="Up-sized radical pricing structure"/>
    <n v="172700"/>
    <n v="193820"/>
    <n v="112"/>
    <x v="1"/>
    <n v="3657"/>
    <n v="53"/>
    <x v="1"/>
    <s v="USD"/>
    <n v="1532840400"/>
    <x v="482"/>
    <b v="0"/>
    <b v="0"/>
    <x v="3"/>
    <x v="3"/>
    <x v="3"/>
  </r>
  <r>
    <x v="509"/>
    <s v="White LLC"/>
    <s v="Robust zero-defect project"/>
    <n v="168500"/>
    <n v="119510"/>
    <n v="71"/>
    <x v="0"/>
    <n v="1258"/>
    <n v="95"/>
    <x v="1"/>
    <s v="USD"/>
    <n v="1336194000"/>
    <x v="483"/>
    <b v="0"/>
    <b v="0"/>
    <x v="3"/>
    <x v="3"/>
    <x v="3"/>
  </r>
  <r>
    <x v="510"/>
    <s v="Best, Miller and Thomas"/>
    <s v="Re-engineered mobile task-force"/>
    <n v="7800"/>
    <n v="9289"/>
    <n v="119"/>
    <x v="1"/>
    <n v="131"/>
    <n v="70.91"/>
    <x v="2"/>
    <s v="AUD"/>
    <n v="1527742800"/>
    <x v="484"/>
    <b v="0"/>
    <b v="0"/>
    <x v="6"/>
    <x v="4"/>
    <x v="6"/>
  </r>
  <r>
    <x v="511"/>
    <s v="Smith-Mullins"/>
    <s v="User-centric intangible neural-net"/>
    <n v="147800"/>
    <n v="35498"/>
    <n v="24"/>
    <x v="0"/>
    <n v="362"/>
    <n v="98.06"/>
    <x v="1"/>
    <s v="USD"/>
    <n v="1564030800"/>
    <x v="265"/>
    <b v="0"/>
    <b v="0"/>
    <x v="3"/>
    <x v="3"/>
    <x v="3"/>
  </r>
  <r>
    <x v="512"/>
    <s v="Williams-Walsh"/>
    <s v="Organized explicit core"/>
    <n v="9100"/>
    <n v="12678"/>
    <n v="139"/>
    <x v="1"/>
    <n v="239"/>
    <n v="53.05"/>
    <x v="1"/>
    <s v="USD"/>
    <n v="1404536400"/>
    <x v="485"/>
    <b v="0"/>
    <b v="1"/>
    <x v="11"/>
    <x v="6"/>
    <x v="11"/>
  </r>
  <r>
    <x v="513"/>
    <s v="Harrison, Blackwell and Mendez"/>
    <s v="Synchronized 6thgeneration adapter"/>
    <n v="8300"/>
    <n v="3260"/>
    <n v="39"/>
    <x v="3"/>
    <n v="35"/>
    <n v="93.14"/>
    <x v="1"/>
    <s v="USD"/>
    <n v="1284008400"/>
    <x v="486"/>
    <b v="0"/>
    <b v="0"/>
    <x v="19"/>
    <x v="4"/>
    <x v="19"/>
  </r>
  <r>
    <x v="514"/>
    <s v="Sanchez, Bradley and Flores"/>
    <s v="Centralized motivating capacity"/>
    <n v="138700"/>
    <n v="31123"/>
    <n v="22"/>
    <x v="3"/>
    <n v="528"/>
    <n v="58.95"/>
    <x v="5"/>
    <s v="CHF"/>
    <n v="1386309600"/>
    <x v="412"/>
    <b v="0"/>
    <b v="1"/>
    <x v="1"/>
    <x v="1"/>
    <x v="1"/>
  </r>
  <r>
    <x v="515"/>
    <s v="Cox LLC"/>
    <s v="Phased 24hour flexibility"/>
    <n v="8600"/>
    <n v="4797"/>
    <n v="56"/>
    <x v="0"/>
    <n v="133"/>
    <n v="36.07"/>
    <x v="0"/>
    <s v="CAD"/>
    <n v="1324620000"/>
    <x v="487"/>
    <b v="0"/>
    <b v="1"/>
    <x v="3"/>
    <x v="3"/>
    <x v="3"/>
  </r>
  <r>
    <x v="516"/>
    <s v="Morales-Odonnell"/>
    <s v="Exclusive 5thgeneration structure"/>
    <n v="125400"/>
    <n v="53324"/>
    <n v="43"/>
    <x v="0"/>
    <n v="846"/>
    <n v="63.03"/>
    <x v="1"/>
    <s v="USD"/>
    <n v="1281070800"/>
    <x v="488"/>
    <b v="0"/>
    <b v="0"/>
    <x v="9"/>
    <x v="5"/>
    <x v="9"/>
  </r>
  <r>
    <x v="517"/>
    <s v="Ramirez LLC"/>
    <s v="Multi-tiered maximized orchestration"/>
    <n v="5900"/>
    <n v="6608"/>
    <n v="112"/>
    <x v="1"/>
    <n v="78"/>
    <n v="84.72"/>
    <x v="1"/>
    <s v="USD"/>
    <n v="1493960400"/>
    <x v="489"/>
    <b v="0"/>
    <b v="0"/>
    <x v="0"/>
    <x v="0"/>
    <x v="0"/>
  </r>
  <r>
    <x v="518"/>
    <s v="Ramirez Group"/>
    <s v="Open-architected uniform instruction set"/>
    <n v="8800"/>
    <n v="622"/>
    <n v="7"/>
    <x v="0"/>
    <n v="10"/>
    <n v="62.2"/>
    <x v="1"/>
    <s v="USD"/>
    <n v="1519365600"/>
    <x v="442"/>
    <b v="0"/>
    <b v="1"/>
    <x v="10"/>
    <x v="4"/>
    <x v="10"/>
  </r>
  <r>
    <x v="519"/>
    <s v="Marsh-Coleman"/>
    <s v="Exclusive asymmetric analyzer"/>
    <n v="177700"/>
    <n v="180802"/>
    <n v="102"/>
    <x v="1"/>
    <n v="1773"/>
    <n v="101.98"/>
    <x v="1"/>
    <s v="USD"/>
    <n v="1420696800"/>
    <x v="437"/>
    <b v="0"/>
    <b v="1"/>
    <x v="1"/>
    <x v="1"/>
    <x v="1"/>
  </r>
  <r>
    <x v="520"/>
    <s v="Frederick, Jenkins and Collins"/>
    <s v="Organic radical collaboration"/>
    <n v="800"/>
    <n v="3406"/>
    <n v="426"/>
    <x v="1"/>
    <n v="32"/>
    <n v="106.44"/>
    <x v="1"/>
    <s v="USD"/>
    <n v="1555650000"/>
    <x v="490"/>
    <b v="0"/>
    <b v="0"/>
    <x v="3"/>
    <x v="3"/>
    <x v="3"/>
  </r>
  <r>
    <x v="521"/>
    <s v="Wilson Ltd"/>
    <s v="Function-based multi-state software"/>
    <n v="7600"/>
    <n v="11061"/>
    <n v="146"/>
    <x v="1"/>
    <n v="369"/>
    <n v="29.98"/>
    <x v="1"/>
    <s v="USD"/>
    <n v="1471928400"/>
    <x v="491"/>
    <b v="0"/>
    <b v="1"/>
    <x v="6"/>
    <x v="4"/>
    <x v="6"/>
  </r>
  <r>
    <x v="522"/>
    <s v="Cline, Peterson and Lowery"/>
    <s v="Innovative static budgetary management"/>
    <n v="50500"/>
    <n v="16389"/>
    <n v="32"/>
    <x v="0"/>
    <n v="191"/>
    <n v="85.81"/>
    <x v="1"/>
    <s v="USD"/>
    <n v="1341291600"/>
    <x v="163"/>
    <b v="0"/>
    <b v="0"/>
    <x v="12"/>
    <x v="4"/>
    <x v="12"/>
  </r>
  <r>
    <x v="523"/>
    <s v="Underwood, James and Jones"/>
    <s v="Triple-buffered holistic ability"/>
    <n v="900"/>
    <n v="6303"/>
    <n v="700"/>
    <x v="1"/>
    <n v="89"/>
    <n v="70.819999999999993"/>
    <x v="1"/>
    <s v="USD"/>
    <n v="1267682400"/>
    <x v="492"/>
    <b v="0"/>
    <b v="0"/>
    <x v="12"/>
    <x v="4"/>
    <x v="12"/>
  </r>
  <r>
    <x v="524"/>
    <s v="Johnson-Contreras"/>
    <s v="Diverse scalable superstructure"/>
    <n v="96700"/>
    <n v="81136"/>
    <n v="84"/>
    <x v="0"/>
    <n v="1979"/>
    <n v="41"/>
    <x v="1"/>
    <s v="USD"/>
    <n v="1272258000"/>
    <x v="493"/>
    <b v="0"/>
    <b v="0"/>
    <x v="3"/>
    <x v="3"/>
    <x v="3"/>
  </r>
  <r>
    <x v="525"/>
    <s v="Greene, Lloyd and Sims"/>
    <s v="Balanced leadingedge data-warehouse"/>
    <n v="2100"/>
    <n v="1768"/>
    <n v="84"/>
    <x v="0"/>
    <n v="63"/>
    <n v="28.06"/>
    <x v="1"/>
    <s v="USD"/>
    <n v="1290492000"/>
    <x v="494"/>
    <b v="0"/>
    <b v="0"/>
    <x v="8"/>
    <x v="2"/>
    <x v="8"/>
  </r>
  <r>
    <x v="526"/>
    <s v="Smith-Sparks"/>
    <s v="Digitized bandwidth-monitored open architecture"/>
    <n v="8300"/>
    <n v="12944"/>
    <n v="156"/>
    <x v="1"/>
    <n v="147"/>
    <n v="88.05"/>
    <x v="1"/>
    <s v="USD"/>
    <n v="1451109600"/>
    <x v="495"/>
    <b v="0"/>
    <b v="1"/>
    <x v="3"/>
    <x v="3"/>
    <x v="3"/>
  </r>
  <r>
    <x v="527"/>
    <s v="Rosario-Smith"/>
    <s v="Enterprise-wide intermediate portal"/>
    <n v="189200"/>
    <n v="188480"/>
    <n v="100"/>
    <x v="0"/>
    <n v="6080"/>
    <n v="31"/>
    <x v="0"/>
    <s v="CAD"/>
    <n v="1454652000"/>
    <x v="496"/>
    <b v="0"/>
    <b v="0"/>
    <x v="10"/>
    <x v="4"/>
    <x v="10"/>
  </r>
  <r>
    <x v="528"/>
    <s v="Avila, Ford and Welch"/>
    <s v="Focused leadingedge matrix"/>
    <n v="9000"/>
    <n v="7227"/>
    <n v="80"/>
    <x v="0"/>
    <n v="80"/>
    <n v="90.34"/>
    <x v="4"/>
    <s v="GBP"/>
    <n v="1385186400"/>
    <x v="497"/>
    <b v="0"/>
    <b v="0"/>
    <x v="7"/>
    <x v="1"/>
    <x v="7"/>
  </r>
  <r>
    <x v="529"/>
    <s v="Gallegos Inc"/>
    <s v="Seamless logistical encryption"/>
    <n v="5100"/>
    <n v="574"/>
    <n v="11"/>
    <x v="0"/>
    <n v="9"/>
    <n v="63.78"/>
    <x v="1"/>
    <s v="USD"/>
    <n v="1399698000"/>
    <x v="180"/>
    <b v="0"/>
    <b v="0"/>
    <x v="11"/>
    <x v="6"/>
    <x v="11"/>
  </r>
  <r>
    <x v="530"/>
    <s v="Morrow, Santiago and Soto"/>
    <s v="Stand-alone human-resource workforce"/>
    <n v="105000"/>
    <n v="96328"/>
    <n v="92"/>
    <x v="0"/>
    <n v="1784"/>
    <n v="54"/>
    <x v="1"/>
    <s v="USD"/>
    <n v="1283230800"/>
    <x v="498"/>
    <b v="0"/>
    <b v="1"/>
    <x v="13"/>
    <x v="5"/>
    <x v="13"/>
  </r>
  <r>
    <x v="531"/>
    <s v="Berry-Richardson"/>
    <s v="Automated zero tolerance implementation"/>
    <n v="186700"/>
    <n v="178338"/>
    <n v="96"/>
    <x v="2"/>
    <n v="3640"/>
    <n v="48.99"/>
    <x v="5"/>
    <s v="CHF"/>
    <n v="1384149600"/>
    <x v="499"/>
    <b v="0"/>
    <b v="0"/>
    <x v="11"/>
    <x v="6"/>
    <x v="11"/>
  </r>
  <r>
    <x v="532"/>
    <s v="Cordova-Torres"/>
    <s v="Pre-emptive grid-enabled contingency"/>
    <n v="1600"/>
    <n v="8046"/>
    <n v="503"/>
    <x v="1"/>
    <n v="126"/>
    <n v="63.86"/>
    <x v="0"/>
    <s v="CAD"/>
    <n v="1516860000"/>
    <x v="500"/>
    <b v="0"/>
    <b v="0"/>
    <x v="3"/>
    <x v="3"/>
    <x v="3"/>
  </r>
  <r>
    <x v="533"/>
    <s v="Holt, Bernard and Johnson"/>
    <s v="Multi-lateral didactic encoding"/>
    <n v="115600"/>
    <n v="184086"/>
    <n v="159"/>
    <x v="1"/>
    <n v="2218"/>
    <n v="83"/>
    <x v="4"/>
    <s v="GBP"/>
    <n v="1374642000"/>
    <x v="50"/>
    <b v="0"/>
    <b v="0"/>
    <x v="7"/>
    <x v="1"/>
    <x v="7"/>
  </r>
  <r>
    <x v="534"/>
    <s v="Clark, Mccormick and Mendoza"/>
    <s v="Self-enabling didactic orchestration"/>
    <n v="89100"/>
    <n v="13385"/>
    <n v="15"/>
    <x v="0"/>
    <n v="243"/>
    <n v="55.08"/>
    <x v="1"/>
    <s v="USD"/>
    <n v="1534482000"/>
    <x v="501"/>
    <b v="0"/>
    <b v="1"/>
    <x v="6"/>
    <x v="4"/>
    <x v="6"/>
  </r>
  <r>
    <x v="535"/>
    <s v="Garrison LLC"/>
    <s v="Profit-focused 24/7 data-warehouse"/>
    <n v="2600"/>
    <n v="12533"/>
    <n v="482"/>
    <x v="1"/>
    <n v="202"/>
    <n v="62.04"/>
    <x v="6"/>
    <s v="EUR"/>
    <n v="1528434000"/>
    <x v="502"/>
    <b v="0"/>
    <b v="1"/>
    <x v="3"/>
    <x v="3"/>
    <x v="3"/>
  </r>
  <r>
    <x v="536"/>
    <s v="Shannon-Olson"/>
    <s v="Enhanced methodical middleware"/>
    <n v="9800"/>
    <n v="14697"/>
    <n v="150"/>
    <x v="1"/>
    <n v="140"/>
    <n v="104.98"/>
    <x v="6"/>
    <s v="EUR"/>
    <n v="1282626000"/>
    <x v="52"/>
    <b v="0"/>
    <b v="0"/>
    <x v="13"/>
    <x v="5"/>
    <x v="13"/>
  </r>
  <r>
    <x v="537"/>
    <s v="Murillo-Mcfarland"/>
    <s v="Synchronized client-driven projection"/>
    <n v="84400"/>
    <n v="98935"/>
    <n v="117"/>
    <x v="1"/>
    <n v="1052"/>
    <n v="94.04"/>
    <x v="3"/>
    <s v="DKK"/>
    <n v="1535605200"/>
    <x v="503"/>
    <b v="1"/>
    <b v="1"/>
    <x v="4"/>
    <x v="4"/>
    <x v="4"/>
  </r>
  <r>
    <x v="538"/>
    <s v="Young, Gilbert and Escobar"/>
    <s v="Networked didactic time-frame"/>
    <n v="151300"/>
    <n v="57034"/>
    <n v="38"/>
    <x v="0"/>
    <n v="1296"/>
    <n v="44.01"/>
    <x v="1"/>
    <s v="USD"/>
    <n v="1379826000"/>
    <x v="504"/>
    <b v="0"/>
    <b v="0"/>
    <x v="20"/>
    <x v="6"/>
    <x v="20"/>
  </r>
  <r>
    <x v="539"/>
    <s v="Thomas, Welch and Santana"/>
    <s v="Assimilated exuding toolset"/>
    <n v="9800"/>
    <n v="7120"/>
    <n v="73"/>
    <x v="0"/>
    <n v="77"/>
    <n v="92.47"/>
    <x v="1"/>
    <s v="USD"/>
    <n v="1561957200"/>
    <x v="505"/>
    <b v="0"/>
    <b v="1"/>
    <x v="0"/>
    <x v="0"/>
    <x v="0"/>
  </r>
  <r>
    <x v="540"/>
    <s v="Brown-Pena"/>
    <s v="Front-line client-server secured line"/>
    <n v="5300"/>
    <n v="14097"/>
    <n v="266"/>
    <x v="1"/>
    <n v="247"/>
    <n v="57.07"/>
    <x v="1"/>
    <s v="USD"/>
    <n v="1525496400"/>
    <x v="506"/>
    <b v="0"/>
    <b v="0"/>
    <x v="14"/>
    <x v="7"/>
    <x v="14"/>
  </r>
  <r>
    <x v="541"/>
    <s v="Holder, Caldwell and Vance"/>
    <s v="Polarized systemic Internet solution"/>
    <n v="178000"/>
    <n v="43086"/>
    <n v="24"/>
    <x v="0"/>
    <n v="395"/>
    <n v="109.08"/>
    <x v="6"/>
    <s v="EUR"/>
    <n v="1433912400"/>
    <x v="507"/>
    <b v="0"/>
    <b v="0"/>
    <x v="20"/>
    <x v="6"/>
    <x v="20"/>
  </r>
  <r>
    <x v="542"/>
    <s v="Harrison-Bridges"/>
    <s v="Profit-focused exuding moderator"/>
    <n v="77000"/>
    <n v="1930"/>
    <n v="3"/>
    <x v="0"/>
    <n v="49"/>
    <n v="39.39"/>
    <x v="4"/>
    <s v="GBP"/>
    <n v="1453442400"/>
    <x v="508"/>
    <b v="0"/>
    <b v="0"/>
    <x v="7"/>
    <x v="1"/>
    <x v="7"/>
  </r>
  <r>
    <x v="543"/>
    <s v="Johnson, Murphy and Peterson"/>
    <s v="Cross-group high-level moderator"/>
    <n v="84900"/>
    <n v="13864"/>
    <n v="16"/>
    <x v="0"/>
    <n v="180"/>
    <n v="77.02"/>
    <x v="1"/>
    <s v="USD"/>
    <n v="1378875600"/>
    <x v="509"/>
    <b v="0"/>
    <b v="0"/>
    <x v="11"/>
    <x v="6"/>
    <x v="11"/>
  </r>
  <r>
    <x v="544"/>
    <s v="Taylor Inc"/>
    <s v="Public-key 3rdgeneration system engine"/>
    <n v="2800"/>
    <n v="7742"/>
    <n v="277"/>
    <x v="1"/>
    <n v="84"/>
    <n v="92.17"/>
    <x v="1"/>
    <s v="USD"/>
    <n v="1452232800"/>
    <x v="510"/>
    <b v="0"/>
    <b v="0"/>
    <x v="1"/>
    <x v="1"/>
    <x v="1"/>
  </r>
  <r>
    <x v="545"/>
    <s v="Deleon and Sons"/>
    <s v="Organized value-added access"/>
    <n v="184800"/>
    <n v="164109"/>
    <n v="89"/>
    <x v="0"/>
    <n v="2690"/>
    <n v="61.01"/>
    <x v="1"/>
    <s v="USD"/>
    <n v="1577253600"/>
    <x v="511"/>
    <b v="0"/>
    <b v="0"/>
    <x v="3"/>
    <x v="3"/>
    <x v="3"/>
  </r>
  <r>
    <x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x v="512"/>
    <b v="0"/>
    <b v="1"/>
    <x v="3"/>
    <x v="3"/>
    <x v="3"/>
  </r>
  <r>
    <x v="547"/>
    <s v="Hardin-Dixon"/>
    <s v="Focused solution-oriented matrix"/>
    <n v="1300"/>
    <n v="12597"/>
    <n v="969"/>
    <x v="1"/>
    <n v="156"/>
    <n v="80.75"/>
    <x v="1"/>
    <s v="USD"/>
    <n v="1422165600"/>
    <x v="513"/>
    <b v="0"/>
    <b v="0"/>
    <x v="6"/>
    <x v="4"/>
    <x v="6"/>
  </r>
  <r>
    <x v="548"/>
    <s v="York-Pitts"/>
    <s v="Monitored discrete toolset"/>
    <n v="66100"/>
    <n v="179074"/>
    <n v="271"/>
    <x v="1"/>
    <n v="2985"/>
    <n v="59.99"/>
    <x v="1"/>
    <s v="USD"/>
    <n v="1459486800"/>
    <x v="514"/>
    <b v="0"/>
    <b v="0"/>
    <x v="3"/>
    <x v="3"/>
    <x v="3"/>
  </r>
  <r>
    <x v="549"/>
    <s v="Jarvis and Sons"/>
    <s v="Business-focused intermediate system engine"/>
    <n v="29500"/>
    <n v="83843"/>
    <n v="284"/>
    <x v="1"/>
    <n v="762"/>
    <n v="110.03"/>
    <x v="1"/>
    <s v="USD"/>
    <n v="1369717200"/>
    <x v="515"/>
    <b v="0"/>
    <b v="0"/>
    <x v="8"/>
    <x v="2"/>
    <x v="8"/>
  </r>
  <r>
    <x v="550"/>
    <s v="Morrison-Henderson"/>
    <s v="De-engineered disintermediate encoding"/>
    <n v="100"/>
    <n v="4"/>
    <n v="4"/>
    <x v="3"/>
    <n v="1"/>
    <n v="4"/>
    <x v="5"/>
    <s v="CHF"/>
    <n v="1330495200"/>
    <x v="516"/>
    <b v="0"/>
    <b v="0"/>
    <x v="7"/>
    <x v="1"/>
    <x v="7"/>
  </r>
  <r>
    <x v="551"/>
    <s v="Martin-James"/>
    <s v="Streamlined upward-trending analyzer"/>
    <n v="180100"/>
    <n v="105598"/>
    <n v="59"/>
    <x v="0"/>
    <n v="2779"/>
    <n v="38"/>
    <x v="2"/>
    <s v="AUD"/>
    <n v="1419055200"/>
    <x v="517"/>
    <b v="0"/>
    <b v="1"/>
    <x v="2"/>
    <x v="2"/>
    <x v="2"/>
  </r>
  <r>
    <x v="552"/>
    <s v="Mercer, Solomon and Singleton"/>
    <s v="Distributed human-resource policy"/>
    <n v="9000"/>
    <n v="8866"/>
    <n v="99"/>
    <x v="0"/>
    <n v="92"/>
    <n v="96.37"/>
    <x v="1"/>
    <s v="USD"/>
    <n v="1480140000"/>
    <x v="518"/>
    <b v="0"/>
    <b v="0"/>
    <x v="3"/>
    <x v="3"/>
    <x v="3"/>
  </r>
  <r>
    <x v="553"/>
    <s v="Dougherty, Austin and Mills"/>
    <s v="De-engineered 5thgeneration contingency"/>
    <n v="170600"/>
    <n v="75022"/>
    <n v="44"/>
    <x v="0"/>
    <n v="1028"/>
    <n v="72.98"/>
    <x v="1"/>
    <s v="USD"/>
    <n v="1293948000"/>
    <x v="519"/>
    <b v="0"/>
    <b v="0"/>
    <x v="1"/>
    <x v="1"/>
    <x v="1"/>
  </r>
  <r>
    <x v="554"/>
    <s v="Ritter PLC"/>
    <s v="Multi-channeled upward-trending application"/>
    <n v="9500"/>
    <n v="14408"/>
    <n v="152"/>
    <x v="1"/>
    <n v="554"/>
    <n v="26.01"/>
    <x v="0"/>
    <s v="CAD"/>
    <n v="1482127200"/>
    <x v="520"/>
    <b v="0"/>
    <b v="0"/>
    <x v="7"/>
    <x v="1"/>
    <x v="7"/>
  </r>
  <r>
    <x v="555"/>
    <s v="Anderson Group"/>
    <s v="Organic maximized database"/>
    <n v="6300"/>
    <n v="14089"/>
    <n v="224"/>
    <x v="1"/>
    <n v="135"/>
    <n v="104.36"/>
    <x v="3"/>
    <s v="DKK"/>
    <n v="1396414800"/>
    <x v="219"/>
    <b v="0"/>
    <b v="0"/>
    <x v="1"/>
    <x v="1"/>
    <x v="1"/>
  </r>
  <r>
    <x v="556"/>
    <s v="Smith and Sons"/>
    <s v="Grass-roots 24/7 attitude"/>
    <n v="5200"/>
    <n v="12467"/>
    <n v="240"/>
    <x v="1"/>
    <n v="122"/>
    <n v="102.19"/>
    <x v="1"/>
    <s v="USD"/>
    <n v="1315285200"/>
    <x v="521"/>
    <b v="0"/>
    <b v="1"/>
    <x v="18"/>
    <x v="5"/>
    <x v="18"/>
  </r>
  <r>
    <x v="557"/>
    <s v="Lam-Hamilton"/>
    <s v="Team-oriented global strategy"/>
    <n v="6000"/>
    <n v="11960"/>
    <n v="199"/>
    <x v="1"/>
    <n v="221"/>
    <n v="54.12"/>
    <x v="1"/>
    <s v="USD"/>
    <n v="1443762000"/>
    <x v="522"/>
    <b v="0"/>
    <b v="1"/>
    <x v="22"/>
    <x v="4"/>
    <x v="22"/>
  </r>
  <r>
    <x v="558"/>
    <s v="Ho Ltd"/>
    <s v="Enhanced client-driven capacity"/>
    <n v="5800"/>
    <n v="7966"/>
    <n v="137"/>
    <x v="1"/>
    <n v="126"/>
    <n v="63.22"/>
    <x v="1"/>
    <s v="USD"/>
    <n v="1456293600"/>
    <x v="523"/>
    <b v="0"/>
    <b v="0"/>
    <x v="3"/>
    <x v="3"/>
    <x v="3"/>
  </r>
  <r>
    <x v="559"/>
    <s v="Brown, Estrada and Jensen"/>
    <s v="Exclusive systematic productivity"/>
    <n v="105300"/>
    <n v="106321"/>
    <n v="101"/>
    <x v="1"/>
    <n v="1022"/>
    <n v="104.03"/>
    <x v="1"/>
    <s v="USD"/>
    <n v="1470114000"/>
    <x v="524"/>
    <b v="0"/>
    <b v="0"/>
    <x v="3"/>
    <x v="3"/>
    <x v="3"/>
  </r>
  <r>
    <x v="560"/>
    <s v="Hunt LLC"/>
    <s v="Re-engineered radical policy"/>
    <n v="20000"/>
    <n v="158832"/>
    <n v="794"/>
    <x v="1"/>
    <n v="3177"/>
    <n v="49.99"/>
    <x v="1"/>
    <s v="USD"/>
    <n v="1321596000"/>
    <x v="348"/>
    <b v="0"/>
    <b v="0"/>
    <x v="10"/>
    <x v="4"/>
    <x v="10"/>
  </r>
  <r>
    <x v="561"/>
    <s v="Fowler-Smith"/>
    <s v="Down-sized logistical adapter"/>
    <n v="3000"/>
    <n v="11091"/>
    <n v="370"/>
    <x v="1"/>
    <n v="198"/>
    <n v="56.02"/>
    <x v="5"/>
    <s v="CHF"/>
    <n v="1318827600"/>
    <x v="280"/>
    <b v="0"/>
    <b v="0"/>
    <x v="3"/>
    <x v="3"/>
    <x v="3"/>
  </r>
  <r>
    <x v="562"/>
    <s v="Blair Inc"/>
    <s v="Configurable bandwidth-monitored throughput"/>
    <n v="9900"/>
    <n v="1269"/>
    <n v="13"/>
    <x v="0"/>
    <n v="26"/>
    <n v="48.81"/>
    <x v="5"/>
    <s v="CHF"/>
    <n v="1552366800"/>
    <x v="525"/>
    <b v="0"/>
    <b v="0"/>
    <x v="1"/>
    <x v="1"/>
    <x v="1"/>
  </r>
  <r>
    <x v="563"/>
    <s v="Kelley, Stanton and Sanchez"/>
    <s v="Optional tangible pricing structure"/>
    <n v="3700"/>
    <n v="5107"/>
    <n v="138"/>
    <x v="1"/>
    <n v="85"/>
    <n v="60.08"/>
    <x v="2"/>
    <s v="AUD"/>
    <n v="1542088800"/>
    <x v="526"/>
    <b v="0"/>
    <b v="0"/>
    <x v="4"/>
    <x v="4"/>
    <x v="4"/>
  </r>
  <r>
    <x v="564"/>
    <s v="Hernandez-Macdonald"/>
    <s v="Organic high-level implementation"/>
    <n v="168700"/>
    <n v="141393"/>
    <n v="84"/>
    <x v="0"/>
    <n v="1790"/>
    <n v="78.989999999999995"/>
    <x v="1"/>
    <s v="USD"/>
    <n v="1426395600"/>
    <x v="527"/>
    <b v="0"/>
    <b v="0"/>
    <x v="3"/>
    <x v="3"/>
    <x v="3"/>
  </r>
  <r>
    <x v="565"/>
    <s v="Joseph LLC"/>
    <s v="Decentralized logistical collaboration"/>
    <n v="94900"/>
    <n v="194166"/>
    <n v="205"/>
    <x v="1"/>
    <n v="3596"/>
    <n v="53.99"/>
    <x v="1"/>
    <s v="USD"/>
    <n v="1321336800"/>
    <x v="528"/>
    <b v="0"/>
    <b v="0"/>
    <x v="3"/>
    <x v="3"/>
    <x v="3"/>
  </r>
  <r>
    <x v="566"/>
    <s v="Webb-Smith"/>
    <s v="Advanced content-based installation"/>
    <n v="9300"/>
    <n v="4124"/>
    <n v="44"/>
    <x v="0"/>
    <n v="37"/>
    <n v="111.46"/>
    <x v="1"/>
    <s v="USD"/>
    <n v="1456293600"/>
    <x v="529"/>
    <b v="0"/>
    <b v="1"/>
    <x v="5"/>
    <x v="1"/>
    <x v="5"/>
  </r>
  <r>
    <x v="567"/>
    <s v="Johns PLC"/>
    <s v="Distributed high-level open architecture"/>
    <n v="6800"/>
    <n v="14865"/>
    <n v="219"/>
    <x v="1"/>
    <n v="244"/>
    <n v="60.92"/>
    <x v="1"/>
    <s v="USD"/>
    <n v="1404968400"/>
    <x v="360"/>
    <b v="0"/>
    <b v="0"/>
    <x v="1"/>
    <x v="1"/>
    <x v="1"/>
  </r>
  <r>
    <x v="568"/>
    <s v="Hardin-Foley"/>
    <s v="Synergized zero tolerance help-desk"/>
    <n v="72400"/>
    <n v="134688"/>
    <n v="186"/>
    <x v="1"/>
    <n v="5180"/>
    <n v="26"/>
    <x v="1"/>
    <s v="USD"/>
    <n v="1279170000"/>
    <x v="254"/>
    <b v="0"/>
    <b v="0"/>
    <x v="3"/>
    <x v="3"/>
    <x v="3"/>
  </r>
  <r>
    <x v="569"/>
    <s v="Fischer, Fowler and Arnold"/>
    <s v="Extended multi-tasking definition"/>
    <n v="20100"/>
    <n v="47705"/>
    <n v="237"/>
    <x v="1"/>
    <n v="589"/>
    <n v="80.989999999999995"/>
    <x v="6"/>
    <s v="EUR"/>
    <n v="1294725600"/>
    <x v="530"/>
    <b v="0"/>
    <b v="0"/>
    <x v="10"/>
    <x v="4"/>
    <x v="10"/>
  </r>
  <r>
    <x v="570"/>
    <s v="Martinez-Juarez"/>
    <s v="Realigned uniform knowledge user"/>
    <n v="31200"/>
    <n v="95364"/>
    <n v="306"/>
    <x v="1"/>
    <n v="2725"/>
    <n v="35"/>
    <x v="1"/>
    <s v="USD"/>
    <n v="1419055200"/>
    <x v="531"/>
    <b v="0"/>
    <b v="1"/>
    <x v="1"/>
    <x v="1"/>
    <x v="1"/>
  </r>
  <r>
    <x v="571"/>
    <s v="Wilson and Sons"/>
    <s v="Monitored grid-enabled model"/>
    <n v="3500"/>
    <n v="3295"/>
    <n v="94"/>
    <x v="0"/>
    <n v="35"/>
    <n v="94.14"/>
    <x v="6"/>
    <s v="EUR"/>
    <n v="1434690000"/>
    <x v="532"/>
    <b v="0"/>
    <b v="0"/>
    <x v="12"/>
    <x v="4"/>
    <x v="12"/>
  </r>
  <r>
    <x v="572"/>
    <s v="Clements Group"/>
    <s v="Assimilated actuating policy"/>
    <n v="9000"/>
    <n v="4896"/>
    <n v="54"/>
    <x v="3"/>
    <n v="94"/>
    <n v="52.09"/>
    <x v="1"/>
    <s v="USD"/>
    <n v="1443416400"/>
    <x v="533"/>
    <b v="0"/>
    <b v="1"/>
    <x v="1"/>
    <x v="1"/>
    <x v="1"/>
  </r>
  <r>
    <x v="573"/>
    <s v="Valenzuela-Cook"/>
    <s v="Total incremental productivity"/>
    <n v="6700"/>
    <n v="7496"/>
    <n v="112"/>
    <x v="1"/>
    <n v="300"/>
    <n v="24.99"/>
    <x v="1"/>
    <s v="USD"/>
    <n v="1399006800"/>
    <x v="534"/>
    <b v="0"/>
    <b v="0"/>
    <x v="23"/>
    <x v="8"/>
    <x v="23"/>
  </r>
  <r>
    <x v="574"/>
    <s v="Parker, Haley and Foster"/>
    <s v="Adaptive local task-force"/>
    <n v="2700"/>
    <n v="9967"/>
    <n v="369"/>
    <x v="1"/>
    <n v="144"/>
    <n v="69.22"/>
    <x v="1"/>
    <s v="USD"/>
    <n v="1575698400"/>
    <x v="535"/>
    <b v="0"/>
    <b v="1"/>
    <x v="0"/>
    <x v="0"/>
    <x v="0"/>
  </r>
  <r>
    <x v="575"/>
    <s v="Fuentes LLC"/>
    <s v="Universal zero-defect concept"/>
    <n v="83300"/>
    <n v="52421"/>
    <n v="63"/>
    <x v="0"/>
    <n v="558"/>
    <n v="93.94"/>
    <x v="1"/>
    <s v="USD"/>
    <n v="1400562000"/>
    <x v="536"/>
    <b v="0"/>
    <b v="1"/>
    <x v="3"/>
    <x v="3"/>
    <x v="3"/>
  </r>
  <r>
    <x v="576"/>
    <s v="Moran and Sons"/>
    <s v="Object-based bottom-line superstructure"/>
    <n v="9700"/>
    <n v="6298"/>
    <n v="65"/>
    <x v="0"/>
    <n v="64"/>
    <n v="98.41"/>
    <x v="1"/>
    <s v="USD"/>
    <n v="1509512400"/>
    <x v="537"/>
    <b v="0"/>
    <b v="0"/>
    <x v="3"/>
    <x v="3"/>
    <x v="3"/>
  </r>
  <r>
    <x v="577"/>
    <s v="Stevens Inc"/>
    <s v="Adaptive 24hour projection"/>
    <n v="8200"/>
    <n v="1546"/>
    <n v="19"/>
    <x v="3"/>
    <n v="37"/>
    <n v="41.78"/>
    <x v="1"/>
    <s v="USD"/>
    <n v="1299823200"/>
    <x v="538"/>
    <b v="0"/>
    <b v="0"/>
    <x v="17"/>
    <x v="1"/>
    <x v="17"/>
  </r>
  <r>
    <x v="578"/>
    <s v="Martinez-Johnson"/>
    <s v="Sharable radical toolset"/>
    <n v="96500"/>
    <n v="16168"/>
    <n v="17"/>
    <x v="0"/>
    <n v="245"/>
    <n v="65.989999999999995"/>
    <x v="1"/>
    <s v="USD"/>
    <n v="1322719200"/>
    <x v="539"/>
    <b v="0"/>
    <b v="0"/>
    <x v="22"/>
    <x v="4"/>
    <x v="22"/>
  </r>
  <r>
    <x v="579"/>
    <s v="Franklin Inc"/>
    <s v="Focused multimedia knowledgebase"/>
    <n v="6200"/>
    <n v="6269"/>
    <n v="101"/>
    <x v="1"/>
    <n v="87"/>
    <n v="72.06"/>
    <x v="1"/>
    <s v="USD"/>
    <n v="1312693200"/>
    <x v="540"/>
    <b v="0"/>
    <b v="0"/>
    <x v="17"/>
    <x v="1"/>
    <x v="17"/>
  </r>
  <r>
    <x v="580"/>
    <s v="Perez PLC"/>
    <s v="Seamless 6thgeneration extranet"/>
    <n v="43800"/>
    <n v="149578"/>
    <n v="342"/>
    <x v="1"/>
    <n v="3116"/>
    <n v="48"/>
    <x v="1"/>
    <s v="USD"/>
    <n v="1393394400"/>
    <x v="541"/>
    <b v="0"/>
    <b v="0"/>
    <x v="3"/>
    <x v="3"/>
    <x v="3"/>
  </r>
  <r>
    <x v="581"/>
    <s v="Sanchez, Cross and Savage"/>
    <s v="Sharable mobile knowledgebase"/>
    <n v="6000"/>
    <n v="3841"/>
    <n v="64"/>
    <x v="0"/>
    <n v="71"/>
    <n v="54.1"/>
    <x v="1"/>
    <s v="USD"/>
    <n v="1304053200"/>
    <x v="542"/>
    <b v="0"/>
    <b v="0"/>
    <x v="2"/>
    <x v="2"/>
    <x v="2"/>
  </r>
  <r>
    <x v="582"/>
    <s v="Pineda Ltd"/>
    <s v="Cross-group global system engine"/>
    <n v="8700"/>
    <n v="4531"/>
    <n v="52"/>
    <x v="0"/>
    <n v="42"/>
    <n v="107.88"/>
    <x v="1"/>
    <s v="USD"/>
    <n v="1433912400"/>
    <x v="543"/>
    <b v="0"/>
    <b v="1"/>
    <x v="11"/>
    <x v="6"/>
    <x v="11"/>
  </r>
  <r>
    <x v="583"/>
    <s v="Powell and Sons"/>
    <s v="Centralized clear-thinking conglomeration"/>
    <n v="18900"/>
    <n v="60934"/>
    <n v="322"/>
    <x v="1"/>
    <n v="909"/>
    <n v="67.03"/>
    <x v="1"/>
    <s v="USD"/>
    <n v="1329717600"/>
    <x v="544"/>
    <b v="0"/>
    <b v="0"/>
    <x v="4"/>
    <x v="4"/>
    <x v="4"/>
  </r>
  <r>
    <x v="584"/>
    <s v="Nunez-Richards"/>
    <s v="De-engineered cohesive system engine"/>
    <n v="86400"/>
    <n v="103255"/>
    <n v="120"/>
    <x v="1"/>
    <n v="1613"/>
    <n v="64.010000000000005"/>
    <x v="1"/>
    <s v="USD"/>
    <n v="1335330000"/>
    <x v="545"/>
    <b v="0"/>
    <b v="0"/>
    <x v="2"/>
    <x v="2"/>
    <x v="2"/>
  </r>
  <r>
    <x v="585"/>
    <s v="Pugh LLC"/>
    <s v="Reactive analyzing function"/>
    <n v="8900"/>
    <n v="13065"/>
    <n v="147"/>
    <x v="1"/>
    <n v="136"/>
    <n v="96.07"/>
    <x v="1"/>
    <s v="USD"/>
    <n v="1268888400"/>
    <x v="546"/>
    <b v="0"/>
    <b v="0"/>
    <x v="18"/>
    <x v="5"/>
    <x v="18"/>
  </r>
  <r>
    <x v="586"/>
    <s v="Rowe-Wong"/>
    <s v="Robust hybrid budgetary management"/>
    <n v="700"/>
    <n v="6654"/>
    <n v="951"/>
    <x v="1"/>
    <n v="130"/>
    <n v="51.18"/>
    <x v="1"/>
    <s v="USD"/>
    <n v="1289973600"/>
    <x v="547"/>
    <b v="0"/>
    <b v="0"/>
    <x v="1"/>
    <x v="1"/>
    <x v="1"/>
  </r>
  <r>
    <x v="587"/>
    <s v="Williams-Santos"/>
    <s v="Open-source analyzing monitoring"/>
    <n v="9400"/>
    <n v="6852"/>
    <n v="73"/>
    <x v="0"/>
    <n v="156"/>
    <n v="43.92"/>
    <x v="0"/>
    <s v="CAD"/>
    <n v="1547877600"/>
    <x v="548"/>
    <b v="0"/>
    <b v="1"/>
    <x v="0"/>
    <x v="0"/>
    <x v="0"/>
  </r>
  <r>
    <x v="588"/>
    <s v="Weber Inc"/>
    <s v="Up-sized discrete firmware"/>
    <n v="157600"/>
    <n v="124517"/>
    <n v="79"/>
    <x v="0"/>
    <n v="1368"/>
    <n v="91.02"/>
    <x v="4"/>
    <s v="GBP"/>
    <n v="1269493200"/>
    <x v="298"/>
    <b v="0"/>
    <b v="0"/>
    <x v="3"/>
    <x v="3"/>
    <x v="3"/>
  </r>
  <r>
    <x v="589"/>
    <s v="Avery, Brown and Parker"/>
    <s v="Exclusive intangible extranet"/>
    <n v="7900"/>
    <n v="5113"/>
    <n v="65"/>
    <x v="0"/>
    <n v="102"/>
    <n v="50.13"/>
    <x v="1"/>
    <s v="USD"/>
    <n v="1436072400"/>
    <x v="549"/>
    <b v="0"/>
    <b v="0"/>
    <x v="4"/>
    <x v="4"/>
    <x v="4"/>
  </r>
  <r>
    <x v="590"/>
    <s v="Cox Group"/>
    <s v="Synergized analyzing process improvement"/>
    <n v="7100"/>
    <n v="5824"/>
    <n v="82"/>
    <x v="0"/>
    <n v="86"/>
    <n v="67.72"/>
    <x v="2"/>
    <s v="AUD"/>
    <n v="1419141600"/>
    <x v="550"/>
    <b v="0"/>
    <b v="0"/>
    <x v="15"/>
    <x v="5"/>
    <x v="15"/>
  </r>
  <r>
    <x v="591"/>
    <s v="Jensen LLC"/>
    <s v="Realigned dedicated system engine"/>
    <n v="600"/>
    <n v="6226"/>
    <n v="1038"/>
    <x v="1"/>
    <n v="102"/>
    <n v="61.04"/>
    <x v="1"/>
    <s v="USD"/>
    <n v="1279083600"/>
    <x v="551"/>
    <b v="0"/>
    <b v="0"/>
    <x v="11"/>
    <x v="6"/>
    <x v="11"/>
  </r>
  <r>
    <x v="592"/>
    <s v="Brown Inc"/>
    <s v="Object-based bandwidth-monitored concept"/>
    <n v="156800"/>
    <n v="20243"/>
    <n v="13"/>
    <x v="0"/>
    <n v="253"/>
    <n v="80.010000000000005"/>
    <x v="1"/>
    <s v="USD"/>
    <n v="1401426000"/>
    <x v="552"/>
    <b v="0"/>
    <b v="0"/>
    <x v="3"/>
    <x v="3"/>
    <x v="3"/>
  </r>
  <r>
    <x v="593"/>
    <s v="Hale-Hayes"/>
    <s v="Ameliorated client-driven open system"/>
    <n v="121600"/>
    <n v="188288"/>
    <n v="155"/>
    <x v="1"/>
    <n v="4006"/>
    <n v="47"/>
    <x v="1"/>
    <s v="USD"/>
    <n v="1395810000"/>
    <x v="238"/>
    <b v="0"/>
    <b v="0"/>
    <x v="10"/>
    <x v="4"/>
    <x v="10"/>
  </r>
  <r>
    <x v="594"/>
    <s v="Mcbride PLC"/>
    <s v="Upgradable leadingedge Local Area Network"/>
    <n v="157300"/>
    <n v="11167"/>
    <n v="7"/>
    <x v="0"/>
    <n v="157"/>
    <n v="71.13"/>
    <x v="1"/>
    <s v="USD"/>
    <n v="1467003600"/>
    <x v="553"/>
    <b v="0"/>
    <b v="1"/>
    <x v="3"/>
    <x v="3"/>
    <x v="3"/>
  </r>
  <r>
    <x v="595"/>
    <s v="Harris-Jennings"/>
    <s v="Customizable intermediate data-warehouse"/>
    <n v="70300"/>
    <n v="146595"/>
    <n v="209"/>
    <x v="1"/>
    <n v="1629"/>
    <n v="89.99"/>
    <x v="1"/>
    <s v="USD"/>
    <n v="1268715600"/>
    <x v="554"/>
    <b v="0"/>
    <b v="1"/>
    <x v="3"/>
    <x v="3"/>
    <x v="3"/>
  </r>
  <r>
    <x v="596"/>
    <s v="Becker-Scott"/>
    <s v="Managed optimizing archive"/>
    <n v="7900"/>
    <n v="7875"/>
    <n v="100"/>
    <x v="0"/>
    <n v="183"/>
    <n v="43.03"/>
    <x v="1"/>
    <s v="USD"/>
    <n v="1457157600"/>
    <x v="496"/>
    <b v="0"/>
    <b v="1"/>
    <x v="6"/>
    <x v="4"/>
    <x v="6"/>
  </r>
  <r>
    <x v="597"/>
    <s v="Todd, Freeman and Henry"/>
    <s v="Diverse systematic projection"/>
    <n v="73800"/>
    <n v="148779"/>
    <n v="202"/>
    <x v="1"/>
    <n v="2188"/>
    <n v="68"/>
    <x v="1"/>
    <s v="USD"/>
    <n v="1573970400"/>
    <x v="555"/>
    <b v="0"/>
    <b v="0"/>
    <x v="3"/>
    <x v="3"/>
    <x v="3"/>
  </r>
  <r>
    <x v="598"/>
    <s v="Martinez, Garza and Young"/>
    <s v="Up-sized web-enabled info-mediaries"/>
    <n v="108500"/>
    <n v="175868"/>
    <n v="162"/>
    <x v="1"/>
    <n v="2409"/>
    <n v="73"/>
    <x v="6"/>
    <s v="EUR"/>
    <n v="1276578000"/>
    <x v="556"/>
    <b v="0"/>
    <b v="0"/>
    <x v="1"/>
    <x v="1"/>
    <x v="1"/>
  </r>
  <r>
    <x v="599"/>
    <s v="Smith-Ramos"/>
    <s v="Persevering optimizing Graphical User Interface"/>
    <n v="140300"/>
    <n v="5112"/>
    <n v="4"/>
    <x v="0"/>
    <n v="82"/>
    <n v="62.34"/>
    <x v="3"/>
    <s v="DKK"/>
    <n v="1423720800"/>
    <x v="557"/>
    <b v="0"/>
    <b v="0"/>
    <x v="4"/>
    <x v="4"/>
    <x v="4"/>
  </r>
  <r>
    <x v="600"/>
    <s v="Brown-George"/>
    <s v="Cross-platform tertiary array"/>
    <n v="100"/>
    <n v="5"/>
    <n v="5"/>
    <x v="0"/>
    <n v="1"/>
    <n v="5"/>
    <x v="4"/>
    <s v="GBP"/>
    <n v="1375160400"/>
    <x v="558"/>
    <b v="0"/>
    <b v="0"/>
    <x v="0"/>
    <x v="0"/>
    <x v="0"/>
  </r>
  <r>
    <x v="601"/>
    <s v="Waters and Sons"/>
    <s v="Inverse neutral structure"/>
    <n v="6300"/>
    <n v="13018"/>
    <n v="207"/>
    <x v="1"/>
    <n v="194"/>
    <n v="67.099999999999994"/>
    <x v="1"/>
    <s v="USD"/>
    <n v="1401426000"/>
    <x v="559"/>
    <b v="1"/>
    <b v="0"/>
    <x v="8"/>
    <x v="2"/>
    <x v="8"/>
  </r>
  <r>
    <x v="602"/>
    <s v="Brown Ltd"/>
    <s v="Quality-focused system-worthy support"/>
    <n v="71100"/>
    <n v="91176"/>
    <n v="128"/>
    <x v="1"/>
    <n v="1140"/>
    <n v="79.98"/>
    <x v="1"/>
    <s v="USD"/>
    <n v="1433480400"/>
    <x v="560"/>
    <b v="0"/>
    <b v="0"/>
    <x v="3"/>
    <x v="3"/>
    <x v="3"/>
  </r>
  <r>
    <x v="603"/>
    <s v="Christian, Yates and Greer"/>
    <s v="Vision-oriented 5thgeneration array"/>
    <n v="5300"/>
    <n v="6342"/>
    <n v="120"/>
    <x v="1"/>
    <n v="102"/>
    <n v="62.18"/>
    <x v="1"/>
    <s v="USD"/>
    <n v="1555563600"/>
    <x v="561"/>
    <b v="0"/>
    <b v="0"/>
    <x v="3"/>
    <x v="3"/>
    <x v="3"/>
  </r>
  <r>
    <x v="604"/>
    <s v="Cole, Hernandez and Rodriguez"/>
    <s v="Cross-platform logistical circuit"/>
    <n v="88700"/>
    <n v="151438"/>
    <n v="171"/>
    <x v="1"/>
    <n v="2857"/>
    <n v="53.01"/>
    <x v="1"/>
    <s v="USD"/>
    <n v="1295676000"/>
    <x v="562"/>
    <b v="0"/>
    <b v="0"/>
    <x v="3"/>
    <x v="3"/>
    <x v="3"/>
  </r>
  <r>
    <x v="605"/>
    <s v="Ortiz, Valenzuela and Collins"/>
    <s v="Profound solution-oriented matrix"/>
    <n v="3300"/>
    <n v="6178"/>
    <n v="187"/>
    <x v="1"/>
    <n v="107"/>
    <n v="57.74"/>
    <x v="1"/>
    <s v="USD"/>
    <n v="1443848400"/>
    <x v="563"/>
    <b v="0"/>
    <b v="0"/>
    <x v="9"/>
    <x v="5"/>
    <x v="9"/>
  </r>
  <r>
    <x v="606"/>
    <s v="Valencia PLC"/>
    <s v="Extended asynchronous initiative"/>
    <n v="3400"/>
    <n v="6405"/>
    <n v="188"/>
    <x v="1"/>
    <n v="160"/>
    <n v="40.03"/>
    <x v="4"/>
    <s v="GBP"/>
    <n v="1457330400"/>
    <x v="529"/>
    <b v="0"/>
    <b v="0"/>
    <x v="1"/>
    <x v="1"/>
    <x v="1"/>
  </r>
  <r>
    <x v="607"/>
    <s v="Gordon, Mendez and Johnson"/>
    <s v="Fundamental needs-based frame"/>
    <n v="137600"/>
    <n v="180667"/>
    <n v="131"/>
    <x v="1"/>
    <n v="2230"/>
    <n v="81.02"/>
    <x v="1"/>
    <s v="USD"/>
    <n v="1395550800"/>
    <x v="564"/>
    <b v="0"/>
    <b v="0"/>
    <x v="0"/>
    <x v="0"/>
    <x v="0"/>
  </r>
  <r>
    <x v="608"/>
    <s v="Johnson Group"/>
    <s v="Compatible full-range leverage"/>
    <n v="3900"/>
    <n v="11075"/>
    <n v="284"/>
    <x v="1"/>
    <n v="316"/>
    <n v="35.049999999999997"/>
    <x v="1"/>
    <s v="USD"/>
    <n v="1551852000"/>
    <x v="565"/>
    <b v="0"/>
    <b v="1"/>
    <x v="17"/>
    <x v="1"/>
    <x v="17"/>
  </r>
  <r>
    <x v="609"/>
    <s v="Rose-Fuller"/>
    <s v="Upgradable holistic system engine"/>
    <n v="10000"/>
    <n v="12042"/>
    <n v="120"/>
    <x v="1"/>
    <n v="117"/>
    <n v="102.92"/>
    <x v="1"/>
    <s v="USD"/>
    <n v="1547618400"/>
    <x v="566"/>
    <b v="0"/>
    <b v="0"/>
    <x v="22"/>
    <x v="4"/>
    <x v="22"/>
  </r>
  <r>
    <x v="610"/>
    <s v="Hughes, Mendez and Patterson"/>
    <s v="Stand-alone multi-state data-warehouse"/>
    <n v="42800"/>
    <n v="179356"/>
    <n v="419"/>
    <x v="1"/>
    <n v="6406"/>
    <n v="28"/>
    <x v="1"/>
    <s v="USD"/>
    <n v="1355637600"/>
    <x v="567"/>
    <b v="0"/>
    <b v="0"/>
    <x v="3"/>
    <x v="3"/>
    <x v="3"/>
  </r>
  <r>
    <x v="611"/>
    <s v="Brady, Cortez and Rodriguez"/>
    <s v="Multi-lateral maximized core"/>
    <n v="8200"/>
    <n v="1136"/>
    <n v="14"/>
    <x v="3"/>
    <n v="15"/>
    <n v="75.73"/>
    <x v="1"/>
    <s v="USD"/>
    <n v="1374728400"/>
    <x v="568"/>
    <b v="0"/>
    <b v="0"/>
    <x v="3"/>
    <x v="3"/>
    <x v="3"/>
  </r>
  <r>
    <x v="612"/>
    <s v="Wang, Nguyen and Horton"/>
    <s v="Innovative holistic hub"/>
    <n v="6200"/>
    <n v="8645"/>
    <n v="139"/>
    <x v="1"/>
    <n v="192"/>
    <n v="45.03"/>
    <x v="1"/>
    <s v="USD"/>
    <n v="1287810000"/>
    <x v="569"/>
    <b v="0"/>
    <b v="0"/>
    <x v="5"/>
    <x v="1"/>
    <x v="5"/>
  </r>
  <r>
    <x v="613"/>
    <s v="Santos, Williams and Brown"/>
    <s v="Reverse-engineered 24/7 methodology"/>
    <n v="1100"/>
    <n v="1914"/>
    <n v="174"/>
    <x v="1"/>
    <n v="26"/>
    <n v="73.62"/>
    <x v="0"/>
    <s v="CAD"/>
    <n v="1503723600"/>
    <x v="570"/>
    <b v="0"/>
    <b v="0"/>
    <x v="3"/>
    <x v="3"/>
    <x v="3"/>
  </r>
  <r>
    <x v="614"/>
    <s v="Barnett and Sons"/>
    <s v="Business-focused dynamic info-mediaries"/>
    <n v="26500"/>
    <n v="41205"/>
    <n v="155"/>
    <x v="1"/>
    <n v="723"/>
    <n v="56.99"/>
    <x v="1"/>
    <s v="USD"/>
    <n v="1484114400"/>
    <x v="571"/>
    <b v="0"/>
    <b v="0"/>
    <x v="3"/>
    <x v="3"/>
    <x v="3"/>
  </r>
  <r>
    <x v="615"/>
    <s v="Petersen-Rodriguez"/>
    <s v="Digitized clear-thinking installation"/>
    <n v="8500"/>
    <n v="14488"/>
    <n v="170"/>
    <x v="1"/>
    <n v="170"/>
    <n v="85.22"/>
    <x v="6"/>
    <s v="EUR"/>
    <n v="1461906000"/>
    <x v="572"/>
    <b v="0"/>
    <b v="0"/>
    <x v="3"/>
    <x v="3"/>
    <x v="3"/>
  </r>
  <r>
    <x v="616"/>
    <s v="Burnett-Mora"/>
    <s v="Quality-focused 24/7 superstructure"/>
    <n v="6400"/>
    <n v="12129"/>
    <n v="190"/>
    <x v="1"/>
    <n v="238"/>
    <n v="50.96"/>
    <x v="4"/>
    <s v="GBP"/>
    <n v="1379653200"/>
    <x v="573"/>
    <b v="0"/>
    <b v="1"/>
    <x v="7"/>
    <x v="1"/>
    <x v="7"/>
  </r>
  <r>
    <x v="617"/>
    <s v="King LLC"/>
    <s v="Multi-channeled local intranet"/>
    <n v="1400"/>
    <n v="3496"/>
    <n v="250"/>
    <x v="1"/>
    <n v="55"/>
    <n v="63.56"/>
    <x v="1"/>
    <s v="USD"/>
    <n v="1401858000"/>
    <x v="471"/>
    <b v="0"/>
    <b v="0"/>
    <x v="3"/>
    <x v="3"/>
    <x v="3"/>
  </r>
  <r>
    <x v="618"/>
    <s v="Miller Ltd"/>
    <s v="Open-architected mobile emulation"/>
    <n v="198600"/>
    <n v="97037"/>
    <n v="49"/>
    <x v="0"/>
    <n v="1198"/>
    <n v="81"/>
    <x v="1"/>
    <s v="USD"/>
    <n v="1367470800"/>
    <x v="574"/>
    <b v="0"/>
    <b v="0"/>
    <x v="9"/>
    <x v="5"/>
    <x v="9"/>
  </r>
  <r>
    <x v="619"/>
    <s v="Case LLC"/>
    <s v="Ameliorated foreground methodology"/>
    <n v="195900"/>
    <n v="55757"/>
    <n v="28"/>
    <x v="0"/>
    <n v="648"/>
    <n v="86.04"/>
    <x v="1"/>
    <s v="USD"/>
    <n v="1304658000"/>
    <x v="575"/>
    <b v="1"/>
    <b v="1"/>
    <x v="3"/>
    <x v="3"/>
    <x v="3"/>
  </r>
  <r>
    <x v="620"/>
    <s v="Swanson, Wilson and Baker"/>
    <s v="Synergized well-modulated project"/>
    <n v="4300"/>
    <n v="11525"/>
    <n v="268"/>
    <x v="1"/>
    <n v="128"/>
    <n v="90.04"/>
    <x v="2"/>
    <s v="AUD"/>
    <n v="1467954000"/>
    <x v="576"/>
    <b v="0"/>
    <b v="0"/>
    <x v="14"/>
    <x v="7"/>
    <x v="14"/>
  </r>
  <r>
    <x v="621"/>
    <s v="Dean, Fox and Phillips"/>
    <s v="Extended context-sensitive forecast"/>
    <n v="25600"/>
    <n v="158669"/>
    <n v="620"/>
    <x v="1"/>
    <n v="2144"/>
    <n v="74.010000000000005"/>
    <x v="1"/>
    <s v="USD"/>
    <n v="1473742800"/>
    <x v="577"/>
    <b v="0"/>
    <b v="0"/>
    <x v="3"/>
    <x v="3"/>
    <x v="3"/>
  </r>
  <r>
    <x v="622"/>
    <s v="Smith-Smith"/>
    <s v="Total leadingedge neural-net"/>
    <n v="189000"/>
    <n v="5916"/>
    <n v="3"/>
    <x v="0"/>
    <n v="64"/>
    <n v="92.44"/>
    <x v="1"/>
    <s v="USD"/>
    <n v="1523768400"/>
    <x v="578"/>
    <b v="0"/>
    <b v="0"/>
    <x v="7"/>
    <x v="1"/>
    <x v="7"/>
  </r>
  <r>
    <x v="623"/>
    <s v="Smith, Scott and Rodriguez"/>
    <s v="Organic actuating protocol"/>
    <n v="94300"/>
    <n v="150806"/>
    <n v="160"/>
    <x v="1"/>
    <n v="2693"/>
    <n v="56"/>
    <x v="4"/>
    <s v="GBP"/>
    <n v="1437022800"/>
    <x v="477"/>
    <b v="0"/>
    <b v="0"/>
    <x v="3"/>
    <x v="3"/>
    <x v="3"/>
  </r>
  <r>
    <x v="624"/>
    <s v="White, Robertson and Roberts"/>
    <s v="Down-sized national software"/>
    <n v="5100"/>
    <n v="14249"/>
    <n v="279"/>
    <x v="1"/>
    <n v="432"/>
    <n v="32.979999999999997"/>
    <x v="1"/>
    <s v="USD"/>
    <n v="1422165600"/>
    <x v="579"/>
    <b v="0"/>
    <b v="0"/>
    <x v="14"/>
    <x v="7"/>
    <x v="14"/>
  </r>
  <r>
    <x v="625"/>
    <s v="Martinez Inc"/>
    <s v="Organic upward-trending Graphical User Interface"/>
    <n v="7500"/>
    <n v="5803"/>
    <n v="77"/>
    <x v="0"/>
    <n v="62"/>
    <n v="93.6"/>
    <x v="1"/>
    <s v="USD"/>
    <n v="1580104800"/>
    <x v="580"/>
    <b v="0"/>
    <b v="0"/>
    <x v="3"/>
    <x v="3"/>
    <x v="3"/>
  </r>
  <r>
    <x v="626"/>
    <s v="Tucker, Mccoy and Marquez"/>
    <s v="Synergistic tertiary budgetary management"/>
    <n v="6400"/>
    <n v="13205"/>
    <n v="206"/>
    <x v="1"/>
    <n v="189"/>
    <n v="69.87"/>
    <x v="1"/>
    <s v="USD"/>
    <n v="1285650000"/>
    <x v="581"/>
    <b v="0"/>
    <b v="1"/>
    <x v="3"/>
    <x v="3"/>
    <x v="3"/>
  </r>
  <r>
    <x v="627"/>
    <s v="Martin, Lee and Armstrong"/>
    <s v="Open-architected incremental ability"/>
    <n v="1600"/>
    <n v="11108"/>
    <n v="694"/>
    <x v="1"/>
    <n v="154"/>
    <n v="72.13"/>
    <x v="4"/>
    <s v="GBP"/>
    <n v="1276664400"/>
    <x v="582"/>
    <b v="1"/>
    <b v="0"/>
    <x v="0"/>
    <x v="0"/>
    <x v="0"/>
  </r>
  <r>
    <x v="628"/>
    <s v="Dunn, Moreno and Green"/>
    <s v="Intuitive object-oriented task-force"/>
    <n v="1900"/>
    <n v="2884"/>
    <n v="152"/>
    <x v="1"/>
    <n v="96"/>
    <n v="30.04"/>
    <x v="1"/>
    <s v="USD"/>
    <n v="1286168400"/>
    <x v="581"/>
    <b v="0"/>
    <b v="0"/>
    <x v="7"/>
    <x v="1"/>
    <x v="7"/>
  </r>
  <r>
    <x v="629"/>
    <s v="Jackson, Martinez and Ray"/>
    <s v="Multi-tiered executive toolset"/>
    <n v="85900"/>
    <n v="55476"/>
    <n v="65"/>
    <x v="0"/>
    <n v="750"/>
    <n v="73.97"/>
    <x v="1"/>
    <s v="USD"/>
    <n v="1467781200"/>
    <x v="583"/>
    <b v="0"/>
    <b v="1"/>
    <x v="3"/>
    <x v="3"/>
    <x v="3"/>
  </r>
  <r>
    <x v="630"/>
    <s v="Patterson-Johnson"/>
    <s v="Grass-roots directional workforce"/>
    <n v="9500"/>
    <n v="5973"/>
    <n v="63"/>
    <x v="3"/>
    <n v="87"/>
    <n v="68.66"/>
    <x v="1"/>
    <s v="USD"/>
    <n v="1556686800"/>
    <x v="584"/>
    <b v="0"/>
    <b v="1"/>
    <x v="3"/>
    <x v="3"/>
    <x v="3"/>
  </r>
  <r>
    <x v="631"/>
    <s v="Carlson-Hernandez"/>
    <s v="Quality-focused real-time solution"/>
    <n v="59200"/>
    <n v="183756"/>
    <n v="310"/>
    <x v="1"/>
    <n v="3063"/>
    <n v="59.99"/>
    <x v="1"/>
    <s v="USD"/>
    <n v="1553576400"/>
    <x v="585"/>
    <b v="0"/>
    <b v="0"/>
    <x v="3"/>
    <x v="3"/>
    <x v="3"/>
  </r>
  <r>
    <x v="632"/>
    <s v="Parker PLC"/>
    <s v="Reduced interactive matrix"/>
    <n v="72100"/>
    <n v="30902"/>
    <n v="43"/>
    <x v="2"/>
    <n v="278"/>
    <n v="111.16"/>
    <x v="1"/>
    <s v="USD"/>
    <n v="1414904400"/>
    <x v="586"/>
    <b v="0"/>
    <b v="0"/>
    <x v="3"/>
    <x v="3"/>
    <x v="3"/>
  </r>
  <r>
    <x v="633"/>
    <s v="Yu and Sons"/>
    <s v="Adaptive context-sensitive architecture"/>
    <n v="6700"/>
    <n v="5569"/>
    <n v="83"/>
    <x v="0"/>
    <n v="105"/>
    <n v="53.04"/>
    <x v="1"/>
    <s v="USD"/>
    <n v="1446876000"/>
    <x v="587"/>
    <b v="0"/>
    <b v="0"/>
    <x v="10"/>
    <x v="4"/>
    <x v="10"/>
  </r>
  <r>
    <x v="634"/>
    <s v="Taylor, Johnson and Hernandez"/>
    <s v="Polarized incremental portal"/>
    <n v="118200"/>
    <n v="92824"/>
    <n v="79"/>
    <x v="3"/>
    <n v="1658"/>
    <n v="55.99"/>
    <x v="1"/>
    <s v="USD"/>
    <n v="1490418000"/>
    <x v="588"/>
    <b v="0"/>
    <b v="0"/>
    <x v="19"/>
    <x v="4"/>
    <x v="19"/>
  </r>
  <r>
    <x v="635"/>
    <s v="Mack Ltd"/>
    <s v="Reactive regional access"/>
    <n v="139000"/>
    <n v="158590"/>
    <n v="114"/>
    <x v="1"/>
    <n v="2266"/>
    <n v="69.989999999999995"/>
    <x v="1"/>
    <s v="USD"/>
    <n v="1360389600"/>
    <x v="589"/>
    <b v="0"/>
    <b v="0"/>
    <x v="19"/>
    <x v="4"/>
    <x v="19"/>
  </r>
  <r>
    <x v="636"/>
    <s v="Lamb-Sanders"/>
    <s v="Stand-alone reciprocal frame"/>
    <n v="197700"/>
    <n v="127591"/>
    <n v="65"/>
    <x v="0"/>
    <n v="2604"/>
    <n v="49"/>
    <x v="3"/>
    <s v="DKK"/>
    <n v="1326866400"/>
    <x v="590"/>
    <b v="0"/>
    <b v="1"/>
    <x v="10"/>
    <x v="4"/>
    <x v="10"/>
  </r>
  <r>
    <x v="637"/>
    <s v="Williams-Ramirez"/>
    <s v="Open-architected 24/7 throughput"/>
    <n v="8500"/>
    <n v="6750"/>
    <n v="79"/>
    <x v="0"/>
    <n v="65"/>
    <n v="103.85"/>
    <x v="1"/>
    <s v="USD"/>
    <n v="1479103200"/>
    <x v="591"/>
    <b v="0"/>
    <b v="0"/>
    <x v="3"/>
    <x v="3"/>
    <x v="3"/>
  </r>
  <r>
    <x v="638"/>
    <s v="Weaver Ltd"/>
    <s v="Monitored 24/7 approach"/>
    <n v="81600"/>
    <n v="9318"/>
    <n v="11"/>
    <x v="0"/>
    <n v="94"/>
    <n v="99.13"/>
    <x v="1"/>
    <s v="USD"/>
    <n v="1280206800"/>
    <x v="592"/>
    <b v="0"/>
    <b v="1"/>
    <x v="3"/>
    <x v="3"/>
    <x v="3"/>
  </r>
  <r>
    <x v="639"/>
    <s v="Barnes-Williams"/>
    <s v="Upgradable explicit forecast"/>
    <n v="8600"/>
    <n v="4832"/>
    <n v="56"/>
    <x v="2"/>
    <n v="45"/>
    <n v="107.38"/>
    <x v="1"/>
    <s v="USD"/>
    <n v="1532754000"/>
    <x v="593"/>
    <b v="0"/>
    <b v="1"/>
    <x v="6"/>
    <x v="4"/>
    <x v="6"/>
  </r>
  <r>
    <x v="640"/>
    <s v="Richardson, Woodward and Hansen"/>
    <s v="Pre-emptive context-sensitive support"/>
    <n v="119800"/>
    <n v="19769"/>
    <n v="17"/>
    <x v="0"/>
    <n v="257"/>
    <n v="76.92"/>
    <x v="1"/>
    <s v="USD"/>
    <n v="1453096800"/>
    <x v="510"/>
    <b v="0"/>
    <b v="0"/>
    <x v="3"/>
    <x v="3"/>
    <x v="3"/>
  </r>
  <r>
    <x v="641"/>
    <s v="Hunt, Barker and Baker"/>
    <s v="Business-focused leadingedge instruction set"/>
    <n v="9400"/>
    <n v="11277"/>
    <n v="120"/>
    <x v="1"/>
    <n v="194"/>
    <n v="58.13"/>
    <x v="5"/>
    <s v="CHF"/>
    <n v="1487570400"/>
    <x v="594"/>
    <b v="0"/>
    <b v="0"/>
    <x v="3"/>
    <x v="3"/>
    <x v="3"/>
  </r>
  <r>
    <x v="642"/>
    <s v="Ramos, Moreno and Lewis"/>
    <s v="Extended multi-state knowledge user"/>
    <n v="9200"/>
    <n v="13382"/>
    <n v="145"/>
    <x v="1"/>
    <n v="129"/>
    <n v="103.74"/>
    <x v="0"/>
    <s v="CAD"/>
    <n v="1545026400"/>
    <x v="595"/>
    <b v="0"/>
    <b v="0"/>
    <x v="8"/>
    <x v="2"/>
    <x v="8"/>
  </r>
  <r>
    <x v="643"/>
    <s v="Harris Inc"/>
    <s v="Future-proofed modular groupware"/>
    <n v="14900"/>
    <n v="32986"/>
    <n v="221"/>
    <x v="1"/>
    <n v="375"/>
    <n v="87.96"/>
    <x v="1"/>
    <s v="USD"/>
    <n v="1488348000"/>
    <x v="596"/>
    <b v="0"/>
    <b v="0"/>
    <x v="3"/>
    <x v="3"/>
    <x v="3"/>
  </r>
  <r>
    <x v="644"/>
    <s v="Peters-Nelson"/>
    <s v="Distributed real-time algorithm"/>
    <n v="169400"/>
    <n v="81984"/>
    <n v="48"/>
    <x v="0"/>
    <n v="2928"/>
    <n v="28"/>
    <x v="0"/>
    <s v="CAD"/>
    <n v="1545112800"/>
    <x v="597"/>
    <b v="0"/>
    <b v="0"/>
    <x v="3"/>
    <x v="3"/>
    <x v="3"/>
  </r>
  <r>
    <x v="645"/>
    <s v="Ferguson, Murphy and Bright"/>
    <s v="Multi-lateral heuristic throughput"/>
    <n v="192100"/>
    <n v="178483"/>
    <n v="93"/>
    <x v="0"/>
    <n v="4697"/>
    <n v="38"/>
    <x v="1"/>
    <s v="USD"/>
    <n v="1537938000"/>
    <x v="598"/>
    <b v="0"/>
    <b v="1"/>
    <x v="1"/>
    <x v="1"/>
    <x v="1"/>
  </r>
  <r>
    <x v="646"/>
    <s v="Robinson Group"/>
    <s v="Switchable reciprocal middleware"/>
    <n v="98700"/>
    <n v="87448"/>
    <n v="89"/>
    <x v="0"/>
    <n v="2915"/>
    <n v="30"/>
    <x v="1"/>
    <s v="USD"/>
    <n v="1363150800"/>
    <x v="599"/>
    <b v="0"/>
    <b v="0"/>
    <x v="11"/>
    <x v="6"/>
    <x v="11"/>
  </r>
  <r>
    <x v="647"/>
    <s v="Jordan-Wolfe"/>
    <s v="Inverse multimedia Graphic Interface"/>
    <n v="4500"/>
    <n v="1863"/>
    <n v="41"/>
    <x v="0"/>
    <n v="18"/>
    <n v="103.5"/>
    <x v="1"/>
    <s v="USD"/>
    <n v="1523250000"/>
    <x v="600"/>
    <b v="0"/>
    <b v="0"/>
    <x v="18"/>
    <x v="5"/>
    <x v="18"/>
  </r>
  <r>
    <x v="648"/>
    <s v="Vargas-Cox"/>
    <s v="Vision-oriented local contingency"/>
    <n v="98600"/>
    <n v="62174"/>
    <n v="63"/>
    <x v="3"/>
    <n v="723"/>
    <n v="85.99"/>
    <x v="1"/>
    <s v="USD"/>
    <n v="1499317200"/>
    <x v="601"/>
    <b v="1"/>
    <b v="0"/>
    <x v="0"/>
    <x v="0"/>
    <x v="0"/>
  </r>
  <r>
    <x v="649"/>
    <s v="Yang and Sons"/>
    <s v="Reactive 6thgeneration hub"/>
    <n v="121700"/>
    <n v="59003"/>
    <n v="48"/>
    <x v="0"/>
    <n v="602"/>
    <n v="98.01"/>
    <x v="5"/>
    <s v="CHF"/>
    <n v="1287550800"/>
    <x v="602"/>
    <b v="1"/>
    <b v="1"/>
    <x v="3"/>
    <x v="3"/>
    <x v="3"/>
  </r>
  <r>
    <x v="650"/>
    <s v="Wilson, Wilson and Mathis"/>
    <s v="Optional asymmetric success"/>
    <n v="100"/>
    <n v="2"/>
    <n v="2"/>
    <x v="0"/>
    <n v="1"/>
    <n v="2"/>
    <x v="1"/>
    <s v="USD"/>
    <n v="1404795600"/>
    <x v="603"/>
    <b v="0"/>
    <b v="0"/>
    <x v="17"/>
    <x v="1"/>
    <x v="17"/>
  </r>
  <r>
    <x v="651"/>
    <s v="Wang, Koch and Weaver"/>
    <s v="Digitized analyzing capacity"/>
    <n v="196700"/>
    <n v="174039"/>
    <n v="88"/>
    <x v="0"/>
    <n v="3868"/>
    <n v="44.99"/>
    <x v="6"/>
    <s v="EUR"/>
    <n v="1393048800"/>
    <x v="604"/>
    <b v="0"/>
    <b v="0"/>
    <x v="12"/>
    <x v="4"/>
    <x v="12"/>
  </r>
  <r>
    <x v="652"/>
    <s v="Cisneros Ltd"/>
    <s v="Vision-oriented regional hub"/>
    <n v="10000"/>
    <n v="12684"/>
    <n v="127"/>
    <x v="1"/>
    <n v="409"/>
    <n v="31.01"/>
    <x v="1"/>
    <s v="USD"/>
    <n v="1470373200"/>
    <x v="292"/>
    <b v="0"/>
    <b v="0"/>
    <x v="2"/>
    <x v="2"/>
    <x v="2"/>
  </r>
  <r>
    <x v="653"/>
    <s v="Williams-Jones"/>
    <s v="Monitored incremental info-mediaries"/>
    <n v="600"/>
    <n v="14033"/>
    <n v="2339"/>
    <x v="1"/>
    <n v="234"/>
    <n v="59.97"/>
    <x v="1"/>
    <s v="USD"/>
    <n v="1460091600"/>
    <x v="605"/>
    <b v="0"/>
    <b v="0"/>
    <x v="2"/>
    <x v="2"/>
    <x v="2"/>
  </r>
  <r>
    <x v="654"/>
    <s v="Roberts, Hinton and Williams"/>
    <s v="Programmable static middleware"/>
    <n v="35000"/>
    <n v="177936"/>
    <n v="508"/>
    <x v="1"/>
    <n v="3016"/>
    <n v="59"/>
    <x v="1"/>
    <s v="USD"/>
    <n v="1440392400"/>
    <x v="606"/>
    <b v="0"/>
    <b v="0"/>
    <x v="16"/>
    <x v="1"/>
    <x v="16"/>
  </r>
  <r>
    <x v="655"/>
    <s v="Gonzalez, Williams and Benson"/>
    <s v="Multi-layered bottom-line encryption"/>
    <n v="6900"/>
    <n v="13212"/>
    <n v="191"/>
    <x v="1"/>
    <n v="264"/>
    <n v="50.05"/>
    <x v="1"/>
    <s v="USD"/>
    <n v="1488434400"/>
    <x v="607"/>
    <b v="1"/>
    <b v="0"/>
    <x v="14"/>
    <x v="7"/>
    <x v="14"/>
  </r>
  <r>
    <x v="656"/>
    <s v="Hobbs, Brown and Lee"/>
    <s v="Vision-oriented systematic Graphical User Interface"/>
    <n v="118400"/>
    <n v="49879"/>
    <n v="42"/>
    <x v="0"/>
    <n v="504"/>
    <n v="98.97"/>
    <x v="2"/>
    <s v="AUD"/>
    <n v="1514440800"/>
    <x v="608"/>
    <b v="0"/>
    <b v="0"/>
    <x v="0"/>
    <x v="0"/>
    <x v="0"/>
  </r>
  <r>
    <x v="657"/>
    <s v="Russo, Kim and Mccoy"/>
    <s v="Balanced optimal hardware"/>
    <n v="10000"/>
    <n v="824"/>
    <n v="8"/>
    <x v="0"/>
    <n v="14"/>
    <n v="58.86"/>
    <x v="1"/>
    <s v="USD"/>
    <n v="1514354400"/>
    <x v="609"/>
    <b v="0"/>
    <b v="0"/>
    <x v="22"/>
    <x v="4"/>
    <x v="22"/>
  </r>
  <r>
    <x v="658"/>
    <s v="Howell, Myers and Olson"/>
    <s v="Self-enabling mission-critical success"/>
    <n v="52600"/>
    <n v="31594"/>
    <n v="60"/>
    <x v="3"/>
    <n v="390"/>
    <n v="81.010000000000005"/>
    <x v="1"/>
    <s v="USD"/>
    <n v="1440910800"/>
    <x v="610"/>
    <b v="0"/>
    <b v="0"/>
    <x v="1"/>
    <x v="1"/>
    <x v="1"/>
  </r>
  <r>
    <x v="659"/>
    <s v="Bailey and Sons"/>
    <s v="Grass-roots dynamic emulation"/>
    <n v="120700"/>
    <n v="57010"/>
    <n v="47"/>
    <x v="0"/>
    <n v="750"/>
    <n v="76.010000000000005"/>
    <x v="4"/>
    <s v="GBP"/>
    <n v="1296108000"/>
    <x v="611"/>
    <b v="0"/>
    <b v="0"/>
    <x v="4"/>
    <x v="4"/>
    <x v="4"/>
  </r>
  <r>
    <x v="660"/>
    <s v="Jensen-Brown"/>
    <s v="Fundamental disintermediate matrix"/>
    <n v="9100"/>
    <n v="7438"/>
    <n v="82"/>
    <x v="0"/>
    <n v="77"/>
    <n v="96.6"/>
    <x v="1"/>
    <s v="USD"/>
    <n v="1440133200"/>
    <x v="612"/>
    <b v="1"/>
    <b v="0"/>
    <x v="3"/>
    <x v="3"/>
    <x v="3"/>
  </r>
  <r>
    <x v="661"/>
    <s v="Smith Group"/>
    <s v="Right-sized secondary challenge"/>
    <n v="106800"/>
    <n v="57872"/>
    <n v="54"/>
    <x v="0"/>
    <n v="752"/>
    <n v="76.959999999999994"/>
    <x v="3"/>
    <s v="DKK"/>
    <n v="1332910800"/>
    <x v="613"/>
    <b v="0"/>
    <b v="0"/>
    <x v="17"/>
    <x v="1"/>
    <x v="17"/>
  </r>
  <r>
    <x v="662"/>
    <s v="Murphy-Farrell"/>
    <s v="Implemented exuding software"/>
    <n v="9100"/>
    <n v="8906"/>
    <n v="98"/>
    <x v="0"/>
    <n v="131"/>
    <n v="67.98"/>
    <x v="1"/>
    <s v="USD"/>
    <n v="1544335200"/>
    <x v="614"/>
    <b v="0"/>
    <b v="0"/>
    <x v="3"/>
    <x v="3"/>
    <x v="3"/>
  </r>
  <r>
    <x v="663"/>
    <s v="Everett-Wolfe"/>
    <s v="Total optimizing software"/>
    <n v="10000"/>
    <n v="7724"/>
    <n v="77"/>
    <x v="0"/>
    <n v="87"/>
    <n v="88.78"/>
    <x v="1"/>
    <s v="USD"/>
    <n v="1286427600"/>
    <x v="615"/>
    <b v="0"/>
    <b v="0"/>
    <x v="3"/>
    <x v="3"/>
    <x v="3"/>
  </r>
  <r>
    <x v="664"/>
    <s v="Young PLC"/>
    <s v="Optional maximized attitude"/>
    <n v="79400"/>
    <n v="26571"/>
    <n v="33"/>
    <x v="0"/>
    <n v="1063"/>
    <n v="25"/>
    <x v="1"/>
    <s v="USD"/>
    <n v="1329717600"/>
    <x v="616"/>
    <b v="0"/>
    <b v="0"/>
    <x v="17"/>
    <x v="1"/>
    <x v="17"/>
  </r>
  <r>
    <x v="665"/>
    <s v="Park-Goodman"/>
    <s v="Customer-focused impactful extranet"/>
    <n v="5100"/>
    <n v="12219"/>
    <n v="240"/>
    <x v="1"/>
    <n v="272"/>
    <n v="44.92"/>
    <x v="1"/>
    <s v="USD"/>
    <n v="1310187600"/>
    <x v="453"/>
    <b v="0"/>
    <b v="1"/>
    <x v="4"/>
    <x v="4"/>
    <x v="4"/>
  </r>
  <r>
    <x v="666"/>
    <s v="York, Barr and Grant"/>
    <s v="Cloned bottom-line success"/>
    <n v="3100"/>
    <n v="1985"/>
    <n v="64"/>
    <x v="3"/>
    <n v="25"/>
    <n v="79.400000000000006"/>
    <x v="1"/>
    <s v="USD"/>
    <n v="1377838800"/>
    <x v="617"/>
    <b v="0"/>
    <b v="1"/>
    <x v="3"/>
    <x v="3"/>
    <x v="3"/>
  </r>
  <r>
    <x v="667"/>
    <s v="Little Ltd"/>
    <s v="Decentralized bandwidth-monitored ability"/>
    <n v="6900"/>
    <n v="12155"/>
    <n v="176"/>
    <x v="1"/>
    <n v="419"/>
    <n v="29.01"/>
    <x v="1"/>
    <s v="USD"/>
    <n v="1410325200"/>
    <x v="618"/>
    <b v="0"/>
    <b v="0"/>
    <x v="23"/>
    <x v="8"/>
    <x v="23"/>
  </r>
  <r>
    <x v="668"/>
    <s v="Brown and Sons"/>
    <s v="Programmable leadingedge budgetary management"/>
    <n v="27500"/>
    <n v="5593"/>
    <n v="20"/>
    <x v="0"/>
    <n v="76"/>
    <n v="73.59"/>
    <x v="1"/>
    <s v="USD"/>
    <n v="1343797200"/>
    <x v="619"/>
    <b v="0"/>
    <b v="0"/>
    <x v="3"/>
    <x v="3"/>
    <x v="3"/>
  </r>
  <r>
    <x v="669"/>
    <s v="Payne, Garrett and Thomas"/>
    <s v="Upgradable bi-directional concept"/>
    <n v="48800"/>
    <n v="175020"/>
    <n v="359"/>
    <x v="1"/>
    <n v="1621"/>
    <n v="107.97"/>
    <x v="6"/>
    <s v="EUR"/>
    <n v="1498453200"/>
    <x v="620"/>
    <b v="0"/>
    <b v="0"/>
    <x v="3"/>
    <x v="3"/>
    <x v="3"/>
  </r>
  <r>
    <x v="670"/>
    <s v="Robinson Group"/>
    <s v="Re-contextualized homogeneous flexibility"/>
    <n v="16200"/>
    <n v="75955"/>
    <n v="469"/>
    <x v="1"/>
    <n v="1101"/>
    <n v="68.989999999999995"/>
    <x v="1"/>
    <s v="USD"/>
    <n v="1456380000"/>
    <x v="621"/>
    <b v="0"/>
    <b v="0"/>
    <x v="7"/>
    <x v="1"/>
    <x v="7"/>
  </r>
  <r>
    <x v="671"/>
    <s v="Robinson-Kelly"/>
    <s v="Monitored bi-directional standardization"/>
    <n v="97600"/>
    <n v="119127"/>
    <n v="122"/>
    <x v="1"/>
    <n v="1073"/>
    <n v="111.02"/>
    <x v="1"/>
    <s v="USD"/>
    <n v="1280552400"/>
    <x v="622"/>
    <b v="0"/>
    <b v="1"/>
    <x v="3"/>
    <x v="3"/>
    <x v="3"/>
  </r>
  <r>
    <x v="672"/>
    <s v="Kelly-Colon"/>
    <s v="Stand-alone grid-enabled leverage"/>
    <n v="197900"/>
    <n v="110689"/>
    <n v="56"/>
    <x v="0"/>
    <n v="4428"/>
    <n v="25"/>
    <x v="2"/>
    <s v="AUD"/>
    <n v="1521608400"/>
    <x v="623"/>
    <b v="0"/>
    <b v="0"/>
    <x v="3"/>
    <x v="3"/>
    <x v="3"/>
  </r>
  <r>
    <x v="673"/>
    <s v="Turner, Scott and Gentry"/>
    <s v="Assimilated regional groupware"/>
    <n v="5600"/>
    <n v="2445"/>
    <n v="44"/>
    <x v="0"/>
    <n v="58"/>
    <n v="42.16"/>
    <x v="6"/>
    <s v="EUR"/>
    <n v="1460696400"/>
    <x v="624"/>
    <b v="0"/>
    <b v="0"/>
    <x v="7"/>
    <x v="1"/>
    <x v="7"/>
  </r>
  <r>
    <x v="674"/>
    <s v="Sanchez Ltd"/>
    <s v="Up-sized 24hour instruction set"/>
    <n v="170700"/>
    <n v="57250"/>
    <n v="34"/>
    <x v="3"/>
    <n v="1218"/>
    <n v="47"/>
    <x v="1"/>
    <s v="USD"/>
    <n v="1313730000"/>
    <x v="625"/>
    <b v="0"/>
    <b v="0"/>
    <x v="14"/>
    <x v="7"/>
    <x v="14"/>
  </r>
  <r>
    <x v="675"/>
    <s v="Giles-Smith"/>
    <s v="Right-sized web-enabled intranet"/>
    <n v="9700"/>
    <n v="11929"/>
    <n v="123"/>
    <x v="1"/>
    <n v="331"/>
    <n v="36.04"/>
    <x v="1"/>
    <s v="USD"/>
    <n v="1568178000"/>
    <x v="626"/>
    <b v="0"/>
    <b v="0"/>
    <x v="23"/>
    <x v="8"/>
    <x v="23"/>
  </r>
  <r>
    <x v="676"/>
    <s v="Thompson-Moreno"/>
    <s v="Expanded needs-based orchestration"/>
    <n v="62300"/>
    <n v="118214"/>
    <n v="190"/>
    <x v="1"/>
    <n v="1170"/>
    <n v="101.04"/>
    <x v="1"/>
    <s v="USD"/>
    <n v="1348635600"/>
    <x v="627"/>
    <b v="0"/>
    <b v="0"/>
    <x v="14"/>
    <x v="7"/>
    <x v="14"/>
  </r>
  <r>
    <x v="677"/>
    <s v="Murphy-Fox"/>
    <s v="Organic system-worthy orchestration"/>
    <n v="5300"/>
    <n v="4432"/>
    <n v="84"/>
    <x v="0"/>
    <n v="111"/>
    <n v="39.93"/>
    <x v="1"/>
    <s v="USD"/>
    <n v="1468126800"/>
    <x v="491"/>
    <b v="0"/>
    <b v="0"/>
    <x v="13"/>
    <x v="5"/>
    <x v="13"/>
  </r>
  <r>
    <x v="678"/>
    <s v="Rodriguez-Patterson"/>
    <s v="Inverse static standardization"/>
    <n v="99500"/>
    <n v="17879"/>
    <n v="18"/>
    <x v="3"/>
    <n v="215"/>
    <n v="83.16"/>
    <x v="1"/>
    <s v="USD"/>
    <n v="1547877600"/>
    <x v="628"/>
    <b v="0"/>
    <b v="0"/>
    <x v="6"/>
    <x v="4"/>
    <x v="6"/>
  </r>
  <r>
    <x v="679"/>
    <s v="Davis Ltd"/>
    <s v="Synchronized motivating solution"/>
    <n v="1400"/>
    <n v="14511"/>
    <n v="1037"/>
    <x v="1"/>
    <n v="363"/>
    <n v="39.979999999999997"/>
    <x v="1"/>
    <s v="USD"/>
    <n v="1571374800"/>
    <x v="629"/>
    <b v="0"/>
    <b v="1"/>
    <x v="0"/>
    <x v="0"/>
    <x v="0"/>
  </r>
  <r>
    <x v="680"/>
    <s v="Nelson-Valdez"/>
    <s v="Open-source 4thgeneration open system"/>
    <n v="145600"/>
    <n v="141822"/>
    <n v="97"/>
    <x v="0"/>
    <n v="2955"/>
    <n v="47.99"/>
    <x v="1"/>
    <s v="USD"/>
    <n v="1576303200"/>
    <x v="630"/>
    <b v="0"/>
    <b v="1"/>
    <x v="20"/>
    <x v="6"/>
    <x v="20"/>
  </r>
  <r>
    <x v="681"/>
    <s v="Kelly PLC"/>
    <s v="Decentralized context-sensitive superstructure"/>
    <n v="184100"/>
    <n v="159037"/>
    <n v="86"/>
    <x v="0"/>
    <n v="1657"/>
    <n v="95.98"/>
    <x v="1"/>
    <s v="USD"/>
    <n v="1324447200"/>
    <x v="631"/>
    <b v="0"/>
    <b v="0"/>
    <x v="3"/>
    <x v="3"/>
    <x v="3"/>
  </r>
  <r>
    <x v="682"/>
    <s v="Nguyen and Sons"/>
    <s v="Compatible 5thgeneration concept"/>
    <n v="5400"/>
    <n v="8109"/>
    <n v="150"/>
    <x v="1"/>
    <n v="103"/>
    <n v="78.73"/>
    <x v="1"/>
    <s v="USD"/>
    <n v="1386741600"/>
    <x v="632"/>
    <b v="0"/>
    <b v="0"/>
    <x v="3"/>
    <x v="3"/>
    <x v="3"/>
  </r>
  <r>
    <x v="683"/>
    <s v="Jones PLC"/>
    <s v="Virtual systemic intranet"/>
    <n v="2300"/>
    <n v="8244"/>
    <n v="358"/>
    <x v="1"/>
    <n v="147"/>
    <n v="56.08"/>
    <x v="1"/>
    <s v="USD"/>
    <n v="1537074000"/>
    <x v="633"/>
    <b v="0"/>
    <b v="0"/>
    <x v="3"/>
    <x v="3"/>
    <x v="3"/>
  </r>
  <r>
    <x v="684"/>
    <s v="Gilmore LLC"/>
    <s v="Optimized systemic algorithm"/>
    <n v="1400"/>
    <n v="7600"/>
    <n v="543"/>
    <x v="1"/>
    <n v="110"/>
    <n v="69.09"/>
    <x v="0"/>
    <s v="CAD"/>
    <n v="1277787600"/>
    <x v="634"/>
    <b v="0"/>
    <b v="0"/>
    <x v="9"/>
    <x v="5"/>
    <x v="9"/>
  </r>
  <r>
    <x v="685"/>
    <s v="Lee-Cobb"/>
    <s v="Customizable homogeneous firmware"/>
    <n v="140000"/>
    <n v="94501"/>
    <n v="68"/>
    <x v="0"/>
    <n v="926"/>
    <n v="102.05"/>
    <x v="0"/>
    <s v="CAD"/>
    <n v="1440306000"/>
    <x v="415"/>
    <b v="0"/>
    <b v="0"/>
    <x v="3"/>
    <x v="3"/>
    <x v="3"/>
  </r>
  <r>
    <x v="686"/>
    <s v="Jones, Wiley and Robbins"/>
    <s v="Front-line cohesive extranet"/>
    <n v="7500"/>
    <n v="14381"/>
    <n v="192"/>
    <x v="1"/>
    <n v="134"/>
    <n v="107.32"/>
    <x v="1"/>
    <s v="USD"/>
    <n v="1522126800"/>
    <x v="635"/>
    <b v="0"/>
    <b v="0"/>
    <x v="8"/>
    <x v="2"/>
    <x v="8"/>
  </r>
  <r>
    <x v="687"/>
    <s v="Martin, Gates and Holt"/>
    <s v="Distributed holistic neural-net"/>
    <n v="1500"/>
    <n v="13980"/>
    <n v="932"/>
    <x v="1"/>
    <n v="269"/>
    <n v="51.97"/>
    <x v="1"/>
    <s v="USD"/>
    <n v="1489298400"/>
    <x v="607"/>
    <b v="0"/>
    <b v="0"/>
    <x v="3"/>
    <x v="3"/>
    <x v="3"/>
  </r>
  <r>
    <x v="688"/>
    <s v="Bowen, Davies and Burns"/>
    <s v="Devolved client-server monitoring"/>
    <n v="2900"/>
    <n v="12449"/>
    <n v="429"/>
    <x v="1"/>
    <n v="175"/>
    <n v="71.14"/>
    <x v="1"/>
    <s v="USD"/>
    <n v="1547100000"/>
    <x v="636"/>
    <b v="0"/>
    <b v="1"/>
    <x v="19"/>
    <x v="4"/>
    <x v="19"/>
  </r>
  <r>
    <x v="689"/>
    <s v="Nguyen Inc"/>
    <s v="Seamless directional capacity"/>
    <n v="7300"/>
    <n v="7348"/>
    <n v="101"/>
    <x v="1"/>
    <n v="69"/>
    <n v="106.49"/>
    <x v="1"/>
    <s v="USD"/>
    <n v="1383022800"/>
    <x v="637"/>
    <b v="0"/>
    <b v="0"/>
    <x v="2"/>
    <x v="2"/>
    <x v="2"/>
  </r>
  <r>
    <x v="690"/>
    <s v="Walsh-Watts"/>
    <s v="Polarized actuating implementation"/>
    <n v="3600"/>
    <n v="8158"/>
    <n v="227"/>
    <x v="1"/>
    <n v="190"/>
    <n v="42.94"/>
    <x v="1"/>
    <s v="USD"/>
    <n v="1322373600"/>
    <x v="638"/>
    <b v="0"/>
    <b v="1"/>
    <x v="4"/>
    <x v="4"/>
    <x v="4"/>
  </r>
  <r>
    <x v="691"/>
    <s v="Ray, Li and Li"/>
    <s v="Front-line disintermediate hub"/>
    <n v="5000"/>
    <n v="7119"/>
    <n v="142"/>
    <x v="1"/>
    <n v="237"/>
    <n v="30.04"/>
    <x v="1"/>
    <s v="USD"/>
    <n v="1349240400"/>
    <x v="639"/>
    <b v="1"/>
    <b v="1"/>
    <x v="4"/>
    <x v="4"/>
    <x v="4"/>
  </r>
  <r>
    <x v="692"/>
    <s v="Murray Ltd"/>
    <s v="Decentralized 4thgeneration challenge"/>
    <n v="6000"/>
    <n v="5438"/>
    <n v="91"/>
    <x v="0"/>
    <n v="77"/>
    <n v="70.62"/>
    <x v="4"/>
    <s v="GBP"/>
    <n v="1562648400"/>
    <x v="640"/>
    <b v="0"/>
    <b v="0"/>
    <x v="1"/>
    <x v="1"/>
    <x v="1"/>
  </r>
  <r>
    <x v="693"/>
    <s v="Bradford-Silva"/>
    <s v="Reverse-engineered composite hierarchy"/>
    <n v="180400"/>
    <n v="115396"/>
    <n v="64"/>
    <x v="0"/>
    <n v="1748"/>
    <n v="66.02"/>
    <x v="1"/>
    <s v="USD"/>
    <n v="1508216400"/>
    <x v="641"/>
    <b v="0"/>
    <b v="0"/>
    <x v="3"/>
    <x v="3"/>
    <x v="3"/>
  </r>
  <r>
    <x v="694"/>
    <s v="Mora-Bradley"/>
    <s v="Programmable tangible ability"/>
    <n v="9100"/>
    <n v="7656"/>
    <n v="84"/>
    <x v="0"/>
    <n v="79"/>
    <n v="96.91"/>
    <x v="1"/>
    <s v="USD"/>
    <n v="1511762400"/>
    <x v="642"/>
    <b v="0"/>
    <b v="0"/>
    <x v="3"/>
    <x v="3"/>
    <x v="3"/>
  </r>
  <r>
    <x v="695"/>
    <s v="Cardenas, Thompson and Carey"/>
    <s v="Configurable full-range emulation"/>
    <n v="9200"/>
    <n v="12322"/>
    <n v="134"/>
    <x v="1"/>
    <n v="196"/>
    <n v="62.87"/>
    <x v="6"/>
    <s v="EUR"/>
    <n v="1447480800"/>
    <x v="445"/>
    <b v="1"/>
    <b v="0"/>
    <x v="1"/>
    <x v="1"/>
    <x v="1"/>
  </r>
  <r>
    <x v="696"/>
    <s v="Lopez, Reid and Johnson"/>
    <s v="Total real-time hardware"/>
    <n v="164100"/>
    <n v="96888"/>
    <n v="59"/>
    <x v="0"/>
    <n v="889"/>
    <n v="108.99"/>
    <x v="1"/>
    <s v="USD"/>
    <n v="1429506000"/>
    <x v="116"/>
    <b v="0"/>
    <b v="1"/>
    <x v="3"/>
    <x v="3"/>
    <x v="3"/>
  </r>
  <r>
    <x v="697"/>
    <s v="Fox-Williams"/>
    <s v="Profound system-worthy functionalities"/>
    <n v="128900"/>
    <n v="196960"/>
    <n v="153"/>
    <x v="1"/>
    <n v="7295"/>
    <n v="27"/>
    <x v="1"/>
    <s v="USD"/>
    <n v="1522472400"/>
    <x v="643"/>
    <b v="0"/>
    <b v="0"/>
    <x v="5"/>
    <x v="1"/>
    <x v="5"/>
  </r>
  <r>
    <x v="698"/>
    <s v="Taylor, Wood and Taylor"/>
    <s v="Cloned hybrid focus group"/>
    <n v="42100"/>
    <n v="188057"/>
    <n v="447"/>
    <x v="1"/>
    <n v="2893"/>
    <n v="65"/>
    <x v="0"/>
    <s v="CAD"/>
    <n v="1322114400"/>
    <x v="644"/>
    <b v="0"/>
    <b v="0"/>
    <x v="8"/>
    <x v="2"/>
    <x v="8"/>
  </r>
  <r>
    <x v="699"/>
    <s v="King Inc"/>
    <s v="Ergonomic dedicated focus group"/>
    <n v="7400"/>
    <n v="6245"/>
    <n v="84"/>
    <x v="0"/>
    <n v="56"/>
    <n v="111.52"/>
    <x v="1"/>
    <s v="USD"/>
    <n v="1561438800"/>
    <x v="645"/>
    <b v="0"/>
    <b v="0"/>
    <x v="6"/>
    <x v="4"/>
    <x v="6"/>
  </r>
  <r>
    <x v="700"/>
    <s v="Cole, Petty and Cameron"/>
    <s v="Realigned zero administration paradigm"/>
    <n v="100"/>
    <n v="3"/>
    <n v="3"/>
    <x v="0"/>
    <n v="1"/>
    <n v="3"/>
    <x v="1"/>
    <s v="USD"/>
    <n v="1264399200"/>
    <x v="646"/>
    <b v="0"/>
    <b v="0"/>
    <x v="8"/>
    <x v="2"/>
    <x v="8"/>
  </r>
  <r>
    <x v="701"/>
    <s v="Mcclain LLC"/>
    <s v="Open-source multi-tasking methodology"/>
    <n v="52000"/>
    <n v="91014"/>
    <n v="175"/>
    <x v="1"/>
    <n v="820"/>
    <n v="110.99"/>
    <x v="1"/>
    <s v="USD"/>
    <n v="1301202000"/>
    <x v="647"/>
    <b v="1"/>
    <b v="0"/>
    <x v="3"/>
    <x v="3"/>
    <x v="3"/>
  </r>
  <r>
    <x v="702"/>
    <s v="Sims-Gross"/>
    <s v="Object-based attitude-oriented analyzer"/>
    <n v="8700"/>
    <n v="4710"/>
    <n v="54"/>
    <x v="0"/>
    <n v="83"/>
    <n v="56.75"/>
    <x v="1"/>
    <s v="USD"/>
    <n v="1374469200"/>
    <x v="467"/>
    <b v="0"/>
    <b v="0"/>
    <x v="8"/>
    <x v="2"/>
    <x v="8"/>
  </r>
  <r>
    <x v="703"/>
    <s v="Perez Group"/>
    <s v="Cross-platform tertiary hub"/>
    <n v="63400"/>
    <n v="197728"/>
    <n v="312"/>
    <x v="1"/>
    <n v="2038"/>
    <n v="97.02"/>
    <x v="1"/>
    <s v="USD"/>
    <n v="1334984400"/>
    <x v="648"/>
    <b v="1"/>
    <b v="1"/>
    <x v="18"/>
    <x v="5"/>
    <x v="18"/>
  </r>
  <r>
    <x v="704"/>
    <s v="Haynes-Williams"/>
    <s v="Seamless clear-thinking artificial intelligence"/>
    <n v="8700"/>
    <n v="10682"/>
    <n v="123"/>
    <x v="1"/>
    <n v="116"/>
    <n v="92.09"/>
    <x v="1"/>
    <s v="USD"/>
    <n v="1467608400"/>
    <x v="649"/>
    <b v="0"/>
    <b v="0"/>
    <x v="10"/>
    <x v="4"/>
    <x v="10"/>
  </r>
  <r>
    <x v="705"/>
    <s v="Ford LLC"/>
    <s v="Centralized tangible success"/>
    <n v="169700"/>
    <n v="168048"/>
    <n v="99"/>
    <x v="0"/>
    <n v="2025"/>
    <n v="82.99"/>
    <x v="4"/>
    <s v="GBP"/>
    <n v="1386741600"/>
    <x v="650"/>
    <b v="0"/>
    <b v="0"/>
    <x v="9"/>
    <x v="5"/>
    <x v="9"/>
  </r>
  <r>
    <x v="706"/>
    <s v="Moreno Ltd"/>
    <s v="Customer-focused multimedia methodology"/>
    <n v="108400"/>
    <n v="138586"/>
    <n v="128"/>
    <x v="1"/>
    <n v="1345"/>
    <n v="103.04"/>
    <x v="2"/>
    <s v="AUD"/>
    <n v="1546754400"/>
    <x v="651"/>
    <b v="0"/>
    <b v="1"/>
    <x v="2"/>
    <x v="2"/>
    <x v="2"/>
  </r>
  <r>
    <x v="707"/>
    <s v="Moore, Cook and Wright"/>
    <s v="Visionary maximized Local Area Network"/>
    <n v="7300"/>
    <n v="11579"/>
    <n v="159"/>
    <x v="1"/>
    <n v="168"/>
    <n v="68.92"/>
    <x v="1"/>
    <s v="USD"/>
    <n v="1544248800"/>
    <x v="652"/>
    <b v="0"/>
    <b v="0"/>
    <x v="6"/>
    <x v="4"/>
    <x v="6"/>
  </r>
  <r>
    <x v="708"/>
    <s v="Ortega LLC"/>
    <s v="Secured bifurcated intranet"/>
    <n v="1700"/>
    <n v="12020"/>
    <n v="707"/>
    <x v="1"/>
    <n v="137"/>
    <n v="87.74"/>
    <x v="5"/>
    <s v="CHF"/>
    <n v="1495429200"/>
    <x v="653"/>
    <b v="0"/>
    <b v="0"/>
    <x v="3"/>
    <x v="3"/>
    <x v="3"/>
  </r>
  <r>
    <x v="709"/>
    <s v="Silva, Walker and Martin"/>
    <s v="Grass-roots 4thgeneration product"/>
    <n v="9800"/>
    <n v="13954"/>
    <n v="142"/>
    <x v="1"/>
    <n v="186"/>
    <n v="75.02"/>
    <x v="6"/>
    <s v="EUR"/>
    <n v="1334811600"/>
    <x v="654"/>
    <b v="0"/>
    <b v="0"/>
    <x v="3"/>
    <x v="3"/>
    <x v="3"/>
  </r>
  <r>
    <x v="710"/>
    <s v="Huynh, Gallegos and Mills"/>
    <s v="Reduced next generation info-mediaries"/>
    <n v="4300"/>
    <n v="6358"/>
    <n v="148"/>
    <x v="1"/>
    <n v="125"/>
    <n v="50.86"/>
    <x v="1"/>
    <s v="USD"/>
    <n v="1531544400"/>
    <x v="655"/>
    <b v="0"/>
    <b v="1"/>
    <x v="3"/>
    <x v="3"/>
    <x v="3"/>
  </r>
  <r>
    <x v="711"/>
    <s v="Anderson LLC"/>
    <s v="Customizable full-range artificial intelligence"/>
    <n v="6200"/>
    <n v="1260"/>
    <n v="20"/>
    <x v="0"/>
    <n v="14"/>
    <n v="90"/>
    <x v="6"/>
    <s v="EUR"/>
    <n v="1453615200"/>
    <x v="656"/>
    <b v="1"/>
    <b v="1"/>
    <x v="3"/>
    <x v="3"/>
    <x v="3"/>
  </r>
  <r>
    <x v="712"/>
    <s v="Garza-Bryant"/>
    <s v="Programmable leadingedge contingency"/>
    <n v="800"/>
    <n v="14725"/>
    <n v="1841"/>
    <x v="1"/>
    <n v="202"/>
    <n v="72.900000000000006"/>
    <x v="1"/>
    <s v="USD"/>
    <n v="1467954000"/>
    <x v="657"/>
    <b v="0"/>
    <b v="0"/>
    <x v="3"/>
    <x v="3"/>
    <x v="3"/>
  </r>
  <r>
    <x v="713"/>
    <s v="Mays LLC"/>
    <s v="Multi-layered global groupware"/>
    <n v="6900"/>
    <n v="11174"/>
    <n v="162"/>
    <x v="1"/>
    <n v="103"/>
    <n v="108.49"/>
    <x v="1"/>
    <s v="USD"/>
    <n v="1471842000"/>
    <x v="89"/>
    <b v="0"/>
    <b v="0"/>
    <x v="15"/>
    <x v="5"/>
    <x v="15"/>
  </r>
  <r>
    <x v="714"/>
    <s v="Evans-Jones"/>
    <s v="Switchable methodical superstructure"/>
    <n v="38500"/>
    <n v="182036"/>
    <n v="473"/>
    <x v="1"/>
    <n v="1785"/>
    <n v="101.98"/>
    <x v="1"/>
    <s v="USD"/>
    <n v="1408424400"/>
    <x v="658"/>
    <b v="0"/>
    <b v="0"/>
    <x v="1"/>
    <x v="1"/>
    <x v="1"/>
  </r>
  <r>
    <x v="715"/>
    <s v="Fischer, Torres and Walker"/>
    <s v="Expanded even-keeled portal"/>
    <n v="118000"/>
    <n v="28870"/>
    <n v="24"/>
    <x v="0"/>
    <n v="656"/>
    <n v="44.01"/>
    <x v="1"/>
    <s v="USD"/>
    <n v="1281157200"/>
    <x v="438"/>
    <b v="0"/>
    <b v="0"/>
    <x v="20"/>
    <x v="6"/>
    <x v="20"/>
  </r>
  <r>
    <x v="716"/>
    <s v="Tapia, Kramer and Hicks"/>
    <s v="Advanced modular moderator"/>
    <n v="2000"/>
    <n v="10353"/>
    <n v="518"/>
    <x v="1"/>
    <n v="157"/>
    <n v="65.94"/>
    <x v="1"/>
    <s v="USD"/>
    <n v="1373432400"/>
    <x v="659"/>
    <b v="0"/>
    <b v="1"/>
    <x v="3"/>
    <x v="3"/>
    <x v="3"/>
  </r>
  <r>
    <x v="717"/>
    <s v="Barnes, Wilcox and Riley"/>
    <s v="Reverse-engineered well-modulated ability"/>
    <n v="5600"/>
    <n v="13868"/>
    <n v="248"/>
    <x v="1"/>
    <n v="555"/>
    <n v="24.99"/>
    <x v="1"/>
    <s v="USD"/>
    <n v="1313989200"/>
    <x v="660"/>
    <b v="0"/>
    <b v="0"/>
    <x v="4"/>
    <x v="4"/>
    <x v="4"/>
  </r>
  <r>
    <x v="718"/>
    <s v="Reyes PLC"/>
    <s v="Expanded optimal pricing structure"/>
    <n v="8300"/>
    <n v="8317"/>
    <n v="100"/>
    <x v="1"/>
    <n v="297"/>
    <n v="28"/>
    <x v="1"/>
    <s v="USD"/>
    <n v="1371445200"/>
    <x v="661"/>
    <b v="0"/>
    <b v="0"/>
    <x v="8"/>
    <x v="2"/>
    <x v="8"/>
  </r>
  <r>
    <x v="719"/>
    <s v="Pace, Simpson and Watkins"/>
    <s v="Down-sized uniform ability"/>
    <n v="6900"/>
    <n v="10557"/>
    <n v="153"/>
    <x v="1"/>
    <n v="123"/>
    <n v="85.83"/>
    <x v="1"/>
    <s v="USD"/>
    <n v="1338267600"/>
    <x v="662"/>
    <b v="0"/>
    <b v="0"/>
    <x v="13"/>
    <x v="5"/>
    <x v="13"/>
  </r>
  <r>
    <x v="720"/>
    <s v="Valenzuela, Davidson and Castro"/>
    <s v="Multi-layered upward-trending conglomeration"/>
    <n v="8700"/>
    <n v="3227"/>
    <n v="37"/>
    <x v="3"/>
    <n v="38"/>
    <n v="84.92"/>
    <x v="3"/>
    <s v="DKK"/>
    <n v="1519192800"/>
    <x v="236"/>
    <b v="0"/>
    <b v="1"/>
    <x v="3"/>
    <x v="3"/>
    <x v="3"/>
  </r>
  <r>
    <x v="721"/>
    <s v="Dominguez-Owens"/>
    <s v="Open-architected systematic intranet"/>
    <n v="123600"/>
    <n v="5429"/>
    <n v="4"/>
    <x v="3"/>
    <n v="60"/>
    <n v="90.48"/>
    <x v="1"/>
    <s v="USD"/>
    <n v="1522818000"/>
    <x v="663"/>
    <b v="0"/>
    <b v="0"/>
    <x v="1"/>
    <x v="1"/>
    <x v="1"/>
  </r>
  <r>
    <x v="722"/>
    <s v="Thomas-Simmons"/>
    <s v="Proactive 24hour frame"/>
    <n v="48500"/>
    <n v="75906"/>
    <n v="157"/>
    <x v="1"/>
    <n v="3036"/>
    <n v="25"/>
    <x v="1"/>
    <s v="USD"/>
    <n v="1509948000"/>
    <x v="202"/>
    <b v="0"/>
    <b v="0"/>
    <x v="4"/>
    <x v="4"/>
    <x v="4"/>
  </r>
  <r>
    <x v="723"/>
    <s v="Beck-Knight"/>
    <s v="Exclusive fresh-thinking model"/>
    <n v="4900"/>
    <n v="13250"/>
    <n v="270"/>
    <x v="1"/>
    <n v="144"/>
    <n v="92.01"/>
    <x v="2"/>
    <s v="AUD"/>
    <n v="1456898400"/>
    <x v="664"/>
    <b v="0"/>
    <b v="0"/>
    <x v="3"/>
    <x v="3"/>
    <x v="3"/>
  </r>
  <r>
    <x v="724"/>
    <s v="Mccoy Ltd"/>
    <s v="Business-focused encompassing intranet"/>
    <n v="8400"/>
    <n v="11261"/>
    <n v="134"/>
    <x v="1"/>
    <n v="121"/>
    <n v="93.07"/>
    <x v="4"/>
    <s v="GBP"/>
    <n v="1413954000"/>
    <x v="665"/>
    <b v="0"/>
    <b v="1"/>
    <x v="3"/>
    <x v="3"/>
    <x v="3"/>
  </r>
  <r>
    <x v="725"/>
    <s v="Dawson-Tyler"/>
    <s v="Optional 6thgeneration access"/>
    <n v="193200"/>
    <n v="97369"/>
    <n v="50"/>
    <x v="0"/>
    <n v="1596"/>
    <n v="61.01"/>
    <x v="1"/>
    <s v="USD"/>
    <n v="1416031200"/>
    <x v="666"/>
    <b v="0"/>
    <b v="0"/>
    <x v="20"/>
    <x v="6"/>
    <x v="20"/>
  </r>
  <r>
    <x v="726"/>
    <s v="Johns-Thomas"/>
    <s v="Realigned web-enabled functionalities"/>
    <n v="54300"/>
    <n v="48227"/>
    <n v="89"/>
    <x v="3"/>
    <n v="524"/>
    <n v="92.04"/>
    <x v="1"/>
    <s v="USD"/>
    <n v="1287982800"/>
    <x v="602"/>
    <b v="0"/>
    <b v="1"/>
    <x v="3"/>
    <x v="3"/>
    <x v="3"/>
  </r>
  <r>
    <x v="727"/>
    <s v="Quinn, Cruz and Schmidt"/>
    <s v="Enterprise-wide multimedia software"/>
    <n v="8900"/>
    <n v="14685"/>
    <n v="165"/>
    <x v="1"/>
    <n v="181"/>
    <n v="81.13"/>
    <x v="1"/>
    <s v="USD"/>
    <n v="1547964000"/>
    <x v="667"/>
    <b v="0"/>
    <b v="0"/>
    <x v="2"/>
    <x v="2"/>
    <x v="2"/>
  </r>
  <r>
    <x v="728"/>
    <s v="Stewart Inc"/>
    <s v="Versatile mission-critical knowledgebase"/>
    <n v="4200"/>
    <n v="735"/>
    <n v="18"/>
    <x v="0"/>
    <n v="10"/>
    <n v="73.5"/>
    <x v="1"/>
    <s v="USD"/>
    <n v="1464152400"/>
    <x v="668"/>
    <b v="0"/>
    <b v="0"/>
    <x v="3"/>
    <x v="3"/>
    <x v="3"/>
  </r>
  <r>
    <x v="729"/>
    <s v="Moore Group"/>
    <s v="Multi-lateral object-oriented open system"/>
    <n v="5600"/>
    <n v="10397"/>
    <n v="186"/>
    <x v="1"/>
    <n v="122"/>
    <n v="85.22"/>
    <x v="1"/>
    <s v="USD"/>
    <n v="1359957600"/>
    <x v="669"/>
    <b v="0"/>
    <b v="0"/>
    <x v="6"/>
    <x v="4"/>
    <x v="6"/>
  </r>
  <r>
    <x v="730"/>
    <s v="Carson PLC"/>
    <s v="Visionary system-worthy attitude"/>
    <n v="28800"/>
    <n v="118847"/>
    <n v="413"/>
    <x v="1"/>
    <n v="1071"/>
    <n v="110.97"/>
    <x v="0"/>
    <s v="CAD"/>
    <n v="1432357200"/>
    <x v="670"/>
    <b v="0"/>
    <b v="0"/>
    <x v="8"/>
    <x v="2"/>
    <x v="8"/>
  </r>
  <r>
    <x v="731"/>
    <s v="Cruz, Hall and Mason"/>
    <s v="Synergized content-based hierarchy"/>
    <n v="8000"/>
    <n v="7220"/>
    <n v="90"/>
    <x v="3"/>
    <n v="219"/>
    <n v="32.97"/>
    <x v="1"/>
    <s v="USD"/>
    <n v="1500786000"/>
    <x v="601"/>
    <b v="0"/>
    <b v="0"/>
    <x v="2"/>
    <x v="2"/>
    <x v="2"/>
  </r>
  <r>
    <x v="732"/>
    <s v="Glass, Baker and Jones"/>
    <s v="Business-focused 24hour access"/>
    <n v="117000"/>
    <n v="107622"/>
    <n v="92"/>
    <x v="0"/>
    <n v="1121"/>
    <n v="96.01"/>
    <x v="1"/>
    <s v="USD"/>
    <n v="1490158800"/>
    <x v="671"/>
    <b v="0"/>
    <b v="1"/>
    <x v="1"/>
    <x v="1"/>
    <x v="1"/>
  </r>
  <r>
    <x v="733"/>
    <s v="Marquez-Kerr"/>
    <s v="Automated hybrid orchestration"/>
    <n v="15800"/>
    <n v="83267"/>
    <n v="527"/>
    <x v="1"/>
    <n v="980"/>
    <n v="84.97"/>
    <x v="1"/>
    <s v="USD"/>
    <n v="1406178000"/>
    <x v="672"/>
    <b v="0"/>
    <b v="0"/>
    <x v="16"/>
    <x v="1"/>
    <x v="16"/>
  </r>
  <r>
    <x v="734"/>
    <s v="Stone PLC"/>
    <s v="Exclusive 5thgeneration leverage"/>
    <n v="4200"/>
    <n v="13404"/>
    <n v="319"/>
    <x v="1"/>
    <n v="536"/>
    <n v="25.01"/>
    <x v="1"/>
    <s v="USD"/>
    <n v="1485583200"/>
    <x v="673"/>
    <b v="0"/>
    <b v="1"/>
    <x v="3"/>
    <x v="3"/>
    <x v="3"/>
  </r>
  <r>
    <x v="735"/>
    <s v="Caldwell PLC"/>
    <s v="Grass-roots zero administration alliance"/>
    <n v="37100"/>
    <n v="131404"/>
    <n v="354"/>
    <x v="1"/>
    <n v="1991"/>
    <n v="66"/>
    <x v="1"/>
    <s v="USD"/>
    <n v="1459314000"/>
    <x v="674"/>
    <b v="0"/>
    <b v="0"/>
    <x v="14"/>
    <x v="7"/>
    <x v="14"/>
  </r>
  <r>
    <x v="736"/>
    <s v="Silva-Hawkins"/>
    <s v="Proactive heuristic orchestration"/>
    <n v="7700"/>
    <n v="2533"/>
    <n v="33"/>
    <x v="3"/>
    <n v="29"/>
    <n v="87.34"/>
    <x v="1"/>
    <s v="USD"/>
    <n v="1424412000"/>
    <x v="675"/>
    <b v="0"/>
    <b v="0"/>
    <x v="9"/>
    <x v="5"/>
    <x v="9"/>
  </r>
  <r>
    <x v="737"/>
    <s v="Gardner Inc"/>
    <s v="Function-based systematic Graphical User Interface"/>
    <n v="3700"/>
    <n v="5028"/>
    <n v="136"/>
    <x v="1"/>
    <n v="180"/>
    <n v="27.93"/>
    <x v="1"/>
    <s v="USD"/>
    <n v="1478844000"/>
    <x v="676"/>
    <b v="0"/>
    <b v="0"/>
    <x v="7"/>
    <x v="1"/>
    <x v="7"/>
  </r>
  <r>
    <x v="738"/>
    <s v="Garcia Group"/>
    <s v="Extended zero administration software"/>
    <n v="74700"/>
    <n v="1557"/>
    <n v="2"/>
    <x v="0"/>
    <n v="15"/>
    <n v="103.8"/>
    <x v="1"/>
    <s v="USD"/>
    <n v="1416117600"/>
    <x v="677"/>
    <b v="0"/>
    <b v="1"/>
    <x v="3"/>
    <x v="3"/>
    <x v="3"/>
  </r>
  <r>
    <x v="739"/>
    <s v="Meyer-Avila"/>
    <s v="Multi-tiered discrete support"/>
    <n v="10000"/>
    <n v="6100"/>
    <n v="61"/>
    <x v="0"/>
    <n v="191"/>
    <n v="31.94"/>
    <x v="1"/>
    <s v="USD"/>
    <n v="1340946000"/>
    <x v="678"/>
    <b v="0"/>
    <b v="0"/>
    <x v="7"/>
    <x v="1"/>
    <x v="7"/>
  </r>
  <r>
    <x v="740"/>
    <s v="Nelson, Smith and Graham"/>
    <s v="Phased system-worthy conglomeration"/>
    <n v="5300"/>
    <n v="1592"/>
    <n v="30"/>
    <x v="0"/>
    <n v="16"/>
    <n v="99.5"/>
    <x v="1"/>
    <s v="USD"/>
    <n v="1486101600"/>
    <x v="679"/>
    <b v="0"/>
    <b v="0"/>
    <x v="3"/>
    <x v="3"/>
    <x v="3"/>
  </r>
  <r>
    <x v="741"/>
    <s v="Garcia Ltd"/>
    <s v="Balanced mobile alliance"/>
    <n v="1200"/>
    <n v="14150"/>
    <n v="1179"/>
    <x v="1"/>
    <n v="130"/>
    <n v="108.85"/>
    <x v="1"/>
    <s v="USD"/>
    <n v="1274590800"/>
    <x v="680"/>
    <b v="0"/>
    <b v="0"/>
    <x v="3"/>
    <x v="3"/>
    <x v="3"/>
  </r>
  <r>
    <x v="742"/>
    <s v="West-Stevens"/>
    <s v="Reactive solution-oriented groupware"/>
    <n v="1200"/>
    <n v="13513"/>
    <n v="1126"/>
    <x v="1"/>
    <n v="122"/>
    <n v="110.76"/>
    <x v="1"/>
    <s v="USD"/>
    <n v="1263880800"/>
    <x v="681"/>
    <b v="0"/>
    <b v="0"/>
    <x v="5"/>
    <x v="1"/>
    <x v="5"/>
  </r>
  <r>
    <x v="743"/>
    <s v="Clark-Conrad"/>
    <s v="Exclusive bandwidth-monitored orchestration"/>
    <n v="3900"/>
    <n v="504"/>
    <n v="13"/>
    <x v="0"/>
    <n v="17"/>
    <n v="29.65"/>
    <x v="1"/>
    <s v="USD"/>
    <n v="1445403600"/>
    <x v="682"/>
    <b v="0"/>
    <b v="1"/>
    <x v="3"/>
    <x v="3"/>
    <x v="3"/>
  </r>
  <r>
    <x v="744"/>
    <s v="Fitzgerald Group"/>
    <s v="Intuitive exuding initiative"/>
    <n v="2000"/>
    <n v="14240"/>
    <n v="712"/>
    <x v="1"/>
    <n v="140"/>
    <n v="101.71"/>
    <x v="1"/>
    <s v="USD"/>
    <n v="1533877200"/>
    <x v="683"/>
    <b v="0"/>
    <b v="1"/>
    <x v="3"/>
    <x v="3"/>
    <x v="3"/>
  </r>
  <r>
    <x v="745"/>
    <s v="Hill, Mccann and Moore"/>
    <s v="Streamlined needs-based knowledge user"/>
    <n v="6900"/>
    <n v="2091"/>
    <n v="30"/>
    <x v="0"/>
    <n v="34"/>
    <n v="61.5"/>
    <x v="1"/>
    <s v="USD"/>
    <n v="1275195600"/>
    <x v="684"/>
    <b v="0"/>
    <b v="0"/>
    <x v="8"/>
    <x v="2"/>
    <x v="8"/>
  </r>
  <r>
    <x v="746"/>
    <s v="Edwards LLC"/>
    <s v="Automated system-worthy structure"/>
    <n v="55800"/>
    <n v="118580"/>
    <n v="213"/>
    <x v="1"/>
    <n v="3388"/>
    <n v="35"/>
    <x v="1"/>
    <s v="USD"/>
    <n v="1318136400"/>
    <x v="685"/>
    <b v="0"/>
    <b v="0"/>
    <x v="2"/>
    <x v="2"/>
    <x v="2"/>
  </r>
  <r>
    <x v="747"/>
    <s v="Greer and Sons"/>
    <s v="Secured clear-thinking intranet"/>
    <n v="4900"/>
    <n v="11214"/>
    <n v="229"/>
    <x v="1"/>
    <n v="280"/>
    <n v="40.049999999999997"/>
    <x v="1"/>
    <s v="USD"/>
    <n v="1283403600"/>
    <x v="488"/>
    <b v="0"/>
    <b v="0"/>
    <x v="3"/>
    <x v="3"/>
    <x v="3"/>
  </r>
  <r>
    <x v="748"/>
    <s v="Martinez PLC"/>
    <s v="Cloned actuating architecture"/>
    <n v="194900"/>
    <n v="68137"/>
    <n v="35"/>
    <x v="3"/>
    <n v="614"/>
    <n v="110.97"/>
    <x v="1"/>
    <s v="USD"/>
    <n v="1267423200"/>
    <x v="686"/>
    <b v="0"/>
    <b v="1"/>
    <x v="10"/>
    <x v="4"/>
    <x v="10"/>
  </r>
  <r>
    <x v="749"/>
    <s v="Hunter-Logan"/>
    <s v="Down-sized needs-based task-force"/>
    <n v="8600"/>
    <n v="13527"/>
    <n v="157"/>
    <x v="1"/>
    <n v="366"/>
    <n v="36.96"/>
    <x v="6"/>
    <s v="EUR"/>
    <n v="1412744400"/>
    <x v="687"/>
    <b v="0"/>
    <b v="1"/>
    <x v="8"/>
    <x v="2"/>
    <x v="8"/>
  </r>
  <r>
    <x v="750"/>
    <s v="Ramos and Sons"/>
    <s v="Extended responsive Internet solution"/>
    <n v="100"/>
    <n v="1"/>
    <n v="1"/>
    <x v="0"/>
    <n v="1"/>
    <n v="1"/>
    <x v="4"/>
    <s v="GBP"/>
    <n v="1277960400"/>
    <x v="688"/>
    <b v="0"/>
    <b v="0"/>
    <x v="5"/>
    <x v="1"/>
    <x v="5"/>
  </r>
  <r>
    <x v="751"/>
    <s v="Lane-Barber"/>
    <s v="Universal value-added moderator"/>
    <n v="3600"/>
    <n v="8363"/>
    <n v="232"/>
    <x v="1"/>
    <n v="270"/>
    <n v="30.97"/>
    <x v="1"/>
    <s v="USD"/>
    <n v="1458190800"/>
    <x v="689"/>
    <b v="1"/>
    <b v="1"/>
    <x v="9"/>
    <x v="5"/>
    <x v="9"/>
  </r>
  <r>
    <x v="752"/>
    <s v="Lowery Group"/>
    <s v="Sharable motivating emulation"/>
    <n v="5800"/>
    <n v="5362"/>
    <n v="92"/>
    <x v="3"/>
    <n v="114"/>
    <n v="47.04"/>
    <x v="1"/>
    <s v="USD"/>
    <n v="1280984400"/>
    <x v="690"/>
    <b v="0"/>
    <b v="1"/>
    <x v="3"/>
    <x v="3"/>
    <x v="3"/>
  </r>
  <r>
    <x v="753"/>
    <s v="Guerrero-Griffin"/>
    <s v="Networked web-enabled product"/>
    <n v="4700"/>
    <n v="12065"/>
    <n v="257"/>
    <x v="1"/>
    <n v="137"/>
    <n v="88.07"/>
    <x v="1"/>
    <s v="USD"/>
    <n v="1274590800"/>
    <x v="691"/>
    <b v="0"/>
    <b v="0"/>
    <x v="14"/>
    <x v="7"/>
    <x v="14"/>
  </r>
  <r>
    <x v="754"/>
    <s v="Perez, Reed and Lee"/>
    <s v="Advanced dedicated encoding"/>
    <n v="70400"/>
    <n v="118603"/>
    <n v="168"/>
    <x v="1"/>
    <n v="3205"/>
    <n v="37.01"/>
    <x v="1"/>
    <s v="USD"/>
    <n v="1351400400"/>
    <x v="424"/>
    <b v="0"/>
    <b v="0"/>
    <x v="3"/>
    <x v="3"/>
    <x v="3"/>
  </r>
  <r>
    <x v="755"/>
    <s v="Chen, Pollard and Clarke"/>
    <s v="Stand-alone multi-state project"/>
    <n v="4500"/>
    <n v="7496"/>
    <n v="167"/>
    <x v="1"/>
    <n v="288"/>
    <n v="26.03"/>
    <x v="3"/>
    <s v="DKK"/>
    <n v="1514354400"/>
    <x v="231"/>
    <b v="0"/>
    <b v="1"/>
    <x v="3"/>
    <x v="3"/>
    <x v="3"/>
  </r>
  <r>
    <x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x v="692"/>
    <b v="0"/>
    <b v="0"/>
    <x v="3"/>
    <x v="3"/>
    <x v="3"/>
  </r>
  <r>
    <x v="757"/>
    <s v="Callahan-Gilbert"/>
    <s v="Profit-focused motivating function"/>
    <n v="1400"/>
    <n v="5696"/>
    <n v="407"/>
    <x v="1"/>
    <n v="114"/>
    <n v="49.96"/>
    <x v="1"/>
    <s v="USD"/>
    <n v="1305176400"/>
    <x v="693"/>
    <b v="0"/>
    <b v="0"/>
    <x v="6"/>
    <x v="4"/>
    <x v="6"/>
  </r>
  <r>
    <x v="758"/>
    <s v="Logan-Miranda"/>
    <s v="Proactive systemic firmware"/>
    <n v="29600"/>
    <n v="167005"/>
    <n v="564"/>
    <x v="1"/>
    <n v="1518"/>
    <n v="110.02"/>
    <x v="0"/>
    <s v="CAD"/>
    <n v="1414126800"/>
    <x v="694"/>
    <b v="0"/>
    <b v="0"/>
    <x v="1"/>
    <x v="1"/>
    <x v="1"/>
  </r>
  <r>
    <x v="759"/>
    <s v="Rodriguez PLC"/>
    <s v="Grass-roots upward-trending installation"/>
    <n v="167500"/>
    <n v="114615"/>
    <n v="68"/>
    <x v="0"/>
    <n v="1274"/>
    <n v="89.96"/>
    <x v="1"/>
    <s v="USD"/>
    <n v="1517810400"/>
    <x v="236"/>
    <b v="0"/>
    <b v="0"/>
    <x v="5"/>
    <x v="1"/>
    <x v="5"/>
  </r>
  <r>
    <x v="760"/>
    <s v="Smith-Kennedy"/>
    <s v="Virtual heuristic hub"/>
    <n v="48300"/>
    <n v="16592"/>
    <n v="34"/>
    <x v="0"/>
    <n v="210"/>
    <n v="79.010000000000005"/>
    <x v="6"/>
    <s v="EUR"/>
    <n v="1564635600"/>
    <x v="695"/>
    <b v="0"/>
    <b v="1"/>
    <x v="11"/>
    <x v="6"/>
    <x v="11"/>
  </r>
  <r>
    <x v="761"/>
    <s v="Mitchell-Lee"/>
    <s v="Customizable leadingedge model"/>
    <n v="2200"/>
    <n v="14420"/>
    <n v="655"/>
    <x v="1"/>
    <n v="166"/>
    <n v="86.87"/>
    <x v="1"/>
    <s v="USD"/>
    <n v="1500699600"/>
    <x v="696"/>
    <b v="0"/>
    <b v="0"/>
    <x v="1"/>
    <x v="1"/>
    <x v="1"/>
  </r>
  <r>
    <x v="762"/>
    <s v="Davis Ltd"/>
    <s v="Upgradable uniform service-desk"/>
    <n v="3500"/>
    <n v="6204"/>
    <n v="177"/>
    <x v="1"/>
    <n v="100"/>
    <n v="62.04"/>
    <x v="2"/>
    <s v="AUD"/>
    <n v="1354082400"/>
    <x v="697"/>
    <b v="0"/>
    <b v="0"/>
    <x v="17"/>
    <x v="1"/>
    <x v="17"/>
  </r>
  <r>
    <x v="763"/>
    <s v="Rowland PLC"/>
    <s v="Inverse client-driven product"/>
    <n v="5600"/>
    <n v="6338"/>
    <n v="113"/>
    <x v="1"/>
    <n v="235"/>
    <n v="26.97"/>
    <x v="1"/>
    <s v="USD"/>
    <n v="1336453200"/>
    <x v="698"/>
    <b v="0"/>
    <b v="1"/>
    <x v="3"/>
    <x v="3"/>
    <x v="3"/>
  </r>
  <r>
    <x v="764"/>
    <s v="Shaffer-Mason"/>
    <s v="Managed bandwidth-monitored system engine"/>
    <n v="1100"/>
    <n v="8010"/>
    <n v="728"/>
    <x v="1"/>
    <n v="148"/>
    <n v="54.12"/>
    <x v="1"/>
    <s v="USD"/>
    <n v="1305262800"/>
    <x v="699"/>
    <b v="0"/>
    <b v="0"/>
    <x v="1"/>
    <x v="1"/>
    <x v="1"/>
  </r>
  <r>
    <x v="765"/>
    <s v="Matthews LLC"/>
    <s v="Advanced transitional help-desk"/>
    <n v="3900"/>
    <n v="8125"/>
    <n v="208"/>
    <x v="1"/>
    <n v="198"/>
    <n v="41.04"/>
    <x v="1"/>
    <s v="USD"/>
    <n v="1492232400"/>
    <x v="489"/>
    <b v="1"/>
    <b v="1"/>
    <x v="7"/>
    <x v="1"/>
    <x v="7"/>
  </r>
  <r>
    <x v="766"/>
    <s v="Montgomery-Castro"/>
    <s v="De-engineered disintermediate encryption"/>
    <n v="43800"/>
    <n v="13653"/>
    <n v="31"/>
    <x v="0"/>
    <n v="248"/>
    <n v="55.05"/>
    <x v="2"/>
    <s v="AUD"/>
    <n v="1537333200"/>
    <x v="512"/>
    <b v="0"/>
    <b v="0"/>
    <x v="22"/>
    <x v="4"/>
    <x v="22"/>
  </r>
  <r>
    <x v="767"/>
    <s v="Hale, Pearson and Jenkins"/>
    <s v="Upgradable attitude-oriented project"/>
    <n v="97200"/>
    <n v="55372"/>
    <n v="57"/>
    <x v="0"/>
    <n v="513"/>
    <n v="107.94"/>
    <x v="1"/>
    <s v="USD"/>
    <n v="1444107600"/>
    <x v="700"/>
    <b v="0"/>
    <b v="0"/>
    <x v="18"/>
    <x v="5"/>
    <x v="18"/>
  </r>
  <r>
    <x v="768"/>
    <s v="Ramirez-Calderon"/>
    <s v="Fundamental zero tolerance alliance"/>
    <n v="4800"/>
    <n v="11088"/>
    <n v="231"/>
    <x v="1"/>
    <n v="150"/>
    <n v="73.92"/>
    <x v="1"/>
    <s v="USD"/>
    <n v="1386741600"/>
    <x v="701"/>
    <b v="0"/>
    <b v="0"/>
    <x v="3"/>
    <x v="3"/>
    <x v="3"/>
  </r>
  <r>
    <x v="769"/>
    <s v="Johnson-Morales"/>
    <s v="Devolved 24hour forecast"/>
    <n v="125600"/>
    <n v="109106"/>
    <n v="87"/>
    <x v="0"/>
    <n v="3410"/>
    <n v="32"/>
    <x v="1"/>
    <s v="USD"/>
    <n v="1376542800"/>
    <x v="340"/>
    <b v="0"/>
    <b v="0"/>
    <x v="11"/>
    <x v="6"/>
    <x v="11"/>
  </r>
  <r>
    <x v="770"/>
    <s v="Mathis-Rodriguez"/>
    <s v="User-centric attitude-oriented intranet"/>
    <n v="4300"/>
    <n v="11642"/>
    <n v="271"/>
    <x v="1"/>
    <n v="216"/>
    <n v="53.9"/>
    <x v="6"/>
    <s v="EUR"/>
    <n v="1397451600"/>
    <x v="702"/>
    <b v="0"/>
    <b v="1"/>
    <x v="3"/>
    <x v="3"/>
    <x v="3"/>
  </r>
  <r>
    <x v="771"/>
    <s v="Smith, Mack and Williams"/>
    <s v="Self-enabling 5thgeneration paradigm"/>
    <n v="5600"/>
    <n v="2769"/>
    <n v="49"/>
    <x v="3"/>
    <n v="26"/>
    <n v="106.5"/>
    <x v="1"/>
    <s v="USD"/>
    <n v="1548482400"/>
    <x v="703"/>
    <b v="0"/>
    <b v="0"/>
    <x v="3"/>
    <x v="3"/>
    <x v="3"/>
  </r>
  <r>
    <x v="772"/>
    <s v="Johnson-Pace"/>
    <s v="Persistent 3rdgeneration moratorium"/>
    <n v="149600"/>
    <n v="169586"/>
    <n v="113"/>
    <x v="1"/>
    <n v="5139"/>
    <n v="33"/>
    <x v="1"/>
    <s v="USD"/>
    <n v="1549692000"/>
    <x v="704"/>
    <b v="0"/>
    <b v="0"/>
    <x v="7"/>
    <x v="1"/>
    <x v="7"/>
  </r>
  <r>
    <x v="773"/>
    <s v="Meza, Kirby and Patel"/>
    <s v="Cross-platform empowering project"/>
    <n v="53100"/>
    <n v="101185"/>
    <n v="191"/>
    <x v="1"/>
    <n v="2353"/>
    <n v="43"/>
    <x v="1"/>
    <s v="USD"/>
    <n v="1492059600"/>
    <x v="705"/>
    <b v="0"/>
    <b v="0"/>
    <x v="3"/>
    <x v="3"/>
    <x v="3"/>
  </r>
  <r>
    <x v="774"/>
    <s v="Gonzalez-Snow"/>
    <s v="Polarized user-facing interface"/>
    <n v="5000"/>
    <n v="6775"/>
    <n v="136"/>
    <x v="1"/>
    <n v="78"/>
    <n v="86.86"/>
    <x v="6"/>
    <s v="EUR"/>
    <n v="1463979600"/>
    <x v="706"/>
    <b v="0"/>
    <b v="0"/>
    <x v="2"/>
    <x v="2"/>
    <x v="2"/>
  </r>
  <r>
    <x v="775"/>
    <s v="Murphy LLC"/>
    <s v="Customer-focused non-volatile framework"/>
    <n v="9400"/>
    <n v="968"/>
    <n v="10"/>
    <x v="0"/>
    <n v="10"/>
    <n v="96.8"/>
    <x v="1"/>
    <s v="USD"/>
    <n v="1415253600"/>
    <x v="707"/>
    <b v="0"/>
    <b v="0"/>
    <x v="1"/>
    <x v="1"/>
    <x v="1"/>
  </r>
  <r>
    <x v="776"/>
    <s v="Taylor-Rowe"/>
    <s v="Synchronized multimedia frame"/>
    <n v="110800"/>
    <n v="72623"/>
    <n v="66"/>
    <x v="0"/>
    <n v="2201"/>
    <n v="33"/>
    <x v="1"/>
    <s v="USD"/>
    <n v="1562216400"/>
    <x v="708"/>
    <b v="0"/>
    <b v="0"/>
    <x v="3"/>
    <x v="3"/>
    <x v="3"/>
  </r>
  <r>
    <x v="777"/>
    <s v="Henderson Ltd"/>
    <s v="Open-architected stable algorithm"/>
    <n v="93800"/>
    <n v="45987"/>
    <n v="49"/>
    <x v="0"/>
    <n v="676"/>
    <n v="68.03"/>
    <x v="1"/>
    <s v="USD"/>
    <n v="1316754000"/>
    <x v="709"/>
    <b v="0"/>
    <b v="0"/>
    <x v="3"/>
    <x v="3"/>
    <x v="3"/>
  </r>
  <r>
    <x v="778"/>
    <s v="Moss-Guzman"/>
    <s v="Cross-platform optimizing website"/>
    <n v="1300"/>
    <n v="10243"/>
    <n v="788"/>
    <x v="1"/>
    <n v="174"/>
    <n v="58.87"/>
    <x v="5"/>
    <s v="CHF"/>
    <n v="1313211600"/>
    <x v="710"/>
    <b v="0"/>
    <b v="0"/>
    <x v="10"/>
    <x v="4"/>
    <x v="10"/>
  </r>
  <r>
    <x v="779"/>
    <s v="Webb Group"/>
    <s v="Public-key actuating projection"/>
    <n v="108700"/>
    <n v="87293"/>
    <n v="80"/>
    <x v="0"/>
    <n v="831"/>
    <n v="105.05"/>
    <x v="1"/>
    <s v="USD"/>
    <n v="1439528400"/>
    <x v="711"/>
    <b v="0"/>
    <b v="1"/>
    <x v="3"/>
    <x v="3"/>
    <x v="3"/>
  </r>
  <r>
    <x v="780"/>
    <s v="Brooks-Rodriguez"/>
    <s v="Implemented intangible instruction set"/>
    <n v="5100"/>
    <n v="5421"/>
    <n v="106"/>
    <x v="1"/>
    <n v="164"/>
    <n v="33.049999999999997"/>
    <x v="1"/>
    <s v="USD"/>
    <n v="1469163600"/>
    <x v="712"/>
    <b v="0"/>
    <b v="1"/>
    <x v="6"/>
    <x v="4"/>
    <x v="6"/>
  </r>
  <r>
    <x v="781"/>
    <s v="Thomas Ltd"/>
    <s v="Cross-group interactive architecture"/>
    <n v="8700"/>
    <n v="4414"/>
    <n v="51"/>
    <x v="3"/>
    <n v="56"/>
    <n v="78.819999999999993"/>
    <x v="5"/>
    <s v="CHF"/>
    <n v="1288501200"/>
    <x v="70"/>
    <b v="0"/>
    <b v="0"/>
    <x v="3"/>
    <x v="3"/>
    <x v="3"/>
  </r>
  <r>
    <x v="782"/>
    <s v="Williams and Sons"/>
    <s v="Centralized asymmetric framework"/>
    <n v="5100"/>
    <n v="10981"/>
    <n v="215"/>
    <x v="1"/>
    <n v="161"/>
    <n v="68.2"/>
    <x v="1"/>
    <s v="USD"/>
    <n v="1298959200"/>
    <x v="713"/>
    <b v="0"/>
    <b v="1"/>
    <x v="10"/>
    <x v="4"/>
    <x v="10"/>
  </r>
  <r>
    <x v="783"/>
    <s v="Vega, Chan and Carney"/>
    <s v="Down-sized systematic utilization"/>
    <n v="7400"/>
    <n v="10451"/>
    <n v="141"/>
    <x v="1"/>
    <n v="138"/>
    <n v="75.73"/>
    <x v="1"/>
    <s v="USD"/>
    <n v="1387260000"/>
    <x v="714"/>
    <b v="0"/>
    <b v="0"/>
    <x v="1"/>
    <x v="1"/>
    <x v="1"/>
  </r>
  <r>
    <x v="784"/>
    <s v="Byrd Group"/>
    <s v="Profound fault-tolerant model"/>
    <n v="88900"/>
    <n v="102535"/>
    <n v="115"/>
    <x v="1"/>
    <n v="3308"/>
    <n v="31"/>
    <x v="1"/>
    <s v="USD"/>
    <n v="1457244000"/>
    <x v="715"/>
    <b v="0"/>
    <b v="0"/>
    <x v="2"/>
    <x v="2"/>
    <x v="2"/>
  </r>
  <r>
    <x v="785"/>
    <s v="Peterson, Fletcher and Sanchez"/>
    <s v="Multi-channeled bi-directional moratorium"/>
    <n v="6700"/>
    <n v="12939"/>
    <n v="193"/>
    <x v="1"/>
    <n v="127"/>
    <n v="101.88"/>
    <x v="2"/>
    <s v="AUD"/>
    <n v="1556341200"/>
    <x v="716"/>
    <b v="0"/>
    <b v="1"/>
    <x v="10"/>
    <x v="4"/>
    <x v="10"/>
  </r>
  <r>
    <x v="786"/>
    <s v="Smith-Brown"/>
    <s v="Object-based content-based ability"/>
    <n v="1500"/>
    <n v="10946"/>
    <n v="730"/>
    <x v="1"/>
    <n v="207"/>
    <n v="52.88"/>
    <x v="6"/>
    <s v="EUR"/>
    <n v="1522126800"/>
    <x v="717"/>
    <b v="0"/>
    <b v="1"/>
    <x v="17"/>
    <x v="1"/>
    <x v="17"/>
  </r>
  <r>
    <x v="787"/>
    <s v="Vance-Glover"/>
    <s v="Progressive coherent secured line"/>
    <n v="61200"/>
    <n v="60994"/>
    <n v="100"/>
    <x v="0"/>
    <n v="859"/>
    <n v="71.010000000000005"/>
    <x v="0"/>
    <s v="CAD"/>
    <n v="1305954000"/>
    <x v="718"/>
    <b v="0"/>
    <b v="0"/>
    <x v="1"/>
    <x v="1"/>
    <x v="1"/>
  </r>
  <r>
    <x v="788"/>
    <s v="Joyce PLC"/>
    <s v="Synchronized directional capability"/>
    <n v="3600"/>
    <n v="3174"/>
    <n v="88"/>
    <x v="2"/>
    <n v="31"/>
    <n v="102.39"/>
    <x v="1"/>
    <s v="USD"/>
    <n v="1350709200"/>
    <x v="719"/>
    <b v="0"/>
    <b v="0"/>
    <x v="10"/>
    <x v="4"/>
    <x v="10"/>
  </r>
  <r>
    <x v="789"/>
    <s v="Kennedy-Miller"/>
    <s v="Cross-platform composite migration"/>
    <n v="9000"/>
    <n v="3351"/>
    <n v="37"/>
    <x v="0"/>
    <n v="45"/>
    <n v="74.47"/>
    <x v="1"/>
    <s v="USD"/>
    <n v="1401166800"/>
    <x v="115"/>
    <b v="0"/>
    <b v="0"/>
    <x v="3"/>
    <x v="3"/>
    <x v="3"/>
  </r>
  <r>
    <x v="790"/>
    <s v="White-Obrien"/>
    <s v="Operative local pricing structure"/>
    <n v="185900"/>
    <n v="56774"/>
    <n v="31"/>
    <x v="3"/>
    <n v="1113"/>
    <n v="51.01"/>
    <x v="1"/>
    <s v="USD"/>
    <n v="1266127200"/>
    <x v="720"/>
    <b v="0"/>
    <b v="0"/>
    <x v="3"/>
    <x v="3"/>
    <x v="3"/>
  </r>
  <r>
    <x v="791"/>
    <s v="Stafford, Hess and Raymond"/>
    <s v="Optional web-enabled extranet"/>
    <n v="2100"/>
    <n v="540"/>
    <n v="26"/>
    <x v="0"/>
    <n v="6"/>
    <n v="90"/>
    <x v="1"/>
    <s v="USD"/>
    <n v="1481436000"/>
    <x v="721"/>
    <b v="0"/>
    <b v="0"/>
    <x v="0"/>
    <x v="0"/>
    <x v="0"/>
  </r>
  <r>
    <x v="792"/>
    <s v="Jordan, Schneider and Hall"/>
    <s v="Reduced 6thgeneration intranet"/>
    <n v="2000"/>
    <n v="680"/>
    <n v="34"/>
    <x v="0"/>
    <n v="7"/>
    <n v="97.14"/>
    <x v="1"/>
    <s v="USD"/>
    <n v="1372222800"/>
    <x v="722"/>
    <b v="0"/>
    <b v="1"/>
    <x v="3"/>
    <x v="3"/>
    <x v="3"/>
  </r>
  <r>
    <x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x v="451"/>
    <b v="0"/>
    <b v="0"/>
    <x v="9"/>
    <x v="5"/>
    <x v="9"/>
  </r>
  <r>
    <x v="794"/>
    <s v="Welch Inc"/>
    <s v="Optional optimal website"/>
    <n v="6600"/>
    <n v="8276"/>
    <n v="125"/>
    <x v="1"/>
    <n v="110"/>
    <n v="75.239999999999995"/>
    <x v="1"/>
    <s v="USD"/>
    <n v="1513922400"/>
    <x v="642"/>
    <b v="0"/>
    <b v="0"/>
    <x v="1"/>
    <x v="1"/>
    <x v="1"/>
  </r>
  <r>
    <x v="795"/>
    <s v="Vasquez Inc"/>
    <s v="Stand-alone asynchronous functionalities"/>
    <n v="7100"/>
    <n v="1022"/>
    <n v="14"/>
    <x v="0"/>
    <n v="31"/>
    <n v="32.97"/>
    <x v="1"/>
    <s v="USD"/>
    <n v="1477976400"/>
    <x v="723"/>
    <b v="0"/>
    <b v="0"/>
    <x v="6"/>
    <x v="4"/>
    <x v="6"/>
  </r>
  <r>
    <x v="796"/>
    <s v="Freeman-Ferguson"/>
    <s v="Profound full-range open system"/>
    <n v="7800"/>
    <n v="4275"/>
    <n v="55"/>
    <x v="0"/>
    <n v="78"/>
    <n v="54.81"/>
    <x v="1"/>
    <s v="USD"/>
    <n v="1407474000"/>
    <x v="724"/>
    <b v="0"/>
    <b v="1"/>
    <x v="20"/>
    <x v="6"/>
    <x v="20"/>
  </r>
  <r>
    <x v="797"/>
    <s v="Houston, Moore and Rogers"/>
    <s v="Optional tangible utilization"/>
    <n v="7600"/>
    <n v="8332"/>
    <n v="110"/>
    <x v="1"/>
    <n v="185"/>
    <n v="45.04"/>
    <x v="1"/>
    <s v="USD"/>
    <n v="1546149600"/>
    <x v="725"/>
    <b v="0"/>
    <b v="0"/>
    <x v="2"/>
    <x v="2"/>
    <x v="2"/>
  </r>
  <r>
    <x v="798"/>
    <s v="Small-Fuentes"/>
    <s v="Seamless maximized product"/>
    <n v="3400"/>
    <n v="6408"/>
    <n v="188"/>
    <x v="1"/>
    <n v="121"/>
    <n v="52.96"/>
    <x v="1"/>
    <s v="USD"/>
    <n v="1338440400"/>
    <x v="726"/>
    <b v="0"/>
    <b v="1"/>
    <x v="3"/>
    <x v="3"/>
    <x v="3"/>
  </r>
  <r>
    <x v="799"/>
    <s v="Reid-Day"/>
    <s v="Devolved tertiary time-frame"/>
    <n v="84500"/>
    <n v="73522"/>
    <n v="87"/>
    <x v="0"/>
    <n v="1225"/>
    <n v="60.02"/>
    <x v="4"/>
    <s v="GBP"/>
    <n v="1454133600"/>
    <x v="727"/>
    <b v="0"/>
    <b v="0"/>
    <x v="3"/>
    <x v="3"/>
    <x v="3"/>
  </r>
  <r>
    <x v="800"/>
    <s v="Wallace LLC"/>
    <s v="Centralized regional function"/>
    <n v="100"/>
    <n v="1"/>
    <n v="1"/>
    <x v="0"/>
    <n v="1"/>
    <n v="1"/>
    <x v="5"/>
    <s v="CHF"/>
    <n v="1434085200"/>
    <x v="560"/>
    <b v="0"/>
    <b v="0"/>
    <x v="1"/>
    <x v="1"/>
    <x v="1"/>
  </r>
  <r>
    <x v="801"/>
    <s v="Olson-Bishop"/>
    <s v="User-friendly high-level initiative"/>
    <n v="2300"/>
    <n v="4667"/>
    <n v="203"/>
    <x v="1"/>
    <n v="106"/>
    <n v="44.03"/>
    <x v="1"/>
    <s v="USD"/>
    <n v="1577772000"/>
    <x v="728"/>
    <b v="0"/>
    <b v="1"/>
    <x v="14"/>
    <x v="7"/>
    <x v="14"/>
  </r>
  <r>
    <x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x v="339"/>
    <b v="0"/>
    <b v="0"/>
    <x v="14"/>
    <x v="7"/>
    <x v="14"/>
  </r>
  <r>
    <x v="803"/>
    <s v="Perez, Brown and Meyers"/>
    <s v="Stand-alone background customer loyalty"/>
    <n v="6100"/>
    <n v="6527"/>
    <n v="107"/>
    <x v="1"/>
    <n v="233"/>
    <n v="28.01"/>
    <x v="1"/>
    <s v="USD"/>
    <n v="1548568800"/>
    <x v="35"/>
    <b v="0"/>
    <b v="0"/>
    <x v="3"/>
    <x v="3"/>
    <x v="3"/>
  </r>
  <r>
    <x v="804"/>
    <s v="English-Mccullough"/>
    <s v="Business-focused discrete software"/>
    <n v="2600"/>
    <n v="6987"/>
    <n v="269"/>
    <x v="1"/>
    <n v="218"/>
    <n v="32.049999999999997"/>
    <x v="1"/>
    <s v="USD"/>
    <n v="1514872800"/>
    <x v="729"/>
    <b v="0"/>
    <b v="0"/>
    <x v="1"/>
    <x v="1"/>
    <x v="1"/>
  </r>
  <r>
    <x v="805"/>
    <s v="Smith-Nguyen"/>
    <s v="Advanced intermediate Graphic Interface"/>
    <n v="9700"/>
    <n v="4932"/>
    <n v="51"/>
    <x v="0"/>
    <n v="67"/>
    <n v="73.61"/>
    <x v="2"/>
    <s v="AUD"/>
    <n v="1416031200"/>
    <x v="241"/>
    <b v="0"/>
    <b v="0"/>
    <x v="4"/>
    <x v="4"/>
    <x v="4"/>
  </r>
  <r>
    <x v="806"/>
    <s v="Harmon-Madden"/>
    <s v="Adaptive holistic hub"/>
    <n v="700"/>
    <n v="8262"/>
    <n v="1180"/>
    <x v="1"/>
    <n v="76"/>
    <n v="108.71"/>
    <x v="1"/>
    <s v="USD"/>
    <n v="1330927200"/>
    <x v="730"/>
    <b v="0"/>
    <b v="1"/>
    <x v="6"/>
    <x v="4"/>
    <x v="6"/>
  </r>
  <r>
    <x v="807"/>
    <s v="Walker-Taylor"/>
    <s v="Automated uniform concept"/>
    <n v="700"/>
    <n v="1848"/>
    <n v="264"/>
    <x v="1"/>
    <n v="43"/>
    <n v="42.98"/>
    <x v="1"/>
    <s v="USD"/>
    <n v="1571115600"/>
    <x v="322"/>
    <b v="0"/>
    <b v="1"/>
    <x v="3"/>
    <x v="3"/>
    <x v="3"/>
  </r>
  <r>
    <x v="808"/>
    <s v="Harris, Medina and Mitchell"/>
    <s v="Enhanced regional flexibility"/>
    <n v="5200"/>
    <n v="1583"/>
    <n v="30"/>
    <x v="0"/>
    <n v="19"/>
    <n v="83.32"/>
    <x v="1"/>
    <s v="USD"/>
    <n v="1463461200"/>
    <x v="731"/>
    <b v="0"/>
    <b v="0"/>
    <x v="0"/>
    <x v="0"/>
    <x v="0"/>
  </r>
  <r>
    <x v="809"/>
    <s v="Williams and Sons"/>
    <s v="Public-key bottom-line algorithm"/>
    <n v="140800"/>
    <n v="88536"/>
    <n v="63"/>
    <x v="0"/>
    <n v="2108"/>
    <n v="42"/>
    <x v="5"/>
    <s v="CHF"/>
    <n v="1344920400"/>
    <x v="732"/>
    <b v="0"/>
    <b v="0"/>
    <x v="4"/>
    <x v="4"/>
    <x v="4"/>
  </r>
  <r>
    <x v="810"/>
    <s v="Ball-Fisher"/>
    <s v="Multi-layered intangible instruction set"/>
    <n v="6400"/>
    <n v="12360"/>
    <n v="193"/>
    <x v="1"/>
    <n v="221"/>
    <n v="55.93"/>
    <x v="1"/>
    <s v="USD"/>
    <n v="1511848800"/>
    <x v="157"/>
    <b v="0"/>
    <b v="1"/>
    <x v="3"/>
    <x v="3"/>
    <x v="3"/>
  </r>
  <r>
    <x v="811"/>
    <s v="Page, Holt and Mack"/>
    <s v="Fundamental methodical emulation"/>
    <n v="92500"/>
    <n v="71320"/>
    <n v="77"/>
    <x v="0"/>
    <n v="679"/>
    <n v="105.04"/>
    <x v="1"/>
    <s v="USD"/>
    <n v="1452319200"/>
    <x v="733"/>
    <b v="0"/>
    <b v="1"/>
    <x v="11"/>
    <x v="6"/>
    <x v="11"/>
  </r>
  <r>
    <x v="812"/>
    <s v="Landry Group"/>
    <s v="Expanded value-added hardware"/>
    <n v="59700"/>
    <n v="134640"/>
    <n v="226"/>
    <x v="1"/>
    <n v="2805"/>
    <n v="48"/>
    <x v="0"/>
    <s v="CAD"/>
    <n v="1523854800"/>
    <x v="734"/>
    <b v="0"/>
    <b v="0"/>
    <x v="9"/>
    <x v="5"/>
    <x v="9"/>
  </r>
  <r>
    <x v="813"/>
    <s v="Buckley Group"/>
    <s v="Diverse high-level attitude"/>
    <n v="3200"/>
    <n v="7661"/>
    <n v="239"/>
    <x v="1"/>
    <n v="68"/>
    <n v="112.66"/>
    <x v="1"/>
    <s v="USD"/>
    <n v="1346043600"/>
    <x v="735"/>
    <b v="0"/>
    <b v="0"/>
    <x v="11"/>
    <x v="6"/>
    <x v="11"/>
  </r>
  <r>
    <x v="814"/>
    <s v="Vincent PLC"/>
    <s v="Visionary 24hour analyzer"/>
    <n v="3200"/>
    <n v="2950"/>
    <n v="92"/>
    <x v="0"/>
    <n v="36"/>
    <n v="81.94"/>
    <x v="3"/>
    <s v="DKK"/>
    <n v="1464325200"/>
    <x v="736"/>
    <b v="0"/>
    <b v="1"/>
    <x v="1"/>
    <x v="1"/>
    <x v="1"/>
  </r>
  <r>
    <x v="815"/>
    <s v="Watson-Douglas"/>
    <s v="Centralized bandwidth-monitored leverage"/>
    <n v="9000"/>
    <n v="11721"/>
    <n v="130"/>
    <x v="1"/>
    <n v="183"/>
    <n v="64.05"/>
    <x v="0"/>
    <s v="CAD"/>
    <n v="1511935200"/>
    <x v="737"/>
    <b v="0"/>
    <b v="0"/>
    <x v="1"/>
    <x v="1"/>
    <x v="1"/>
  </r>
  <r>
    <x v="816"/>
    <s v="Jones, Casey and Jones"/>
    <s v="Ergonomic mission-critical moratorium"/>
    <n v="2300"/>
    <n v="14150"/>
    <n v="615"/>
    <x v="1"/>
    <n v="133"/>
    <n v="106.39"/>
    <x v="1"/>
    <s v="USD"/>
    <n v="1392012000"/>
    <x v="738"/>
    <b v="1"/>
    <b v="1"/>
    <x v="3"/>
    <x v="3"/>
    <x v="3"/>
  </r>
  <r>
    <x v="817"/>
    <s v="Alvarez-Bauer"/>
    <s v="Front-line intermediate moderator"/>
    <n v="51300"/>
    <n v="189192"/>
    <n v="369"/>
    <x v="1"/>
    <n v="2489"/>
    <n v="76.010000000000005"/>
    <x v="6"/>
    <s v="EUR"/>
    <n v="1556946000"/>
    <x v="739"/>
    <b v="0"/>
    <b v="1"/>
    <x v="9"/>
    <x v="5"/>
    <x v="9"/>
  </r>
  <r>
    <x v="818"/>
    <s v="Martinez LLC"/>
    <s v="Automated local secured line"/>
    <n v="700"/>
    <n v="7664"/>
    <n v="1095"/>
    <x v="1"/>
    <n v="69"/>
    <n v="111.07"/>
    <x v="1"/>
    <s v="USD"/>
    <n v="1548050400"/>
    <x v="740"/>
    <b v="0"/>
    <b v="1"/>
    <x v="3"/>
    <x v="3"/>
    <x v="3"/>
  </r>
  <r>
    <x v="819"/>
    <s v="Buck-Khan"/>
    <s v="Integrated bandwidth-monitored alliance"/>
    <n v="8900"/>
    <n v="4509"/>
    <n v="51"/>
    <x v="0"/>
    <n v="47"/>
    <n v="95.94"/>
    <x v="1"/>
    <s v="USD"/>
    <n v="1353736800"/>
    <x v="697"/>
    <b v="1"/>
    <b v="0"/>
    <x v="11"/>
    <x v="6"/>
    <x v="11"/>
  </r>
  <r>
    <x v="820"/>
    <s v="Valdez, Williams and Meyer"/>
    <s v="Cross-group heuristic forecast"/>
    <n v="1500"/>
    <n v="12009"/>
    <n v="801"/>
    <x v="1"/>
    <n v="279"/>
    <n v="43.04"/>
    <x v="4"/>
    <s v="GBP"/>
    <n v="1532840400"/>
    <x v="741"/>
    <b v="0"/>
    <b v="1"/>
    <x v="1"/>
    <x v="1"/>
    <x v="1"/>
  </r>
  <r>
    <x v="821"/>
    <s v="Alvarez-Andrews"/>
    <s v="Extended impactful secured line"/>
    <n v="4900"/>
    <n v="14273"/>
    <n v="291"/>
    <x v="1"/>
    <n v="210"/>
    <n v="67.97"/>
    <x v="1"/>
    <s v="USD"/>
    <n v="1488261600"/>
    <x v="742"/>
    <b v="0"/>
    <b v="0"/>
    <x v="4"/>
    <x v="4"/>
    <x v="4"/>
  </r>
  <r>
    <x v="822"/>
    <s v="Stewart and Sons"/>
    <s v="Distributed optimizing protocol"/>
    <n v="54000"/>
    <n v="188982"/>
    <n v="350"/>
    <x v="1"/>
    <n v="2100"/>
    <n v="89.99"/>
    <x v="1"/>
    <s v="USD"/>
    <n v="1393567200"/>
    <x v="743"/>
    <b v="0"/>
    <b v="0"/>
    <x v="1"/>
    <x v="1"/>
    <x v="1"/>
  </r>
  <r>
    <x v="823"/>
    <s v="Dyer Inc"/>
    <s v="Secured well-modulated system engine"/>
    <n v="4100"/>
    <n v="14640"/>
    <n v="357"/>
    <x v="1"/>
    <n v="252"/>
    <n v="58.1"/>
    <x v="1"/>
    <s v="USD"/>
    <n v="1410325200"/>
    <x v="744"/>
    <b v="1"/>
    <b v="1"/>
    <x v="1"/>
    <x v="1"/>
    <x v="1"/>
  </r>
  <r>
    <x v="824"/>
    <s v="Anderson, Williams and Cox"/>
    <s v="Streamlined national benchmark"/>
    <n v="85000"/>
    <n v="107516"/>
    <n v="126"/>
    <x v="1"/>
    <n v="1280"/>
    <n v="84"/>
    <x v="1"/>
    <s v="USD"/>
    <n v="1276923600"/>
    <x v="269"/>
    <b v="0"/>
    <b v="1"/>
    <x v="9"/>
    <x v="5"/>
    <x v="9"/>
  </r>
  <r>
    <x v="825"/>
    <s v="Solomon PLC"/>
    <s v="Open-architected 24/7 infrastructure"/>
    <n v="3600"/>
    <n v="13950"/>
    <n v="388"/>
    <x v="1"/>
    <n v="157"/>
    <n v="88.85"/>
    <x v="4"/>
    <s v="GBP"/>
    <n v="1500958800"/>
    <x v="745"/>
    <b v="0"/>
    <b v="0"/>
    <x v="12"/>
    <x v="4"/>
    <x v="12"/>
  </r>
  <r>
    <x v="826"/>
    <s v="Miller-Hubbard"/>
    <s v="Digitized 6thgeneration Local Area Network"/>
    <n v="2800"/>
    <n v="12797"/>
    <n v="457"/>
    <x v="1"/>
    <n v="194"/>
    <n v="65.959999999999994"/>
    <x v="1"/>
    <s v="USD"/>
    <n v="1292220000"/>
    <x v="746"/>
    <b v="0"/>
    <b v="1"/>
    <x v="3"/>
    <x v="3"/>
    <x v="3"/>
  </r>
  <r>
    <x v="827"/>
    <s v="Miranda, Martinez and Lowery"/>
    <s v="Innovative actuating artificial intelligence"/>
    <n v="2300"/>
    <n v="6134"/>
    <n v="267"/>
    <x v="1"/>
    <n v="82"/>
    <n v="74.8"/>
    <x v="2"/>
    <s v="AUD"/>
    <n v="1304398800"/>
    <x v="747"/>
    <b v="0"/>
    <b v="1"/>
    <x v="6"/>
    <x v="4"/>
    <x v="6"/>
  </r>
  <r>
    <x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x v="503"/>
    <b v="0"/>
    <b v="0"/>
    <x v="3"/>
    <x v="3"/>
    <x v="3"/>
  </r>
  <r>
    <x v="829"/>
    <s v="Baker-Higgins"/>
    <s v="Vision-oriented scalable portal"/>
    <n v="9600"/>
    <n v="4929"/>
    <n v="51"/>
    <x v="0"/>
    <n v="154"/>
    <n v="32.01"/>
    <x v="1"/>
    <s v="USD"/>
    <n v="1433826000"/>
    <x v="748"/>
    <b v="0"/>
    <b v="0"/>
    <x v="3"/>
    <x v="3"/>
    <x v="3"/>
  </r>
  <r>
    <x v="830"/>
    <s v="Johnson, Turner and Carroll"/>
    <s v="Persevering zero administration knowledge user"/>
    <n v="121600"/>
    <n v="1424"/>
    <n v="1"/>
    <x v="0"/>
    <n v="22"/>
    <n v="64.73"/>
    <x v="1"/>
    <s v="USD"/>
    <n v="1514959200"/>
    <x v="330"/>
    <b v="0"/>
    <b v="0"/>
    <x v="3"/>
    <x v="3"/>
    <x v="3"/>
  </r>
  <r>
    <x v="831"/>
    <s v="Ward PLC"/>
    <s v="Front-line bottom-line Graphic Interface"/>
    <n v="97100"/>
    <n v="105817"/>
    <n v="109"/>
    <x v="1"/>
    <n v="4233"/>
    <n v="25"/>
    <x v="1"/>
    <s v="USD"/>
    <n v="1332738000"/>
    <x v="749"/>
    <b v="0"/>
    <b v="0"/>
    <x v="14"/>
    <x v="7"/>
    <x v="14"/>
  </r>
  <r>
    <x v="832"/>
    <s v="Bradley, Beck and Mayo"/>
    <s v="Synergized fault-tolerant hierarchy"/>
    <n v="43200"/>
    <n v="136156"/>
    <n v="315"/>
    <x v="1"/>
    <n v="1297"/>
    <n v="104.98"/>
    <x v="3"/>
    <s v="DKK"/>
    <n v="1445490000"/>
    <x v="750"/>
    <b v="1"/>
    <b v="0"/>
    <x v="18"/>
    <x v="5"/>
    <x v="18"/>
  </r>
  <r>
    <x v="833"/>
    <s v="Levine, Martin and Hernandez"/>
    <s v="Expanded asynchronous groupware"/>
    <n v="6800"/>
    <n v="10723"/>
    <n v="158"/>
    <x v="1"/>
    <n v="165"/>
    <n v="64.989999999999995"/>
    <x v="3"/>
    <s v="DKK"/>
    <n v="1297663200"/>
    <x v="751"/>
    <b v="0"/>
    <b v="0"/>
    <x v="18"/>
    <x v="5"/>
    <x v="18"/>
  </r>
  <r>
    <x v="834"/>
    <s v="Gallegos, Wagner and Gaines"/>
    <s v="Expanded fault-tolerant emulation"/>
    <n v="7300"/>
    <n v="11228"/>
    <n v="154"/>
    <x v="1"/>
    <n v="119"/>
    <n v="94.35"/>
    <x v="1"/>
    <s v="USD"/>
    <n v="1371963600"/>
    <x v="451"/>
    <b v="0"/>
    <b v="0"/>
    <x v="3"/>
    <x v="3"/>
    <x v="3"/>
  </r>
  <r>
    <x v="835"/>
    <s v="Hodges, Smith and Kelly"/>
    <s v="Future-proofed 24hour model"/>
    <n v="86200"/>
    <n v="77355"/>
    <n v="90"/>
    <x v="0"/>
    <n v="1758"/>
    <n v="44"/>
    <x v="1"/>
    <s v="USD"/>
    <n v="1425103200"/>
    <x v="752"/>
    <b v="0"/>
    <b v="0"/>
    <x v="2"/>
    <x v="2"/>
    <x v="2"/>
  </r>
  <r>
    <x v="836"/>
    <s v="Macias Inc"/>
    <s v="Optimized didactic intranet"/>
    <n v="8100"/>
    <n v="6086"/>
    <n v="75"/>
    <x v="0"/>
    <n v="94"/>
    <n v="64.739999999999995"/>
    <x v="1"/>
    <s v="USD"/>
    <n v="1265349600"/>
    <x v="753"/>
    <b v="0"/>
    <b v="0"/>
    <x v="7"/>
    <x v="1"/>
    <x v="7"/>
  </r>
  <r>
    <x v="837"/>
    <s v="Cook-Ortiz"/>
    <s v="Right-sized dedicated standardization"/>
    <n v="17700"/>
    <n v="150960"/>
    <n v="853"/>
    <x v="1"/>
    <n v="1797"/>
    <n v="84.01"/>
    <x v="1"/>
    <s v="USD"/>
    <n v="1301202000"/>
    <x v="754"/>
    <b v="0"/>
    <b v="0"/>
    <x v="17"/>
    <x v="1"/>
    <x v="17"/>
  </r>
  <r>
    <x v="838"/>
    <s v="Jordan-Fischer"/>
    <s v="Vision-oriented high-level extranet"/>
    <n v="6400"/>
    <n v="8890"/>
    <n v="139"/>
    <x v="1"/>
    <n v="261"/>
    <n v="34.06"/>
    <x v="1"/>
    <s v="USD"/>
    <n v="1538024400"/>
    <x v="755"/>
    <b v="0"/>
    <b v="0"/>
    <x v="3"/>
    <x v="3"/>
    <x v="3"/>
  </r>
  <r>
    <x v="839"/>
    <s v="Pierce-Ramirez"/>
    <s v="Organized scalable initiative"/>
    <n v="7700"/>
    <n v="14644"/>
    <n v="190"/>
    <x v="1"/>
    <n v="157"/>
    <n v="93.27"/>
    <x v="1"/>
    <s v="USD"/>
    <n v="1395032400"/>
    <x v="756"/>
    <b v="0"/>
    <b v="1"/>
    <x v="4"/>
    <x v="4"/>
    <x v="4"/>
  </r>
  <r>
    <x v="840"/>
    <s v="Howell and Sons"/>
    <s v="Enhanced regional moderator"/>
    <n v="116300"/>
    <n v="116583"/>
    <n v="100"/>
    <x v="1"/>
    <n v="3533"/>
    <n v="33"/>
    <x v="1"/>
    <s v="USD"/>
    <n v="1405486800"/>
    <x v="757"/>
    <b v="0"/>
    <b v="1"/>
    <x v="3"/>
    <x v="3"/>
    <x v="3"/>
  </r>
  <r>
    <x v="841"/>
    <s v="Garcia, Dunn and Richardson"/>
    <s v="Automated even-keeled emulation"/>
    <n v="9100"/>
    <n v="12991"/>
    <n v="143"/>
    <x v="1"/>
    <n v="155"/>
    <n v="83.81"/>
    <x v="1"/>
    <s v="USD"/>
    <n v="1455861600"/>
    <x v="758"/>
    <b v="0"/>
    <b v="0"/>
    <x v="2"/>
    <x v="2"/>
    <x v="2"/>
  </r>
  <r>
    <x v="842"/>
    <s v="Lawson and Sons"/>
    <s v="Reverse-engineered multi-tasking product"/>
    <n v="1500"/>
    <n v="8447"/>
    <n v="563"/>
    <x v="1"/>
    <n v="132"/>
    <n v="63.99"/>
    <x v="6"/>
    <s v="EUR"/>
    <n v="1529038800"/>
    <x v="759"/>
    <b v="0"/>
    <b v="0"/>
    <x v="8"/>
    <x v="2"/>
    <x v="8"/>
  </r>
  <r>
    <x v="843"/>
    <s v="Porter-Hicks"/>
    <s v="De-engineered next generation parallelism"/>
    <n v="8800"/>
    <n v="2703"/>
    <n v="31"/>
    <x v="0"/>
    <n v="33"/>
    <n v="81.91"/>
    <x v="1"/>
    <s v="USD"/>
    <n v="1535259600"/>
    <x v="760"/>
    <b v="0"/>
    <b v="0"/>
    <x v="14"/>
    <x v="7"/>
    <x v="14"/>
  </r>
  <r>
    <x v="844"/>
    <s v="Rodriguez-Hansen"/>
    <s v="Intuitive cohesive groupware"/>
    <n v="8800"/>
    <n v="8747"/>
    <n v="99"/>
    <x v="3"/>
    <n v="94"/>
    <n v="93.05"/>
    <x v="1"/>
    <s v="USD"/>
    <n v="1327212000"/>
    <x v="761"/>
    <b v="0"/>
    <b v="0"/>
    <x v="4"/>
    <x v="4"/>
    <x v="4"/>
  </r>
  <r>
    <x v="845"/>
    <s v="Williams LLC"/>
    <s v="Up-sized high-level access"/>
    <n v="69900"/>
    <n v="138087"/>
    <n v="198"/>
    <x v="1"/>
    <n v="1354"/>
    <n v="101.98"/>
    <x v="4"/>
    <s v="GBP"/>
    <n v="1526360400"/>
    <x v="78"/>
    <b v="0"/>
    <b v="0"/>
    <x v="2"/>
    <x v="2"/>
    <x v="2"/>
  </r>
  <r>
    <x v="846"/>
    <s v="Cooper, Stanley and Bryant"/>
    <s v="Phased empowering success"/>
    <n v="1000"/>
    <n v="5085"/>
    <n v="509"/>
    <x v="1"/>
    <n v="48"/>
    <n v="105.94"/>
    <x v="1"/>
    <s v="USD"/>
    <n v="1532149200"/>
    <x v="762"/>
    <b v="1"/>
    <b v="1"/>
    <x v="2"/>
    <x v="2"/>
    <x v="2"/>
  </r>
  <r>
    <x v="847"/>
    <s v="Miller, Glenn and Adams"/>
    <s v="Distributed actuating project"/>
    <n v="4700"/>
    <n v="11174"/>
    <n v="238"/>
    <x v="1"/>
    <n v="110"/>
    <n v="101.58"/>
    <x v="1"/>
    <s v="USD"/>
    <n v="1515304800"/>
    <x v="763"/>
    <b v="0"/>
    <b v="0"/>
    <x v="0"/>
    <x v="0"/>
    <x v="0"/>
  </r>
  <r>
    <x v="848"/>
    <s v="Cole, Salazar and Moreno"/>
    <s v="Robust motivating orchestration"/>
    <n v="3200"/>
    <n v="10831"/>
    <n v="338"/>
    <x v="1"/>
    <n v="172"/>
    <n v="62.97"/>
    <x v="1"/>
    <s v="USD"/>
    <n v="1276318800"/>
    <x v="764"/>
    <b v="0"/>
    <b v="0"/>
    <x v="6"/>
    <x v="4"/>
    <x v="6"/>
  </r>
  <r>
    <x v="849"/>
    <s v="Jones-Ryan"/>
    <s v="Vision-oriented uniform instruction set"/>
    <n v="6700"/>
    <n v="8917"/>
    <n v="133"/>
    <x v="1"/>
    <n v="307"/>
    <n v="29.05"/>
    <x v="1"/>
    <s v="USD"/>
    <n v="1328767200"/>
    <x v="765"/>
    <b v="0"/>
    <b v="1"/>
    <x v="7"/>
    <x v="1"/>
    <x v="7"/>
  </r>
  <r>
    <x v="850"/>
    <s v="Hood, Perez and Meadows"/>
    <s v="Cross-group upward-trending hierarchy"/>
    <n v="100"/>
    <n v="1"/>
    <n v="1"/>
    <x v="0"/>
    <n v="1"/>
    <n v="1"/>
    <x v="1"/>
    <s v="USD"/>
    <n v="1321682400"/>
    <x v="539"/>
    <b v="1"/>
    <b v="0"/>
    <x v="1"/>
    <x v="1"/>
    <x v="1"/>
  </r>
  <r>
    <x v="851"/>
    <s v="Bright and Sons"/>
    <s v="Object-based needs-based info-mediaries"/>
    <n v="6000"/>
    <n v="12468"/>
    <n v="208"/>
    <x v="1"/>
    <n v="160"/>
    <n v="77.930000000000007"/>
    <x v="1"/>
    <s v="USD"/>
    <n v="1335934800"/>
    <x v="766"/>
    <b v="0"/>
    <b v="0"/>
    <x v="5"/>
    <x v="1"/>
    <x v="5"/>
  </r>
  <r>
    <x v="852"/>
    <s v="Brady Ltd"/>
    <s v="Open-source reciprocal standardization"/>
    <n v="4900"/>
    <n v="2505"/>
    <n v="51"/>
    <x v="0"/>
    <n v="31"/>
    <n v="80.81"/>
    <x v="1"/>
    <s v="USD"/>
    <n v="1310792400"/>
    <x v="422"/>
    <b v="0"/>
    <b v="1"/>
    <x v="11"/>
    <x v="6"/>
    <x v="11"/>
  </r>
  <r>
    <x v="853"/>
    <s v="Collier LLC"/>
    <s v="Secured well-modulated projection"/>
    <n v="17100"/>
    <n v="111502"/>
    <n v="652"/>
    <x v="1"/>
    <n v="1467"/>
    <n v="76.010000000000005"/>
    <x v="0"/>
    <s v="CAD"/>
    <n v="1308546000"/>
    <x v="767"/>
    <b v="0"/>
    <b v="1"/>
    <x v="7"/>
    <x v="1"/>
    <x v="7"/>
  </r>
  <r>
    <x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x v="768"/>
    <b v="0"/>
    <b v="0"/>
    <x v="13"/>
    <x v="5"/>
    <x v="13"/>
  </r>
  <r>
    <x v="855"/>
    <s v="Moses-Terry"/>
    <s v="Horizontal clear-thinking framework"/>
    <n v="23400"/>
    <n v="23956"/>
    <n v="102"/>
    <x v="1"/>
    <n v="452"/>
    <n v="53"/>
    <x v="2"/>
    <s v="AUD"/>
    <n v="1308373200"/>
    <x v="214"/>
    <b v="0"/>
    <b v="0"/>
    <x v="3"/>
    <x v="3"/>
    <x v="3"/>
  </r>
  <r>
    <x v="856"/>
    <s v="Williams and Sons"/>
    <s v="Profound composite core"/>
    <n v="2400"/>
    <n v="8558"/>
    <n v="357"/>
    <x v="1"/>
    <n v="158"/>
    <n v="54.16"/>
    <x v="1"/>
    <s v="USD"/>
    <n v="1335243600"/>
    <x v="769"/>
    <b v="0"/>
    <b v="0"/>
    <x v="0"/>
    <x v="0"/>
    <x v="0"/>
  </r>
  <r>
    <x v="857"/>
    <s v="Miranda, Gray and Hale"/>
    <s v="Programmable disintermediate matrices"/>
    <n v="5300"/>
    <n v="7413"/>
    <n v="140"/>
    <x v="1"/>
    <n v="225"/>
    <n v="32.950000000000003"/>
    <x v="5"/>
    <s v="CHF"/>
    <n v="1328421600"/>
    <x v="770"/>
    <b v="1"/>
    <b v="0"/>
    <x v="12"/>
    <x v="4"/>
    <x v="12"/>
  </r>
  <r>
    <x v="858"/>
    <s v="Ayala, Crawford and Taylor"/>
    <s v="Realigned 5thgeneration knowledge user"/>
    <n v="4000"/>
    <n v="2778"/>
    <n v="69"/>
    <x v="0"/>
    <n v="35"/>
    <n v="79.37"/>
    <x v="1"/>
    <s v="USD"/>
    <n v="1524286800"/>
    <x v="771"/>
    <b v="1"/>
    <b v="0"/>
    <x v="0"/>
    <x v="0"/>
    <x v="0"/>
  </r>
  <r>
    <x v="859"/>
    <s v="Martinez Ltd"/>
    <s v="Multi-layered upward-trending groupware"/>
    <n v="7300"/>
    <n v="2594"/>
    <n v="36"/>
    <x v="0"/>
    <n v="63"/>
    <n v="41.17"/>
    <x v="1"/>
    <s v="USD"/>
    <n v="1362117600"/>
    <x v="250"/>
    <b v="0"/>
    <b v="1"/>
    <x v="3"/>
    <x v="3"/>
    <x v="3"/>
  </r>
  <r>
    <x v="860"/>
    <s v="Lee PLC"/>
    <s v="Re-contextualized leadingedge firmware"/>
    <n v="2000"/>
    <n v="5033"/>
    <n v="252"/>
    <x v="1"/>
    <n v="65"/>
    <n v="77.430000000000007"/>
    <x v="1"/>
    <s v="USD"/>
    <n v="1550556000"/>
    <x v="772"/>
    <b v="0"/>
    <b v="1"/>
    <x v="8"/>
    <x v="2"/>
    <x v="8"/>
  </r>
  <r>
    <x v="861"/>
    <s v="Young, Ramsey and Powell"/>
    <s v="Devolved disintermediate analyzer"/>
    <n v="8800"/>
    <n v="9317"/>
    <n v="106"/>
    <x v="1"/>
    <n v="163"/>
    <n v="57.16"/>
    <x v="1"/>
    <s v="USD"/>
    <n v="1269147600"/>
    <x v="773"/>
    <b v="0"/>
    <b v="0"/>
    <x v="3"/>
    <x v="3"/>
    <x v="3"/>
  </r>
  <r>
    <x v="862"/>
    <s v="Lewis and Sons"/>
    <s v="Profound disintermediate open system"/>
    <n v="3500"/>
    <n v="6560"/>
    <n v="187"/>
    <x v="1"/>
    <n v="85"/>
    <n v="77.180000000000007"/>
    <x v="1"/>
    <s v="USD"/>
    <n v="1312174800"/>
    <x v="774"/>
    <b v="0"/>
    <b v="0"/>
    <x v="3"/>
    <x v="3"/>
    <x v="3"/>
  </r>
  <r>
    <x v="863"/>
    <s v="Davis-Johnson"/>
    <s v="Automated reciprocal protocol"/>
    <n v="1400"/>
    <n v="5415"/>
    <n v="387"/>
    <x v="1"/>
    <n v="217"/>
    <n v="24.95"/>
    <x v="1"/>
    <s v="USD"/>
    <n v="1434517200"/>
    <x v="331"/>
    <b v="0"/>
    <b v="1"/>
    <x v="19"/>
    <x v="4"/>
    <x v="19"/>
  </r>
  <r>
    <x v="864"/>
    <s v="Stevenson-Thompson"/>
    <s v="Automated static workforce"/>
    <n v="4200"/>
    <n v="14577"/>
    <n v="347"/>
    <x v="1"/>
    <n v="150"/>
    <n v="97.18"/>
    <x v="1"/>
    <s v="USD"/>
    <n v="1471582800"/>
    <x v="775"/>
    <b v="0"/>
    <b v="0"/>
    <x v="12"/>
    <x v="4"/>
    <x v="12"/>
  </r>
  <r>
    <x v="865"/>
    <s v="Ellis, Smith and Armstrong"/>
    <s v="Horizontal attitude-oriented help-desk"/>
    <n v="81000"/>
    <n v="150515"/>
    <n v="186"/>
    <x v="1"/>
    <n v="3272"/>
    <n v="46"/>
    <x v="1"/>
    <s v="USD"/>
    <n v="1410757200"/>
    <x v="776"/>
    <b v="0"/>
    <b v="0"/>
    <x v="3"/>
    <x v="3"/>
    <x v="3"/>
  </r>
  <r>
    <x v="866"/>
    <s v="Jackson-Brown"/>
    <s v="Versatile 5thgeneration matrices"/>
    <n v="182800"/>
    <n v="79045"/>
    <n v="43"/>
    <x v="3"/>
    <n v="898"/>
    <n v="88.02"/>
    <x v="1"/>
    <s v="USD"/>
    <n v="1304830800"/>
    <x v="777"/>
    <b v="0"/>
    <b v="0"/>
    <x v="14"/>
    <x v="7"/>
    <x v="14"/>
  </r>
  <r>
    <x v="867"/>
    <s v="Kane, Pruitt and Rivera"/>
    <s v="Cross-platform next generation service-desk"/>
    <n v="4800"/>
    <n v="7797"/>
    <n v="162"/>
    <x v="1"/>
    <n v="300"/>
    <n v="25.99"/>
    <x v="1"/>
    <s v="USD"/>
    <n v="1539061200"/>
    <x v="778"/>
    <b v="0"/>
    <b v="0"/>
    <x v="0"/>
    <x v="0"/>
    <x v="0"/>
  </r>
  <r>
    <x v="868"/>
    <s v="Wood, Buckley and Meza"/>
    <s v="Front-line web-enabled installation"/>
    <n v="7000"/>
    <n v="12939"/>
    <n v="185"/>
    <x v="1"/>
    <n v="126"/>
    <n v="102.69"/>
    <x v="1"/>
    <s v="USD"/>
    <n v="1381554000"/>
    <x v="779"/>
    <b v="0"/>
    <b v="0"/>
    <x v="3"/>
    <x v="3"/>
    <x v="3"/>
  </r>
  <r>
    <x v="869"/>
    <s v="Brown-Williams"/>
    <s v="Multi-channeled responsive product"/>
    <n v="161900"/>
    <n v="38376"/>
    <n v="24"/>
    <x v="0"/>
    <n v="526"/>
    <n v="72.959999999999994"/>
    <x v="1"/>
    <s v="USD"/>
    <n v="1277096400"/>
    <x v="780"/>
    <b v="0"/>
    <b v="0"/>
    <x v="6"/>
    <x v="4"/>
    <x v="6"/>
  </r>
  <r>
    <x v="870"/>
    <s v="Hansen-Austin"/>
    <s v="Adaptive demand-driven encryption"/>
    <n v="7700"/>
    <n v="6920"/>
    <n v="90"/>
    <x v="0"/>
    <n v="121"/>
    <n v="57.19"/>
    <x v="1"/>
    <s v="USD"/>
    <n v="1440392400"/>
    <x v="781"/>
    <b v="0"/>
    <b v="0"/>
    <x v="3"/>
    <x v="3"/>
    <x v="3"/>
  </r>
  <r>
    <x v="871"/>
    <s v="Santana-George"/>
    <s v="Re-engineered client-driven knowledge user"/>
    <n v="71500"/>
    <n v="194912"/>
    <n v="273"/>
    <x v="1"/>
    <n v="2320"/>
    <n v="84.01"/>
    <x v="1"/>
    <s v="USD"/>
    <n v="1509512400"/>
    <x v="782"/>
    <b v="0"/>
    <b v="1"/>
    <x v="3"/>
    <x v="3"/>
    <x v="3"/>
  </r>
  <r>
    <x v="872"/>
    <s v="Davis LLC"/>
    <s v="Compatible logistical paradigm"/>
    <n v="4700"/>
    <n v="7992"/>
    <n v="170"/>
    <x v="1"/>
    <n v="81"/>
    <n v="98.67"/>
    <x v="2"/>
    <s v="AUD"/>
    <n v="1535950800"/>
    <x v="783"/>
    <b v="0"/>
    <b v="0"/>
    <x v="22"/>
    <x v="4"/>
    <x v="22"/>
  </r>
  <r>
    <x v="873"/>
    <s v="Vazquez, Ochoa and Clark"/>
    <s v="Intuitive value-added installation"/>
    <n v="42100"/>
    <n v="79268"/>
    <n v="188"/>
    <x v="1"/>
    <n v="1887"/>
    <n v="42.01"/>
    <x v="1"/>
    <s v="USD"/>
    <n v="1389160800"/>
    <x v="393"/>
    <b v="0"/>
    <b v="0"/>
    <x v="14"/>
    <x v="7"/>
    <x v="14"/>
  </r>
  <r>
    <x v="874"/>
    <s v="Chung-Nguyen"/>
    <s v="Managed discrete parallelism"/>
    <n v="40200"/>
    <n v="139468"/>
    <n v="347"/>
    <x v="1"/>
    <n v="4358"/>
    <n v="32"/>
    <x v="1"/>
    <s v="USD"/>
    <n v="1271998800"/>
    <x v="784"/>
    <b v="0"/>
    <b v="1"/>
    <x v="14"/>
    <x v="7"/>
    <x v="14"/>
  </r>
  <r>
    <x v="875"/>
    <s v="Mueller-Harmon"/>
    <s v="Implemented tangible approach"/>
    <n v="7900"/>
    <n v="5465"/>
    <n v="69"/>
    <x v="0"/>
    <n v="67"/>
    <n v="81.569999999999993"/>
    <x v="1"/>
    <s v="USD"/>
    <n v="1294898400"/>
    <x v="785"/>
    <b v="0"/>
    <b v="0"/>
    <x v="1"/>
    <x v="1"/>
    <x v="1"/>
  </r>
  <r>
    <x v="876"/>
    <s v="Dixon, Perez and Banks"/>
    <s v="Re-engineered encompassing definition"/>
    <n v="8300"/>
    <n v="2111"/>
    <n v="25"/>
    <x v="0"/>
    <n v="57"/>
    <n v="37.04"/>
    <x v="0"/>
    <s v="CAD"/>
    <n v="1559970000"/>
    <x v="229"/>
    <b v="0"/>
    <b v="0"/>
    <x v="14"/>
    <x v="7"/>
    <x v="14"/>
  </r>
  <r>
    <x v="877"/>
    <s v="Estrada Group"/>
    <s v="Multi-lateral uniform collaboration"/>
    <n v="163600"/>
    <n v="126628"/>
    <n v="77"/>
    <x v="0"/>
    <n v="1229"/>
    <n v="103.03"/>
    <x v="1"/>
    <s v="USD"/>
    <n v="1469509200"/>
    <x v="786"/>
    <b v="0"/>
    <b v="0"/>
    <x v="0"/>
    <x v="0"/>
    <x v="0"/>
  </r>
  <r>
    <x v="878"/>
    <s v="Lutz Group"/>
    <s v="Enterprise-wide foreground paradigm"/>
    <n v="2700"/>
    <n v="1012"/>
    <n v="37"/>
    <x v="0"/>
    <n v="12"/>
    <n v="84.33"/>
    <x v="6"/>
    <s v="EUR"/>
    <n v="1579068000"/>
    <x v="787"/>
    <b v="0"/>
    <b v="0"/>
    <x v="16"/>
    <x v="1"/>
    <x v="16"/>
  </r>
  <r>
    <x v="879"/>
    <s v="Ortiz Inc"/>
    <s v="Stand-alone incremental parallelism"/>
    <n v="1000"/>
    <n v="5438"/>
    <n v="544"/>
    <x v="1"/>
    <n v="53"/>
    <n v="102.6"/>
    <x v="1"/>
    <s v="USD"/>
    <n v="1487743200"/>
    <x v="341"/>
    <b v="0"/>
    <b v="0"/>
    <x v="9"/>
    <x v="5"/>
    <x v="9"/>
  </r>
  <r>
    <x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x v="788"/>
    <b v="0"/>
    <b v="0"/>
    <x v="5"/>
    <x v="1"/>
    <x v="5"/>
  </r>
  <r>
    <x v="881"/>
    <s v="Charles Inc"/>
    <s v="Implemented object-oriented synergy"/>
    <n v="81300"/>
    <n v="31665"/>
    <n v="39"/>
    <x v="0"/>
    <n v="452"/>
    <n v="70.06"/>
    <x v="1"/>
    <s v="USD"/>
    <n v="1436418000"/>
    <x v="789"/>
    <b v="0"/>
    <b v="1"/>
    <x v="3"/>
    <x v="3"/>
    <x v="3"/>
  </r>
  <r>
    <x v="882"/>
    <s v="White-Rosario"/>
    <s v="Balanced demand-driven definition"/>
    <n v="800"/>
    <n v="2960"/>
    <n v="370"/>
    <x v="1"/>
    <n v="80"/>
    <n v="37"/>
    <x v="1"/>
    <s v="USD"/>
    <n v="1421820000"/>
    <x v="790"/>
    <b v="0"/>
    <b v="0"/>
    <x v="3"/>
    <x v="3"/>
    <x v="3"/>
  </r>
  <r>
    <x v="883"/>
    <s v="Simmons-Villarreal"/>
    <s v="Customer-focused mobile Graphic Interface"/>
    <n v="3400"/>
    <n v="8089"/>
    <n v="238"/>
    <x v="1"/>
    <n v="193"/>
    <n v="41.91"/>
    <x v="1"/>
    <s v="USD"/>
    <n v="1274763600"/>
    <x v="791"/>
    <b v="0"/>
    <b v="0"/>
    <x v="12"/>
    <x v="4"/>
    <x v="12"/>
  </r>
  <r>
    <x v="884"/>
    <s v="Strickland Group"/>
    <s v="Horizontal secondary interface"/>
    <n v="170800"/>
    <n v="109374"/>
    <n v="64"/>
    <x v="0"/>
    <n v="1886"/>
    <n v="57.99"/>
    <x v="1"/>
    <s v="USD"/>
    <n v="1399179600"/>
    <x v="792"/>
    <b v="0"/>
    <b v="1"/>
    <x v="3"/>
    <x v="3"/>
    <x v="3"/>
  </r>
  <r>
    <x v="885"/>
    <s v="Lynch Ltd"/>
    <s v="Virtual analyzing collaboration"/>
    <n v="1800"/>
    <n v="2129"/>
    <n v="118"/>
    <x v="1"/>
    <n v="52"/>
    <n v="40.94"/>
    <x v="1"/>
    <s v="USD"/>
    <n v="1275800400"/>
    <x v="556"/>
    <b v="0"/>
    <b v="0"/>
    <x v="3"/>
    <x v="3"/>
    <x v="3"/>
  </r>
  <r>
    <x v="886"/>
    <s v="Sanders LLC"/>
    <s v="Multi-tiered explicit focus group"/>
    <n v="150600"/>
    <n v="127745"/>
    <n v="85"/>
    <x v="0"/>
    <n v="1825"/>
    <n v="70"/>
    <x v="1"/>
    <s v="USD"/>
    <n v="1282798800"/>
    <x v="488"/>
    <b v="0"/>
    <b v="0"/>
    <x v="7"/>
    <x v="1"/>
    <x v="7"/>
  </r>
  <r>
    <x v="887"/>
    <s v="Cooper LLC"/>
    <s v="Multi-layered systematic knowledgebase"/>
    <n v="7800"/>
    <n v="2289"/>
    <n v="29"/>
    <x v="0"/>
    <n v="31"/>
    <n v="73.84"/>
    <x v="1"/>
    <s v="USD"/>
    <n v="1437109200"/>
    <x v="232"/>
    <b v="0"/>
    <b v="1"/>
    <x v="3"/>
    <x v="3"/>
    <x v="3"/>
  </r>
  <r>
    <x v="888"/>
    <s v="Palmer Ltd"/>
    <s v="Reverse-engineered uniform knowledge user"/>
    <n v="5800"/>
    <n v="12174"/>
    <n v="210"/>
    <x v="1"/>
    <n v="290"/>
    <n v="41.98"/>
    <x v="1"/>
    <s v="USD"/>
    <n v="1491886800"/>
    <x v="793"/>
    <b v="0"/>
    <b v="0"/>
    <x v="3"/>
    <x v="3"/>
    <x v="3"/>
  </r>
  <r>
    <x v="889"/>
    <s v="Santos Group"/>
    <s v="Secured dynamic capacity"/>
    <n v="5600"/>
    <n v="9508"/>
    <n v="170"/>
    <x v="1"/>
    <n v="122"/>
    <n v="77.930000000000007"/>
    <x v="1"/>
    <s v="USD"/>
    <n v="1394600400"/>
    <x v="794"/>
    <b v="0"/>
    <b v="1"/>
    <x v="5"/>
    <x v="1"/>
    <x v="5"/>
  </r>
  <r>
    <x v="890"/>
    <s v="Christian, Kim and Jimenez"/>
    <s v="Devolved foreground throughput"/>
    <n v="134400"/>
    <n v="155849"/>
    <n v="116"/>
    <x v="1"/>
    <n v="1470"/>
    <n v="106.02"/>
    <x v="1"/>
    <s v="USD"/>
    <n v="1561352400"/>
    <x v="138"/>
    <b v="0"/>
    <b v="0"/>
    <x v="7"/>
    <x v="1"/>
    <x v="7"/>
  </r>
  <r>
    <x v="891"/>
    <s v="Williams, Price and Hurley"/>
    <s v="Synchronized demand-driven infrastructure"/>
    <n v="3000"/>
    <n v="7758"/>
    <n v="259"/>
    <x v="1"/>
    <n v="165"/>
    <n v="47.02"/>
    <x v="0"/>
    <s v="CAD"/>
    <n v="1322892000"/>
    <x v="795"/>
    <b v="0"/>
    <b v="0"/>
    <x v="4"/>
    <x v="4"/>
    <x v="4"/>
  </r>
  <r>
    <x v="892"/>
    <s v="Anderson, Parks and Estrada"/>
    <s v="Realigned discrete structure"/>
    <n v="6000"/>
    <n v="13835"/>
    <n v="231"/>
    <x v="1"/>
    <n v="182"/>
    <n v="76.02"/>
    <x v="1"/>
    <s v="USD"/>
    <n v="1274418000"/>
    <x v="796"/>
    <b v="0"/>
    <b v="0"/>
    <x v="18"/>
    <x v="5"/>
    <x v="18"/>
  </r>
  <r>
    <x v="893"/>
    <s v="Collins-Martinez"/>
    <s v="Progressive grid-enabled website"/>
    <n v="8400"/>
    <n v="10770"/>
    <n v="128"/>
    <x v="1"/>
    <n v="199"/>
    <n v="54.12"/>
    <x v="6"/>
    <s v="EUR"/>
    <n v="1434344400"/>
    <x v="797"/>
    <b v="0"/>
    <b v="1"/>
    <x v="4"/>
    <x v="4"/>
    <x v="4"/>
  </r>
  <r>
    <x v="894"/>
    <s v="Barrett Inc"/>
    <s v="Organic cohesive neural-net"/>
    <n v="1700"/>
    <n v="3208"/>
    <n v="189"/>
    <x v="1"/>
    <n v="56"/>
    <n v="57.29"/>
    <x v="4"/>
    <s v="GBP"/>
    <n v="1373518800"/>
    <x v="798"/>
    <b v="0"/>
    <b v="1"/>
    <x v="19"/>
    <x v="4"/>
    <x v="19"/>
  </r>
  <r>
    <x v="895"/>
    <s v="Adams-Rollins"/>
    <s v="Integrated demand-driven info-mediaries"/>
    <n v="159800"/>
    <n v="11108"/>
    <n v="7"/>
    <x v="0"/>
    <n v="107"/>
    <n v="103.81"/>
    <x v="1"/>
    <s v="USD"/>
    <n v="1517637600"/>
    <x v="799"/>
    <b v="0"/>
    <b v="0"/>
    <x v="3"/>
    <x v="3"/>
    <x v="3"/>
  </r>
  <r>
    <x v="896"/>
    <s v="Wright-Bryant"/>
    <s v="Reverse-engineered client-server extranet"/>
    <n v="19800"/>
    <n v="153338"/>
    <n v="774"/>
    <x v="1"/>
    <n v="1460"/>
    <n v="105.03"/>
    <x v="2"/>
    <s v="AUD"/>
    <n v="1310619600"/>
    <x v="800"/>
    <b v="0"/>
    <b v="1"/>
    <x v="0"/>
    <x v="0"/>
    <x v="0"/>
  </r>
  <r>
    <x v="897"/>
    <s v="Berry-Cannon"/>
    <s v="Organized discrete encoding"/>
    <n v="8800"/>
    <n v="2437"/>
    <n v="28"/>
    <x v="0"/>
    <n v="27"/>
    <n v="90.26"/>
    <x v="1"/>
    <s v="USD"/>
    <n v="1556427600"/>
    <x v="368"/>
    <b v="0"/>
    <b v="0"/>
    <x v="3"/>
    <x v="3"/>
    <x v="3"/>
  </r>
  <r>
    <x v="898"/>
    <s v="Davis-Gonzalez"/>
    <s v="Balanced regional flexibility"/>
    <n v="179100"/>
    <n v="93991"/>
    <n v="52"/>
    <x v="0"/>
    <n v="1221"/>
    <n v="76.98"/>
    <x v="1"/>
    <s v="USD"/>
    <n v="1576476000"/>
    <x v="801"/>
    <b v="0"/>
    <b v="0"/>
    <x v="4"/>
    <x v="4"/>
    <x v="4"/>
  </r>
  <r>
    <x v="899"/>
    <s v="Best-Young"/>
    <s v="Implemented multimedia time-frame"/>
    <n v="3100"/>
    <n v="12620"/>
    <n v="407"/>
    <x v="1"/>
    <n v="123"/>
    <n v="102.6"/>
    <x v="5"/>
    <s v="CHF"/>
    <n v="1381122000"/>
    <x v="802"/>
    <b v="0"/>
    <b v="0"/>
    <x v="17"/>
    <x v="1"/>
    <x v="17"/>
  </r>
  <r>
    <x v="900"/>
    <s v="Powers, Smith and Deleon"/>
    <s v="Enhanced uniform service-desk"/>
    <n v="100"/>
    <n v="2"/>
    <n v="2"/>
    <x v="0"/>
    <n v="1"/>
    <n v="2"/>
    <x v="1"/>
    <s v="USD"/>
    <n v="1411102800"/>
    <x v="803"/>
    <b v="0"/>
    <b v="1"/>
    <x v="2"/>
    <x v="2"/>
    <x v="2"/>
  </r>
  <r>
    <x v="901"/>
    <s v="Hogan Group"/>
    <s v="Versatile bottom-line definition"/>
    <n v="5600"/>
    <n v="8746"/>
    <n v="156"/>
    <x v="1"/>
    <n v="159"/>
    <n v="55.01"/>
    <x v="1"/>
    <s v="USD"/>
    <n v="1531803600"/>
    <x v="482"/>
    <b v="0"/>
    <b v="1"/>
    <x v="1"/>
    <x v="1"/>
    <x v="1"/>
  </r>
  <r>
    <x v="902"/>
    <s v="Wang, Silva and Byrd"/>
    <s v="Integrated bifurcated software"/>
    <n v="1400"/>
    <n v="3534"/>
    <n v="252"/>
    <x v="1"/>
    <n v="110"/>
    <n v="32.130000000000003"/>
    <x v="1"/>
    <s v="USD"/>
    <n v="1454133600"/>
    <x v="496"/>
    <b v="0"/>
    <b v="0"/>
    <x v="2"/>
    <x v="2"/>
    <x v="2"/>
  </r>
  <r>
    <x v="903"/>
    <s v="Parker-Morris"/>
    <s v="Assimilated next generation instruction set"/>
    <n v="41000"/>
    <n v="709"/>
    <n v="2"/>
    <x v="2"/>
    <n v="14"/>
    <n v="50.64"/>
    <x v="1"/>
    <s v="USD"/>
    <n v="1336194000"/>
    <x v="804"/>
    <b v="0"/>
    <b v="1"/>
    <x v="9"/>
    <x v="5"/>
    <x v="9"/>
  </r>
  <r>
    <x v="904"/>
    <s v="Rodriguez, Johnson and Jackson"/>
    <s v="Digitized foreground array"/>
    <n v="6500"/>
    <n v="795"/>
    <n v="12"/>
    <x v="0"/>
    <n v="16"/>
    <n v="49.69"/>
    <x v="1"/>
    <s v="USD"/>
    <n v="1349326800"/>
    <x v="805"/>
    <b v="0"/>
    <b v="0"/>
    <x v="15"/>
    <x v="5"/>
    <x v="15"/>
  </r>
  <r>
    <x v="905"/>
    <s v="Haynes PLC"/>
    <s v="Re-engineered clear-thinking project"/>
    <n v="7900"/>
    <n v="12955"/>
    <n v="164"/>
    <x v="1"/>
    <n v="236"/>
    <n v="54.89"/>
    <x v="1"/>
    <s v="USD"/>
    <n v="1379566800"/>
    <x v="806"/>
    <b v="0"/>
    <b v="0"/>
    <x v="3"/>
    <x v="3"/>
    <x v="3"/>
  </r>
  <r>
    <x v="906"/>
    <s v="Hayes Group"/>
    <s v="Implemented even-keeled standardization"/>
    <n v="5500"/>
    <n v="8964"/>
    <n v="163"/>
    <x v="1"/>
    <n v="191"/>
    <n v="46.93"/>
    <x v="1"/>
    <s v="USD"/>
    <n v="1494651600"/>
    <x v="807"/>
    <b v="1"/>
    <b v="1"/>
    <x v="4"/>
    <x v="4"/>
    <x v="4"/>
  </r>
  <r>
    <x v="907"/>
    <s v="White, Pena and Calhoun"/>
    <s v="Quality-focused asymmetric adapter"/>
    <n v="9100"/>
    <n v="1843"/>
    <n v="20"/>
    <x v="0"/>
    <n v="41"/>
    <n v="44.95"/>
    <x v="1"/>
    <s v="USD"/>
    <n v="1303880400"/>
    <x v="808"/>
    <b v="0"/>
    <b v="0"/>
    <x v="3"/>
    <x v="3"/>
    <x v="3"/>
  </r>
  <r>
    <x v="908"/>
    <s v="Bryant-Pope"/>
    <s v="Networked intangible help-desk"/>
    <n v="38200"/>
    <n v="121950"/>
    <n v="319"/>
    <x v="1"/>
    <n v="3934"/>
    <n v="31"/>
    <x v="1"/>
    <s v="USD"/>
    <n v="1335934800"/>
    <x v="104"/>
    <b v="0"/>
    <b v="0"/>
    <x v="11"/>
    <x v="6"/>
    <x v="11"/>
  </r>
  <r>
    <x v="909"/>
    <s v="Gates, Li and Thompson"/>
    <s v="Synchronized attitude-oriented frame"/>
    <n v="1800"/>
    <n v="8621"/>
    <n v="479"/>
    <x v="1"/>
    <n v="80"/>
    <n v="107.76"/>
    <x v="0"/>
    <s v="CAD"/>
    <n v="1528088400"/>
    <x v="809"/>
    <b v="0"/>
    <b v="1"/>
    <x v="3"/>
    <x v="3"/>
    <x v="3"/>
  </r>
  <r>
    <x v="910"/>
    <s v="King-Morris"/>
    <s v="Proactive incremental architecture"/>
    <n v="154500"/>
    <n v="30215"/>
    <n v="20"/>
    <x v="3"/>
    <n v="296"/>
    <n v="102.08"/>
    <x v="1"/>
    <s v="USD"/>
    <n v="1421906400"/>
    <x v="810"/>
    <b v="0"/>
    <b v="0"/>
    <x v="3"/>
    <x v="3"/>
    <x v="3"/>
  </r>
  <r>
    <x v="911"/>
    <s v="Carter, Cole and Curtis"/>
    <s v="Cloned responsive standardization"/>
    <n v="5800"/>
    <n v="11539"/>
    <n v="199"/>
    <x v="1"/>
    <n v="462"/>
    <n v="24.98"/>
    <x v="1"/>
    <s v="USD"/>
    <n v="1568005200"/>
    <x v="811"/>
    <b v="1"/>
    <b v="0"/>
    <x v="2"/>
    <x v="2"/>
    <x v="2"/>
  </r>
  <r>
    <x v="912"/>
    <s v="Sanchez-Parsons"/>
    <s v="Reduced bifurcated pricing structure"/>
    <n v="1800"/>
    <n v="14310"/>
    <n v="795"/>
    <x v="1"/>
    <n v="179"/>
    <n v="79.94"/>
    <x v="1"/>
    <s v="USD"/>
    <n v="1346821200"/>
    <x v="812"/>
    <b v="1"/>
    <b v="0"/>
    <x v="6"/>
    <x v="4"/>
    <x v="6"/>
  </r>
  <r>
    <x v="913"/>
    <s v="Rivera-Pearson"/>
    <s v="Re-engineered asymmetric challenge"/>
    <n v="70200"/>
    <n v="35536"/>
    <n v="51"/>
    <x v="0"/>
    <n v="523"/>
    <n v="67.95"/>
    <x v="2"/>
    <s v="AUD"/>
    <n v="1557637200"/>
    <x v="813"/>
    <b v="0"/>
    <b v="0"/>
    <x v="6"/>
    <x v="4"/>
    <x v="6"/>
  </r>
  <r>
    <x v="914"/>
    <s v="Ramirez, Padilla and Barrera"/>
    <s v="Diverse client-driven conglomeration"/>
    <n v="6400"/>
    <n v="3676"/>
    <n v="57"/>
    <x v="0"/>
    <n v="141"/>
    <n v="26.07"/>
    <x v="4"/>
    <s v="GBP"/>
    <n v="1375592400"/>
    <x v="814"/>
    <b v="0"/>
    <b v="0"/>
    <x v="3"/>
    <x v="3"/>
    <x v="3"/>
  </r>
  <r>
    <x v="915"/>
    <s v="Riggs Group"/>
    <s v="Configurable upward-trending solution"/>
    <n v="125900"/>
    <n v="195936"/>
    <n v="156"/>
    <x v="1"/>
    <n v="1866"/>
    <n v="105"/>
    <x v="4"/>
    <s v="GBP"/>
    <n v="1503982800"/>
    <x v="815"/>
    <b v="0"/>
    <b v="0"/>
    <x v="19"/>
    <x v="4"/>
    <x v="19"/>
  </r>
  <r>
    <x v="916"/>
    <s v="Clements Ltd"/>
    <s v="Persistent bandwidth-monitored framework"/>
    <n v="3700"/>
    <n v="1343"/>
    <n v="36"/>
    <x v="0"/>
    <n v="52"/>
    <n v="25.83"/>
    <x v="1"/>
    <s v="USD"/>
    <n v="1418882400"/>
    <x v="414"/>
    <b v="0"/>
    <b v="0"/>
    <x v="14"/>
    <x v="7"/>
    <x v="14"/>
  </r>
  <r>
    <x v="917"/>
    <s v="Cooper Inc"/>
    <s v="Polarized discrete product"/>
    <n v="3600"/>
    <n v="2097"/>
    <n v="58"/>
    <x v="2"/>
    <n v="27"/>
    <n v="77.67"/>
    <x v="4"/>
    <s v="GBP"/>
    <n v="1309237200"/>
    <x v="816"/>
    <b v="0"/>
    <b v="1"/>
    <x v="12"/>
    <x v="4"/>
    <x v="12"/>
  </r>
  <r>
    <x v="918"/>
    <s v="Jones-Gonzalez"/>
    <s v="Seamless dynamic website"/>
    <n v="3800"/>
    <n v="9021"/>
    <n v="237"/>
    <x v="1"/>
    <n v="156"/>
    <n v="57.83"/>
    <x v="5"/>
    <s v="CHF"/>
    <n v="1343365200"/>
    <x v="82"/>
    <b v="0"/>
    <b v="0"/>
    <x v="15"/>
    <x v="5"/>
    <x v="15"/>
  </r>
  <r>
    <x v="919"/>
    <s v="Fox Ltd"/>
    <s v="Extended multimedia firmware"/>
    <n v="35600"/>
    <n v="20915"/>
    <n v="59"/>
    <x v="0"/>
    <n v="225"/>
    <n v="92.96"/>
    <x v="2"/>
    <s v="AUD"/>
    <n v="1507957200"/>
    <x v="817"/>
    <b v="0"/>
    <b v="1"/>
    <x v="3"/>
    <x v="3"/>
    <x v="3"/>
  </r>
  <r>
    <x v="920"/>
    <s v="Green, Murphy and Webb"/>
    <s v="Versatile directional project"/>
    <n v="5300"/>
    <n v="9676"/>
    <n v="183"/>
    <x v="1"/>
    <n v="255"/>
    <n v="37.950000000000003"/>
    <x v="1"/>
    <s v="USD"/>
    <n v="1549519200"/>
    <x v="818"/>
    <b v="1"/>
    <b v="0"/>
    <x v="10"/>
    <x v="4"/>
    <x v="10"/>
  </r>
  <r>
    <x v="921"/>
    <s v="Stevenson PLC"/>
    <s v="Profound directional knowledge user"/>
    <n v="160400"/>
    <n v="1210"/>
    <n v="1"/>
    <x v="0"/>
    <n v="38"/>
    <n v="31.84"/>
    <x v="1"/>
    <s v="USD"/>
    <n v="1329026400"/>
    <x v="819"/>
    <b v="0"/>
    <b v="0"/>
    <x v="2"/>
    <x v="2"/>
    <x v="2"/>
  </r>
  <r>
    <x v="922"/>
    <s v="Soto-Anthony"/>
    <s v="Ameliorated logistical capability"/>
    <n v="51400"/>
    <n v="90440"/>
    <n v="176"/>
    <x v="1"/>
    <n v="2261"/>
    <n v="40"/>
    <x v="1"/>
    <s v="USD"/>
    <n v="1544335200"/>
    <x v="320"/>
    <b v="0"/>
    <b v="1"/>
    <x v="21"/>
    <x v="1"/>
    <x v="21"/>
  </r>
  <r>
    <x v="923"/>
    <s v="Wise and Sons"/>
    <s v="Sharable discrete definition"/>
    <n v="1700"/>
    <n v="4044"/>
    <n v="238"/>
    <x v="1"/>
    <n v="40"/>
    <n v="101.1"/>
    <x v="1"/>
    <s v="USD"/>
    <n v="1279083600"/>
    <x v="820"/>
    <b v="0"/>
    <b v="0"/>
    <x v="3"/>
    <x v="3"/>
    <x v="3"/>
  </r>
  <r>
    <x v="924"/>
    <s v="Butler-Barr"/>
    <s v="User-friendly next generation core"/>
    <n v="39400"/>
    <n v="192292"/>
    <n v="488"/>
    <x v="1"/>
    <n v="2289"/>
    <n v="84.01"/>
    <x v="6"/>
    <s v="EUR"/>
    <n v="1572498000"/>
    <x v="821"/>
    <b v="0"/>
    <b v="0"/>
    <x v="3"/>
    <x v="3"/>
    <x v="3"/>
  </r>
  <r>
    <x v="925"/>
    <s v="Wilson, Jefferson and Anderson"/>
    <s v="Profit-focused empowering system engine"/>
    <n v="3000"/>
    <n v="6722"/>
    <n v="224"/>
    <x v="1"/>
    <n v="65"/>
    <n v="103.42"/>
    <x v="1"/>
    <s v="USD"/>
    <n v="1506056400"/>
    <x v="822"/>
    <b v="0"/>
    <b v="0"/>
    <x v="3"/>
    <x v="3"/>
    <x v="3"/>
  </r>
  <r>
    <x v="926"/>
    <s v="Brown-Oliver"/>
    <s v="Synchronized cohesive encoding"/>
    <n v="8700"/>
    <n v="1577"/>
    <n v="18"/>
    <x v="0"/>
    <n v="15"/>
    <n v="105.13"/>
    <x v="1"/>
    <s v="USD"/>
    <n v="1463029200"/>
    <x v="823"/>
    <b v="0"/>
    <b v="0"/>
    <x v="0"/>
    <x v="0"/>
    <x v="0"/>
  </r>
  <r>
    <x v="927"/>
    <s v="Davis-Gardner"/>
    <s v="Synergistic dynamic utilization"/>
    <n v="7200"/>
    <n v="3301"/>
    <n v="46"/>
    <x v="0"/>
    <n v="37"/>
    <n v="89.22"/>
    <x v="1"/>
    <s v="USD"/>
    <n v="1342069200"/>
    <x v="824"/>
    <b v="0"/>
    <b v="0"/>
    <x v="3"/>
    <x v="3"/>
    <x v="3"/>
  </r>
  <r>
    <x v="928"/>
    <s v="Dawson Group"/>
    <s v="Triple-buffered bi-directional model"/>
    <n v="167400"/>
    <n v="196386"/>
    <n v="117"/>
    <x v="1"/>
    <n v="3777"/>
    <n v="52"/>
    <x v="6"/>
    <s v="EUR"/>
    <n v="1388296800"/>
    <x v="497"/>
    <b v="0"/>
    <b v="0"/>
    <x v="2"/>
    <x v="2"/>
    <x v="2"/>
  </r>
  <r>
    <x v="929"/>
    <s v="Turner-Terrell"/>
    <s v="Polarized tertiary function"/>
    <n v="5500"/>
    <n v="11952"/>
    <n v="217"/>
    <x v="1"/>
    <n v="184"/>
    <n v="64.959999999999994"/>
    <x v="4"/>
    <s v="GBP"/>
    <n v="1493787600"/>
    <x v="825"/>
    <b v="0"/>
    <b v="0"/>
    <x v="3"/>
    <x v="3"/>
    <x v="3"/>
  </r>
  <r>
    <x v="930"/>
    <s v="Hall, Buchanan and Benton"/>
    <s v="Configurable fault-tolerant structure"/>
    <n v="3500"/>
    <n v="3930"/>
    <n v="112"/>
    <x v="1"/>
    <n v="85"/>
    <n v="46.24"/>
    <x v="1"/>
    <s v="USD"/>
    <n v="1424844000"/>
    <x v="826"/>
    <b v="0"/>
    <b v="1"/>
    <x v="3"/>
    <x v="3"/>
    <x v="3"/>
  </r>
  <r>
    <x v="931"/>
    <s v="Lowery, Hayden and Cruz"/>
    <s v="Digitized 24/7 budgetary management"/>
    <n v="7900"/>
    <n v="5729"/>
    <n v="73"/>
    <x v="0"/>
    <n v="112"/>
    <n v="51.15"/>
    <x v="1"/>
    <s v="USD"/>
    <n v="1403931600"/>
    <x v="827"/>
    <b v="0"/>
    <b v="1"/>
    <x v="3"/>
    <x v="3"/>
    <x v="3"/>
  </r>
  <r>
    <x v="932"/>
    <s v="Mora, Miller and Harper"/>
    <s v="Stand-alone zero tolerance algorithm"/>
    <n v="2300"/>
    <n v="4883"/>
    <n v="212"/>
    <x v="1"/>
    <n v="144"/>
    <n v="33.909999999999997"/>
    <x v="1"/>
    <s v="USD"/>
    <n v="1394514000"/>
    <x v="828"/>
    <b v="0"/>
    <b v="0"/>
    <x v="1"/>
    <x v="1"/>
    <x v="1"/>
  </r>
  <r>
    <x v="933"/>
    <s v="Espinoza Group"/>
    <s v="Implemented tangible support"/>
    <n v="73000"/>
    <n v="175015"/>
    <n v="240"/>
    <x v="1"/>
    <n v="1902"/>
    <n v="92.02"/>
    <x v="1"/>
    <s v="USD"/>
    <n v="1365397200"/>
    <x v="829"/>
    <b v="0"/>
    <b v="0"/>
    <x v="3"/>
    <x v="3"/>
    <x v="3"/>
  </r>
  <r>
    <x v="934"/>
    <s v="Davis, Crawford and Lopez"/>
    <s v="Reactive radical framework"/>
    <n v="6200"/>
    <n v="11280"/>
    <n v="182"/>
    <x v="1"/>
    <n v="105"/>
    <n v="107.43"/>
    <x v="1"/>
    <s v="USD"/>
    <n v="1456120800"/>
    <x v="830"/>
    <b v="0"/>
    <b v="0"/>
    <x v="3"/>
    <x v="3"/>
    <x v="3"/>
  </r>
  <r>
    <x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x v="94"/>
    <b v="0"/>
    <b v="0"/>
    <x v="3"/>
    <x v="3"/>
    <x v="3"/>
  </r>
  <r>
    <x v="936"/>
    <s v="Brown Ltd"/>
    <s v="Enhanced composite contingency"/>
    <n v="103200"/>
    <n v="1690"/>
    <n v="2"/>
    <x v="0"/>
    <n v="21"/>
    <n v="80.48"/>
    <x v="1"/>
    <s v="USD"/>
    <n v="1563771600"/>
    <x v="831"/>
    <b v="1"/>
    <b v="0"/>
    <x v="3"/>
    <x v="3"/>
    <x v="3"/>
  </r>
  <r>
    <x v="937"/>
    <s v="Tapia, Sandoval and Hurley"/>
    <s v="Cloned fresh-thinking model"/>
    <n v="171000"/>
    <n v="84891"/>
    <n v="50"/>
    <x v="3"/>
    <n v="976"/>
    <n v="86.98"/>
    <x v="1"/>
    <s v="USD"/>
    <n v="1448517600"/>
    <x v="832"/>
    <b v="0"/>
    <b v="0"/>
    <x v="4"/>
    <x v="4"/>
    <x v="4"/>
  </r>
  <r>
    <x v="938"/>
    <s v="Allen Inc"/>
    <s v="Total dedicated benchmark"/>
    <n v="9200"/>
    <n v="10093"/>
    <n v="110"/>
    <x v="1"/>
    <n v="96"/>
    <n v="105.14"/>
    <x v="1"/>
    <s v="USD"/>
    <n v="1528779600"/>
    <x v="833"/>
    <b v="0"/>
    <b v="1"/>
    <x v="13"/>
    <x v="5"/>
    <x v="13"/>
  </r>
  <r>
    <x v="939"/>
    <s v="Williams, Johnson and Campbell"/>
    <s v="Streamlined human-resource Graphic Interface"/>
    <n v="7800"/>
    <n v="3839"/>
    <n v="49"/>
    <x v="0"/>
    <n v="67"/>
    <n v="57.3"/>
    <x v="1"/>
    <s v="USD"/>
    <n v="1304744400"/>
    <x v="834"/>
    <b v="0"/>
    <b v="1"/>
    <x v="11"/>
    <x v="6"/>
    <x v="11"/>
  </r>
  <r>
    <x v="940"/>
    <s v="Wiggins Ltd"/>
    <s v="Upgradable analyzing core"/>
    <n v="9900"/>
    <n v="6161"/>
    <n v="62"/>
    <x v="2"/>
    <n v="66"/>
    <n v="93.35"/>
    <x v="0"/>
    <s v="CAD"/>
    <n v="1354341600"/>
    <x v="835"/>
    <b v="0"/>
    <b v="0"/>
    <x v="2"/>
    <x v="2"/>
    <x v="2"/>
  </r>
  <r>
    <x v="941"/>
    <s v="Luna-Horne"/>
    <s v="Profound exuding pricing structure"/>
    <n v="43000"/>
    <n v="5615"/>
    <n v="13"/>
    <x v="0"/>
    <n v="78"/>
    <n v="71.989999999999995"/>
    <x v="1"/>
    <s v="USD"/>
    <n v="1294552800"/>
    <x v="836"/>
    <b v="1"/>
    <b v="0"/>
    <x v="3"/>
    <x v="3"/>
    <x v="3"/>
  </r>
  <r>
    <x v="942"/>
    <s v="Allen Inc"/>
    <s v="Horizontal optimizing model"/>
    <n v="9600"/>
    <n v="6205"/>
    <n v="65"/>
    <x v="0"/>
    <n v="67"/>
    <n v="92.61"/>
    <x v="2"/>
    <s v="AUD"/>
    <n v="1295935200"/>
    <x v="611"/>
    <b v="0"/>
    <b v="0"/>
    <x v="3"/>
    <x v="3"/>
    <x v="3"/>
  </r>
  <r>
    <x v="943"/>
    <s v="Peterson, Gonzalez and Spencer"/>
    <s v="Synchronized fault-tolerant algorithm"/>
    <n v="7500"/>
    <n v="11969"/>
    <n v="160"/>
    <x v="1"/>
    <n v="114"/>
    <n v="104.99"/>
    <x v="1"/>
    <s v="USD"/>
    <n v="1411534800"/>
    <x v="837"/>
    <b v="0"/>
    <b v="0"/>
    <x v="0"/>
    <x v="0"/>
    <x v="0"/>
  </r>
  <r>
    <x v="944"/>
    <s v="Walter Inc"/>
    <s v="Streamlined 5thgeneration intranet"/>
    <n v="10000"/>
    <n v="8142"/>
    <n v="81"/>
    <x v="0"/>
    <n v="263"/>
    <n v="30.96"/>
    <x v="2"/>
    <s v="AUD"/>
    <n v="1486706400"/>
    <x v="334"/>
    <b v="0"/>
    <b v="0"/>
    <x v="14"/>
    <x v="7"/>
    <x v="14"/>
  </r>
  <r>
    <x v="945"/>
    <s v="Sanders, Farley and Huffman"/>
    <s v="Cross-group clear-thinking task-force"/>
    <n v="172000"/>
    <n v="55805"/>
    <n v="32"/>
    <x v="0"/>
    <n v="1691"/>
    <n v="33"/>
    <x v="1"/>
    <s v="USD"/>
    <n v="1333602000"/>
    <x v="838"/>
    <b v="1"/>
    <b v="0"/>
    <x v="14"/>
    <x v="7"/>
    <x v="14"/>
  </r>
  <r>
    <x v="946"/>
    <s v="Hall, Holmes and Walker"/>
    <s v="Public-key bandwidth-monitored intranet"/>
    <n v="153700"/>
    <n v="15238"/>
    <n v="10"/>
    <x v="0"/>
    <n v="181"/>
    <n v="84.19"/>
    <x v="1"/>
    <s v="USD"/>
    <n v="1308200400"/>
    <x v="839"/>
    <b v="0"/>
    <b v="0"/>
    <x v="3"/>
    <x v="3"/>
    <x v="3"/>
  </r>
  <r>
    <x v="947"/>
    <s v="Smith-Powell"/>
    <s v="Upgradable clear-thinking hardware"/>
    <n v="3600"/>
    <n v="961"/>
    <n v="27"/>
    <x v="0"/>
    <n v="13"/>
    <n v="73.92"/>
    <x v="1"/>
    <s v="USD"/>
    <n v="1411707600"/>
    <x v="216"/>
    <b v="0"/>
    <b v="0"/>
    <x v="3"/>
    <x v="3"/>
    <x v="3"/>
  </r>
  <r>
    <x v="948"/>
    <s v="Smith-Hill"/>
    <s v="Integrated holistic paradigm"/>
    <n v="9400"/>
    <n v="5918"/>
    <n v="63"/>
    <x v="3"/>
    <n v="160"/>
    <n v="36.99"/>
    <x v="1"/>
    <s v="USD"/>
    <n v="1418364000"/>
    <x v="840"/>
    <b v="1"/>
    <b v="1"/>
    <x v="4"/>
    <x v="4"/>
    <x v="4"/>
  </r>
  <r>
    <x v="949"/>
    <s v="Wright LLC"/>
    <s v="Seamless clear-thinking conglomeration"/>
    <n v="5900"/>
    <n v="9520"/>
    <n v="161"/>
    <x v="1"/>
    <n v="203"/>
    <n v="46.9"/>
    <x v="1"/>
    <s v="USD"/>
    <n v="1429333200"/>
    <x v="133"/>
    <b v="0"/>
    <b v="0"/>
    <x v="2"/>
    <x v="2"/>
    <x v="2"/>
  </r>
  <r>
    <x v="950"/>
    <s v="Williams, Orozco and Gomez"/>
    <s v="Persistent content-based methodology"/>
    <n v="100"/>
    <n v="5"/>
    <n v="5"/>
    <x v="0"/>
    <n v="1"/>
    <n v="5"/>
    <x v="1"/>
    <s v="USD"/>
    <n v="1555390800"/>
    <x v="354"/>
    <b v="0"/>
    <b v="1"/>
    <x v="3"/>
    <x v="3"/>
    <x v="3"/>
  </r>
  <r>
    <x v="951"/>
    <s v="Peterson Ltd"/>
    <s v="Re-engineered 24hour matrix"/>
    <n v="14500"/>
    <n v="159056"/>
    <n v="1097"/>
    <x v="1"/>
    <n v="1559"/>
    <n v="102.02"/>
    <x v="1"/>
    <s v="USD"/>
    <n v="1482732000"/>
    <x v="721"/>
    <b v="0"/>
    <b v="1"/>
    <x v="1"/>
    <x v="1"/>
    <x v="1"/>
  </r>
  <r>
    <x v="952"/>
    <s v="Cummings-Hayes"/>
    <s v="Virtual multi-tasking core"/>
    <n v="145500"/>
    <n v="101987"/>
    <n v="70"/>
    <x v="3"/>
    <n v="2266"/>
    <n v="45.01"/>
    <x v="1"/>
    <s v="USD"/>
    <n v="1470718800"/>
    <x v="841"/>
    <b v="0"/>
    <b v="0"/>
    <x v="4"/>
    <x v="4"/>
    <x v="4"/>
  </r>
  <r>
    <x v="953"/>
    <s v="Boyle Ltd"/>
    <s v="Streamlined fault-tolerant conglomeration"/>
    <n v="3300"/>
    <n v="1980"/>
    <n v="60"/>
    <x v="0"/>
    <n v="21"/>
    <n v="94.29"/>
    <x v="1"/>
    <s v="USD"/>
    <n v="1450591200"/>
    <x v="842"/>
    <b v="0"/>
    <b v="1"/>
    <x v="22"/>
    <x v="4"/>
    <x v="22"/>
  </r>
  <r>
    <x v="954"/>
    <s v="Henderson, Parker and Diaz"/>
    <s v="Enterprise-wide client-driven policy"/>
    <n v="42600"/>
    <n v="156384"/>
    <n v="367"/>
    <x v="1"/>
    <n v="1548"/>
    <n v="101.02"/>
    <x v="2"/>
    <s v="AUD"/>
    <n v="1348290000"/>
    <x v="843"/>
    <b v="0"/>
    <b v="0"/>
    <x v="2"/>
    <x v="2"/>
    <x v="2"/>
  </r>
  <r>
    <x v="955"/>
    <s v="Moss-Obrien"/>
    <s v="Function-based next generation emulation"/>
    <n v="700"/>
    <n v="7763"/>
    <n v="1109"/>
    <x v="1"/>
    <n v="80"/>
    <n v="97.04"/>
    <x v="1"/>
    <s v="USD"/>
    <n v="1353823200"/>
    <x v="844"/>
    <b v="0"/>
    <b v="0"/>
    <x v="3"/>
    <x v="3"/>
    <x v="3"/>
  </r>
  <r>
    <x v="956"/>
    <s v="Wood Inc"/>
    <s v="Re-engineered composite focus group"/>
    <n v="187600"/>
    <n v="35698"/>
    <n v="19"/>
    <x v="0"/>
    <n v="830"/>
    <n v="43.01"/>
    <x v="1"/>
    <s v="USD"/>
    <n v="1450764000"/>
    <x v="845"/>
    <b v="0"/>
    <b v="0"/>
    <x v="22"/>
    <x v="4"/>
    <x v="22"/>
  </r>
  <r>
    <x v="957"/>
    <s v="Riley, Cohen and Goodman"/>
    <s v="Profound mission-critical function"/>
    <n v="9800"/>
    <n v="12434"/>
    <n v="127"/>
    <x v="1"/>
    <n v="131"/>
    <n v="94.92"/>
    <x v="1"/>
    <s v="USD"/>
    <n v="1329372000"/>
    <x v="846"/>
    <b v="0"/>
    <b v="0"/>
    <x v="3"/>
    <x v="3"/>
    <x v="3"/>
  </r>
  <r>
    <x v="958"/>
    <s v="Green, Robinson and Ho"/>
    <s v="De-engineered zero-defect open system"/>
    <n v="1100"/>
    <n v="8081"/>
    <n v="735"/>
    <x v="1"/>
    <n v="112"/>
    <n v="72.150000000000006"/>
    <x v="1"/>
    <s v="USD"/>
    <n v="1277096400"/>
    <x v="847"/>
    <b v="0"/>
    <b v="0"/>
    <x v="10"/>
    <x v="4"/>
    <x v="10"/>
  </r>
  <r>
    <x v="959"/>
    <s v="Black-Graham"/>
    <s v="Operative hybrid utilization"/>
    <n v="145000"/>
    <n v="6631"/>
    <n v="5"/>
    <x v="0"/>
    <n v="130"/>
    <n v="51.01"/>
    <x v="1"/>
    <s v="USD"/>
    <n v="1277701200"/>
    <x v="688"/>
    <b v="0"/>
    <b v="0"/>
    <x v="18"/>
    <x v="5"/>
    <x v="18"/>
  </r>
  <r>
    <x v="960"/>
    <s v="Robbins Group"/>
    <s v="Function-based interactive matrix"/>
    <n v="5500"/>
    <n v="4678"/>
    <n v="85"/>
    <x v="0"/>
    <n v="55"/>
    <n v="85.05"/>
    <x v="1"/>
    <s v="USD"/>
    <n v="1454911200"/>
    <x v="848"/>
    <b v="0"/>
    <b v="0"/>
    <x v="2"/>
    <x v="2"/>
    <x v="2"/>
  </r>
  <r>
    <x v="961"/>
    <s v="Mason, Case and May"/>
    <s v="Optimized content-based collaboration"/>
    <n v="5700"/>
    <n v="6800"/>
    <n v="119"/>
    <x v="1"/>
    <n v="155"/>
    <n v="43.87"/>
    <x v="1"/>
    <s v="USD"/>
    <n v="1297922400"/>
    <x v="248"/>
    <b v="0"/>
    <b v="0"/>
    <x v="18"/>
    <x v="5"/>
    <x v="18"/>
  </r>
  <r>
    <x v="962"/>
    <s v="Harris, Russell and Mitchell"/>
    <s v="User-centric cohesive policy"/>
    <n v="3600"/>
    <n v="10657"/>
    <n v="296"/>
    <x v="1"/>
    <n v="266"/>
    <n v="40.06"/>
    <x v="1"/>
    <s v="USD"/>
    <n v="1384408800"/>
    <x v="849"/>
    <b v="0"/>
    <b v="0"/>
    <x v="0"/>
    <x v="0"/>
    <x v="0"/>
  </r>
  <r>
    <x v="963"/>
    <s v="Rodriguez-Robinson"/>
    <s v="Ergonomic methodical hub"/>
    <n v="5900"/>
    <n v="4997"/>
    <n v="85"/>
    <x v="0"/>
    <n v="114"/>
    <n v="43.83"/>
    <x v="6"/>
    <s v="EUR"/>
    <n v="1299304800"/>
    <x v="850"/>
    <b v="0"/>
    <b v="1"/>
    <x v="14"/>
    <x v="7"/>
    <x v="14"/>
  </r>
  <r>
    <x v="964"/>
    <s v="Peck, Higgins and Smith"/>
    <s v="Devolved disintermediate encryption"/>
    <n v="3700"/>
    <n v="13164"/>
    <n v="356"/>
    <x v="1"/>
    <n v="155"/>
    <n v="84.93"/>
    <x v="1"/>
    <s v="USD"/>
    <n v="1431320400"/>
    <x v="851"/>
    <b v="0"/>
    <b v="0"/>
    <x v="3"/>
    <x v="3"/>
    <x v="3"/>
  </r>
  <r>
    <x v="965"/>
    <s v="Nunez-King"/>
    <s v="Phased clear-thinking policy"/>
    <n v="2200"/>
    <n v="8501"/>
    <n v="386"/>
    <x v="1"/>
    <n v="207"/>
    <n v="41.07"/>
    <x v="4"/>
    <s v="GBP"/>
    <n v="1264399200"/>
    <x v="852"/>
    <b v="0"/>
    <b v="0"/>
    <x v="1"/>
    <x v="1"/>
    <x v="1"/>
  </r>
  <r>
    <x v="966"/>
    <s v="Davis and Sons"/>
    <s v="Seamless solution-oriented capacity"/>
    <n v="1700"/>
    <n v="13468"/>
    <n v="792"/>
    <x v="1"/>
    <n v="245"/>
    <n v="54.97"/>
    <x v="1"/>
    <s v="USD"/>
    <n v="1497502800"/>
    <x v="853"/>
    <b v="0"/>
    <b v="0"/>
    <x v="3"/>
    <x v="3"/>
    <x v="3"/>
  </r>
  <r>
    <x v="967"/>
    <s v="Howard-Douglas"/>
    <s v="Organized human-resource attitude"/>
    <n v="88400"/>
    <n v="121138"/>
    <n v="137"/>
    <x v="1"/>
    <n v="1573"/>
    <n v="77.010000000000005"/>
    <x v="1"/>
    <s v="USD"/>
    <n v="1333688400"/>
    <x v="104"/>
    <b v="0"/>
    <b v="0"/>
    <x v="21"/>
    <x v="1"/>
    <x v="21"/>
  </r>
  <r>
    <x v="968"/>
    <s v="Gonzalez-White"/>
    <s v="Open-architected disintermediate budgetary management"/>
    <n v="2400"/>
    <n v="8117"/>
    <n v="338"/>
    <x v="1"/>
    <n v="114"/>
    <n v="71.2"/>
    <x v="1"/>
    <s v="USD"/>
    <n v="1293861600"/>
    <x v="854"/>
    <b v="0"/>
    <b v="0"/>
    <x v="0"/>
    <x v="0"/>
    <x v="0"/>
  </r>
  <r>
    <x v="969"/>
    <s v="Lopez-King"/>
    <s v="Multi-lateral radical solution"/>
    <n v="7900"/>
    <n v="8550"/>
    <n v="108"/>
    <x v="1"/>
    <n v="93"/>
    <n v="91.94"/>
    <x v="1"/>
    <s v="USD"/>
    <n v="1576994400"/>
    <x v="855"/>
    <b v="0"/>
    <b v="0"/>
    <x v="3"/>
    <x v="3"/>
    <x v="3"/>
  </r>
  <r>
    <x v="970"/>
    <s v="Glover-Nelson"/>
    <s v="Inverse context-sensitive info-mediaries"/>
    <n v="94900"/>
    <n v="57659"/>
    <n v="61"/>
    <x v="0"/>
    <n v="594"/>
    <n v="97.07"/>
    <x v="1"/>
    <s v="USD"/>
    <n v="1304917200"/>
    <x v="856"/>
    <b v="0"/>
    <b v="0"/>
    <x v="3"/>
    <x v="3"/>
    <x v="3"/>
  </r>
  <r>
    <x v="971"/>
    <s v="Garner and Sons"/>
    <s v="Versatile neutral workforce"/>
    <n v="5100"/>
    <n v="1414"/>
    <n v="28"/>
    <x v="0"/>
    <n v="24"/>
    <n v="58.92"/>
    <x v="1"/>
    <s v="USD"/>
    <n v="1381208400"/>
    <x v="857"/>
    <b v="0"/>
    <b v="0"/>
    <x v="19"/>
    <x v="4"/>
    <x v="19"/>
  </r>
  <r>
    <x v="972"/>
    <s v="Sellers, Roach and Garrison"/>
    <s v="Multi-tiered systematic knowledge user"/>
    <n v="42700"/>
    <n v="97524"/>
    <n v="228"/>
    <x v="1"/>
    <n v="1681"/>
    <n v="58.02"/>
    <x v="1"/>
    <s v="USD"/>
    <n v="1401685200"/>
    <x v="858"/>
    <b v="0"/>
    <b v="1"/>
    <x v="2"/>
    <x v="2"/>
    <x v="2"/>
  </r>
  <r>
    <x v="973"/>
    <s v="Herrera, Bennett and Silva"/>
    <s v="Programmable multi-state algorithm"/>
    <n v="121100"/>
    <n v="26176"/>
    <n v="22"/>
    <x v="0"/>
    <n v="252"/>
    <n v="103.87"/>
    <x v="1"/>
    <s v="USD"/>
    <n v="1291960800"/>
    <x v="859"/>
    <b v="0"/>
    <b v="1"/>
    <x v="3"/>
    <x v="3"/>
    <x v="3"/>
  </r>
  <r>
    <x v="974"/>
    <s v="Thomas, Clay and Mendoza"/>
    <s v="Multi-channeled reciprocal interface"/>
    <n v="800"/>
    <n v="2991"/>
    <n v="374"/>
    <x v="1"/>
    <n v="32"/>
    <n v="93.47"/>
    <x v="1"/>
    <s v="USD"/>
    <n v="1368853200"/>
    <x v="860"/>
    <b v="0"/>
    <b v="0"/>
    <x v="7"/>
    <x v="1"/>
    <x v="7"/>
  </r>
  <r>
    <x v="975"/>
    <s v="Ayala Group"/>
    <s v="Right-sized maximized migration"/>
    <n v="5400"/>
    <n v="8366"/>
    <n v="155"/>
    <x v="1"/>
    <n v="135"/>
    <n v="61.97"/>
    <x v="1"/>
    <s v="USD"/>
    <n v="1448776800"/>
    <x v="264"/>
    <b v="0"/>
    <b v="1"/>
    <x v="3"/>
    <x v="3"/>
    <x v="3"/>
  </r>
  <r>
    <x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x v="65"/>
    <b v="0"/>
    <b v="1"/>
    <x v="3"/>
    <x v="3"/>
    <x v="3"/>
  </r>
  <r>
    <x v="977"/>
    <s v="Johnson Group"/>
    <s v="Vision-oriented interactive solution"/>
    <n v="7000"/>
    <n v="5177"/>
    <n v="74"/>
    <x v="0"/>
    <n v="67"/>
    <n v="77.27"/>
    <x v="1"/>
    <s v="USD"/>
    <n v="1517983200"/>
    <x v="861"/>
    <b v="0"/>
    <b v="0"/>
    <x v="0"/>
    <x v="0"/>
    <x v="0"/>
  </r>
  <r>
    <x v="978"/>
    <s v="Bailey, Nguyen and Martinez"/>
    <s v="Fundamental user-facing productivity"/>
    <n v="1000"/>
    <n v="8641"/>
    <n v="864"/>
    <x v="1"/>
    <n v="92"/>
    <n v="93.92"/>
    <x v="1"/>
    <s v="USD"/>
    <n v="1478930400"/>
    <x v="862"/>
    <b v="0"/>
    <b v="0"/>
    <x v="11"/>
    <x v="6"/>
    <x v="11"/>
  </r>
  <r>
    <x v="979"/>
    <s v="Williams, Martin and Meyer"/>
    <s v="Innovative well-modulated capability"/>
    <n v="60200"/>
    <n v="86244"/>
    <n v="143"/>
    <x v="1"/>
    <n v="1015"/>
    <n v="84.97"/>
    <x v="4"/>
    <s v="GBP"/>
    <n v="1426395600"/>
    <x v="454"/>
    <b v="0"/>
    <b v="0"/>
    <x v="3"/>
    <x v="3"/>
    <x v="3"/>
  </r>
  <r>
    <x v="980"/>
    <s v="Huff-Johnson"/>
    <s v="Universal fault-tolerant orchestration"/>
    <n v="195200"/>
    <n v="78630"/>
    <n v="40"/>
    <x v="0"/>
    <n v="742"/>
    <n v="105.97"/>
    <x v="1"/>
    <s v="USD"/>
    <n v="1446181200"/>
    <x v="863"/>
    <b v="1"/>
    <b v="0"/>
    <x v="9"/>
    <x v="5"/>
    <x v="9"/>
  </r>
  <r>
    <x v="981"/>
    <s v="Diaz-Little"/>
    <s v="Grass-roots executive synergy"/>
    <n v="6700"/>
    <n v="11941"/>
    <n v="178"/>
    <x v="1"/>
    <n v="323"/>
    <n v="36.97"/>
    <x v="1"/>
    <s v="USD"/>
    <n v="1514181600"/>
    <x v="864"/>
    <b v="0"/>
    <b v="0"/>
    <x v="2"/>
    <x v="2"/>
    <x v="2"/>
  </r>
  <r>
    <x v="982"/>
    <s v="Freeman-French"/>
    <s v="Multi-layered optimal application"/>
    <n v="7200"/>
    <n v="6115"/>
    <n v="85"/>
    <x v="0"/>
    <n v="75"/>
    <n v="81.53"/>
    <x v="1"/>
    <s v="USD"/>
    <n v="1311051600"/>
    <x v="865"/>
    <b v="0"/>
    <b v="1"/>
    <x v="4"/>
    <x v="4"/>
    <x v="4"/>
  </r>
  <r>
    <x v="983"/>
    <s v="Beck-Weber"/>
    <s v="Business-focused full-range core"/>
    <n v="129100"/>
    <n v="188404"/>
    <n v="146"/>
    <x v="1"/>
    <n v="2326"/>
    <n v="81"/>
    <x v="1"/>
    <s v="USD"/>
    <n v="1564894800"/>
    <x v="866"/>
    <b v="0"/>
    <b v="0"/>
    <x v="4"/>
    <x v="4"/>
    <x v="4"/>
  </r>
  <r>
    <x v="984"/>
    <s v="Lewis-Jacobson"/>
    <s v="Exclusive system-worthy Graphic Interface"/>
    <n v="6500"/>
    <n v="9910"/>
    <n v="152"/>
    <x v="1"/>
    <n v="381"/>
    <n v="26.01"/>
    <x v="1"/>
    <s v="USD"/>
    <n v="1567918800"/>
    <x v="867"/>
    <b v="0"/>
    <b v="0"/>
    <x v="3"/>
    <x v="3"/>
    <x v="3"/>
  </r>
  <r>
    <x v="985"/>
    <s v="Logan-Curtis"/>
    <s v="Enhanced optimal ability"/>
    <n v="170600"/>
    <n v="114523"/>
    <n v="67"/>
    <x v="0"/>
    <n v="4405"/>
    <n v="26"/>
    <x v="1"/>
    <s v="USD"/>
    <n v="1386309600"/>
    <x v="868"/>
    <b v="0"/>
    <b v="1"/>
    <x v="1"/>
    <x v="1"/>
    <x v="1"/>
  </r>
  <r>
    <x v="986"/>
    <s v="Chan, Washington and Callahan"/>
    <s v="Optional zero administration neural-net"/>
    <n v="7800"/>
    <n v="3144"/>
    <n v="40"/>
    <x v="0"/>
    <n v="92"/>
    <n v="34.17"/>
    <x v="1"/>
    <s v="USD"/>
    <n v="1301979600"/>
    <x v="296"/>
    <b v="0"/>
    <b v="0"/>
    <x v="1"/>
    <x v="1"/>
    <x v="1"/>
  </r>
  <r>
    <x v="987"/>
    <s v="Wilson Group"/>
    <s v="Ameliorated foreground focus group"/>
    <n v="6200"/>
    <n v="13441"/>
    <n v="217"/>
    <x v="1"/>
    <n v="480"/>
    <n v="28"/>
    <x v="1"/>
    <s v="USD"/>
    <n v="1493269200"/>
    <x v="869"/>
    <b v="0"/>
    <b v="0"/>
    <x v="4"/>
    <x v="4"/>
    <x v="4"/>
  </r>
  <r>
    <x v="988"/>
    <s v="Gardner, Ryan and Gutierrez"/>
    <s v="Triple-buffered multi-tasking matrices"/>
    <n v="9400"/>
    <n v="4899"/>
    <n v="52"/>
    <x v="0"/>
    <n v="64"/>
    <n v="76.55"/>
    <x v="1"/>
    <s v="USD"/>
    <n v="1478930400"/>
    <x v="274"/>
    <b v="0"/>
    <b v="0"/>
    <x v="15"/>
    <x v="5"/>
    <x v="15"/>
  </r>
  <r>
    <x v="989"/>
    <s v="Hernandez Inc"/>
    <s v="Versatile dedicated migration"/>
    <n v="2400"/>
    <n v="11990"/>
    <n v="500"/>
    <x v="1"/>
    <n v="226"/>
    <n v="53.05"/>
    <x v="1"/>
    <s v="USD"/>
    <n v="1555390800"/>
    <x v="354"/>
    <b v="0"/>
    <b v="0"/>
    <x v="18"/>
    <x v="5"/>
    <x v="18"/>
  </r>
  <r>
    <x v="990"/>
    <s v="Ortiz-Roberts"/>
    <s v="Devolved foreground customer loyalty"/>
    <n v="7800"/>
    <n v="6839"/>
    <n v="88"/>
    <x v="0"/>
    <n v="64"/>
    <n v="106.86"/>
    <x v="1"/>
    <s v="USD"/>
    <n v="1456984800"/>
    <x v="870"/>
    <b v="0"/>
    <b v="1"/>
    <x v="6"/>
    <x v="4"/>
    <x v="6"/>
  </r>
  <r>
    <x v="991"/>
    <s v="Ramirez LLC"/>
    <s v="Reduced reciprocal focus group"/>
    <n v="9800"/>
    <n v="11091"/>
    <n v="113"/>
    <x v="1"/>
    <n v="241"/>
    <n v="46.02"/>
    <x v="1"/>
    <s v="USD"/>
    <n v="1411621200"/>
    <x v="871"/>
    <b v="0"/>
    <b v="1"/>
    <x v="1"/>
    <x v="1"/>
    <x v="1"/>
  </r>
  <r>
    <x v="992"/>
    <s v="Morrow Inc"/>
    <s v="Networked global migration"/>
    <n v="3100"/>
    <n v="13223"/>
    <n v="427"/>
    <x v="1"/>
    <n v="132"/>
    <n v="100.17"/>
    <x v="1"/>
    <s v="USD"/>
    <n v="1525669200"/>
    <x v="98"/>
    <b v="0"/>
    <b v="1"/>
    <x v="6"/>
    <x v="4"/>
    <x v="6"/>
  </r>
  <r>
    <x v="993"/>
    <s v="Erickson-Rogers"/>
    <s v="De-engineered even-keeled definition"/>
    <n v="9800"/>
    <n v="7608"/>
    <n v="78"/>
    <x v="3"/>
    <n v="75"/>
    <n v="101.44"/>
    <x v="6"/>
    <s v="EUR"/>
    <n v="1450936800"/>
    <x v="872"/>
    <b v="0"/>
    <b v="1"/>
    <x v="14"/>
    <x v="7"/>
    <x v="14"/>
  </r>
  <r>
    <x v="994"/>
    <s v="Leach, Rich and Price"/>
    <s v="Implemented bi-directional flexibility"/>
    <n v="141100"/>
    <n v="74073"/>
    <n v="52"/>
    <x v="0"/>
    <n v="842"/>
    <n v="87.97"/>
    <x v="1"/>
    <s v="USD"/>
    <n v="1413522000"/>
    <x v="873"/>
    <b v="0"/>
    <b v="1"/>
    <x v="18"/>
    <x v="5"/>
    <x v="18"/>
  </r>
  <r>
    <x v="995"/>
    <s v="Manning-Hamilton"/>
    <s v="Vision-oriented scalable definition"/>
    <n v="97300"/>
    <n v="153216"/>
    <n v="157"/>
    <x v="1"/>
    <n v="2043"/>
    <n v="75"/>
    <x v="1"/>
    <s v="USD"/>
    <n v="1541307600"/>
    <x v="526"/>
    <b v="0"/>
    <b v="1"/>
    <x v="0"/>
    <x v="0"/>
    <x v="0"/>
  </r>
  <r>
    <x v="996"/>
    <s v="Butler LLC"/>
    <s v="Future-proofed upward-trending migration"/>
    <n v="6600"/>
    <n v="4814"/>
    <n v="73"/>
    <x v="0"/>
    <n v="112"/>
    <n v="42.98"/>
    <x v="1"/>
    <s v="USD"/>
    <n v="1357106400"/>
    <x v="874"/>
    <b v="0"/>
    <b v="0"/>
    <x v="3"/>
    <x v="3"/>
    <x v="3"/>
  </r>
  <r>
    <x v="997"/>
    <s v="Ball LLC"/>
    <s v="Right-sized full-range throughput"/>
    <n v="7600"/>
    <n v="4603"/>
    <n v="61"/>
    <x v="3"/>
    <n v="139"/>
    <n v="33.119999999999997"/>
    <x v="6"/>
    <s v="EUR"/>
    <n v="1390197600"/>
    <x v="875"/>
    <b v="0"/>
    <b v="0"/>
    <x v="3"/>
    <x v="3"/>
    <x v="3"/>
  </r>
  <r>
    <x v="998"/>
    <s v="Taylor, Santiago and Flores"/>
    <s v="Polarized composite customer loyalty"/>
    <n v="66600"/>
    <n v="37823"/>
    <n v="57"/>
    <x v="0"/>
    <n v="374"/>
    <n v="101.13"/>
    <x v="1"/>
    <s v="USD"/>
    <n v="1265868000"/>
    <x v="876"/>
    <b v="0"/>
    <b v="1"/>
    <x v="7"/>
    <x v="1"/>
    <x v="7"/>
  </r>
  <r>
    <x v="999"/>
    <s v="Hernandez, Norton and Kelley"/>
    <s v="Expanded eco-centric policy"/>
    <n v="111100"/>
    <n v="62819"/>
    <n v="57"/>
    <x v="3"/>
    <n v="1122"/>
    <n v="55.99"/>
    <x v="1"/>
    <s v="USD"/>
    <n v="1467176400"/>
    <x v="877"/>
    <b v="0"/>
    <b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n v="1040"/>
    <x v="1"/>
    <n v="158"/>
    <n v="92.15"/>
    <s v="US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n v="131"/>
    <x v="1"/>
    <n v="1425"/>
    <n v="100.02"/>
    <s v="AU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n v="59"/>
    <x v="0"/>
    <n v="24"/>
    <n v="103.21"/>
    <s v="US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n v="69"/>
    <x v="0"/>
    <n v="53"/>
    <n v="99.34"/>
    <s v="US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n v="174"/>
    <x v="1"/>
    <n v="174"/>
    <n v="75.83"/>
    <s v="DK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n v="21"/>
    <x v="0"/>
    <n v="18"/>
    <n v="60.56"/>
    <s v="GB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n v="328"/>
    <x v="1"/>
    <n v="227"/>
    <n v="64.94"/>
    <s v="DK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n v="20"/>
    <x v="2"/>
    <n v="708"/>
    <n v="31"/>
    <s v="DK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n v="52"/>
    <x v="0"/>
    <n v="44"/>
    <n v="72.91"/>
    <s v="US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n v="266"/>
    <x v="1"/>
    <n v="220"/>
    <n v="62.9"/>
    <s v="US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n v="48"/>
    <x v="0"/>
    <n v="27"/>
    <n v="112.22"/>
    <s v="US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n v="89"/>
    <x v="0"/>
    <n v="55"/>
    <n v="102.35"/>
    <s v="US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n v="245"/>
    <x v="1"/>
    <n v="98"/>
    <n v="105.05"/>
    <s v="US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n v="67"/>
    <x v="0"/>
    <n v="200"/>
    <n v="94.15"/>
    <s v="US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n v="47"/>
    <x v="0"/>
    <n v="452"/>
    <n v="84.99"/>
    <s v="US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n v="649"/>
    <x v="1"/>
    <n v="100"/>
    <n v="110.41"/>
    <s v="US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n v="159"/>
    <x v="1"/>
    <n v="1249"/>
    <n v="107.96"/>
    <s v="US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n v="67"/>
    <x v="3"/>
    <n v="135"/>
    <n v="45.1"/>
    <s v="US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n v="49"/>
    <x v="0"/>
    <n v="674"/>
    <n v="45"/>
    <s v="US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n v="112"/>
    <x v="1"/>
    <n v="1396"/>
    <n v="105.97"/>
    <s v="US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n v="41"/>
    <x v="0"/>
    <n v="558"/>
    <n v="69.06"/>
    <s v="US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n v="128"/>
    <x v="1"/>
    <n v="890"/>
    <n v="85.04"/>
    <s v="US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n v="332"/>
    <x v="1"/>
    <n v="142"/>
    <n v="105.23"/>
    <s v="GB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n v="113"/>
    <x v="1"/>
    <n v="2673"/>
    <n v="39"/>
    <s v="US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n v="216"/>
    <x v="1"/>
    <n v="163"/>
    <n v="73.03"/>
    <s v="US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n v="48"/>
    <x v="3"/>
    <n v="1480"/>
    <n v="35.01"/>
    <s v="US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n v="80"/>
    <x v="0"/>
    <n v="15"/>
    <n v="106.6"/>
    <s v="US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n v="105"/>
    <x v="1"/>
    <n v="2220"/>
    <n v="62"/>
    <s v="US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n v="329"/>
    <x v="1"/>
    <n v="1606"/>
    <n v="94"/>
    <s v="CH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n v="161"/>
    <x v="1"/>
    <n v="129"/>
    <n v="112.05"/>
    <s v="US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n v="310"/>
    <x v="1"/>
    <n v="226"/>
    <n v="48.01"/>
    <s v="GB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n v="87"/>
    <x v="0"/>
    <n v="2307"/>
    <n v="38"/>
    <s v="IT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n v="378"/>
    <x v="1"/>
    <n v="5419"/>
    <n v="35"/>
    <s v="US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n v="151"/>
    <x v="1"/>
    <n v="165"/>
    <n v="85"/>
    <s v="US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n v="150"/>
    <x v="1"/>
    <n v="1965"/>
    <n v="95.99"/>
    <s v="DK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n v="157"/>
    <x v="1"/>
    <n v="16"/>
    <n v="68.81"/>
    <s v="US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n v="140"/>
    <x v="1"/>
    <n v="107"/>
    <n v="105.97"/>
    <s v="US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n v="325"/>
    <x v="1"/>
    <n v="134"/>
    <n v="75.260000000000005"/>
    <s v="US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n v="51"/>
    <x v="0"/>
    <n v="88"/>
    <n v="57.13"/>
    <s v="DK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n v="169"/>
    <x v="1"/>
    <n v="198"/>
    <n v="75.14"/>
    <s v="US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n v="213"/>
    <x v="1"/>
    <n v="111"/>
    <n v="107.42"/>
    <s v="IT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n v="444"/>
    <x v="1"/>
    <n v="222"/>
    <n v="36"/>
    <s v="US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n v="186"/>
    <x v="1"/>
    <n v="6212"/>
    <n v="27"/>
    <s v="US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n v="659"/>
    <x v="1"/>
    <n v="98"/>
    <n v="107.56"/>
    <s v="DK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n v="48"/>
    <x v="0"/>
    <n v="48"/>
    <n v="94.38"/>
    <s v="US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n v="115"/>
    <x v="1"/>
    <n v="92"/>
    <n v="46.16"/>
    <s v="US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n v="475"/>
    <x v="1"/>
    <n v="149"/>
    <n v="47.85"/>
    <s v="US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n v="387"/>
    <x v="1"/>
    <n v="2431"/>
    <n v="53.01"/>
    <s v="US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n v="190"/>
    <x v="1"/>
    <n v="303"/>
    <n v="45.06"/>
    <s v="US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n v="92"/>
    <x v="0"/>
    <n v="1467"/>
    <n v="99.01"/>
    <s v="GB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n v="34"/>
    <x v="0"/>
    <n v="75"/>
    <n v="32.79"/>
    <s v="US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n v="140"/>
    <x v="1"/>
    <n v="209"/>
    <n v="59.12"/>
    <s v="US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n v="90"/>
    <x v="0"/>
    <n v="120"/>
    <n v="44.93"/>
    <s v="US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n v="178"/>
    <x v="1"/>
    <n v="131"/>
    <n v="89.66"/>
    <s v="US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n v="144"/>
    <x v="1"/>
    <n v="164"/>
    <n v="70.08"/>
    <s v="US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n v="215"/>
    <x v="1"/>
    <n v="201"/>
    <n v="31.06"/>
    <s v="US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n v="227"/>
    <x v="1"/>
    <n v="211"/>
    <n v="29.06"/>
    <s v="US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n v="275"/>
    <x v="1"/>
    <n v="128"/>
    <n v="30.09"/>
    <s v="US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n v="144"/>
    <x v="1"/>
    <n v="1600"/>
    <n v="85"/>
    <s v="CA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n v="93"/>
    <x v="0"/>
    <n v="2253"/>
    <n v="82"/>
    <s v="CA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n v="723"/>
    <x v="1"/>
    <n v="249"/>
    <n v="58.04"/>
    <s v="US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n v="12"/>
    <x v="0"/>
    <n v="5"/>
    <n v="111.4"/>
    <s v="US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n v="98"/>
    <x v="0"/>
    <n v="38"/>
    <n v="71.95"/>
    <s v="US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n v="236"/>
    <x v="1"/>
    <n v="236"/>
    <n v="61.04"/>
    <s v="US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n v="45"/>
    <x v="0"/>
    <n v="12"/>
    <n v="108.92"/>
    <s v="US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n v="162"/>
    <x v="1"/>
    <n v="4065"/>
    <n v="29"/>
    <s v="GB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n v="255"/>
    <x v="1"/>
    <n v="246"/>
    <n v="58.98"/>
    <s v="IT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n v="24"/>
    <x v="3"/>
    <n v="17"/>
    <n v="111.82"/>
    <s v="US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n v="124"/>
    <x v="1"/>
    <n v="2475"/>
    <n v="64"/>
    <s v="IT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n v="108"/>
    <x v="1"/>
    <n v="76"/>
    <n v="85.32"/>
    <s v="US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n v="670"/>
    <x v="1"/>
    <n v="54"/>
    <n v="74.48"/>
    <s v="US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n v="661"/>
    <x v="1"/>
    <n v="88"/>
    <n v="105.15"/>
    <s v="US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n v="122"/>
    <x v="1"/>
    <n v="85"/>
    <n v="56.19"/>
    <s v="GB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n v="151"/>
    <x v="1"/>
    <n v="170"/>
    <n v="85.92"/>
    <s v="US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n v="78"/>
    <x v="0"/>
    <n v="1684"/>
    <n v="57"/>
    <s v="US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n v="47"/>
    <x v="0"/>
    <n v="56"/>
    <n v="79.64"/>
    <s v="US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n v="301"/>
    <x v="1"/>
    <n v="330"/>
    <n v="41.02"/>
    <s v="US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n v="70"/>
    <x v="0"/>
    <n v="838"/>
    <n v="48"/>
    <s v="US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n v="637"/>
    <x v="1"/>
    <n v="127"/>
    <n v="55.21"/>
    <s v="US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n v="225"/>
    <x v="1"/>
    <n v="411"/>
    <n v="92.11"/>
    <s v="US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n v="1497"/>
    <x v="1"/>
    <n v="180"/>
    <n v="83.18"/>
    <s v="GB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n v="38"/>
    <x v="0"/>
    <n v="1000"/>
    <n v="40"/>
    <s v="US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n v="132"/>
    <x v="1"/>
    <n v="374"/>
    <n v="111.13"/>
    <s v="US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n v="131"/>
    <x v="1"/>
    <n v="71"/>
    <n v="90.56"/>
    <s v="AU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n v="168"/>
    <x v="1"/>
    <n v="203"/>
    <n v="61.11"/>
    <s v="US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n v="62"/>
    <x v="0"/>
    <n v="1482"/>
    <n v="83.02"/>
    <s v="AU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n v="261"/>
    <x v="1"/>
    <n v="113"/>
    <n v="110.76"/>
    <s v="US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n v="253"/>
    <x v="1"/>
    <n v="96"/>
    <n v="89.46"/>
    <s v="US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n v="79"/>
    <x v="0"/>
    <n v="106"/>
    <n v="57.85"/>
    <s v="US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n v="48"/>
    <x v="0"/>
    <n v="679"/>
    <n v="110"/>
    <s v="IT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n v="259"/>
    <x v="1"/>
    <n v="498"/>
    <n v="103.97"/>
    <s v="CH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n v="61"/>
    <x v="3"/>
    <n v="610"/>
    <n v="108"/>
    <s v="US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n v="304"/>
    <x v="1"/>
    <n v="180"/>
    <n v="48.93"/>
    <s v="GB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n v="113"/>
    <x v="1"/>
    <n v="27"/>
    <n v="37.67"/>
    <s v="US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n v="217"/>
    <x v="1"/>
    <n v="2331"/>
    <n v="65"/>
    <s v="US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n v="927"/>
    <x v="1"/>
    <n v="113"/>
    <n v="106.61"/>
    <s v="US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n v="34"/>
    <x v="0"/>
    <n v="1220"/>
    <n v="27.01"/>
    <s v="AU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n v="197"/>
    <x v="1"/>
    <n v="164"/>
    <n v="91.16"/>
    <s v="US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n v="1021"/>
    <x v="1"/>
    <n v="164"/>
    <n v="56.05"/>
    <s v="US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n v="282"/>
    <x v="1"/>
    <n v="336"/>
    <n v="31.02"/>
    <s v="US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n v="25"/>
    <x v="0"/>
    <n v="37"/>
    <n v="66.510000000000005"/>
    <s v="IT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n v="143"/>
    <x v="1"/>
    <n v="1917"/>
    <n v="89.01"/>
    <s v="US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n v="145"/>
    <x v="1"/>
    <n v="95"/>
    <n v="103.46"/>
    <s v="US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n v="359"/>
    <x v="1"/>
    <n v="147"/>
    <n v="95.28"/>
    <s v="US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n v="186"/>
    <x v="1"/>
    <n v="86"/>
    <n v="75.900000000000006"/>
    <s v="US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n v="595"/>
    <x v="1"/>
    <n v="83"/>
    <n v="107.58"/>
    <s v="US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n v="59"/>
    <x v="0"/>
    <n v="60"/>
    <n v="51.32"/>
    <s v="US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n v="15"/>
    <x v="0"/>
    <n v="296"/>
    <n v="71.98"/>
    <s v="US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n v="120"/>
    <x v="1"/>
    <n v="676"/>
    <n v="108.95"/>
    <s v="US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n v="269"/>
    <x v="1"/>
    <n v="361"/>
    <n v="35"/>
    <s v="AU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n v="377"/>
    <x v="1"/>
    <n v="131"/>
    <n v="94.94"/>
    <s v="US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n v="727"/>
    <x v="1"/>
    <n v="126"/>
    <n v="109.65"/>
    <s v="US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n v="87"/>
    <x v="0"/>
    <n v="3304"/>
    <n v="44"/>
    <s v="IT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n v="88"/>
    <x v="0"/>
    <n v="73"/>
    <n v="86.79"/>
    <s v="US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n v="174"/>
    <x v="1"/>
    <n v="275"/>
    <n v="30.99"/>
    <s v="US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n v="118"/>
    <x v="1"/>
    <n v="67"/>
    <n v="94.79"/>
    <s v="US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n v="215"/>
    <x v="1"/>
    <n v="154"/>
    <n v="69.790000000000006"/>
    <s v="US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n v="149"/>
    <x v="1"/>
    <n v="1782"/>
    <n v="63"/>
    <s v="US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n v="219"/>
    <x v="1"/>
    <n v="903"/>
    <n v="110.03"/>
    <s v="US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n v="64"/>
    <x v="0"/>
    <n v="3387"/>
    <n v="26"/>
    <s v="US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n v="19"/>
    <x v="0"/>
    <n v="662"/>
    <n v="49.99"/>
    <s v="CA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n v="368"/>
    <x v="1"/>
    <n v="94"/>
    <n v="101.72"/>
    <s v="IT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n v="160"/>
    <x v="1"/>
    <n v="180"/>
    <n v="47.08"/>
    <s v="US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n v="39"/>
    <x v="0"/>
    <n v="774"/>
    <n v="89.94"/>
    <s v="US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n v="51"/>
    <x v="0"/>
    <n v="672"/>
    <n v="78.97"/>
    <s v="CA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n v="60"/>
    <x v="3"/>
    <n v="532"/>
    <n v="80.069999999999993"/>
    <s v="US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n v="3"/>
    <x v="3"/>
    <n v="55"/>
    <n v="86.47"/>
    <s v="AU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n v="155"/>
    <x v="1"/>
    <n v="533"/>
    <n v="28"/>
    <s v="DK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n v="101"/>
    <x v="1"/>
    <n v="2443"/>
    <n v="68"/>
    <s v="GB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n v="116"/>
    <x v="1"/>
    <n v="89"/>
    <n v="43.08"/>
    <s v="US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n v="311"/>
    <x v="1"/>
    <n v="159"/>
    <n v="87.96"/>
    <s v="US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n v="90"/>
    <x v="0"/>
    <n v="940"/>
    <n v="94.99"/>
    <s v="CH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n v="71"/>
    <x v="0"/>
    <n v="117"/>
    <n v="46.91"/>
    <s v="US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n v="3"/>
    <x v="3"/>
    <n v="58"/>
    <n v="46.91"/>
    <s v="US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n v="262"/>
    <x v="1"/>
    <n v="50"/>
    <n v="94.24"/>
    <s v="US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n v="96"/>
    <x v="0"/>
    <n v="115"/>
    <n v="80.14"/>
    <s v="US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n v="21"/>
    <x v="0"/>
    <n v="326"/>
    <n v="59.04"/>
    <s v="US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n v="223"/>
    <x v="1"/>
    <n v="186"/>
    <n v="65.989999999999995"/>
    <s v="US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n v="102"/>
    <x v="1"/>
    <n v="1071"/>
    <n v="60.99"/>
    <s v="US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n v="230"/>
    <x v="1"/>
    <n v="117"/>
    <n v="98.31"/>
    <s v="US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n v="136"/>
    <x v="1"/>
    <n v="70"/>
    <n v="104.6"/>
    <s v="US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n v="129"/>
    <x v="1"/>
    <n v="135"/>
    <n v="86.07"/>
    <s v="US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n v="237"/>
    <x v="1"/>
    <n v="768"/>
    <n v="76.989999999999995"/>
    <s v="CH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n v="17"/>
    <x v="3"/>
    <n v="51"/>
    <n v="29.76"/>
    <s v="US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n v="112"/>
    <x v="1"/>
    <n v="199"/>
    <n v="46.92"/>
    <s v="US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n v="121"/>
    <x v="1"/>
    <n v="107"/>
    <n v="105.19"/>
    <s v="US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n v="220"/>
    <x v="1"/>
    <n v="195"/>
    <n v="69.91"/>
    <s v="US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n v="64"/>
    <x v="0"/>
    <n v="1467"/>
    <n v="60.01"/>
    <s v="US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n v="423"/>
    <x v="1"/>
    <n v="3376"/>
    <n v="52.01"/>
    <s v="US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n v="93"/>
    <x v="0"/>
    <n v="5681"/>
    <n v="31"/>
    <s v="US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n v="59"/>
    <x v="0"/>
    <n v="1059"/>
    <n v="95.04"/>
    <s v="US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n v="65"/>
    <x v="0"/>
    <n v="1194"/>
    <n v="75.97"/>
    <s v="US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n v="74"/>
    <x v="3"/>
    <n v="379"/>
    <n v="71.010000000000005"/>
    <s v="AU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n v="53"/>
    <x v="0"/>
    <n v="30"/>
    <n v="73.73"/>
    <s v="AU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n v="221"/>
    <x v="1"/>
    <n v="41"/>
    <n v="113.17"/>
    <s v="US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n v="100"/>
    <x v="1"/>
    <n v="1821"/>
    <n v="105.01"/>
    <s v="US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n v="162"/>
    <x v="1"/>
    <n v="164"/>
    <n v="79.180000000000007"/>
    <s v="US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n v="78"/>
    <x v="0"/>
    <n v="75"/>
    <n v="57.33"/>
    <s v="US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n v="150"/>
    <x v="1"/>
    <n v="157"/>
    <n v="58.18"/>
    <s v="CH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n v="253"/>
    <x v="1"/>
    <n v="246"/>
    <n v="36.03"/>
    <s v="US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n v="100"/>
    <x v="1"/>
    <n v="1396"/>
    <n v="107.99"/>
    <s v="US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n v="122"/>
    <x v="1"/>
    <n v="2506"/>
    <n v="44.01"/>
    <s v="US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n v="137"/>
    <x v="1"/>
    <n v="244"/>
    <n v="55.08"/>
    <s v="US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n v="416"/>
    <x v="1"/>
    <n v="146"/>
    <n v="74"/>
    <s v="AU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n v="31"/>
    <x v="0"/>
    <n v="955"/>
    <n v="42"/>
    <s v="DK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n v="424"/>
    <x v="1"/>
    <n v="1267"/>
    <n v="77.989999999999995"/>
    <s v="US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n v="3"/>
    <x v="0"/>
    <n v="67"/>
    <n v="82.51"/>
    <s v="US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n v="11"/>
    <x v="0"/>
    <n v="5"/>
    <n v="104.2"/>
    <s v="US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n v="83"/>
    <x v="0"/>
    <n v="26"/>
    <n v="25.5"/>
    <s v="US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n v="163"/>
    <x v="1"/>
    <n v="1561"/>
    <n v="100.98"/>
    <s v="US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n v="895"/>
    <x v="1"/>
    <n v="48"/>
    <n v="111.83"/>
    <s v="US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n v="26"/>
    <x v="0"/>
    <n v="1130"/>
    <n v="42"/>
    <s v="US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n v="75"/>
    <x v="0"/>
    <n v="782"/>
    <n v="110.05"/>
    <s v="US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n v="416"/>
    <x v="1"/>
    <n v="2739"/>
    <n v="59"/>
    <s v="US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n v="96"/>
    <x v="0"/>
    <n v="210"/>
    <n v="32.99"/>
    <s v="US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n v="358"/>
    <x v="1"/>
    <n v="3537"/>
    <n v="45.01"/>
    <s v="CA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n v="308"/>
    <x v="1"/>
    <n v="2107"/>
    <n v="81.98"/>
    <s v="AU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n v="62"/>
    <x v="0"/>
    <n v="136"/>
    <n v="39.08"/>
    <s v="US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n v="722"/>
    <x v="1"/>
    <n v="3318"/>
    <n v="59"/>
    <s v="DK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n v="69"/>
    <x v="0"/>
    <n v="86"/>
    <n v="40.99"/>
    <s v="CA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n v="293"/>
    <x v="1"/>
    <n v="340"/>
    <n v="31.03"/>
    <s v="US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n v="72"/>
    <x v="0"/>
    <n v="19"/>
    <n v="37.79"/>
    <s v="US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n v="32"/>
    <x v="0"/>
    <n v="886"/>
    <n v="32.01"/>
    <s v="US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n v="230"/>
    <x v="1"/>
    <n v="1442"/>
    <n v="95.97"/>
    <s v="CA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n v="32"/>
    <x v="0"/>
    <n v="35"/>
    <n v="75"/>
    <s v="IT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n v="24"/>
    <x v="3"/>
    <n v="441"/>
    <n v="102.05"/>
    <s v="US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n v="69"/>
    <x v="0"/>
    <n v="24"/>
    <n v="105.75"/>
    <s v="US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n v="38"/>
    <x v="0"/>
    <n v="86"/>
    <n v="37.07"/>
    <s v="IT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n v="20"/>
    <x v="0"/>
    <n v="243"/>
    <n v="35.049999999999997"/>
    <s v="US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n v="46"/>
    <x v="0"/>
    <n v="65"/>
    <n v="46.34"/>
    <s v="US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n v="123"/>
    <x v="1"/>
    <n v="126"/>
    <n v="69.17"/>
    <s v="US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n v="362"/>
    <x v="1"/>
    <n v="524"/>
    <n v="109.08"/>
    <s v="US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n v="63"/>
    <x v="0"/>
    <n v="100"/>
    <n v="51.78"/>
    <s v="DK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n v="298"/>
    <x v="1"/>
    <n v="1989"/>
    <n v="82.01"/>
    <s v="US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n v="10"/>
    <x v="0"/>
    <n v="168"/>
    <n v="35.96"/>
    <s v="US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n v="54"/>
    <x v="0"/>
    <n v="13"/>
    <n v="74.459999999999994"/>
    <s v="US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n v="681"/>
    <x v="1"/>
    <n v="157"/>
    <n v="91.11"/>
    <s v="US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n v="79"/>
    <x v="3"/>
    <n v="82"/>
    <n v="79.790000000000006"/>
    <s v="US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n v="134"/>
    <x v="1"/>
    <n v="4498"/>
    <n v="43"/>
    <s v="AU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n v="3"/>
    <x v="0"/>
    <n v="40"/>
    <n v="63.23"/>
    <s v="US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n v="432"/>
    <x v="1"/>
    <n v="80"/>
    <n v="70.180000000000007"/>
    <s v="US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n v="39"/>
    <x v="3"/>
    <n v="57"/>
    <n v="61.33"/>
    <s v="US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n v="426"/>
    <x v="1"/>
    <n v="43"/>
    <n v="99"/>
    <s v="US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n v="101"/>
    <x v="1"/>
    <n v="2053"/>
    <n v="96.98"/>
    <s v="US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n v="21"/>
    <x v="2"/>
    <n v="808"/>
    <n v="51"/>
    <s v="AU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n v="67"/>
    <x v="0"/>
    <n v="226"/>
    <n v="28.04"/>
    <s v="DK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n v="95"/>
    <x v="0"/>
    <n v="1625"/>
    <n v="60.98"/>
    <s v="US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n v="152"/>
    <x v="1"/>
    <n v="168"/>
    <n v="73.209999999999994"/>
    <s v="US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n v="195"/>
    <x v="1"/>
    <n v="4289"/>
    <n v="40"/>
    <s v="US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n v="1023"/>
    <x v="1"/>
    <n v="165"/>
    <n v="86.81"/>
    <s v="US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n v="4"/>
    <x v="0"/>
    <n v="143"/>
    <n v="42.13"/>
    <s v="US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n v="155"/>
    <x v="1"/>
    <n v="1815"/>
    <n v="103.98"/>
    <s v="US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n v="45"/>
    <x v="0"/>
    <n v="934"/>
    <n v="62"/>
    <s v="US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n v="216"/>
    <x v="1"/>
    <n v="397"/>
    <n v="31.01"/>
    <s v="GB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n v="332"/>
    <x v="1"/>
    <n v="1539"/>
    <n v="89.99"/>
    <s v="US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n v="8"/>
    <x v="0"/>
    <n v="17"/>
    <n v="39.24"/>
    <s v="US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n v="99"/>
    <x v="0"/>
    <n v="2179"/>
    <n v="54.99"/>
    <s v="US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n v="138"/>
    <x v="1"/>
    <n v="138"/>
    <n v="47.99"/>
    <s v="US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n v="94"/>
    <x v="0"/>
    <n v="931"/>
    <n v="87.97"/>
    <s v="US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n v="404"/>
    <x v="1"/>
    <n v="3594"/>
    <n v="52"/>
    <s v="US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n v="260"/>
    <x v="1"/>
    <n v="5880"/>
    <n v="30"/>
    <s v="US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n v="367"/>
    <x v="1"/>
    <n v="112"/>
    <n v="98.21"/>
    <s v="US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n v="169"/>
    <x v="1"/>
    <n v="943"/>
    <n v="108.96"/>
    <s v="US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n v="120"/>
    <x v="1"/>
    <n v="2468"/>
    <n v="67"/>
    <s v="US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n v="194"/>
    <x v="1"/>
    <n v="2551"/>
    <n v="64.989999999999995"/>
    <s v="US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n v="420"/>
    <x v="1"/>
    <n v="101"/>
    <n v="99.84"/>
    <s v="US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n v="77"/>
    <x v="3"/>
    <n v="67"/>
    <n v="82.43"/>
    <s v="US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n v="171"/>
    <x v="1"/>
    <n v="92"/>
    <n v="63.29"/>
    <s v="US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n v="158"/>
    <x v="1"/>
    <n v="62"/>
    <n v="96.77"/>
    <s v="US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n v="109"/>
    <x v="1"/>
    <n v="149"/>
    <n v="54.91"/>
    <s v="IT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n v="42"/>
    <x v="0"/>
    <n v="92"/>
    <n v="39.01"/>
    <s v="US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n v="11"/>
    <x v="0"/>
    <n v="57"/>
    <n v="75.84"/>
    <s v="AU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n v="159"/>
    <x v="1"/>
    <n v="329"/>
    <n v="45.05"/>
    <s v="US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n v="422"/>
    <x v="1"/>
    <n v="97"/>
    <n v="104.52"/>
    <s v="DK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n v="98"/>
    <x v="0"/>
    <n v="41"/>
    <n v="76.27"/>
    <s v="US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n v="419"/>
    <x v="1"/>
    <n v="1784"/>
    <n v="69.02"/>
    <s v="US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n v="102"/>
    <x v="1"/>
    <n v="1684"/>
    <n v="101.98"/>
    <s v="AU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n v="128"/>
    <x v="1"/>
    <n v="250"/>
    <n v="42.92"/>
    <s v="US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n v="445"/>
    <x v="1"/>
    <n v="238"/>
    <n v="43.03"/>
    <s v="US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n v="570"/>
    <x v="1"/>
    <n v="53"/>
    <n v="75.25"/>
    <s v="US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n v="509"/>
    <x v="1"/>
    <n v="214"/>
    <n v="69.02"/>
    <s v="US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n v="326"/>
    <x v="1"/>
    <n v="222"/>
    <n v="65.989999999999995"/>
    <s v="US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n v="933"/>
    <x v="1"/>
    <n v="1884"/>
    <n v="98.01"/>
    <s v="US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n v="211"/>
    <x v="1"/>
    <n v="218"/>
    <n v="60.11"/>
    <s v="AU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n v="273"/>
    <x v="1"/>
    <n v="6465"/>
    <n v="26"/>
    <s v="US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n v="54"/>
    <x v="0"/>
    <n v="101"/>
    <n v="38.020000000000003"/>
    <s v="US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n v="626"/>
    <x v="1"/>
    <n v="59"/>
    <n v="106.15"/>
    <s v="US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n v="89"/>
    <x v="0"/>
    <n v="1335"/>
    <n v="81.02"/>
    <s v="CA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n v="185"/>
    <x v="1"/>
    <n v="88"/>
    <n v="96.65"/>
    <s v="US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n v="120"/>
    <x v="1"/>
    <n v="1697"/>
    <n v="57"/>
    <s v="US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n v="23"/>
    <x v="0"/>
    <n v="15"/>
    <n v="63.93"/>
    <s v="GB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n v="146"/>
    <x v="1"/>
    <n v="92"/>
    <n v="90.46"/>
    <s v="US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n v="268"/>
    <x v="1"/>
    <n v="186"/>
    <n v="72.17"/>
    <s v="US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n v="598"/>
    <x v="1"/>
    <n v="138"/>
    <n v="77.930000000000007"/>
    <s v="US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n v="158"/>
    <x v="1"/>
    <n v="261"/>
    <n v="38.07"/>
    <s v="US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n v="31"/>
    <x v="0"/>
    <n v="454"/>
    <n v="57.94"/>
    <s v="US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n v="313"/>
    <x v="1"/>
    <n v="107"/>
    <n v="49.79"/>
    <s v="US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n v="371"/>
    <x v="1"/>
    <n v="199"/>
    <n v="54.05"/>
    <s v="US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n v="363"/>
    <x v="1"/>
    <n v="5512"/>
    <n v="30"/>
    <s v="US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n v="123"/>
    <x v="1"/>
    <n v="86"/>
    <n v="70.13"/>
    <s v="US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n v="77"/>
    <x v="0"/>
    <n v="3182"/>
    <n v="27"/>
    <s v="IT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n v="234"/>
    <x v="1"/>
    <n v="2768"/>
    <n v="51.99"/>
    <s v="AU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n v="181"/>
    <x v="1"/>
    <n v="48"/>
    <n v="56.42"/>
    <s v="US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n v="253"/>
    <x v="1"/>
    <n v="87"/>
    <n v="101.63"/>
    <s v="US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n v="27"/>
    <x v="3"/>
    <n v="1890"/>
    <n v="25.01"/>
    <s v="US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n v="1"/>
    <x v="2"/>
    <n v="61"/>
    <n v="32.020000000000003"/>
    <s v="US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n v="304"/>
    <x v="1"/>
    <n v="1894"/>
    <n v="82.02"/>
    <s v="US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n v="137"/>
    <x v="1"/>
    <n v="282"/>
    <n v="37.96"/>
    <s v="CA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n v="32"/>
    <x v="0"/>
    <n v="15"/>
    <n v="51.53"/>
    <s v="US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n v="242"/>
    <x v="1"/>
    <n v="116"/>
    <n v="81.2"/>
    <s v="US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n v="97"/>
    <x v="0"/>
    <n v="133"/>
    <n v="40.03"/>
    <s v="US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n v="1066"/>
    <x v="1"/>
    <n v="83"/>
    <n v="89.94"/>
    <s v="US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n v="326"/>
    <x v="1"/>
    <n v="91"/>
    <n v="96.69"/>
    <s v="US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n v="171"/>
    <x v="1"/>
    <n v="546"/>
    <n v="25.01"/>
    <s v="US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n v="581"/>
    <x v="1"/>
    <n v="393"/>
    <n v="36.99"/>
    <s v="US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n v="92"/>
    <x v="0"/>
    <n v="2062"/>
    <n v="73.010000000000005"/>
    <s v="US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n v="108"/>
    <x v="1"/>
    <n v="133"/>
    <n v="68.239999999999995"/>
    <s v="US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n v="19"/>
    <x v="0"/>
    <n v="29"/>
    <n v="52.31"/>
    <s v="DK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n v="83"/>
    <x v="0"/>
    <n v="132"/>
    <n v="61.77"/>
    <s v="US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n v="706"/>
    <x v="1"/>
    <n v="254"/>
    <n v="25.03"/>
    <s v="US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n v="17"/>
    <x v="3"/>
    <n v="184"/>
    <n v="106.29"/>
    <s v="US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n v="210"/>
    <x v="1"/>
    <n v="176"/>
    <n v="75.069999999999993"/>
    <s v="US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n v="98"/>
    <x v="0"/>
    <n v="137"/>
    <n v="39.97"/>
    <s v="DK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n v="1684"/>
    <x v="1"/>
    <n v="337"/>
    <n v="39.979999999999997"/>
    <s v="CA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n v="54"/>
    <x v="0"/>
    <n v="908"/>
    <n v="101.02"/>
    <s v="US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n v="457"/>
    <x v="1"/>
    <n v="107"/>
    <n v="76.81"/>
    <s v="US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n v="10"/>
    <x v="0"/>
    <n v="10"/>
    <n v="71.7"/>
    <s v="US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n v="16"/>
    <x v="3"/>
    <n v="32"/>
    <n v="33.28"/>
    <s v="IT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n v="1340"/>
    <x v="1"/>
    <n v="183"/>
    <n v="43.92"/>
    <s v="US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n v="36"/>
    <x v="0"/>
    <n v="1910"/>
    <n v="36"/>
    <s v="CH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n v="55"/>
    <x v="0"/>
    <n v="38"/>
    <n v="88.21"/>
    <s v="AU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n v="94"/>
    <x v="0"/>
    <n v="104"/>
    <n v="65.239999999999995"/>
    <s v="AU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n v="144"/>
    <x v="1"/>
    <n v="72"/>
    <n v="69.959999999999994"/>
    <s v="US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n v="51"/>
    <x v="0"/>
    <n v="49"/>
    <n v="39.880000000000003"/>
    <s v="US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n v="5"/>
    <x v="0"/>
    <n v="1"/>
    <n v="5"/>
    <s v="DK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n v="1345"/>
    <x v="1"/>
    <n v="295"/>
    <n v="41.02"/>
    <s v="US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n v="32"/>
    <x v="0"/>
    <n v="245"/>
    <n v="98.91"/>
    <s v="US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n v="83"/>
    <x v="0"/>
    <n v="32"/>
    <n v="87.78"/>
    <s v="US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n v="546"/>
    <x v="1"/>
    <n v="142"/>
    <n v="80.77"/>
    <s v="US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n v="286"/>
    <x v="1"/>
    <n v="85"/>
    <n v="94.28"/>
    <s v="US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n v="8"/>
    <x v="0"/>
    <n v="7"/>
    <n v="73.430000000000007"/>
    <s v="US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n v="132"/>
    <x v="1"/>
    <n v="659"/>
    <n v="65.97"/>
    <s v="DK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n v="74"/>
    <x v="0"/>
    <n v="803"/>
    <n v="109.04"/>
    <s v="US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n v="75"/>
    <x v="3"/>
    <n v="75"/>
    <n v="41.16"/>
    <s v="US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n v="20"/>
    <x v="0"/>
    <n v="16"/>
    <n v="99.13"/>
    <s v="US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n v="203"/>
    <x v="1"/>
    <n v="121"/>
    <n v="105.88"/>
    <s v="US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n v="310"/>
    <x v="1"/>
    <n v="3742"/>
    <n v="49"/>
    <s v="US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n v="395"/>
    <x v="1"/>
    <n v="223"/>
    <n v="39"/>
    <s v="US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n v="295"/>
    <x v="1"/>
    <n v="133"/>
    <n v="31.02"/>
    <s v="US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n v="34"/>
    <x v="0"/>
    <n v="31"/>
    <n v="103.87"/>
    <s v="US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n v="67"/>
    <x v="0"/>
    <n v="108"/>
    <n v="59.27"/>
    <s v="IT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n v="19"/>
    <x v="0"/>
    <n v="30"/>
    <n v="42.3"/>
    <s v="US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n v="16"/>
    <x v="0"/>
    <n v="17"/>
    <n v="53.12"/>
    <s v="US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n v="39"/>
    <x v="3"/>
    <n v="64"/>
    <n v="50.8"/>
    <s v="US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n v="10"/>
    <x v="0"/>
    <n v="80"/>
    <n v="101.15"/>
    <s v="US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n v="94"/>
    <x v="0"/>
    <n v="2468"/>
    <n v="65"/>
    <s v="US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n v="167"/>
    <x v="1"/>
    <n v="5168"/>
    <n v="38"/>
    <s v="US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n v="24"/>
    <x v="0"/>
    <n v="26"/>
    <n v="82.62"/>
    <s v="GB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n v="164"/>
    <x v="1"/>
    <n v="307"/>
    <n v="37.94"/>
    <s v="US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n v="91"/>
    <x v="0"/>
    <n v="73"/>
    <n v="80.78"/>
    <s v="US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n v="46"/>
    <x v="0"/>
    <n v="128"/>
    <n v="25.98"/>
    <s v="US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n v="39"/>
    <x v="0"/>
    <n v="33"/>
    <n v="30.36"/>
    <s v="US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n v="134"/>
    <x v="1"/>
    <n v="2441"/>
    <n v="54"/>
    <s v="US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n v="23"/>
    <x v="2"/>
    <n v="211"/>
    <n v="101.79"/>
    <s v="US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n v="185"/>
    <x v="1"/>
    <n v="1385"/>
    <n v="45"/>
    <s v="GB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n v="444"/>
    <x v="1"/>
    <n v="190"/>
    <n v="77.069999999999993"/>
    <s v="US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n v="200"/>
    <x v="1"/>
    <n v="470"/>
    <n v="88.08"/>
    <s v="US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n v="124"/>
    <x v="1"/>
    <n v="253"/>
    <n v="47.04"/>
    <s v="US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n v="187"/>
    <x v="1"/>
    <n v="1113"/>
    <n v="111"/>
    <s v="US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n v="114"/>
    <x v="1"/>
    <n v="2283"/>
    <n v="87"/>
    <s v="US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n v="97"/>
    <x v="0"/>
    <n v="1072"/>
    <n v="63.99"/>
    <s v="US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n v="123"/>
    <x v="1"/>
    <n v="1095"/>
    <n v="105.99"/>
    <s v="US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n v="179"/>
    <x v="1"/>
    <n v="1690"/>
    <n v="73.989999999999995"/>
    <s v="US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n v="80"/>
    <x v="3"/>
    <n v="1297"/>
    <n v="84.02"/>
    <s v="CA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n v="94"/>
    <x v="0"/>
    <n v="393"/>
    <n v="88.97"/>
    <s v="US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n v="85"/>
    <x v="0"/>
    <n v="1257"/>
    <n v="76.989999999999995"/>
    <s v="US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n v="67"/>
    <x v="0"/>
    <n v="328"/>
    <n v="97.15"/>
    <s v="US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n v="54"/>
    <x v="0"/>
    <n v="147"/>
    <n v="33.01"/>
    <s v="US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n v="42"/>
    <x v="0"/>
    <n v="830"/>
    <n v="99.95"/>
    <s v="US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n v="15"/>
    <x v="0"/>
    <n v="331"/>
    <n v="69.97"/>
    <s v="GB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n v="34"/>
    <x v="0"/>
    <n v="25"/>
    <n v="110.32"/>
    <s v="US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n v="1401"/>
    <x v="1"/>
    <n v="191"/>
    <n v="66.010000000000005"/>
    <s v="US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n v="72"/>
    <x v="0"/>
    <n v="3483"/>
    <n v="41.01"/>
    <s v="US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n v="53"/>
    <x v="0"/>
    <n v="923"/>
    <n v="103.96"/>
    <s v="US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n v="5"/>
    <x v="0"/>
    <n v="1"/>
    <n v="5"/>
    <s v="US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n v="128"/>
    <x v="1"/>
    <n v="2013"/>
    <n v="47.01"/>
    <s v="US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n v="35"/>
    <x v="0"/>
    <n v="33"/>
    <n v="29.61"/>
    <s v="CA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n v="411"/>
    <x v="1"/>
    <n v="1703"/>
    <n v="81.010000000000005"/>
    <s v="US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n v="124"/>
    <x v="1"/>
    <n v="80"/>
    <n v="94.35"/>
    <s v="DK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n v="59"/>
    <x v="2"/>
    <n v="86"/>
    <n v="26.06"/>
    <s v="US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n v="37"/>
    <x v="0"/>
    <n v="40"/>
    <n v="85.78"/>
    <s v="IT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n v="185"/>
    <x v="1"/>
    <n v="41"/>
    <n v="103.73"/>
    <s v="US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n v="12"/>
    <x v="0"/>
    <n v="23"/>
    <n v="49.83"/>
    <s v="CA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n v="299"/>
    <x v="1"/>
    <n v="187"/>
    <n v="63.89"/>
    <s v="US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n v="226"/>
    <x v="1"/>
    <n v="2875"/>
    <n v="47"/>
    <s v="GB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n v="174"/>
    <x v="1"/>
    <n v="88"/>
    <n v="108.48"/>
    <s v="US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n v="372"/>
    <x v="1"/>
    <n v="191"/>
    <n v="72.02"/>
    <s v="US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n v="160"/>
    <x v="1"/>
    <n v="139"/>
    <n v="59.93"/>
    <s v="US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n v="1616"/>
    <x v="1"/>
    <n v="186"/>
    <n v="78.209999999999994"/>
    <s v="US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n v="733"/>
    <x v="1"/>
    <n v="112"/>
    <n v="104.78"/>
    <s v="AU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n v="592"/>
    <x v="1"/>
    <n v="101"/>
    <n v="105.52"/>
    <s v="US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n v="19"/>
    <x v="0"/>
    <n v="75"/>
    <n v="24.93"/>
    <s v="US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n v="277"/>
    <x v="1"/>
    <n v="206"/>
    <n v="69.87"/>
    <s v="GB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n v="273"/>
    <x v="1"/>
    <n v="154"/>
    <n v="95.73"/>
    <s v="US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n v="159"/>
    <x v="1"/>
    <n v="5966"/>
    <n v="30"/>
    <s v="US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n v="68"/>
    <x v="0"/>
    <n v="2176"/>
    <n v="59.01"/>
    <s v="US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n v="1592"/>
    <x v="1"/>
    <n v="169"/>
    <n v="84.76"/>
    <s v="US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n v="730"/>
    <x v="1"/>
    <n v="2106"/>
    <n v="78.010000000000005"/>
    <s v="US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n v="13"/>
    <x v="0"/>
    <n v="441"/>
    <n v="50.05"/>
    <s v="US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n v="55"/>
    <x v="0"/>
    <n v="25"/>
    <n v="59.16"/>
    <s v="US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n v="361"/>
    <x v="1"/>
    <n v="131"/>
    <n v="93.7"/>
    <s v="US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n v="10"/>
    <x v="0"/>
    <n v="127"/>
    <n v="40.14"/>
    <s v="US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n v="14"/>
    <x v="0"/>
    <n v="355"/>
    <n v="70.09"/>
    <s v="US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n v="40"/>
    <x v="0"/>
    <n v="44"/>
    <n v="66.180000000000007"/>
    <s v="GB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n v="160"/>
    <x v="1"/>
    <n v="84"/>
    <n v="47.71"/>
    <s v="US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n v="184"/>
    <x v="1"/>
    <n v="155"/>
    <n v="62.9"/>
    <s v="US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n v="64"/>
    <x v="0"/>
    <n v="67"/>
    <n v="86.61"/>
    <s v="US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n v="225"/>
    <x v="1"/>
    <n v="189"/>
    <n v="75.13"/>
    <s v="US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n v="172"/>
    <x v="1"/>
    <n v="4799"/>
    <n v="41"/>
    <s v="US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n v="146"/>
    <x v="1"/>
    <n v="1137"/>
    <n v="50.01"/>
    <s v="US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n v="76"/>
    <x v="0"/>
    <n v="1068"/>
    <n v="96.96"/>
    <s v="US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n v="39"/>
    <x v="0"/>
    <n v="424"/>
    <n v="100.93"/>
    <s v="US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n v="11"/>
    <x v="3"/>
    <n v="145"/>
    <n v="89.23"/>
    <s v="CH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n v="122"/>
    <x v="1"/>
    <n v="1152"/>
    <n v="87.98"/>
    <s v="US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n v="187"/>
    <x v="1"/>
    <n v="50"/>
    <n v="89.54"/>
    <s v="US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n v="7"/>
    <x v="0"/>
    <n v="151"/>
    <n v="29.09"/>
    <s v="US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n v="66"/>
    <x v="0"/>
    <n v="1608"/>
    <n v="42.01"/>
    <s v="US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n v="229"/>
    <x v="1"/>
    <n v="3059"/>
    <n v="47"/>
    <s v="CA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n v="469"/>
    <x v="1"/>
    <n v="34"/>
    <n v="110.44"/>
    <s v="US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n v="130"/>
    <x v="1"/>
    <n v="220"/>
    <n v="41.99"/>
    <s v="US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n v="167"/>
    <x v="1"/>
    <n v="1604"/>
    <n v="48.01"/>
    <s v="AU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n v="174"/>
    <x v="1"/>
    <n v="454"/>
    <n v="31.02"/>
    <s v="US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n v="718"/>
    <x v="1"/>
    <n v="123"/>
    <n v="99.2"/>
    <s v="IT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n v="64"/>
    <x v="0"/>
    <n v="941"/>
    <n v="66.02"/>
    <s v="US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n v="1530"/>
    <x v="1"/>
    <n v="299"/>
    <n v="46.06"/>
    <s v="US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n v="40"/>
    <x v="0"/>
    <n v="40"/>
    <n v="73.650000000000006"/>
    <s v="US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n v="86"/>
    <x v="0"/>
    <n v="3015"/>
    <n v="55.99"/>
    <s v="CA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n v="316"/>
    <x v="1"/>
    <n v="2237"/>
    <n v="68.989999999999995"/>
    <s v="US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n v="90"/>
    <x v="0"/>
    <n v="435"/>
    <n v="60.98"/>
    <s v="US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n v="182"/>
    <x v="1"/>
    <n v="645"/>
    <n v="110.98"/>
    <s v="US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n v="356"/>
    <x v="1"/>
    <n v="484"/>
    <n v="25"/>
    <s v="DK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n v="132"/>
    <x v="1"/>
    <n v="154"/>
    <n v="78.760000000000005"/>
    <s v="CA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n v="46"/>
    <x v="0"/>
    <n v="714"/>
    <n v="87.96"/>
    <s v="US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n v="36"/>
    <x v="2"/>
    <n v="1111"/>
    <n v="49.99"/>
    <s v="US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n v="105"/>
    <x v="1"/>
    <n v="82"/>
    <n v="99.52"/>
    <s v="US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n v="669"/>
    <x v="1"/>
    <n v="134"/>
    <n v="104.82"/>
    <s v="US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n v="62"/>
    <x v="2"/>
    <n v="1089"/>
    <n v="108.01"/>
    <s v="US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n v="85"/>
    <x v="0"/>
    <n v="5497"/>
    <n v="29"/>
    <s v="US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n v="11"/>
    <x v="0"/>
    <n v="418"/>
    <n v="30.03"/>
    <s v="US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n v="44"/>
    <x v="0"/>
    <n v="1439"/>
    <n v="41.01"/>
    <s v="US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n v="55"/>
    <x v="0"/>
    <n v="15"/>
    <n v="62.87"/>
    <s v="US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n v="57"/>
    <x v="0"/>
    <n v="1999"/>
    <n v="47.01"/>
    <s v="CA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n v="123"/>
    <x v="1"/>
    <n v="5203"/>
    <n v="27"/>
    <s v="US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n v="128"/>
    <x v="1"/>
    <n v="94"/>
    <n v="68.33"/>
    <s v="US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n v="64"/>
    <x v="0"/>
    <n v="118"/>
    <n v="50.97"/>
    <s v="US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n v="127"/>
    <x v="1"/>
    <n v="205"/>
    <n v="54.02"/>
    <s v="US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n v="11"/>
    <x v="0"/>
    <n v="162"/>
    <n v="97.06"/>
    <s v="US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n v="40"/>
    <x v="0"/>
    <n v="83"/>
    <n v="24.87"/>
    <s v="US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n v="288"/>
    <x v="1"/>
    <n v="92"/>
    <n v="84.42"/>
    <s v="US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n v="573"/>
    <x v="1"/>
    <n v="219"/>
    <n v="47.09"/>
    <s v="US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n v="113"/>
    <x v="1"/>
    <n v="2526"/>
    <n v="78"/>
    <s v="US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n v="46"/>
    <x v="0"/>
    <n v="747"/>
    <n v="62.97"/>
    <s v="US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n v="91"/>
    <x v="3"/>
    <n v="2138"/>
    <n v="81.010000000000005"/>
    <s v="US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n v="68"/>
    <x v="0"/>
    <n v="84"/>
    <n v="65.319999999999993"/>
    <s v="US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n v="192"/>
    <x v="1"/>
    <n v="94"/>
    <n v="104.44"/>
    <s v="US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n v="83"/>
    <x v="0"/>
    <n v="91"/>
    <n v="69.989999999999995"/>
    <s v="US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n v="54"/>
    <x v="0"/>
    <n v="792"/>
    <n v="83.02"/>
    <s v="US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n v="17"/>
    <x v="3"/>
    <n v="10"/>
    <n v="90.3"/>
    <s v="CA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n v="117"/>
    <x v="1"/>
    <n v="1713"/>
    <n v="103.98"/>
    <s v="IT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n v="1052"/>
    <x v="1"/>
    <n v="249"/>
    <n v="54.93"/>
    <s v="US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n v="123"/>
    <x v="1"/>
    <n v="192"/>
    <n v="51.92"/>
    <s v="US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n v="179"/>
    <x v="1"/>
    <n v="247"/>
    <n v="60.03"/>
    <s v="US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n v="355"/>
    <x v="1"/>
    <n v="2293"/>
    <n v="44"/>
    <s v="US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n v="162"/>
    <x v="1"/>
    <n v="3131"/>
    <n v="53"/>
    <s v="US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n v="25"/>
    <x v="0"/>
    <n v="32"/>
    <n v="54.5"/>
    <s v="US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n v="199"/>
    <x v="1"/>
    <n v="143"/>
    <n v="75.040000000000006"/>
    <s v="IT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n v="35"/>
    <x v="3"/>
    <n v="90"/>
    <n v="35.909999999999997"/>
    <s v="US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n v="176"/>
    <x v="1"/>
    <n v="296"/>
    <n v="36.950000000000003"/>
    <s v="US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n v="511"/>
    <x v="1"/>
    <n v="170"/>
    <n v="63.17"/>
    <s v="US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n v="82"/>
    <x v="0"/>
    <n v="186"/>
    <n v="29.99"/>
    <s v="US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n v="24"/>
    <x v="3"/>
    <n v="439"/>
    <n v="86"/>
    <s v="GB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n v="50"/>
    <x v="0"/>
    <n v="605"/>
    <n v="75.010000000000005"/>
    <s v="US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n v="967"/>
    <x v="1"/>
    <n v="86"/>
    <n v="101.2"/>
    <s v="DK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n v="123"/>
    <x v="1"/>
    <n v="6286"/>
    <n v="29"/>
    <s v="US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n v="63"/>
    <x v="0"/>
    <n v="31"/>
    <n v="98.23"/>
    <s v="US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n v="56"/>
    <x v="0"/>
    <n v="1181"/>
    <n v="87"/>
    <s v="US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n v="44"/>
    <x v="0"/>
    <n v="39"/>
    <n v="45.21"/>
    <s v="US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n v="118"/>
    <x v="1"/>
    <n v="3727"/>
    <n v="37"/>
    <s v="US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n v="104"/>
    <x v="1"/>
    <n v="1605"/>
    <n v="94.98"/>
    <s v="US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n v="27"/>
    <x v="0"/>
    <n v="46"/>
    <n v="28.96"/>
    <s v="US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n v="351"/>
    <x v="1"/>
    <n v="2120"/>
    <n v="55.99"/>
    <s v="US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n v="90"/>
    <x v="0"/>
    <n v="105"/>
    <n v="54.04"/>
    <s v="US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n v="172"/>
    <x v="1"/>
    <n v="50"/>
    <n v="82.38"/>
    <s v="US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n v="141"/>
    <x v="1"/>
    <n v="2080"/>
    <n v="67"/>
    <s v="US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n v="31"/>
    <x v="0"/>
    <n v="535"/>
    <n v="107.91"/>
    <s v="US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n v="108"/>
    <x v="1"/>
    <n v="2105"/>
    <n v="69.010000000000005"/>
    <s v="US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n v="133"/>
    <x v="1"/>
    <n v="2436"/>
    <n v="39.01"/>
    <s v="US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n v="188"/>
    <x v="1"/>
    <n v="80"/>
    <n v="110.36"/>
    <s v="US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n v="332"/>
    <x v="1"/>
    <n v="42"/>
    <n v="94.86"/>
    <s v="US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n v="575"/>
    <x v="1"/>
    <n v="139"/>
    <n v="57.94"/>
    <s v="CA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n v="41"/>
    <x v="0"/>
    <n v="16"/>
    <n v="101.25"/>
    <s v="US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n v="184"/>
    <x v="1"/>
    <n v="159"/>
    <n v="64.959999999999994"/>
    <s v="US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n v="286"/>
    <x v="1"/>
    <n v="381"/>
    <n v="27.01"/>
    <s v="US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n v="319"/>
    <x v="1"/>
    <n v="194"/>
    <n v="50.97"/>
    <s v="GB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n v="39"/>
    <x v="0"/>
    <n v="575"/>
    <n v="104.94"/>
    <s v="US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n v="178"/>
    <x v="1"/>
    <n v="106"/>
    <n v="84.03"/>
    <s v="US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n v="365"/>
    <x v="1"/>
    <n v="142"/>
    <n v="102.86"/>
    <s v="US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n v="114"/>
    <x v="1"/>
    <n v="211"/>
    <n v="39.96"/>
    <s v="US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n v="30"/>
    <x v="0"/>
    <n v="1120"/>
    <n v="51"/>
    <s v="US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n v="54"/>
    <x v="0"/>
    <n v="113"/>
    <n v="40.82"/>
    <s v="US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n v="236"/>
    <x v="1"/>
    <n v="2756"/>
    <n v="59"/>
    <s v="US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n v="513"/>
    <x v="1"/>
    <n v="173"/>
    <n v="71.16"/>
    <s v="GB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n v="101"/>
    <x v="1"/>
    <n v="87"/>
    <n v="99.49"/>
    <s v="US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n v="81"/>
    <x v="0"/>
    <n v="1538"/>
    <n v="103.99"/>
    <s v="US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n v="16"/>
    <x v="0"/>
    <n v="9"/>
    <n v="76.56"/>
    <s v="US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n v="53"/>
    <x v="0"/>
    <n v="554"/>
    <n v="87.07"/>
    <s v="US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n v="260"/>
    <x v="1"/>
    <n v="1572"/>
    <n v="49"/>
    <s v="GB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n v="31"/>
    <x v="0"/>
    <n v="648"/>
    <n v="42.97"/>
    <s v="GB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n v="14"/>
    <x v="0"/>
    <n v="21"/>
    <n v="33.43"/>
    <s v="GB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n v="179"/>
    <x v="1"/>
    <n v="2346"/>
    <n v="83.98"/>
    <s v="US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n v="220"/>
    <x v="1"/>
    <n v="115"/>
    <n v="101.42"/>
    <s v="US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n v="102"/>
    <x v="1"/>
    <n v="85"/>
    <n v="109.87"/>
    <s v="IT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n v="192"/>
    <x v="1"/>
    <n v="144"/>
    <n v="31.92"/>
    <s v="US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n v="305"/>
    <x v="1"/>
    <n v="2443"/>
    <n v="70.989999999999995"/>
    <s v="US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n v="24"/>
    <x v="3"/>
    <n v="595"/>
    <n v="77.03"/>
    <s v="US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n v="724"/>
    <x v="1"/>
    <n v="64"/>
    <n v="101.78"/>
    <s v="US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n v="547"/>
    <x v="1"/>
    <n v="268"/>
    <n v="51.06"/>
    <s v="US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n v="415"/>
    <x v="1"/>
    <n v="195"/>
    <n v="68.02"/>
    <s v="DK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n v="1"/>
    <x v="0"/>
    <n v="54"/>
    <n v="30.87"/>
    <s v="US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n v="34"/>
    <x v="0"/>
    <n v="120"/>
    <n v="27.91"/>
    <s v="US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n v="24"/>
    <x v="0"/>
    <n v="579"/>
    <n v="79.989999999999995"/>
    <s v="DK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n v="48"/>
    <x v="0"/>
    <n v="2072"/>
    <n v="38"/>
    <s v="US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n v="70"/>
    <x v="0"/>
    <n v="1796"/>
    <n v="59.99"/>
    <s v="US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n v="530"/>
    <x v="1"/>
    <n v="186"/>
    <n v="37.04"/>
    <s v="AU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n v="180"/>
    <x v="1"/>
    <n v="460"/>
    <n v="99.96"/>
    <s v="US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n v="92"/>
    <x v="0"/>
    <n v="62"/>
    <n v="111.68"/>
    <s v="IT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n v="14"/>
    <x v="0"/>
    <n v="347"/>
    <n v="36.01"/>
    <s v="US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n v="927"/>
    <x v="1"/>
    <n v="2528"/>
    <n v="66.010000000000005"/>
    <s v="US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n v="40"/>
    <x v="0"/>
    <n v="19"/>
    <n v="44.05"/>
    <s v="US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n v="112"/>
    <x v="1"/>
    <n v="3657"/>
    <n v="53"/>
    <s v="US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n v="71"/>
    <x v="0"/>
    <n v="1258"/>
    <n v="95"/>
    <s v="US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n v="119"/>
    <x v="1"/>
    <n v="131"/>
    <n v="70.91"/>
    <s v="AU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n v="24"/>
    <x v="0"/>
    <n v="362"/>
    <n v="98.06"/>
    <s v="US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n v="139"/>
    <x v="1"/>
    <n v="239"/>
    <n v="53.05"/>
    <s v="US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n v="39"/>
    <x v="3"/>
    <n v="35"/>
    <n v="93.14"/>
    <s v="US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n v="22"/>
    <x v="3"/>
    <n v="528"/>
    <n v="58.95"/>
    <s v="CH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n v="56"/>
    <x v="0"/>
    <n v="133"/>
    <n v="36.07"/>
    <s v="CA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n v="43"/>
    <x v="0"/>
    <n v="846"/>
    <n v="63.03"/>
    <s v="US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n v="112"/>
    <x v="1"/>
    <n v="78"/>
    <n v="84.72"/>
    <s v="US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n v="7"/>
    <x v="0"/>
    <n v="10"/>
    <n v="62.2"/>
    <s v="US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n v="102"/>
    <x v="1"/>
    <n v="1773"/>
    <n v="101.98"/>
    <s v="US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n v="426"/>
    <x v="1"/>
    <n v="32"/>
    <n v="106.44"/>
    <s v="US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n v="146"/>
    <x v="1"/>
    <n v="369"/>
    <n v="29.98"/>
    <s v="US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n v="32"/>
    <x v="0"/>
    <n v="191"/>
    <n v="85.81"/>
    <s v="US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n v="700"/>
    <x v="1"/>
    <n v="89"/>
    <n v="70.819999999999993"/>
    <s v="US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n v="84"/>
    <x v="0"/>
    <n v="1979"/>
    <n v="41"/>
    <s v="US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n v="84"/>
    <x v="0"/>
    <n v="63"/>
    <n v="28.06"/>
    <s v="US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n v="156"/>
    <x v="1"/>
    <n v="147"/>
    <n v="88.05"/>
    <s v="US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n v="100"/>
    <x v="0"/>
    <n v="6080"/>
    <n v="31"/>
    <s v="CA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n v="80"/>
    <x v="0"/>
    <n v="80"/>
    <n v="90.34"/>
    <s v="GB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n v="11"/>
    <x v="0"/>
    <n v="9"/>
    <n v="63.78"/>
    <s v="US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n v="92"/>
    <x v="0"/>
    <n v="1784"/>
    <n v="54"/>
    <s v="US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n v="96"/>
    <x v="2"/>
    <n v="3640"/>
    <n v="48.99"/>
    <s v="CH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n v="503"/>
    <x v="1"/>
    <n v="126"/>
    <n v="63.86"/>
    <s v="CA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n v="159"/>
    <x v="1"/>
    <n v="2218"/>
    <n v="83"/>
    <s v="GB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n v="15"/>
    <x v="0"/>
    <n v="243"/>
    <n v="55.08"/>
    <s v="US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n v="482"/>
    <x v="1"/>
    <n v="202"/>
    <n v="62.04"/>
    <s v="IT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n v="150"/>
    <x v="1"/>
    <n v="140"/>
    <n v="104.98"/>
    <s v="IT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n v="117"/>
    <x v="1"/>
    <n v="1052"/>
    <n v="94.04"/>
    <s v="DK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n v="38"/>
    <x v="0"/>
    <n v="1296"/>
    <n v="44.01"/>
    <s v="US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n v="73"/>
    <x v="0"/>
    <n v="77"/>
    <n v="92.47"/>
    <s v="US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n v="266"/>
    <x v="1"/>
    <n v="247"/>
    <n v="57.07"/>
    <s v="US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n v="24"/>
    <x v="0"/>
    <n v="395"/>
    <n v="109.08"/>
    <s v="IT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n v="3"/>
    <x v="0"/>
    <n v="49"/>
    <n v="39.39"/>
    <s v="GB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n v="16"/>
    <x v="0"/>
    <n v="180"/>
    <n v="77.02"/>
    <s v="US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n v="277"/>
    <x v="1"/>
    <n v="84"/>
    <n v="92.17"/>
    <s v="US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n v="89"/>
    <x v="0"/>
    <n v="2690"/>
    <n v="61.01"/>
    <s v="US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n v="164"/>
    <x v="1"/>
    <n v="88"/>
    <n v="78.069999999999993"/>
    <s v="US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n v="271"/>
    <x v="1"/>
    <n v="2985"/>
    <n v="59.99"/>
    <s v="US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n v="284"/>
    <x v="1"/>
    <n v="762"/>
    <n v="110.03"/>
    <s v="US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n v="59"/>
    <x v="0"/>
    <n v="2779"/>
    <n v="38"/>
    <s v="AU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n v="99"/>
    <x v="0"/>
    <n v="92"/>
    <n v="96.37"/>
    <s v="US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n v="44"/>
    <x v="0"/>
    <n v="1028"/>
    <n v="72.98"/>
    <s v="US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n v="152"/>
    <x v="1"/>
    <n v="554"/>
    <n v="26.01"/>
    <s v="CA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n v="224"/>
    <x v="1"/>
    <n v="135"/>
    <n v="104.36"/>
    <s v="DK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n v="240"/>
    <x v="1"/>
    <n v="122"/>
    <n v="102.19"/>
    <s v="US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n v="199"/>
    <x v="1"/>
    <n v="221"/>
    <n v="54.12"/>
    <s v="US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n v="137"/>
    <x v="1"/>
    <n v="126"/>
    <n v="63.22"/>
    <s v="US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n v="101"/>
    <x v="1"/>
    <n v="1022"/>
    <n v="104.03"/>
    <s v="US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n v="794"/>
    <x v="1"/>
    <n v="3177"/>
    <n v="49.99"/>
    <s v="US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n v="370"/>
    <x v="1"/>
    <n v="198"/>
    <n v="56.02"/>
    <s v="CH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n v="13"/>
    <x v="0"/>
    <n v="26"/>
    <n v="48.81"/>
    <s v="CH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n v="138"/>
    <x v="1"/>
    <n v="85"/>
    <n v="60.08"/>
    <s v="AU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n v="84"/>
    <x v="0"/>
    <n v="1790"/>
    <n v="78.989999999999995"/>
    <s v="US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n v="205"/>
    <x v="1"/>
    <n v="3596"/>
    <n v="53.99"/>
    <s v="US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n v="44"/>
    <x v="0"/>
    <n v="37"/>
    <n v="111.46"/>
    <s v="US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n v="219"/>
    <x v="1"/>
    <n v="244"/>
    <n v="60.92"/>
    <s v="US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n v="186"/>
    <x v="1"/>
    <n v="5180"/>
    <n v="26"/>
    <s v="US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n v="237"/>
    <x v="1"/>
    <n v="589"/>
    <n v="80.989999999999995"/>
    <s v="IT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n v="306"/>
    <x v="1"/>
    <n v="2725"/>
    <n v="35"/>
    <s v="US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n v="94"/>
    <x v="0"/>
    <n v="35"/>
    <n v="94.14"/>
    <s v="IT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n v="54"/>
    <x v="3"/>
    <n v="94"/>
    <n v="52.09"/>
    <s v="US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n v="112"/>
    <x v="1"/>
    <n v="300"/>
    <n v="24.99"/>
    <s v="US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n v="369"/>
    <x v="1"/>
    <n v="144"/>
    <n v="69.22"/>
    <s v="US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n v="63"/>
    <x v="0"/>
    <n v="558"/>
    <n v="93.94"/>
    <s v="US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n v="65"/>
    <x v="0"/>
    <n v="64"/>
    <n v="98.41"/>
    <s v="US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n v="19"/>
    <x v="3"/>
    <n v="37"/>
    <n v="41.78"/>
    <s v="US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n v="17"/>
    <x v="0"/>
    <n v="245"/>
    <n v="65.989999999999995"/>
    <s v="US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n v="101"/>
    <x v="1"/>
    <n v="87"/>
    <n v="72.06"/>
    <s v="US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n v="342"/>
    <x v="1"/>
    <n v="3116"/>
    <n v="48"/>
    <s v="US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n v="64"/>
    <x v="0"/>
    <n v="71"/>
    <n v="54.1"/>
    <s v="US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n v="52"/>
    <x v="0"/>
    <n v="42"/>
    <n v="107.88"/>
    <s v="US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n v="322"/>
    <x v="1"/>
    <n v="909"/>
    <n v="67.03"/>
    <s v="US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n v="120"/>
    <x v="1"/>
    <n v="1613"/>
    <n v="64.010000000000005"/>
    <s v="US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n v="147"/>
    <x v="1"/>
    <n v="136"/>
    <n v="96.07"/>
    <s v="US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n v="951"/>
    <x v="1"/>
    <n v="130"/>
    <n v="51.18"/>
    <s v="US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n v="73"/>
    <x v="0"/>
    <n v="156"/>
    <n v="43.92"/>
    <s v="CA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n v="79"/>
    <x v="0"/>
    <n v="1368"/>
    <n v="91.02"/>
    <s v="GB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n v="65"/>
    <x v="0"/>
    <n v="102"/>
    <n v="50.13"/>
    <s v="US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n v="82"/>
    <x v="0"/>
    <n v="86"/>
    <n v="67.72"/>
    <s v="AU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n v="1038"/>
    <x v="1"/>
    <n v="102"/>
    <n v="61.04"/>
    <s v="US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n v="13"/>
    <x v="0"/>
    <n v="253"/>
    <n v="80.010000000000005"/>
    <s v="US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n v="155"/>
    <x v="1"/>
    <n v="4006"/>
    <n v="47"/>
    <s v="US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n v="7"/>
    <x v="0"/>
    <n v="157"/>
    <n v="71.13"/>
    <s v="US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n v="209"/>
    <x v="1"/>
    <n v="1629"/>
    <n v="89.99"/>
    <s v="US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n v="100"/>
    <x v="0"/>
    <n v="183"/>
    <n v="43.03"/>
    <s v="US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n v="202"/>
    <x v="1"/>
    <n v="2188"/>
    <n v="68"/>
    <s v="US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n v="162"/>
    <x v="1"/>
    <n v="2409"/>
    <n v="73"/>
    <s v="IT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n v="4"/>
    <x v="0"/>
    <n v="82"/>
    <n v="62.34"/>
    <s v="DK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n v="207"/>
    <x v="1"/>
    <n v="194"/>
    <n v="67.099999999999994"/>
    <s v="US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n v="128"/>
    <x v="1"/>
    <n v="1140"/>
    <n v="79.98"/>
    <s v="US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n v="120"/>
    <x v="1"/>
    <n v="102"/>
    <n v="62.18"/>
    <s v="US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n v="171"/>
    <x v="1"/>
    <n v="2857"/>
    <n v="53.01"/>
    <s v="US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n v="187"/>
    <x v="1"/>
    <n v="107"/>
    <n v="57.74"/>
    <s v="US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n v="188"/>
    <x v="1"/>
    <n v="160"/>
    <n v="40.03"/>
    <s v="GB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n v="131"/>
    <x v="1"/>
    <n v="2230"/>
    <n v="81.02"/>
    <s v="US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n v="284"/>
    <x v="1"/>
    <n v="316"/>
    <n v="35.049999999999997"/>
    <s v="US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n v="120"/>
    <x v="1"/>
    <n v="117"/>
    <n v="102.92"/>
    <s v="US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n v="419"/>
    <x v="1"/>
    <n v="6406"/>
    <n v="28"/>
    <s v="US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n v="14"/>
    <x v="3"/>
    <n v="15"/>
    <n v="75.73"/>
    <s v="US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n v="139"/>
    <x v="1"/>
    <n v="192"/>
    <n v="45.03"/>
    <s v="US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n v="174"/>
    <x v="1"/>
    <n v="26"/>
    <n v="73.62"/>
    <s v="CA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n v="155"/>
    <x v="1"/>
    <n v="723"/>
    <n v="56.99"/>
    <s v="US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n v="170"/>
    <x v="1"/>
    <n v="170"/>
    <n v="85.22"/>
    <s v="IT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n v="190"/>
    <x v="1"/>
    <n v="238"/>
    <n v="50.96"/>
    <s v="GB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n v="250"/>
    <x v="1"/>
    <n v="55"/>
    <n v="63.56"/>
    <s v="US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n v="49"/>
    <x v="0"/>
    <n v="1198"/>
    <n v="81"/>
    <s v="US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n v="28"/>
    <x v="0"/>
    <n v="648"/>
    <n v="86.04"/>
    <s v="US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n v="268"/>
    <x v="1"/>
    <n v="128"/>
    <n v="90.04"/>
    <s v="AU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n v="620"/>
    <x v="1"/>
    <n v="2144"/>
    <n v="74.010000000000005"/>
    <s v="US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n v="3"/>
    <x v="0"/>
    <n v="64"/>
    <n v="92.44"/>
    <s v="US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n v="160"/>
    <x v="1"/>
    <n v="2693"/>
    <n v="56"/>
    <s v="GB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n v="279"/>
    <x v="1"/>
    <n v="432"/>
    <n v="32.979999999999997"/>
    <s v="US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n v="77"/>
    <x v="0"/>
    <n v="62"/>
    <n v="93.6"/>
    <s v="US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n v="206"/>
    <x v="1"/>
    <n v="189"/>
    <n v="69.87"/>
    <s v="US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n v="694"/>
    <x v="1"/>
    <n v="154"/>
    <n v="72.13"/>
    <s v="GB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n v="152"/>
    <x v="1"/>
    <n v="96"/>
    <n v="30.04"/>
    <s v="US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n v="65"/>
    <x v="0"/>
    <n v="750"/>
    <n v="73.97"/>
    <s v="US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n v="63"/>
    <x v="3"/>
    <n v="87"/>
    <n v="68.66"/>
    <s v="US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n v="310"/>
    <x v="1"/>
    <n v="3063"/>
    <n v="59.99"/>
    <s v="US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n v="43"/>
    <x v="2"/>
    <n v="278"/>
    <n v="111.16"/>
    <s v="US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n v="83"/>
    <x v="0"/>
    <n v="105"/>
    <n v="53.04"/>
    <s v="US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n v="79"/>
    <x v="3"/>
    <n v="1658"/>
    <n v="55.99"/>
    <s v="US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n v="114"/>
    <x v="1"/>
    <n v="2266"/>
    <n v="69.989999999999995"/>
    <s v="US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n v="65"/>
    <x v="0"/>
    <n v="2604"/>
    <n v="49"/>
    <s v="DK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n v="79"/>
    <x v="0"/>
    <n v="65"/>
    <n v="103.85"/>
    <s v="US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n v="11"/>
    <x v="0"/>
    <n v="94"/>
    <n v="99.13"/>
    <s v="US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n v="56"/>
    <x v="2"/>
    <n v="45"/>
    <n v="107.38"/>
    <s v="US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n v="17"/>
    <x v="0"/>
    <n v="257"/>
    <n v="76.92"/>
    <s v="US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n v="120"/>
    <x v="1"/>
    <n v="194"/>
    <n v="58.13"/>
    <s v="CH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n v="145"/>
    <x v="1"/>
    <n v="129"/>
    <n v="103.74"/>
    <s v="CA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n v="221"/>
    <x v="1"/>
    <n v="375"/>
    <n v="87.96"/>
    <s v="US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n v="48"/>
    <x v="0"/>
    <n v="2928"/>
    <n v="28"/>
    <s v="CA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n v="93"/>
    <x v="0"/>
    <n v="4697"/>
    <n v="38"/>
    <s v="US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n v="89"/>
    <x v="0"/>
    <n v="2915"/>
    <n v="30"/>
    <s v="US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n v="41"/>
    <x v="0"/>
    <n v="18"/>
    <n v="103.5"/>
    <s v="US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n v="63"/>
    <x v="3"/>
    <n v="723"/>
    <n v="85.99"/>
    <s v="US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n v="48"/>
    <x v="0"/>
    <n v="602"/>
    <n v="98.01"/>
    <s v="CH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n v="88"/>
    <x v="0"/>
    <n v="3868"/>
    <n v="44.99"/>
    <s v="IT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n v="127"/>
    <x v="1"/>
    <n v="409"/>
    <n v="31.01"/>
    <s v="US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n v="2339"/>
    <x v="1"/>
    <n v="234"/>
    <n v="59.97"/>
    <s v="US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n v="508"/>
    <x v="1"/>
    <n v="3016"/>
    <n v="59"/>
    <s v="US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n v="191"/>
    <x v="1"/>
    <n v="264"/>
    <n v="50.05"/>
    <s v="US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n v="42"/>
    <x v="0"/>
    <n v="504"/>
    <n v="98.97"/>
    <s v="AU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n v="8"/>
    <x v="0"/>
    <n v="14"/>
    <n v="58.86"/>
    <s v="US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n v="60"/>
    <x v="3"/>
    <n v="390"/>
    <n v="81.010000000000005"/>
    <s v="US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n v="47"/>
    <x v="0"/>
    <n v="750"/>
    <n v="76.010000000000005"/>
    <s v="GB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n v="82"/>
    <x v="0"/>
    <n v="77"/>
    <n v="96.6"/>
    <s v="US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n v="54"/>
    <x v="0"/>
    <n v="752"/>
    <n v="76.959999999999994"/>
    <s v="DK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n v="98"/>
    <x v="0"/>
    <n v="131"/>
    <n v="67.98"/>
    <s v="US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n v="77"/>
    <x v="0"/>
    <n v="87"/>
    <n v="88.78"/>
    <s v="US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n v="33"/>
    <x v="0"/>
    <n v="1063"/>
    <n v="25"/>
    <s v="US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n v="240"/>
    <x v="1"/>
    <n v="272"/>
    <n v="44.92"/>
    <s v="US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n v="64"/>
    <x v="3"/>
    <n v="25"/>
    <n v="79.400000000000006"/>
    <s v="US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n v="176"/>
    <x v="1"/>
    <n v="419"/>
    <n v="29.01"/>
    <s v="US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n v="20"/>
    <x v="0"/>
    <n v="76"/>
    <n v="73.59"/>
    <s v="US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n v="359"/>
    <x v="1"/>
    <n v="1621"/>
    <n v="107.97"/>
    <s v="IT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n v="469"/>
    <x v="1"/>
    <n v="1101"/>
    <n v="68.989999999999995"/>
    <s v="US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n v="122"/>
    <x v="1"/>
    <n v="1073"/>
    <n v="111.02"/>
    <s v="US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n v="56"/>
    <x v="0"/>
    <n v="4428"/>
    <n v="25"/>
    <s v="AU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n v="44"/>
    <x v="0"/>
    <n v="58"/>
    <n v="42.16"/>
    <s v="IT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n v="34"/>
    <x v="3"/>
    <n v="1218"/>
    <n v="47"/>
    <s v="US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n v="123"/>
    <x v="1"/>
    <n v="331"/>
    <n v="36.04"/>
    <s v="US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n v="190"/>
    <x v="1"/>
    <n v="1170"/>
    <n v="101.04"/>
    <s v="US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n v="84"/>
    <x v="0"/>
    <n v="111"/>
    <n v="39.93"/>
    <s v="US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n v="18"/>
    <x v="3"/>
    <n v="215"/>
    <n v="83.16"/>
    <s v="US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n v="1037"/>
    <x v="1"/>
    <n v="363"/>
    <n v="39.979999999999997"/>
    <s v="US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n v="97"/>
    <x v="0"/>
    <n v="2955"/>
    <n v="47.99"/>
    <s v="US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n v="86"/>
    <x v="0"/>
    <n v="1657"/>
    <n v="95.98"/>
    <s v="US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n v="150"/>
    <x v="1"/>
    <n v="103"/>
    <n v="78.73"/>
    <s v="US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n v="358"/>
    <x v="1"/>
    <n v="147"/>
    <n v="56.08"/>
    <s v="US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n v="543"/>
    <x v="1"/>
    <n v="110"/>
    <n v="69.09"/>
    <s v="CA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n v="68"/>
    <x v="0"/>
    <n v="926"/>
    <n v="102.05"/>
    <s v="CA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n v="192"/>
    <x v="1"/>
    <n v="134"/>
    <n v="107.32"/>
    <s v="US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n v="932"/>
    <x v="1"/>
    <n v="269"/>
    <n v="51.97"/>
    <s v="US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n v="429"/>
    <x v="1"/>
    <n v="175"/>
    <n v="71.14"/>
    <s v="US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n v="101"/>
    <x v="1"/>
    <n v="69"/>
    <n v="106.49"/>
    <s v="US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n v="227"/>
    <x v="1"/>
    <n v="190"/>
    <n v="42.94"/>
    <s v="US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n v="142"/>
    <x v="1"/>
    <n v="237"/>
    <n v="30.04"/>
    <s v="US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n v="91"/>
    <x v="0"/>
    <n v="77"/>
    <n v="70.62"/>
    <s v="GB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n v="64"/>
    <x v="0"/>
    <n v="1748"/>
    <n v="66.02"/>
    <s v="US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n v="84"/>
    <x v="0"/>
    <n v="79"/>
    <n v="96.91"/>
    <s v="US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n v="134"/>
    <x v="1"/>
    <n v="196"/>
    <n v="62.87"/>
    <s v="IT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n v="59"/>
    <x v="0"/>
    <n v="889"/>
    <n v="108.99"/>
    <s v="US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n v="153"/>
    <x v="1"/>
    <n v="7295"/>
    <n v="27"/>
    <s v="US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n v="447"/>
    <x v="1"/>
    <n v="2893"/>
    <n v="65"/>
    <s v="CA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n v="84"/>
    <x v="0"/>
    <n v="56"/>
    <n v="111.52"/>
    <s v="US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n v="175"/>
    <x v="1"/>
    <n v="820"/>
    <n v="110.99"/>
    <s v="US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n v="54"/>
    <x v="0"/>
    <n v="83"/>
    <n v="56.75"/>
    <s v="US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n v="312"/>
    <x v="1"/>
    <n v="2038"/>
    <n v="97.02"/>
    <s v="US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n v="123"/>
    <x v="1"/>
    <n v="116"/>
    <n v="92.09"/>
    <s v="US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n v="99"/>
    <x v="0"/>
    <n v="2025"/>
    <n v="82.99"/>
    <s v="GB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n v="128"/>
    <x v="1"/>
    <n v="1345"/>
    <n v="103.04"/>
    <s v="AU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n v="159"/>
    <x v="1"/>
    <n v="168"/>
    <n v="68.92"/>
    <s v="US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n v="707"/>
    <x v="1"/>
    <n v="137"/>
    <n v="87.74"/>
    <s v="CH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n v="142"/>
    <x v="1"/>
    <n v="186"/>
    <n v="75.02"/>
    <s v="IT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n v="148"/>
    <x v="1"/>
    <n v="125"/>
    <n v="50.86"/>
    <s v="US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n v="20"/>
    <x v="0"/>
    <n v="14"/>
    <n v="90"/>
    <s v="IT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n v="1841"/>
    <x v="1"/>
    <n v="202"/>
    <n v="72.900000000000006"/>
    <s v="US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n v="162"/>
    <x v="1"/>
    <n v="103"/>
    <n v="108.49"/>
    <s v="US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n v="473"/>
    <x v="1"/>
    <n v="1785"/>
    <n v="101.98"/>
    <s v="US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n v="24"/>
    <x v="0"/>
    <n v="656"/>
    <n v="44.01"/>
    <s v="US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n v="518"/>
    <x v="1"/>
    <n v="157"/>
    <n v="65.94"/>
    <s v="US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n v="248"/>
    <x v="1"/>
    <n v="555"/>
    <n v="24.99"/>
    <s v="US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n v="100"/>
    <x v="1"/>
    <n v="297"/>
    <n v="28"/>
    <s v="US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n v="153"/>
    <x v="1"/>
    <n v="123"/>
    <n v="85.83"/>
    <s v="US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n v="37"/>
    <x v="3"/>
    <n v="38"/>
    <n v="84.92"/>
    <s v="DK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n v="4"/>
    <x v="3"/>
    <n v="60"/>
    <n v="90.48"/>
    <s v="US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n v="157"/>
    <x v="1"/>
    <n v="3036"/>
    <n v="25"/>
    <s v="US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n v="270"/>
    <x v="1"/>
    <n v="144"/>
    <n v="92.01"/>
    <s v="AU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n v="134"/>
    <x v="1"/>
    <n v="121"/>
    <n v="93.07"/>
    <s v="GB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n v="50"/>
    <x v="0"/>
    <n v="1596"/>
    <n v="61.01"/>
    <s v="US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n v="89"/>
    <x v="3"/>
    <n v="524"/>
    <n v="92.04"/>
    <s v="US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n v="165"/>
    <x v="1"/>
    <n v="181"/>
    <n v="81.13"/>
    <s v="US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n v="18"/>
    <x v="0"/>
    <n v="10"/>
    <n v="73.5"/>
    <s v="US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n v="186"/>
    <x v="1"/>
    <n v="122"/>
    <n v="85.22"/>
    <s v="US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n v="413"/>
    <x v="1"/>
    <n v="1071"/>
    <n v="110.97"/>
    <s v="CA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n v="90"/>
    <x v="3"/>
    <n v="219"/>
    <n v="32.97"/>
    <s v="US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n v="92"/>
    <x v="0"/>
    <n v="1121"/>
    <n v="96.01"/>
    <s v="US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n v="527"/>
    <x v="1"/>
    <n v="980"/>
    <n v="84.97"/>
    <s v="US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n v="319"/>
    <x v="1"/>
    <n v="536"/>
    <n v="25.01"/>
    <s v="US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n v="354"/>
    <x v="1"/>
    <n v="1991"/>
    <n v="66"/>
    <s v="US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n v="33"/>
    <x v="3"/>
    <n v="29"/>
    <n v="87.34"/>
    <s v="US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n v="136"/>
    <x v="1"/>
    <n v="180"/>
    <n v="27.93"/>
    <s v="US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n v="2"/>
    <x v="0"/>
    <n v="15"/>
    <n v="103.8"/>
    <s v="US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n v="61"/>
    <x v="0"/>
    <n v="191"/>
    <n v="31.94"/>
    <s v="US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n v="30"/>
    <x v="0"/>
    <n v="16"/>
    <n v="99.5"/>
    <s v="US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n v="1179"/>
    <x v="1"/>
    <n v="130"/>
    <n v="108.85"/>
    <s v="US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n v="1126"/>
    <x v="1"/>
    <n v="122"/>
    <n v="110.76"/>
    <s v="US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n v="13"/>
    <x v="0"/>
    <n v="17"/>
    <n v="29.65"/>
    <s v="US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n v="712"/>
    <x v="1"/>
    <n v="140"/>
    <n v="101.71"/>
    <s v="US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n v="30"/>
    <x v="0"/>
    <n v="34"/>
    <n v="61.5"/>
    <s v="US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n v="213"/>
    <x v="1"/>
    <n v="3388"/>
    <n v="35"/>
    <s v="US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n v="229"/>
    <x v="1"/>
    <n v="280"/>
    <n v="40.049999999999997"/>
    <s v="US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n v="35"/>
    <x v="3"/>
    <n v="614"/>
    <n v="110.97"/>
    <s v="US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n v="157"/>
    <x v="1"/>
    <n v="366"/>
    <n v="36.96"/>
    <s v="IT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n v="232"/>
    <x v="1"/>
    <n v="270"/>
    <n v="30.97"/>
    <s v="US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n v="92"/>
    <x v="3"/>
    <n v="114"/>
    <n v="47.04"/>
    <s v="US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n v="257"/>
    <x v="1"/>
    <n v="137"/>
    <n v="88.07"/>
    <s v="US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n v="168"/>
    <x v="1"/>
    <n v="3205"/>
    <n v="37.01"/>
    <s v="US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n v="167"/>
    <x v="1"/>
    <n v="288"/>
    <n v="26.03"/>
    <s v="DK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n v="772"/>
    <x v="1"/>
    <n v="148"/>
    <n v="67.819999999999993"/>
    <s v="US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n v="407"/>
    <x v="1"/>
    <n v="114"/>
    <n v="49.96"/>
    <s v="US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n v="564"/>
    <x v="1"/>
    <n v="1518"/>
    <n v="110.02"/>
    <s v="CA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n v="68"/>
    <x v="0"/>
    <n v="1274"/>
    <n v="89.96"/>
    <s v="US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n v="34"/>
    <x v="0"/>
    <n v="210"/>
    <n v="79.010000000000005"/>
    <s v="IT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n v="655"/>
    <x v="1"/>
    <n v="166"/>
    <n v="86.87"/>
    <s v="US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n v="177"/>
    <x v="1"/>
    <n v="100"/>
    <n v="62.04"/>
    <s v="AU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n v="113"/>
    <x v="1"/>
    <n v="235"/>
    <n v="26.97"/>
    <s v="US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n v="728"/>
    <x v="1"/>
    <n v="148"/>
    <n v="54.12"/>
    <s v="US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n v="208"/>
    <x v="1"/>
    <n v="198"/>
    <n v="41.04"/>
    <s v="US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n v="31"/>
    <x v="0"/>
    <n v="248"/>
    <n v="55.05"/>
    <s v="AU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n v="57"/>
    <x v="0"/>
    <n v="513"/>
    <n v="107.94"/>
    <s v="US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n v="87"/>
    <x v="0"/>
    <n v="3410"/>
    <n v="32"/>
    <s v="US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n v="271"/>
    <x v="1"/>
    <n v="216"/>
    <n v="53.9"/>
    <s v="IT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n v="49"/>
    <x v="3"/>
    <n v="26"/>
    <n v="106.5"/>
    <s v="US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n v="113"/>
    <x v="1"/>
    <n v="5139"/>
    <n v="33"/>
    <s v="US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n v="191"/>
    <x v="1"/>
    <n v="2353"/>
    <n v="43"/>
    <s v="US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n v="136"/>
    <x v="1"/>
    <n v="78"/>
    <n v="86.86"/>
    <s v="IT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n v="10"/>
    <x v="0"/>
    <n v="10"/>
    <n v="96.8"/>
    <s v="US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n v="66"/>
    <x v="0"/>
    <n v="2201"/>
    <n v="33"/>
    <s v="US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n v="49"/>
    <x v="0"/>
    <n v="676"/>
    <n v="68.03"/>
    <s v="US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n v="788"/>
    <x v="1"/>
    <n v="174"/>
    <n v="58.87"/>
    <s v="CH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n v="80"/>
    <x v="0"/>
    <n v="831"/>
    <n v="105.05"/>
    <s v="US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n v="106"/>
    <x v="1"/>
    <n v="164"/>
    <n v="33.049999999999997"/>
    <s v="US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n v="51"/>
    <x v="3"/>
    <n v="56"/>
    <n v="78.819999999999993"/>
    <s v="CH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n v="215"/>
    <x v="1"/>
    <n v="161"/>
    <n v="68.2"/>
    <s v="US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n v="141"/>
    <x v="1"/>
    <n v="138"/>
    <n v="75.73"/>
    <s v="US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n v="115"/>
    <x v="1"/>
    <n v="3308"/>
    <n v="31"/>
    <s v="US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n v="193"/>
    <x v="1"/>
    <n v="127"/>
    <n v="101.88"/>
    <s v="AU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n v="730"/>
    <x v="1"/>
    <n v="207"/>
    <n v="52.88"/>
    <s v="IT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n v="100"/>
    <x v="0"/>
    <n v="859"/>
    <n v="71.010000000000005"/>
    <s v="CA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n v="88"/>
    <x v="2"/>
    <n v="31"/>
    <n v="102.39"/>
    <s v="US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n v="37"/>
    <x v="0"/>
    <n v="45"/>
    <n v="74.47"/>
    <s v="US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n v="31"/>
    <x v="3"/>
    <n v="1113"/>
    <n v="51.01"/>
    <s v="US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n v="26"/>
    <x v="0"/>
    <n v="6"/>
    <n v="90"/>
    <s v="US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n v="34"/>
    <x v="0"/>
    <n v="7"/>
    <n v="97.14"/>
    <s v="US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n v="1186"/>
    <x v="1"/>
    <n v="181"/>
    <n v="72.069999999999993"/>
    <s v="CH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n v="125"/>
    <x v="1"/>
    <n v="110"/>
    <n v="75.239999999999995"/>
    <s v="US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n v="14"/>
    <x v="0"/>
    <n v="31"/>
    <n v="32.97"/>
    <s v="US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n v="55"/>
    <x v="0"/>
    <n v="78"/>
    <n v="54.81"/>
    <s v="US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n v="110"/>
    <x v="1"/>
    <n v="185"/>
    <n v="45.04"/>
    <s v="US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n v="188"/>
    <x v="1"/>
    <n v="121"/>
    <n v="52.96"/>
    <s v="US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n v="87"/>
    <x v="0"/>
    <n v="1225"/>
    <n v="60.02"/>
    <s v="GB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n v="203"/>
    <x v="1"/>
    <n v="106"/>
    <n v="44.03"/>
    <s v="US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97"/>
    <x v="1"/>
    <n v="142"/>
    <n v="86.03"/>
    <s v="US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n v="107"/>
    <x v="1"/>
    <n v="233"/>
    <n v="28.01"/>
    <s v="US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n v="269"/>
    <x v="1"/>
    <n v="218"/>
    <n v="32.049999999999997"/>
    <s v="US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n v="51"/>
    <x v="0"/>
    <n v="67"/>
    <n v="73.61"/>
    <s v="AU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n v="1180"/>
    <x v="1"/>
    <n v="76"/>
    <n v="108.71"/>
    <s v="US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n v="264"/>
    <x v="1"/>
    <n v="43"/>
    <n v="42.98"/>
    <s v="US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n v="30"/>
    <x v="0"/>
    <n v="19"/>
    <n v="83.32"/>
    <s v="US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n v="63"/>
    <x v="0"/>
    <n v="2108"/>
    <n v="42"/>
    <s v="CH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n v="193"/>
    <x v="1"/>
    <n v="221"/>
    <n v="55.93"/>
    <s v="US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n v="77"/>
    <x v="0"/>
    <n v="679"/>
    <n v="105.04"/>
    <s v="US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n v="226"/>
    <x v="1"/>
    <n v="2805"/>
    <n v="48"/>
    <s v="CA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n v="239"/>
    <x v="1"/>
    <n v="68"/>
    <n v="112.66"/>
    <s v="US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n v="92"/>
    <x v="0"/>
    <n v="36"/>
    <n v="81.94"/>
    <s v="DK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n v="130"/>
    <x v="1"/>
    <n v="183"/>
    <n v="64.05"/>
    <s v="CA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n v="615"/>
    <x v="1"/>
    <n v="133"/>
    <n v="106.39"/>
    <s v="US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n v="369"/>
    <x v="1"/>
    <n v="2489"/>
    <n v="76.010000000000005"/>
    <s v="IT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n v="1095"/>
    <x v="1"/>
    <n v="69"/>
    <n v="111.07"/>
    <s v="US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n v="51"/>
    <x v="0"/>
    <n v="47"/>
    <n v="95.94"/>
    <s v="US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n v="801"/>
    <x v="1"/>
    <n v="279"/>
    <n v="43.04"/>
    <s v="GB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n v="291"/>
    <x v="1"/>
    <n v="210"/>
    <n v="67.97"/>
    <s v="US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n v="350"/>
    <x v="1"/>
    <n v="2100"/>
    <n v="89.99"/>
    <s v="US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n v="357"/>
    <x v="1"/>
    <n v="252"/>
    <n v="58.1"/>
    <s v="US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n v="126"/>
    <x v="1"/>
    <n v="1280"/>
    <n v="84"/>
    <s v="US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n v="388"/>
    <x v="1"/>
    <n v="157"/>
    <n v="88.85"/>
    <s v="GB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n v="457"/>
    <x v="1"/>
    <n v="194"/>
    <n v="65.959999999999994"/>
    <s v="US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n v="267"/>
    <x v="1"/>
    <n v="82"/>
    <n v="74.8"/>
    <s v="AU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n v="69"/>
    <x v="0"/>
    <n v="70"/>
    <n v="69.989999999999995"/>
    <s v="US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n v="51"/>
    <x v="0"/>
    <n v="154"/>
    <n v="32.01"/>
    <s v="US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n v="1"/>
    <x v="0"/>
    <n v="22"/>
    <n v="64.73"/>
    <s v="US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n v="109"/>
    <x v="1"/>
    <n v="4233"/>
    <n v="25"/>
    <s v="US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n v="315"/>
    <x v="1"/>
    <n v="1297"/>
    <n v="104.98"/>
    <s v="DK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n v="158"/>
    <x v="1"/>
    <n v="165"/>
    <n v="64.989999999999995"/>
    <s v="DK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n v="154"/>
    <x v="1"/>
    <n v="119"/>
    <n v="94.35"/>
    <s v="US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n v="90"/>
    <x v="0"/>
    <n v="1758"/>
    <n v="44"/>
    <s v="US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n v="75"/>
    <x v="0"/>
    <n v="94"/>
    <n v="64.739999999999995"/>
    <s v="US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n v="853"/>
    <x v="1"/>
    <n v="1797"/>
    <n v="84.01"/>
    <s v="US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n v="139"/>
    <x v="1"/>
    <n v="261"/>
    <n v="34.06"/>
    <s v="US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n v="190"/>
    <x v="1"/>
    <n v="157"/>
    <n v="93.27"/>
    <s v="US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n v="100"/>
    <x v="1"/>
    <n v="3533"/>
    <n v="33"/>
    <s v="US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n v="143"/>
    <x v="1"/>
    <n v="155"/>
    <n v="83.81"/>
    <s v="US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n v="563"/>
    <x v="1"/>
    <n v="132"/>
    <n v="63.99"/>
    <s v="IT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n v="31"/>
    <x v="0"/>
    <n v="33"/>
    <n v="81.91"/>
    <s v="US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n v="99"/>
    <x v="3"/>
    <n v="94"/>
    <n v="93.05"/>
    <s v="US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n v="198"/>
    <x v="1"/>
    <n v="1354"/>
    <n v="101.98"/>
    <s v="GB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n v="509"/>
    <x v="1"/>
    <n v="48"/>
    <n v="105.94"/>
    <s v="US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n v="238"/>
    <x v="1"/>
    <n v="110"/>
    <n v="101.58"/>
    <s v="US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n v="338"/>
    <x v="1"/>
    <n v="172"/>
    <n v="62.97"/>
    <s v="US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n v="133"/>
    <x v="1"/>
    <n v="307"/>
    <n v="29.05"/>
    <s v="US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n v="208"/>
    <x v="1"/>
    <n v="160"/>
    <n v="77.930000000000007"/>
    <s v="US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n v="51"/>
    <x v="0"/>
    <n v="31"/>
    <n v="80.81"/>
    <s v="US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n v="652"/>
    <x v="1"/>
    <n v="1467"/>
    <n v="76.010000000000005"/>
    <s v="CA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n v="114"/>
    <x v="1"/>
    <n v="2662"/>
    <n v="72.989999999999995"/>
    <s v="CA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n v="102"/>
    <x v="1"/>
    <n v="452"/>
    <n v="53"/>
    <s v="AU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n v="357"/>
    <x v="1"/>
    <n v="158"/>
    <n v="54.16"/>
    <s v="US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n v="140"/>
    <x v="1"/>
    <n v="225"/>
    <n v="32.950000000000003"/>
    <s v="CH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n v="69"/>
    <x v="0"/>
    <n v="35"/>
    <n v="79.37"/>
    <s v="US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n v="36"/>
    <x v="0"/>
    <n v="63"/>
    <n v="41.17"/>
    <s v="US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n v="252"/>
    <x v="1"/>
    <n v="65"/>
    <n v="77.430000000000007"/>
    <s v="US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n v="106"/>
    <x v="1"/>
    <n v="163"/>
    <n v="57.16"/>
    <s v="US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n v="187"/>
    <x v="1"/>
    <n v="85"/>
    <n v="77.180000000000007"/>
    <s v="US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n v="387"/>
    <x v="1"/>
    <n v="217"/>
    <n v="24.95"/>
    <s v="US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n v="347"/>
    <x v="1"/>
    <n v="150"/>
    <n v="97.18"/>
    <s v="US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n v="186"/>
    <x v="1"/>
    <n v="3272"/>
    <n v="46"/>
    <s v="US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n v="43"/>
    <x v="3"/>
    <n v="898"/>
    <n v="88.02"/>
    <s v="US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n v="162"/>
    <x v="1"/>
    <n v="300"/>
    <n v="25.99"/>
    <s v="US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n v="185"/>
    <x v="1"/>
    <n v="126"/>
    <n v="102.69"/>
    <s v="US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n v="24"/>
    <x v="0"/>
    <n v="526"/>
    <n v="72.959999999999994"/>
    <s v="US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n v="90"/>
    <x v="0"/>
    <n v="121"/>
    <n v="57.19"/>
    <s v="US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n v="273"/>
    <x v="1"/>
    <n v="2320"/>
    <n v="84.01"/>
    <s v="US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n v="170"/>
    <x v="1"/>
    <n v="81"/>
    <n v="98.67"/>
    <s v="AU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n v="188"/>
    <x v="1"/>
    <n v="1887"/>
    <n v="42.01"/>
    <s v="US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n v="347"/>
    <x v="1"/>
    <n v="4358"/>
    <n v="32"/>
    <s v="US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n v="69"/>
    <x v="0"/>
    <n v="67"/>
    <n v="81.569999999999993"/>
    <s v="US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n v="25"/>
    <x v="0"/>
    <n v="57"/>
    <n v="37.04"/>
    <s v="CA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n v="77"/>
    <x v="0"/>
    <n v="1229"/>
    <n v="103.03"/>
    <s v="US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n v="37"/>
    <x v="0"/>
    <n v="12"/>
    <n v="84.33"/>
    <s v="IT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n v="544"/>
    <x v="1"/>
    <n v="53"/>
    <n v="102.6"/>
    <s v="US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n v="229"/>
    <x v="1"/>
    <n v="2414"/>
    <n v="79.989999999999995"/>
    <s v="US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n v="39"/>
    <x v="0"/>
    <n v="452"/>
    <n v="70.06"/>
    <s v="US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n v="238"/>
    <x v="1"/>
    <n v="193"/>
    <n v="41.91"/>
    <s v="US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n v="64"/>
    <x v="0"/>
    <n v="1886"/>
    <n v="57.99"/>
    <s v="US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n v="118"/>
    <x v="1"/>
    <n v="52"/>
    <n v="40.94"/>
    <s v="US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n v="85"/>
    <x v="0"/>
    <n v="1825"/>
    <n v="70"/>
    <s v="US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n v="29"/>
    <x v="0"/>
    <n v="31"/>
    <n v="73.84"/>
    <s v="US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n v="210"/>
    <x v="1"/>
    <n v="290"/>
    <n v="41.98"/>
    <s v="US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n v="170"/>
    <x v="1"/>
    <n v="122"/>
    <n v="77.930000000000007"/>
    <s v="US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n v="116"/>
    <x v="1"/>
    <n v="1470"/>
    <n v="106.02"/>
    <s v="US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n v="259"/>
    <x v="1"/>
    <n v="165"/>
    <n v="47.02"/>
    <s v="CA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n v="231"/>
    <x v="1"/>
    <n v="182"/>
    <n v="76.02"/>
    <s v="US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n v="128"/>
    <x v="1"/>
    <n v="199"/>
    <n v="54.12"/>
    <s v="IT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n v="189"/>
    <x v="1"/>
    <n v="56"/>
    <n v="57.29"/>
    <s v="GB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n v="7"/>
    <x v="0"/>
    <n v="107"/>
    <n v="103.81"/>
    <s v="US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n v="774"/>
    <x v="1"/>
    <n v="1460"/>
    <n v="105.03"/>
    <s v="AU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n v="28"/>
    <x v="0"/>
    <n v="27"/>
    <n v="90.26"/>
    <s v="US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n v="52"/>
    <x v="0"/>
    <n v="1221"/>
    <n v="76.98"/>
    <s v="US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n v="407"/>
    <x v="1"/>
    <n v="123"/>
    <n v="102.6"/>
    <s v="CH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n v="156"/>
    <x v="1"/>
    <n v="159"/>
    <n v="55.01"/>
    <s v="US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n v="252"/>
    <x v="1"/>
    <n v="110"/>
    <n v="32.130000000000003"/>
    <s v="US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n v="2"/>
    <x v="2"/>
    <n v="14"/>
    <n v="50.64"/>
    <s v="US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n v="12"/>
    <x v="0"/>
    <n v="16"/>
    <n v="49.69"/>
    <s v="US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n v="164"/>
    <x v="1"/>
    <n v="236"/>
    <n v="54.89"/>
    <s v="US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n v="163"/>
    <x v="1"/>
    <n v="191"/>
    <n v="46.93"/>
    <s v="US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n v="20"/>
    <x v="0"/>
    <n v="41"/>
    <n v="44.95"/>
    <s v="US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n v="319"/>
    <x v="1"/>
    <n v="3934"/>
    <n v="31"/>
    <s v="US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n v="479"/>
    <x v="1"/>
    <n v="80"/>
    <n v="107.76"/>
    <s v="CA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n v="20"/>
    <x v="3"/>
    <n v="296"/>
    <n v="102.08"/>
    <s v="US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n v="199"/>
    <x v="1"/>
    <n v="462"/>
    <n v="24.98"/>
    <s v="US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n v="795"/>
    <x v="1"/>
    <n v="179"/>
    <n v="79.94"/>
    <s v="US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n v="51"/>
    <x v="0"/>
    <n v="523"/>
    <n v="67.95"/>
    <s v="AU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n v="57"/>
    <x v="0"/>
    <n v="141"/>
    <n v="26.07"/>
    <s v="GB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n v="156"/>
    <x v="1"/>
    <n v="1866"/>
    <n v="105"/>
    <s v="GB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n v="36"/>
    <x v="0"/>
    <n v="52"/>
    <n v="25.83"/>
    <s v="US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n v="58"/>
    <x v="2"/>
    <n v="27"/>
    <n v="77.67"/>
    <s v="GB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n v="237"/>
    <x v="1"/>
    <n v="156"/>
    <n v="57.83"/>
    <s v="CH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n v="59"/>
    <x v="0"/>
    <n v="225"/>
    <n v="92.96"/>
    <s v="AU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n v="183"/>
    <x v="1"/>
    <n v="255"/>
    <n v="37.950000000000003"/>
    <s v="US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n v="1"/>
    <x v="0"/>
    <n v="38"/>
    <n v="31.84"/>
    <s v="US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n v="176"/>
    <x v="1"/>
    <n v="2261"/>
    <n v="40"/>
    <s v="US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n v="238"/>
    <x v="1"/>
    <n v="40"/>
    <n v="101.1"/>
    <s v="US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n v="488"/>
    <x v="1"/>
    <n v="2289"/>
    <n v="84.01"/>
    <s v="IT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n v="224"/>
    <x v="1"/>
    <n v="65"/>
    <n v="103.42"/>
    <s v="US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n v="18"/>
    <x v="0"/>
    <n v="15"/>
    <n v="105.13"/>
    <s v="US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n v="46"/>
    <x v="0"/>
    <n v="37"/>
    <n v="89.22"/>
    <s v="US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n v="117"/>
    <x v="1"/>
    <n v="3777"/>
    <n v="52"/>
    <s v="IT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n v="217"/>
    <x v="1"/>
    <n v="184"/>
    <n v="64.959999999999994"/>
    <s v="GB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n v="112"/>
    <x v="1"/>
    <n v="85"/>
    <n v="46.24"/>
    <s v="US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n v="73"/>
    <x v="0"/>
    <n v="112"/>
    <n v="51.15"/>
    <s v="US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n v="212"/>
    <x v="1"/>
    <n v="144"/>
    <n v="33.909999999999997"/>
    <s v="US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n v="240"/>
    <x v="1"/>
    <n v="1902"/>
    <n v="92.02"/>
    <s v="US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n v="182"/>
    <x v="1"/>
    <n v="105"/>
    <n v="107.43"/>
    <s v="US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n v="164"/>
    <x v="1"/>
    <n v="132"/>
    <n v="75.849999999999994"/>
    <s v="US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n v="2"/>
    <x v="0"/>
    <n v="21"/>
    <n v="80.48"/>
    <s v="US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n v="50"/>
    <x v="3"/>
    <n v="976"/>
    <n v="86.98"/>
    <s v="US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n v="110"/>
    <x v="1"/>
    <n v="96"/>
    <n v="105.14"/>
    <s v="US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n v="49"/>
    <x v="0"/>
    <n v="67"/>
    <n v="57.3"/>
    <s v="US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n v="62"/>
    <x v="2"/>
    <n v="66"/>
    <n v="93.35"/>
    <s v="CA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n v="13"/>
    <x v="0"/>
    <n v="78"/>
    <n v="71.989999999999995"/>
    <s v="US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n v="65"/>
    <x v="0"/>
    <n v="67"/>
    <n v="92.61"/>
    <s v="AU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n v="160"/>
    <x v="1"/>
    <n v="114"/>
    <n v="104.99"/>
    <s v="US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n v="81"/>
    <x v="0"/>
    <n v="263"/>
    <n v="30.96"/>
    <s v="AU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n v="32"/>
    <x v="0"/>
    <n v="1691"/>
    <n v="33"/>
    <s v="US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n v="10"/>
    <x v="0"/>
    <n v="181"/>
    <n v="84.19"/>
    <s v="US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n v="27"/>
    <x v="0"/>
    <n v="13"/>
    <n v="73.92"/>
    <s v="US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n v="63"/>
    <x v="3"/>
    <n v="160"/>
    <n v="36.99"/>
    <s v="US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n v="161"/>
    <x v="1"/>
    <n v="203"/>
    <n v="46.9"/>
    <s v="US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n v="1097"/>
    <x v="1"/>
    <n v="1559"/>
    <n v="102.02"/>
    <s v="US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n v="70"/>
    <x v="3"/>
    <n v="2266"/>
    <n v="45.01"/>
    <s v="US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n v="60"/>
    <x v="0"/>
    <n v="21"/>
    <n v="94.29"/>
    <s v="US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n v="367"/>
    <x v="1"/>
    <n v="1548"/>
    <n v="101.02"/>
    <s v="AU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n v="1109"/>
    <x v="1"/>
    <n v="80"/>
    <n v="97.04"/>
    <s v="US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n v="19"/>
    <x v="0"/>
    <n v="830"/>
    <n v="43.01"/>
    <s v="US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n v="127"/>
    <x v="1"/>
    <n v="131"/>
    <n v="94.92"/>
    <s v="US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n v="735"/>
    <x v="1"/>
    <n v="112"/>
    <n v="72.150000000000006"/>
    <s v="US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n v="5"/>
    <x v="0"/>
    <n v="130"/>
    <n v="51.01"/>
    <s v="US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n v="85"/>
    <x v="0"/>
    <n v="55"/>
    <n v="85.05"/>
    <s v="US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n v="119"/>
    <x v="1"/>
    <n v="155"/>
    <n v="43.87"/>
    <s v="US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n v="296"/>
    <x v="1"/>
    <n v="266"/>
    <n v="40.06"/>
    <s v="US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n v="85"/>
    <x v="0"/>
    <n v="114"/>
    <n v="43.83"/>
    <s v="IT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n v="356"/>
    <x v="1"/>
    <n v="155"/>
    <n v="84.93"/>
    <s v="US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n v="386"/>
    <x v="1"/>
    <n v="207"/>
    <n v="41.07"/>
    <s v="GB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n v="792"/>
    <x v="1"/>
    <n v="245"/>
    <n v="54.97"/>
    <s v="US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n v="137"/>
    <x v="1"/>
    <n v="1573"/>
    <n v="77.010000000000005"/>
    <s v="US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n v="338"/>
    <x v="1"/>
    <n v="114"/>
    <n v="71.2"/>
    <s v="US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n v="108"/>
    <x v="1"/>
    <n v="93"/>
    <n v="91.94"/>
    <s v="US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n v="61"/>
    <x v="0"/>
    <n v="594"/>
    <n v="97.07"/>
    <s v="US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n v="28"/>
    <x v="0"/>
    <n v="24"/>
    <n v="58.92"/>
    <s v="US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n v="228"/>
    <x v="1"/>
    <n v="1681"/>
    <n v="58.02"/>
    <s v="US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n v="22"/>
    <x v="0"/>
    <n v="252"/>
    <n v="103.87"/>
    <s v="US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n v="374"/>
    <x v="1"/>
    <n v="32"/>
    <n v="93.47"/>
    <s v="US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n v="155"/>
    <x v="1"/>
    <n v="135"/>
    <n v="61.97"/>
    <s v="US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n v="322"/>
    <x v="1"/>
    <n v="140"/>
    <n v="92.04"/>
    <s v="US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n v="74"/>
    <x v="0"/>
    <n v="67"/>
    <n v="77.27"/>
    <s v="US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n v="864"/>
    <x v="1"/>
    <n v="92"/>
    <n v="93.92"/>
    <s v="US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n v="143"/>
    <x v="1"/>
    <n v="1015"/>
    <n v="84.97"/>
    <s v="GB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n v="40"/>
    <x v="0"/>
    <n v="742"/>
    <n v="105.97"/>
    <s v="US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n v="178"/>
    <x v="1"/>
    <n v="323"/>
    <n v="36.97"/>
    <s v="US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n v="85"/>
    <x v="0"/>
    <n v="75"/>
    <n v="81.53"/>
    <s v="US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n v="146"/>
    <x v="1"/>
    <n v="2326"/>
    <n v="81"/>
    <s v="US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n v="152"/>
    <x v="1"/>
    <n v="381"/>
    <n v="26.01"/>
    <s v="US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n v="67"/>
    <x v="0"/>
    <n v="4405"/>
    <n v="26"/>
    <s v="US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n v="40"/>
    <x v="0"/>
    <n v="92"/>
    <n v="34.17"/>
    <s v="US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n v="217"/>
    <x v="1"/>
    <n v="480"/>
    <n v="28"/>
    <s v="US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n v="52"/>
    <x v="0"/>
    <n v="64"/>
    <n v="76.55"/>
    <s v="US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n v="500"/>
    <x v="1"/>
    <n v="226"/>
    <n v="53.05"/>
    <s v="US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n v="88"/>
    <x v="0"/>
    <n v="64"/>
    <n v="106.86"/>
    <s v="US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n v="113"/>
    <x v="1"/>
    <n v="241"/>
    <n v="46.02"/>
    <s v="US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n v="427"/>
    <x v="1"/>
    <n v="132"/>
    <n v="100.17"/>
    <s v="US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n v="78"/>
    <x v="3"/>
    <n v="75"/>
    <n v="101.44"/>
    <s v="IT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n v="52"/>
    <x v="0"/>
    <n v="842"/>
    <n v="87.97"/>
    <s v="US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n v="157"/>
    <x v="1"/>
    <n v="2043"/>
    <n v="75"/>
    <s v="US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n v="73"/>
    <x v="0"/>
    <n v="112"/>
    <n v="42.98"/>
    <s v="US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n v="61"/>
    <x v="3"/>
    <n v="139"/>
    <n v="33.119999999999997"/>
    <s v="IT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n v="57"/>
    <x v="0"/>
    <n v="374"/>
    <n v="101.13"/>
    <s v="US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n v="57"/>
    <x v="3"/>
    <n v="1122"/>
    <n v="55.99"/>
    <s v="US"/>
    <s v="USD"/>
    <n v="1467176400"/>
    <n v="1467781200"/>
    <b v="0"/>
    <b v="0"/>
    <s v="food/food trucks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51BBD8-7479-4D06-AA1E-19592AD6082A}" name="PivotTable1" cacheId="2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2">
  <location ref="A5:F16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16" baseItem="0"/>
  </dataFields>
  <chartFormats count="4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53167C-17EF-4E03-A3FD-5C8F86FA21B7}" name="PivotTable1" cacheId="2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6">
  <location ref="A5:F31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62B371-31A6-4BFA-80BA-D683C36BD6F2}" name="PivotTable10" cacheId="6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workbookViewId="0">
      <selection activeCell="I26" sqref="I26"/>
    </sheetView>
  </sheetViews>
  <sheetFormatPr defaultColWidth="11" defaultRowHeight="15.75" x14ac:dyDescent="0.25"/>
  <cols>
    <col min="1" max="1" width="3.875" bestFit="1" customWidth="1"/>
    <col min="2" max="2" width="30.375" style="4" bestFit="1" customWidth="1"/>
    <col min="3" max="3" width="33.625" style="3" bestFit="1" customWidth="1"/>
    <col min="4" max="4" width="6.875" bestFit="1" customWidth="1"/>
    <col min="5" max="5" width="7.75" bestFit="1" customWidth="1"/>
    <col min="6" max="6" width="14.5" bestFit="1" customWidth="1"/>
    <col min="7" max="7" width="9.375" bestFit="1" customWidth="1"/>
    <col min="8" max="8" width="13.5" bestFit="1" customWidth="1"/>
    <col min="9" max="9" width="16.5" bestFit="1" customWidth="1"/>
    <col min="10" max="10" width="7.625" bestFit="1" customWidth="1"/>
    <col min="11" max="11" width="8.375" bestFit="1" customWidth="1"/>
    <col min="12" max="12" width="11.5" bestFit="1" customWidth="1"/>
    <col min="13" max="13" width="10.875" bestFit="1" customWidth="1"/>
    <col min="14" max="14" width="9.125" bestFit="1" customWidth="1"/>
    <col min="15" max="15" width="8.5" bestFit="1" customWidth="1"/>
    <col min="16" max="16" width="27.625" bestFit="1" customWidth="1"/>
    <col min="17" max="17" width="14.875" bestFit="1" customWidth="1"/>
    <col min="18" max="18" width="16.375" bestFit="1" customWidth="1"/>
    <col min="19" max="19" width="22.375" bestFit="1" customWidth="1"/>
    <col min="20" max="20" width="21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ht="19.5" x14ac:dyDescent="0.4">
      <c r="A2">
        <v>0</v>
      </c>
      <c r="B2" s="4" t="s">
        <v>12</v>
      </c>
      <c r="C2" s="3" t="s">
        <v>13</v>
      </c>
      <c r="D2">
        <v>100</v>
      </c>
      <c r="E2">
        <v>0</v>
      </c>
      <c r="F2">
        <f>E2/D2 * 100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s="5" t="str">
        <f>LEFT(P2,SEARCH("/",P2)-1)</f>
        <v>food</v>
      </c>
      <c r="R2" t="str">
        <f>RIGHT(P2,LEN(P2)-SEARCH("/",P2))</f>
        <v>food trucks</v>
      </c>
      <c r="S2" s="9">
        <f>(((L2/60)/60)/24)+DATE(1970,1,1)</f>
        <v>42336.25</v>
      </c>
      <c r="T2" s="9">
        <f>(((M2/60)/60)/24)+DATE(1970,1,1)</f>
        <v>42353.25</v>
      </c>
    </row>
    <row r="3" spans="1:20" ht="19.5" x14ac:dyDescent="0.4">
      <c r="A3">
        <v>1</v>
      </c>
      <c r="B3" s="4" t="s">
        <v>18</v>
      </c>
      <c r="C3" s="3" t="s">
        <v>19</v>
      </c>
      <c r="D3">
        <v>1400</v>
      </c>
      <c r="E3">
        <v>14560</v>
      </c>
      <c r="F3">
        <f>E3/D3 * 100</f>
        <v>1040</v>
      </c>
      <c r="G3" t="s">
        <v>20</v>
      </c>
      <c r="H3">
        <v>158</v>
      </c>
      <c r="I3">
        <f>ROUND(AVERAGE(E3/H3),2)</f>
        <v>92.15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s="5" t="str">
        <f t="shared" ref="Q3:Q66" si="0">LEFT(P3,SEARCH("/",P3)-1)</f>
        <v>music</v>
      </c>
      <c r="R3" t="str">
        <f>RIGHT(P3,LEN(P3)-SEARCH("/",P3))</f>
        <v>rock</v>
      </c>
      <c r="S3" s="9">
        <f>(((L3/60)/60)/24)+DATE(1970,1,1)</f>
        <v>41870.208333333336</v>
      </c>
      <c r="T3" s="9">
        <f>(((M3/60)/60)/24)+DATE(1970,1,1)</f>
        <v>41872.208333333336</v>
      </c>
    </row>
    <row r="4" spans="1:20" ht="33.75" x14ac:dyDescent="0.4">
      <c r="A4">
        <v>2</v>
      </c>
      <c r="B4" s="4" t="s">
        <v>24</v>
      </c>
      <c r="C4" s="3" t="s">
        <v>25</v>
      </c>
      <c r="D4">
        <v>108400</v>
      </c>
      <c r="E4">
        <v>142523</v>
      </c>
      <c r="F4">
        <f>ROUND(E4/D4 * 100,0)</f>
        <v>131</v>
      </c>
      <c r="G4" t="s">
        <v>20</v>
      </c>
      <c r="H4">
        <v>1425</v>
      </c>
      <c r="I4">
        <f t="shared" ref="I4:I67" si="1">ROUND(AVERAGE(E4/H4),2)</f>
        <v>100.02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s="5" t="str">
        <f t="shared" si="0"/>
        <v>technology</v>
      </c>
      <c r="R4" t="str">
        <f t="shared" ref="R4:R67" si="2">RIGHT(P4,LEN(P4)-SEARCH("/",P4))</f>
        <v>web</v>
      </c>
      <c r="S4" s="9">
        <f>(((L4/60)/60)/24)+DATE(1970,1,1)</f>
        <v>41595.25</v>
      </c>
      <c r="T4" s="9">
        <f>(((M4/60)/60)/24)+DATE(1970,1,1)</f>
        <v>41597.25</v>
      </c>
    </row>
    <row r="5" spans="1:20" ht="33.75" x14ac:dyDescent="0.4">
      <c r="A5">
        <v>3</v>
      </c>
      <c r="B5" s="4" t="s">
        <v>29</v>
      </c>
      <c r="C5" s="3" t="s">
        <v>30</v>
      </c>
      <c r="D5">
        <v>4200</v>
      </c>
      <c r="E5">
        <v>2477</v>
      </c>
      <c r="F5">
        <f t="shared" ref="F5:F68" si="3">ROUND(E5/D5 * 100,0)</f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s="5" t="str">
        <f t="shared" si="0"/>
        <v>music</v>
      </c>
      <c r="R5" t="str">
        <f t="shared" si="2"/>
        <v>rock</v>
      </c>
      <c r="S5" s="9">
        <f>(((L5/60)/60)/24)+DATE(1970,1,1)</f>
        <v>43688.208333333328</v>
      </c>
      <c r="T5" s="9">
        <f>(((M5/60)/60)/24)+DATE(1970,1,1)</f>
        <v>43728.208333333328</v>
      </c>
    </row>
    <row r="6" spans="1:20" ht="19.5" x14ac:dyDescent="0.4">
      <c r="A6">
        <v>4</v>
      </c>
      <c r="B6" s="4" t="s">
        <v>31</v>
      </c>
      <c r="C6" s="3" t="s">
        <v>32</v>
      </c>
      <c r="D6">
        <v>7600</v>
      </c>
      <c r="E6">
        <v>5265</v>
      </c>
      <c r="F6">
        <f t="shared" si="3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s="5" t="str">
        <f t="shared" si="0"/>
        <v>theater</v>
      </c>
      <c r="R6" t="str">
        <f t="shared" si="2"/>
        <v>plays</v>
      </c>
      <c r="S6" s="9">
        <f>(((L6/60)/60)/24)+DATE(1970,1,1)</f>
        <v>43485.25</v>
      </c>
      <c r="T6" s="9">
        <f>(((M6/60)/60)/24)+DATE(1970,1,1)</f>
        <v>43489.25</v>
      </c>
    </row>
    <row r="7" spans="1:20" ht="19.5" x14ac:dyDescent="0.4">
      <c r="A7">
        <v>5</v>
      </c>
      <c r="B7" s="4" t="s">
        <v>34</v>
      </c>
      <c r="C7" s="3" t="s">
        <v>35</v>
      </c>
      <c r="D7">
        <v>7600</v>
      </c>
      <c r="E7">
        <v>13195</v>
      </c>
      <c r="F7">
        <f t="shared" si="3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s="5" t="str">
        <f t="shared" si="0"/>
        <v>theater</v>
      </c>
      <c r="R7" t="str">
        <f t="shared" si="2"/>
        <v>plays</v>
      </c>
      <c r="S7" s="9">
        <f>(((L7/60)/60)/24)+DATE(1970,1,1)</f>
        <v>41149.208333333336</v>
      </c>
      <c r="T7" s="9">
        <f>(((M7/60)/60)/24)+DATE(1970,1,1)</f>
        <v>41160.208333333336</v>
      </c>
    </row>
    <row r="8" spans="1:20" ht="19.5" x14ac:dyDescent="0.4">
      <c r="A8">
        <v>6</v>
      </c>
      <c r="B8" s="4" t="s">
        <v>38</v>
      </c>
      <c r="C8" s="3" t="s">
        <v>39</v>
      </c>
      <c r="D8">
        <v>5200</v>
      </c>
      <c r="E8">
        <v>1090</v>
      </c>
      <c r="F8">
        <f t="shared" si="3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s="5" t="str">
        <f t="shared" si="0"/>
        <v>film &amp; video</v>
      </c>
      <c r="R8" t="str">
        <f t="shared" si="2"/>
        <v>documentary</v>
      </c>
      <c r="S8" s="9">
        <f>(((L8/60)/60)/24)+DATE(1970,1,1)</f>
        <v>42991.208333333328</v>
      </c>
      <c r="T8" s="9">
        <f>(((M8/60)/60)/24)+DATE(1970,1,1)</f>
        <v>42992.208333333328</v>
      </c>
    </row>
    <row r="9" spans="1:20" ht="19.5" x14ac:dyDescent="0.4">
      <c r="A9">
        <v>7</v>
      </c>
      <c r="B9" s="4" t="s">
        <v>43</v>
      </c>
      <c r="C9" s="3" t="s">
        <v>44</v>
      </c>
      <c r="D9">
        <v>4500</v>
      </c>
      <c r="E9">
        <v>14741</v>
      </c>
      <c r="F9">
        <f t="shared" si="3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s="5" t="str">
        <f t="shared" si="0"/>
        <v>theater</v>
      </c>
      <c r="R9" t="str">
        <f t="shared" si="2"/>
        <v>plays</v>
      </c>
      <c r="S9" s="9">
        <f>(((L9/60)/60)/24)+DATE(1970,1,1)</f>
        <v>42229.208333333328</v>
      </c>
      <c r="T9" s="9">
        <f>(((M9/60)/60)/24)+DATE(1970,1,1)</f>
        <v>42231.208333333328</v>
      </c>
    </row>
    <row r="10" spans="1:20" ht="19.5" x14ac:dyDescent="0.4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>
        <f t="shared" si="3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s="5" t="str">
        <f t="shared" si="0"/>
        <v>theater</v>
      </c>
      <c r="R10" t="str">
        <f t="shared" si="2"/>
        <v>plays</v>
      </c>
      <c r="S10" s="9">
        <f>(((L10/60)/60)/24)+DATE(1970,1,1)</f>
        <v>40399.208333333336</v>
      </c>
      <c r="T10" s="9">
        <f>(((M10/60)/60)/24)+DATE(1970,1,1)</f>
        <v>40401.208333333336</v>
      </c>
    </row>
    <row r="11" spans="1:20" ht="19.5" x14ac:dyDescent="0.4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>
        <f t="shared" si="3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s="5" t="str">
        <f t="shared" si="0"/>
        <v>music</v>
      </c>
      <c r="R11" t="str">
        <f t="shared" si="2"/>
        <v>electric music</v>
      </c>
      <c r="S11" s="9">
        <f>(((L11/60)/60)/24)+DATE(1970,1,1)</f>
        <v>41536.208333333336</v>
      </c>
      <c r="T11" s="9">
        <f>(((M11/60)/60)/24)+DATE(1970,1,1)</f>
        <v>41585.25</v>
      </c>
    </row>
    <row r="12" spans="1:20" ht="19.5" x14ac:dyDescent="0.4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>
        <f t="shared" si="3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s="5" t="str">
        <f t="shared" si="0"/>
        <v>film &amp; video</v>
      </c>
      <c r="R12" t="str">
        <f t="shared" si="2"/>
        <v>drama</v>
      </c>
      <c r="S12" s="9">
        <f>(((L12/60)/60)/24)+DATE(1970,1,1)</f>
        <v>40404.208333333336</v>
      </c>
      <c r="T12" s="9">
        <f>(((M12/60)/60)/24)+DATE(1970,1,1)</f>
        <v>40452.208333333336</v>
      </c>
    </row>
    <row r="13" spans="1:20" ht="33.75" x14ac:dyDescent="0.4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>
        <f t="shared" si="3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s="5" t="str">
        <f t="shared" si="0"/>
        <v>theater</v>
      </c>
      <c r="R13" t="str">
        <f t="shared" si="2"/>
        <v>plays</v>
      </c>
      <c r="S13" s="9">
        <f>(((L13/60)/60)/24)+DATE(1970,1,1)</f>
        <v>40442.208333333336</v>
      </c>
      <c r="T13" s="9">
        <f>(((M13/60)/60)/24)+DATE(1970,1,1)</f>
        <v>40448.208333333336</v>
      </c>
    </row>
    <row r="14" spans="1:20" ht="19.5" x14ac:dyDescent="0.4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>
        <f t="shared" si="3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s="5" t="str">
        <f t="shared" si="0"/>
        <v>film &amp; video</v>
      </c>
      <c r="R14" t="str">
        <f t="shared" si="2"/>
        <v>drama</v>
      </c>
      <c r="S14" s="9">
        <f>(((L14/60)/60)/24)+DATE(1970,1,1)</f>
        <v>43760.208333333328</v>
      </c>
      <c r="T14" s="9">
        <f>(((M14/60)/60)/24)+DATE(1970,1,1)</f>
        <v>43768.208333333328</v>
      </c>
    </row>
    <row r="15" spans="1:20" ht="33.75" x14ac:dyDescent="0.4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>
        <f t="shared" si="3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s="5" t="str">
        <f t="shared" si="0"/>
        <v>music</v>
      </c>
      <c r="R15" t="str">
        <f t="shared" si="2"/>
        <v>indie rock</v>
      </c>
      <c r="S15" s="9">
        <f>(((L15/60)/60)/24)+DATE(1970,1,1)</f>
        <v>42532.208333333328</v>
      </c>
      <c r="T15" s="9">
        <f>(((M15/60)/60)/24)+DATE(1970,1,1)</f>
        <v>42544.208333333328</v>
      </c>
    </row>
    <row r="16" spans="1:20" ht="19.5" x14ac:dyDescent="0.4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>
        <f t="shared" si="3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s="5" t="str">
        <f t="shared" si="0"/>
        <v>music</v>
      </c>
      <c r="R16" t="str">
        <f t="shared" si="2"/>
        <v>indie rock</v>
      </c>
      <c r="S16" s="9">
        <f>(((L16/60)/60)/24)+DATE(1970,1,1)</f>
        <v>40974.25</v>
      </c>
      <c r="T16" s="9">
        <f>(((M16/60)/60)/24)+DATE(1970,1,1)</f>
        <v>41001.208333333336</v>
      </c>
    </row>
    <row r="17" spans="1:20" ht="19.5" x14ac:dyDescent="0.4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>
        <f t="shared" si="3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s="5" t="str">
        <f t="shared" si="0"/>
        <v>technology</v>
      </c>
      <c r="R17" t="str">
        <f t="shared" si="2"/>
        <v>wearables</v>
      </c>
      <c r="S17" s="9">
        <f>(((L17/60)/60)/24)+DATE(1970,1,1)</f>
        <v>43809.25</v>
      </c>
      <c r="T17" s="9">
        <f>(((M17/60)/60)/24)+DATE(1970,1,1)</f>
        <v>43813.25</v>
      </c>
    </row>
    <row r="18" spans="1:20" ht="19.5" x14ac:dyDescent="0.4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>
        <f t="shared" si="3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s="5" t="str">
        <f t="shared" si="0"/>
        <v>publishing</v>
      </c>
      <c r="R18" t="str">
        <f t="shared" si="2"/>
        <v>nonfiction</v>
      </c>
      <c r="S18" s="9">
        <f>(((L18/60)/60)/24)+DATE(1970,1,1)</f>
        <v>41661.25</v>
      </c>
      <c r="T18" s="9">
        <f>(((M18/60)/60)/24)+DATE(1970,1,1)</f>
        <v>41683.25</v>
      </c>
    </row>
    <row r="19" spans="1:20" ht="19.5" x14ac:dyDescent="0.4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>
        <f t="shared" si="3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s="5" t="str">
        <f t="shared" si="0"/>
        <v>film &amp; video</v>
      </c>
      <c r="R19" t="str">
        <f t="shared" si="2"/>
        <v>animation</v>
      </c>
      <c r="S19" s="9">
        <f>(((L19/60)/60)/24)+DATE(1970,1,1)</f>
        <v>40555.25</v>
      </c>
      <c r="T19" s="9">
        <f>(((M19/60)/60)/24)+DATE(1970,1,1)</f>
        <v>40556.25</v>
      </c>
    </row>
    <row r="20" spans="1:20" ht="19.5" x14ac:dyDescent="0.4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>
        <f t="shared" si="3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s="5" t="str">
        <f t="shared" si="0"/>
        <v>theater</v>
      </c>
      <c r="R20" t="str">
        <f t="shared" si="2"/>
        <v>plays</v>
      </c>
      <c r="S20" s="9">
        <f>(((L20/60)/60)/24)+DATE(1970,1,1)</f>
        <v>43351.208333333328</v>
      </c>
      <c r="T20" s="9">
        <f>(((M20/60)/60)/24)+DATE(1970,1,1)</f>
        <v>43359.208333333328</v>
      </c>
    </row>
    <row r="21" spans="1:20" ht="19.5" x14ac:dyDescent="0.4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>
        <f t="shared" si="3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s="5" t="str">
        <f t="shared" si="0"/>
        <v>theater</v>
      </c>
      <c r="R21" t="str">
        <f t="shared" si="2"/>
        <v>plays</v>
      </c>
      <c r="S21" s="9">
        <f>(((L21/60)/60)/24)+DATE(1970,1,1)</f>
        <v>43528.25</v>
      </c>
      <c r="T21" s="9">
        <f>(((M21/60)/60)/24)+DATE(1970,1,1)</f>
        <v>43549.208333333328</v>
      </c>
    </row>
    <row r="22" spans="1:20" ht="19.5" x14ac:dyDescent="0.4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>
        <f t="shared" si="3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s="5" t="str">
        <f t="shared" si="0"/>
        <v>film &amp; video</v>
      </c>
      <c r="R22" t="str">
        <f t="shared" si="2"/>
        <v>drama</v>
      </c>
      <c r="S22" s="9">
        <f>(((L22/60)/60)/24)+DATE(1970,1,1)</f>
        <v>41848.208333333336</v>
      </c>
      <c r="T22" s="9">
        <f>(((M22/60)/60)/24)+DATE(1970,1,1)</f>
        <v>41848.208333333336</v>
      </c>
    </row>
    <row r="23" spans="1:20" ht="19.5" x14ac:dyDescent="0.4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>
        <f t="shared" si="3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s="5" t="str">
        <f t="shared" si="0"/>
        <v>theater</v>
      </c>
      <c r="R23" t="str">
        <f t="shared" si="2"/>
        <v>plays</v>
      </c>
      <c r="S23" s="9">
        <f>(((L23/60)/60)/24)+DATE(1970,1,1)</f>
        <v>40770.208333333336</v>
      </c>
      <c r="T23" s="9">
        <f>(((M23/60)/60)/24)+DATE(1970,1,1)</f>
        <v>40804.208333333336</v>
      </c>
    </row>
    <row r="24" spans="1:20" ht="19.5" x14ac:dyDescent="0.4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>
        <f t="shared" si="3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s="5" t="str">
        <f t="shared" si="0"/>
        <v>theater</v>
      </c>
      <c r="R24" t="str">
        <f t="shared" si="2"/>
        <v>plays</v>
      </c>
      <c r="S24" s="9">
        <f>(((L24/60)/60)/24)+DATE(1970,1,1)</f>
        <v>43193.208333333328</v>
      </c>
      <c r="T24" s="9">
        <f>(((M24/60)/60)/24)+DATE(1970,1,1)</f>
        <v>43208.208333333328</v>
      </c>
    </row>
    <row r="25" spans="1:20" ht="19.5" x14ac:dyDescent="0.4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>
        <f t="shared" si="3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s="5" t="str">
        <f t="shared" si="0"/>
        <v>film &amp; video</v>
      </c>
      <c r="R25" t="str">
        <f t="shared" si="2"/>
        <v>documentary</v>
      </c>
      <c r="S25" s="9">
        <f>(((L25/60)/60)/24)+DATE(1970,1,1)</f>
        <v>43510.25</v>
      </c>
      <c r="T25" s="9">
        <f>(((M25/60)/60)/24)+DATE(1970,1,1)</f>
        <v>43563.208333333328</v>
      </c>
    </row>
    <row r="26" spans="1:20" ht="19.5" x14ac:dyDescent="0.4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>
        <f t="shared" si="3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s="5" t="str">
        <f t="shared" si="0"/>
        <v>technology</v>
      </c>
      <c r="R26" t="str">
        <f t="shared" si="2"/>
        <v>wearables</v>
      </c>
      <c r="S26" s="9">
        <f>(((L26/60)/60)/24)+DATE(1970,1,1)</f>
        <v>41811.208333333336</v>
      </c>
      <c r="T26" s="9">
        <f>(((M26/60)/60)/24)+DATE(1970,1,1)</f>
        <v>41813.208333333336</v>
      </c>
    </row>
    <row r="27" spans="1:20" ht="19.5" x14ac:dyDescent="0.4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>
        <f t="shared" si="3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s="5" t="str">
        <f t="shared" si="0"/>
        <v>games</v>
      </c>
      <c r="R27" t="str">
        <f t="shared" si="2"/>
        <v>video games</v>
      </c>
      <c r="S27" s="9">
        <f>(((L27/60)/60)/24)+DATE(1970,1,1)</f>
        <v>40681.208333333336</v>
      </c>
      <c r="T27" s="9">
        <f>(((M27/60)/60)/24)+DATE(1970,1,1)</f>
        <v>40701.208333333336</v>
      </c>
    </row>
    <row r="28" spans="1:20" ht="19.5" x14ac:dyDescent="0.4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>
        <f t="shared" si="3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s="5" t="str">
        <f t="shared" si="0"/>
        <v>theater</v>
      </c>
      <c r="R28" t="str">
        <f t="shared" si="2"/>
        <v>plays</v>
      </c>
      <c r="S28" s="9">
        <f>(((L28/60)/60)/24)+DATE(1970,1,1)</f>
        <v>43312.208333333328</v>
      </c>
      <c r="T28" s="9">
        <f>(((M28/60)/60)/24)+DATE(1970,1,1)</f>
        <v>43339.208333333328</v>
      </c>
    </row>
    <row r="29" spans="1:20" ht="19.5" x14ac:dyDescent="0.4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>
        <f t="shared" si="3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s="5" t="str">
        <f t="shared" si="0"/>
        <v>music</v>
      </c>
      <c r="R29" t="str">
        <f t="shared" si="2"/>
        <v>rock</v>
      </c>
      <c r="S29" s="9">
        <f>(((L29/60)/60)/24)+DATE(1970,1,1)</f>
        <v>42280.208333333328</v>
      </c>
      <c r="T29" s="9">
        <f>(((M29/60)/60)/24)+DATE(1970,1,1)</f>
        <v>42288.208333333328</v>
      </c>
    </row>
    <row r="30" spans="1:20" ht="19.5" x14ac:dyDescent="0.4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>
        <f t="shared" si="3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s="5" t="str">
        <f t="shared" si="0"/>
        <v>theater</v>
      </c>
      <c r="R30" t="str">
        <f t="shared" si="2"/>
        <v>plays</v>
      </c>
      <c r="S30" s="9">
        <f>(((L30/60)/60)/24)+DATE(1970,1,1)</f>
        <v>40218.25</v>
      </c>
      <c r="T30" s="9">
        <f>(((M30/60)/60)/24)+DATE(1970,1,1)</f>
        <v>40241.25</v>
      </c>
    </row>
    <row r="31" spans="1:20" ht="19.5" x14ac:dyDescent="0.4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>
        <f t="shared" si="3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s="5" t="str">
        <f t="shared" si="0"/>
        <v>film &amp; video</v>
      </c>
      <c r="R31" t="str">
        <f t="shared" si="2"/>
        <v>shorts</v>
      </c>
      <c r="S31" s="9">
        <f>(((L31/60)/60)/24)+DATE(1970,1,1)</f>
        <v>43301.208333333328</v>
      </c>
      <c r="T31" s="9">
        <f>(((M31/60)/60)/24)+DATE(1970,1,1)</f>
        <v>43341.208333333328</v>
      </c>
    </row>
    <row r="32" spans="1:20" ht="19.5" x14ac:dyDescent="0.4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>
        <f t="shared" si="3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s="5" t="str">
        <f t="shared" si="0"/>
        <v>film &amp; video</v>
      </c>
      <c r="R32" t="str">
        <f t="shared" si="2"/>
        <v>animation</v>
      </c>
      <c r="S32" s="9">
        <f>(((L32/60)/60)/24)+DATE(1970,1,1)</f>
        <v>43609.208333333328</v>
      </c>
      <c r="T32" s="9">
        <f>(((M32/60)/60)/24)+DATE(1970,1,1)</f>
        <v>43614.208333333328</v>
      </c>
    </row>
    <row r="33" spans="1:20" ht="19.5" x14ac:dyDescent="0.4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>
        <f t="shared" si="3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s="5" t="str">
        <f t="shared" si="0"/>
        <v>games</v>
      </c>
      <c r="R33" t="str">
        <f t="shared" si="2"/>
        <v>video games</v>
      </c>
      <c r="S33" s="9">
        <f>(((L33/60)/60)/24)+DATE(1970,1,1)</f>
        <v>42374.25</v>
      </c>
      <c r="T33" s="9">
        <f>(((M33/60)/60)/24)+DATE(1970,1,1)</f>
        <v>42402.25</v>
      </c>
    </row>
    <row r="34" spans="1:20" ht="19.5" x14ac:dyDescent="0.4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>
        <f t="shared" si="3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s="5" t="str">
        <f t="shared" si="0"/>
        <v>film &amp; video</v>
      </c>
      <c r="R34" t="str">
        <f t="shared" si="2"/>
        <v>documentary</v>
      </c>
      <c r="S34" s="9">
        <f>(((L34/60)/60)/24)+DATE(1970,1,1)</f>
        <v>43110.25</v>
      </c>
      <c r="T34" s="9">
        <f>(((M34/60)/60)/24)+DATE(1970,1,1)</f>
        <v>43137.25</v>
      </c>
    </row>
    <row r="35" spans="1:20" ht="19.5" x14ac:dyDescent="0.4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>
        <f t="shared" si="3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s="5" t="str">
        <f t="shared" si="0"/>
        <v>theater</v>
      </c>
      <c r="R35" t="str">
        <f t="shared" si="2"/>
        <v>plays</v>
      </c>
      <c r="S35" s="9">
        <f>(((L35/60)/60)/24)+DATE(1970,1,1)</f>
        <v>41917.208333333336</v>
      </c>
      <c r="T35" s="9">
        <f>(((M35/60)/60)/24)+DATE(1970,1,1)</f>
        <v>41954.25</v>
      </c>
    </row>
    <row r="36" spans="1:20" ht="33.75" x14ac:dyDescent="0.4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>
        <f t="shared" si="3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s="5" t="str">
        <f t="shared" si="0"/>
        <v>film &amp; video</v>
      </c>
      <c r="R36" t="str">
        <f t="shared" si="2"/>
        <v>documentary</v>
      </c>
      <c r="S36" s="9">
        <f>(((L36/60)/60)/24)+DATE(1970,1,1)</f>
        <v>42817.208333333328</v>
      </c>
      <c r="T36" s="9">
        <f>(((M36/60)/60)/24)+DATE(1970,1,1)</f>
        <v>42822.208333333328</v>
      </c>
    </row>
    <row r="37" spans="1:20" ht="19.5" x14ac:dyDescent="0.4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>
        <f t="shared" si="3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s="5" t="str">
        <f t="shared" si="0"/>
        <v>film &amp; video</v>
      </c>
      <c r="R37" t="str">
        <f t="shared" si="2"/>
        <v>drama</v>
      </c>
      <c r="S37" s="9">
        <f>(((L37/60)/60)/24)+DATE(1970,1,1)</f>
        <v>43484.25</v>
      </c>
      <c r="T37" s="9">
        <f>(((M37/60)/60)/24)+DATE(1970,1,1)</f>
        <v>43526.25</v>
      </c>
    </row>
    <row r="38" spans="1:20" ht="19.5" x14ac:dyDescent="0.4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>
        <f t="shared" si="3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s="5" t="str">
        <f t="shared" si="0"/>
        <v>theater</v>
      </c>
      <c r="R38" t="str">
        <f t="shared" si="2"/>
        <v>plays</v>
      </c>
      <c r="S38" s="9">
        <f>(((L38/60)/60)/24)+DATE(1970,1,1)</f>
        <v>40600.25</v>
      </c>
      <c r="T38" s="9">
        <f>(((M38/60)/60)/24)+DATE(1970,1,1)</f>
        <v>40625.208333333336</v>
      </c>
    </row>
    <row r="39" spans="1:20" ht="33.75" x14ac:dyDescent="0.4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>
        <f t="shared" si="3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s="5" t="str">
        <f t="shared" si="0"/>
        <v>publishing</v>
      </c>
      <c r="R39" t="str">
        <f t="shared" si="2"/>
        <v>fiction</v>
      </c>
      <c r="S39" s="9">
        <f>(((L39/60)/60)/24)+DATE(1970,1,1)</f>
        <v>43744.208333333328</v>
      </c>
      <c r="T39" s="9">
        <f>(((M39/60)/60)/24)+DATE(1970,1,1)</f>
        <v>43777.25</v>
      </c>
    </row>
    <row r="40" spans="1:20" ht="19.5" x14ac:dyDescent="0.4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>
        <f t="shared" si="3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s="5" t="str">
        <f t="shared" si="0"/>
        <v>photography</v>
      </c>
      <c r="R40" t="str">
        <f t="shared" si="2"/>
        <v>photography books</v>
      </c>
      <c r="S40" s="9">
        <f>(((L40/60)/60)/24)+DATE(1970,1,1)</f>
        <v>40469.208333333336</v>
      </c>
      <c r="T40" s="9">
        <f>(((M40/60)/60)/24)+DATE(1970,1,1)</f>
        <v>40474.208333333336</v>
      </c>
    </row>
    <row r="41" spans="1:20" ht="19.5" x14ac:dyDescent="0.4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>
        <f t="shared" si="3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s="5" t="str">
        <f t="shared" si="0"/>
        <v>theater</v>
      </c>
      <c r="R41" t="str">
        <f t="shared" si="2"/>
        <v>plays</v>
      </c>
      <c r="S41" s="9">
        <f>(((L41/60)/60)/24)+DATE(1970,1,1)</f>
        <v>41330.25</v>
      </c>
      <c r="T41" s="9">
        <f>(((M41/60)/60)/24)+DATE(1970,1,1)</f>
        <v>41344.208333333336</v>
      </c>
    </row>
    <row r="42" spans="1:20" ht="19.5" x14ac:dyDescent="0.4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>
        <f t="shared" si="3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s="5" t="str">
        <f t="shared" si="0"/>
        <v>technology</v>
      </c>
      <c r="R42" t="str">
        <f t="shared" si="2"/>
        <v>wearables</v>
      </c>
      <c r="S42" s="9">
        <f>(((L42/60)/60)/24)+DATE(1970,1,1)</f>
        <v>40334.208333333336</v>
      </c>
      <c r="T42" s="9">
        <f>(((M42/60)/60)/24)+DATE(1970,1,1)</f>
        <v>40353.208333333336</v>
      </c>
    </row>
    <row r="43" spans="1:20" ht="19.5" x14ac:dyDescent="0.4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>
        <f t="shared" si="3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s="5" t="str">
        <f t="shared" si="0"/>
        <v>music</v>
      </c>
      <c r="R43" t="str">
        <f t="shared" si="2"/>
        <v>rock</v>
      </c>
      <c r="S43" s="9">
        <f>(((L43/60)/60)/24)+DATE(1970,1,1)</f>
        <v>41156.208333333336</v>
      </c>
      <c r="T43" s="9">
        <f>(((M43/60)/60)/24)+DATE(1970,1,1)</f>
        <v>41182.208333333336</v>
      </c>
    </row>
    <row r="44" spans="1:20" ht="19.5" x14ac:dyDescent="0.4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>
        <f t="shared" si="3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s="5" t="str">
        <f t="shared" si="0"/>
        <v>food</v>
      </c>
      <c r="R44" t="str">
        <f t="shared" si="2"/>
        <v>food trucks</v>
      </c>
      <c r="S44" s="9">
        <f>(((L44/60)/60)/24)+DATE(1970,1,1)</f>
        <v>40728.208333333336</v>
      </c>
      <c r="T44" s="9">
        <f>(((M44/60)/60)/24)+DATE(1970,1,1)</f>
        <v>40737.208333333336</v>
      </c>
    </row>
    <row r="45" spans="1:20" ht="19.5" x14ac:dyDescent="0.4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>
        <f t="shared" si="3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s="5" t="str">
        <f t="shared" si="0"/>
        <v>publishing</v>
      </c>
      <c r="R45" t="str">
        <f t="shared" si="2"/>
        <v>radio &amp; podcasts</v>
      </c>
      <c r="S45" s="9">
        <f>(((L45/60)/60)/24)+DATE(1970,1,1)</f>
        <v>41844.208333333336</v>
      </c>
      <c r="T45" s="9">
        <f>(((M45/60)/60)/24)+DATE(1970,1,1)</f>
        <v>41860.208333333336</v>
      </c>
    </row>
    <row r="46" spans="1:20" ht="19.5" x14ac:dyDescent="0.4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>
        <f t="shared" si="3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s="5" t="str">
        <f t="shared" si="0"/>
        <v>publishing</v>
      </c>
      <c r="R46" t="str">
        <f t="shared" si="2"/>
        <v>fiction</v>
      </c>
      <c r="S46" s="9">
        <f>(((L46/60)/60)/24)+DATE(1970,1,1)</f>
        <v>43541.208333333328</v>
      </c>
      <c r="T46" s="9">
        <f>(((M46/60)/60)/24)+DATE(1970,1,1)</f>
        <v>43542.208333333328</v>
      </c>
    </row>
    <row r="47" spans="1:20" ht="33.75" x14ac:dyDescent="0.4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>
        <f t="shared" si="3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s="5" t="str">
        <f t="shared" si="0"/>
        <v>theater</v>
      </c>
      <c r="R47" t="str">
        <f t="shared" si="2"/>
        <v>plays</v>
      </c>
      <c r="S47" s="9">
        <f>(((L47/60)/60)/24)+DATE(1970,1,1)</f>
        <v>42676.208333333328</v>
      </c>
      <c r="T47" s="9">
        <f>(((M47/60)/60)/24)+DATE(1970,1,1)</f>
        <v>42691.25</v>
      </c>
    </row>
    <row r="48" spans="1:20" ht="19.5" x14ac:dyDescent="0.4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>
        <f t="shared" si="3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s="5" t="str">
        <f t="shared" si="0"/>
        <v>music</v>
      </c>
      <c r="R48" t="str">
        <f t="shared" si="2"/>
        <v>rock</v>
      </c>
      <c r="S48" s="9">
        <f>(((L48/60)/60)/24)+DATE(1970,1,1)</f>
        <v>40367.208333333336</v>
      </c>
      <c r="T48" s="9">
        <f>(((M48/60)/60)/24)+DATE(1970,1,1)</f>
        <v>40390.208333333336</v>
      </c>
    </row>
    <row r="49" spans="1:20" ht="19.5" x14ac:dyDescent="0.4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>
        <f t="shared" si="3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s="5" t="str">
        <f t="shared" si="0"/>
        <v>theater</v>
      </c>
      <c r="R49" t="str">
        <f t="shared" si="2"/>
        <v>plays</v>
      </c>
      <c r="S49" s="9">
        <f>(((L49/60)/60)/24)+DATE(1970,1,1)</f>
        <v>41727.208333333336</v>
      </c>
      <c r="T49" s="9">
        <f>(((M49/60)/60)/24)+DATE(1970,1,1)</f>
        <v>41757.208333333336</v>
      </c>
    </row>
    <row r="50" spans="1:20" ht="19.5" x14ac:dyDescent="0.4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>
        <f t="shared" si="3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s="5" t="str">
        <f t="shared" si="0"/>
        <v>theater</v>
      </c>
      <c r="R50" t="str">
        <f t="shared" si="2"/>
        <v>plays</v>
      </c>
      <c r="S50" s="9">
        <f>(((L50/60)/60)/24)+DATE(1970,1,1)</f>
        <v>42180.208333333328</v>
      </c>
      <c r="T50" s="9">
        <f>(((M50/60)/60)/24)+DATE(1970,1,1)</f>
        <v>42192.208333333328</v>
      </c>
    </row>
    <row r="51" spans="1:20" ht="19.5" x14ac:dyDescent="0.4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>
        <f t="shared" si="3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s="5" t="str">
        <f t="shared" si="0"/>
        <v>music</v>
      </c>
      <c r="R51" t="str">
        <f t="shared" si="2"/>
        <v>rock</v>
      </c>
      <c r="S51" s="9">
        <f>(((L51/60)/60)/24)+DATE(1970,1,1)</f>
        <v>43758.208333333328</v>
      </c>
      <c r="T51" s="9">
        <f>(((M51/60)/60)/24)+DATE(1970,1,1)</f>
        <v>43803.25</v>
      </c>
    </row>
    <row r="52" spans="1:20" ht="33.75" x14ac:dyDescent="0.4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>
        <f t="shared" si="3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s="5" t="str">
        <f t="shared" si="0"/>
        <v>music</v>
      </c>
      <c r="R52" t="str">
        <f t="shared" si="2"/>
        <v>metal</v>
      </c>
      <c r="S52" s="9">
        <f>(((L52/60)/60)/24)+DATE(1970,1,1)</f>
        <v>41487.208333333336</v>
      </c>
      <c r="T52" s="9">
        <f>(((M52/60)/60)/24)+DATE(1970,1,1)</f>
        <v>41515.208333333336</v>
      </c>
    </row>
    <row r="53" spans="1:20" ht="19.5" x14ac:dyDescent="0.4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>
        <f t="shared" si="3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s="5" t="str">
        <f t="shared" si="0"/>
        <v>technology</v>
      </c>
      <c r="R53" t="str">
        <f t="shared" si="2"/>
        <v>wearables</v>
      </c>
      <c r="S53" s="9">
        <f>(((L53/60)/60)/24)+DATE(1970,1,1)</f>
        <v>40995.208333333336</v>
      </c>
      <c r="T53" s="9">
        <f>(((M53/60)/60)/24)+DATE(1970,1,1)</f>
        <v>41011.208333333336</v>
      </c>
    </row>
    <row r="54" spans="1:20" ht="19.5" x14ac:dyDescent="0.4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>
        <f t="shared" si="3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s="5" t="str">
        <f t="shared" si="0"/>
        <v>theater</v>
      </c>
      <c r="R54" t="str">
        <f t="shared" si="2"/>
        <v>plays</v>
      </c>
      <c r="S54" s="9">
        <f>(((L54/60)/60)/24)+DATE(1970,1,1)</f>
        <v>40436.208333333336</v>
      </c>
      <c r="T54" s="9">
        <f>(((M54/60)/60)/24)+DATE(1970,1,1)</f>
        <v>40440.208333333336</v>
      </c>
    </row>
    <row r="55" spans="1:20" ht="19.5" x14ac:dyDescent="0.4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>
        <f t="shared" si="3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s="5" t="str">
        <f t="shared" si="0"/>
        <v>film &amp; video</v>
      </c>
      <c r="R55" t="str">
        <f t="shared" si="2"/>
        <v>drama</v>
      </c>
      <c r="S55" s="9">
        <f>(((L55/60)/60)/24)+DATE(1970,1,1)</f>
        <v>41779.208333333336</v>
      </c>
      <c r="T55" s="9">
        <f>(((M55/60)/60)/24)+DATE(1970,1,1)</f>
        <v>41818.208333333336</v>
      </c>
    </row>
    <row r="56" spans="1:20" ht="33.75" x14ac:dyDescent="0.4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>
        <f t="shared" si="3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s="5" t="str">
        <f t="shared" si="0"/>
        <v>technology</v>
      </c>
      <c r="R56" t="str">
        <f t="shared" si="2"/>
        <v>wearables</v>
      </c>
      <c r="S56" s="9">
        <f>(((L56/60)/60)/24)+DATE(1970,1,1)</f>
        <v>43170.25</v>
      </c>
      <c r="T56" s="9">
        <f>(((M56/60)/60)/24)+DATE(1970,1,1)</f>
        <v>43176.208333333328</v>
      </c>
    </row>
    <row r="57" spans="1:20" ht="33.75" x14ac:dyDescent="0.4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>
        <f t="shared" si="3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s="5" t="str">
        <f t="shared" si="0"/>
        <v>music</v>
      </c>
      <c r="R57" t="str">
        <f t="shared" si="2"/>
        <v>jazz</v>
      </c>
      <c r="S57" s="9">
        <f>(((L57/60)/60)/24)+DATE(1970,1,1)</f>
        <v>43311.208333333328</v>
      </c>
      <c r="T57" s="9">
        <f>(((M57/60)/60)/24)+DATE(1970,1,1)</f>
        <v>43316.208333333328</v>
      </c>
    </row>
    <row r="58" spans="1:20" ht="33.75" x14ac:dyDescent="0.4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>
        <f t="shared" si="3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s="5" t="str">
        <f t="shared" si="0"/>
        <v>technology</v>
      </c>
      <c r="R58" t="str">
        <f t="shared" si="2"/>
        <v>wearables</v>
      </c>
      <c r="S58" s="9">
        <f>(((L58/60)/60)/24)+DATE(1970,1,1)</f>
        <v>42014.25</v>
      </c>
      <c r="T58" s="9">
        <f>(((M58/60)/60)/24)+DATE(1970,1,1)</f>
        <v>42021.25</v>
      </c>
    </row>
    <row r="59" spans="1:20" ht="19.5" x14ac:dyDescent="0.4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>
        <f t="shared" si="3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s="5" t="str">
        <f t="shared" si="0"/>
        <v>games</v>
      </c>
      <c r="R59" t="str">
        <f t="shared" si="2"/>
        <v>video games</v>
      </c>
      <c r="S59" s="9">
        <f>(((L59/60)/60)/24)+DATE(1970,1,1)</f>
        <v>42979.208333333328</v>
      </c>
      <c r="T59" s="9">
        <f>(((M59/60)/60)/24)+DATE(1970,1,1)</f>
        <v>42991.208333333328</v>
      </c>
    </row>
    <row r="60" spans="1:20" ht="19.5" x14ac:dyDescent="0.4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>
        <f t="shared" si="3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s="5" t="str">
        <f t="shared" si="0"/>
        <v>theater</v>
      </c>
      <c r="R60" t="str">
        <f t="shared" si="2"/>
        <v>plays</v>
      </c>
      <c r="S60" s="9">
        <f>(((L60/60)/60)/24)+DATE(1970,1,1)</f>
        <v>42268.208333333328</v>
      </c>
      <c r="T60" s="9">
        <f>(((M60/60)/60)/24)+DATE(1970,1,1)</f>
        <v>42281.208333333328</v>
      </c>
    </row>
    <row r="61" spans="1:20" ht="19.5" x14ac:dyDescent="0.4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>
        <f t="shared" si="3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s="5" t="str">
        <f t="shared" si="0"/>
        <v>theater</v>
      </c>
      <c r="R61" t="str">
        <f t="shared" si="2"/>
        <v>plays</v>
      </c>
      <c r="S61" s="9">
        <f>(((L61/60)/60)/24)+DATE(1970,1,1)</f>
        <v>42898.208333333328</v>
      </c>
      <c r="T61" s="9">
        <f>(((M61/60)/60)/24)+DATE(1970,1,1)</f>
        <v>42913.208333333328</v>
      </c>
    </row>
    <row r="62" spans="1:20" ht="19.5" x14ac:dyDescent="0.4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>
        <f t="shared" si="3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s="5" t="str">
        <f t="shared" si="0"/>
        <v>theater</v>
      </c>
      <c r="R62" t="str">
        <f t="shared" si="2"/>
        <v>plays</v>
      </c>
      <c r="S62" s="9">
        <f>(((L62/60)/60)/24)+DATE(1970,1,1)</f>
        <v>41107.208333333336</v>
      </c>
      <c r="T62" s="9">
        <f>(((M62/60)/60)/24)+DATE(1970,1,1)</f>
        <v>41110.208333333336</v>
      </c>
    </row>
    <row r="63" spans="1:20" ht="33.75" x14ac:dyDescent="0.4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>
        <f t="shared" si="3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s="5" t="str">
        <f t="shared" si="0"/>
        <v>theater</v>
      </c>
      <c r="R63" t="str">
        <f t="shared" si="2"/>
        <v>plays</v>
      </c>
      <c r="S63" s="9">
        <f>(((L63/60)/60)/24)+DATE(1970,1,1)</f>
        <v>40595.25</v>
      </c>
      <c r="T63" s="9">
        <f>(((M63/60)/60)/24)+DATE(1970,1,1)</f>
        <v>40635.208333333336</v>
      </c>
    </row>
    <row r="64" spans="1:20" ht="19.5" x14ac:dyDescent="0.4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>
        <f t="shared" si="3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s="5" t="str">
        <f t="shared" si="0"/>
        <v>technology</v>
      </c>
      <c r="R64" t="str">
        <f t="shared" si="2"/>
        <v>web</v>
      </c>
      <c r="S64" s="9">
        <f>(((L64/60)/60)/24)+DATE(1970,1,1)</f>
        <v>42160.208333333328</v>
      </c>
      <c r="T64" s="9">
        <f>(((M64/60)/60)/24)+DATE(1970,1,1)</f>
        <v>42161.208333333328</v>
      </c>
    </row>
    <row r="65" spans="1:20" ht="19.5" x14ac:dyDescent="0.4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>
        <f t="shared" si="3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s="5" t="str">
        <f t="shared" si="0"/>
        <v>theater</v>
      </c>
      <c r="R65" t="str">
        <f t="shared" si="2"/>
        <v>plays</v>
      </c>
      <c r="S65" s="9">
        <f>(((L65/60)/60)/24)+DATE(1970,1,1)</f>
        <v>42853.208333333328</v>
      </c>
      <c r="T65" s="9">
        <f>(((M65/60)/60)/24)+DATE(1970,1,1)</f>
        <v>42859.208333333328</v>
      </c>
    </row>
    <row r="66" spans="1:20" ht="19.5" x14ac:dyDescent="0.4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>
        <f t="shared" si="3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s="5" t="str">
        <f t="shared" si="0"/>
        <v>technology</v>
      </c>
      <c r="R66" t="str">
        <f t="shared" si="2"/>
        <v>web</v>
      </c>
      <c r="S66" s="9">
        <f>(((L66/60)/60)/24)+DATE(1970,1,1)</f>
        <v>43283.208333333328</v>
      </c>
      <c r="T66" s="9">
        <f>(((M66/60)/60)/24)+DATE(1970,1,1)</f>
        <v>43298.208333333328</v>
      </c>
    </row>
    <row r="67" spans="1:20" ht="19.5" x14ac:dyDescent="0.4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>
        <f t="shared" si="3"/>
        <v>236</v>
      </c>
      <c r="G67" t="s">
        <v>20</v>
      </c>
      <c r="H67">
        <v>236</v>
      </c>
      <c r="I67">
        <f t="shared" si="1"/>
        <v>61.04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s="5" t="str">
        <f t="shared" ref="Q67:Q130" si="4">LEFT(P67,SEARCH("/",P67)-1)</f>
        <v>theater</v>
      </c>
      <c r="R67" t="str">
        <f t="shared" si="2"/>
        <v>plays</v>
      </c>
      <c r="S67" s="9">
        <f>(((L67/60)/60)/24)+DATE(1970,1,1)</f>
        <v>40570.25</v>
      </c>
      <c r="T67" s="9">
        <f>(((M67/60)/60)/24)+DATE(1970,1,1)</f>
        <v>40577.25</v>
      </c>
    </row>
    <row r="68" spans="1:20" ht="19.5" x14ac:dyDescent="0.4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>
        <f t="shared" si="3"/>
        <v>45</v>
      </c>
      <c r="G68" t="s">
        <v>14</v>
      </c>
      <c r="H68">
        <v>12</v>
      </c>
      <c r="I68">
        <f t="shared" ref="I68:I131" si="5">ROUND(AVERAGE(E68/H68),2)</f>
        <v>108.92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s="5" t="str">
        <f t="shared" si="4"/>
        <v>theater</v>
      </c>
      <c r="R68" t="str">
        <f t="shared" ref="R68:R131" si="6">RIGHT(P68,LEN(P68)-SEARCH("/",P68))</f>
        <v>plays</v>
      </c>
      <c r="S68" s="9">
        <f>(((L68/60)/60)/24)+DATE(1970,1,1)</f>
        <v>42102.208333333328</v>
      </c>
      <c r="T68" s="9">
        <f>(((M68/60)/60)/24)+DATE(1970,1,1)</f>
        <v>42107.208333333328</v>
      </c>
    </row>
    <row r="69" spans="1:20" ht="33.75" x14ac:dyDescent="0.4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>
        <f t="shared" ref="F69:F132" si="7">ROUND(E69/D69 * 100,0)</f>
        <v>162</v>
      </c>
      <c r="G69" t="s">
        <v>20</v>
      </c>
      <c r="H69">
        <v>4065</v>
      </c>
      <c r="I69">
        <f t="shared" si="5"/>
        <v>29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s="5" t="str">
        <f t="shared" si="4"/>
        <v>technology</v>
      </c>
      <c r="R69" t="str">
        <f t="shared" si="6"/>
        <v>wearables</v>
      </c>
      <c r="S69" s="9">
        <f>(((L69/60)/60)/24)+DATE(1970,1,1)</f>
        <v>40203.25</v>
      </c>
      <c r="T69" s="9">
        <f>(((M69/60)/60)/24)+DATE(1970,1,1)</f>
        <v>40208.25</v>
      </c>
    </row>
    <row r="70" spans="1:20" ht="19.5" x14ac:dyDescent="0.4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>
        <f t="shared" si="7"/>
        <v>255</v>
      </c>
      <c r="G70" t="s">
        <v>20</v>
      </c>
      <c r="H70">
        <v>246</v>
      </c>
      <c r="I70">
        <f t="shared" si="5"/>
        <v>58.98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s="5" t="str">
        <f t="shared" si="4"/>
        <v>theater</v>
      </c>
      <c r="R70" t="str">
        <f t="shared" si="6"/>
        <v>plays</v>
      </c>
      <c r="S70" s="9">
        <f>(((L70/60)/60)/24)+DATE(1970,1,1)</f>
        <v>42943.208333333328</v>
      </c>
      <c r="T70" s="9">
        <f>(((M70/60)/60)/24)+DATE(1970,1,1)</f>
        <v>42990.208333333328</v>
      </c>
    </row>
    <row r="71" spans="1:20" ht="19.5" x14ac:dyDescent="0.4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>
        <f t="shared" si="7"/>
        <v>24</v>
      </c>
      <c r="G71" t="s">
        <v>74</v>
      </c>
      <c r="H71">
        <v>17</v>
      </c>
      <c r="I71">
        <f t="shared" si="5"/>
        <v>111.82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s="5" t="str">
        <f t="shared" si="4"/>
        <v>theater</v>
      </c>
      <c r="R71" t="str">
        <f t="shared" si="6"/>
        <v>plays</v>
      </c>
      <c r="S71" s="9">
        <f>(((L71/60)/60)/24)+DATE(1970,1,1)</f>
        <v>40531.25</v>
      </c>
      <c r="T71" s="9">
        <f>(((M71/60)/60)/24)+DATE(1970,1,1)</f>
        <v>40565.25</v>
      </c>
    </row>
    <row r="72" spans="1:20" ht="19.5" x14ac:dyDescent="0.4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>
        <f t="shared" si="7"/>
        <v>124</v>
      </c>
      <c r="G72" t="s">
        <v>20</v>
      </c>
      <c r="H72">
        <v>2475</v>
      </c>
      <c r="I72">
        <f t="shared" si="5"/>
        <v>64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s="5" t="str">
        <f t="shared" si="4"/>
        <v>theater</v>
      </c>
      <c r="R72" t="str">
        <f t="shared" si="6"/>
        <v>plays</v>
      </c>
      <c r="S72" s="9">
        <f>(((L72/60)/60)/24)+DATE(1970,1,1)</f>
        <v>40484.208333333336</v>
      </c>
      <c r="T72" s="9">
        <f>(((M72/60)/60)/24)+DATE(1970,1,1)</f>
        <v>40533.25</v>
      </c>
    </row>
    <row r="73" spans="1:20" ht="33.75" x14ac:dyDescent="0.4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>
        <f t="shared" si="7"/>
        <v>108</v>
      </c>
      <c r="G73" t="s">
        <v>20</v>
      </c>
      <c r="H73">
        <v>76</v>
      </c>
      <c r="I73">
        <f t="shared" si="5"/>
        <v>85.32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s="5" t="str">
        <f t="shared" si="4"/>
        <v>theater</v>
      </c>
      <c r="R73" t="str">
        <f t="shared" si="6"/>
        <v>plays</v>
      </c>
      <c r="S73" s="9">
        <f>(((L73/60)/60)/24)+DATE(1970,1,1)</f>
        <v>43799.25</v>
      </c>
      <c r="T73" s="9">
        <f>(((M73/60)/60)/24)+DATE(1970,1,1)</f>
        <v>43803.25</v>
      </c>
    </row>
    <row r="74" spans="1:20" ht="19.5" x14ac:dyDescent="0.4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>
        <f t="shared" si="7"/>
        <v>670</v>
      </c>
      <c r="G74" t="s">
        <v>20</v>
      </c>
      <c r="H74">
        <v>54</v>
      </c>
      <c r="I74">
        <f t="shared" si="5"/>
        <v>74.48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s="5" t="str">
        <f t="shared" si="4"/>
        <v>film &amp; video</v>
      </c>
      <c r="R74" t="str">
        <f t="shared" si="6"/>
        <v>animation</v>
      </c>
      <c r="S74" s="9">
        <f>(((L74/60)/60)/24)+DATE(1970,1,1)</f>
        <v>42186.208333333328</v>
      </c>
      <c r="T74" s="9">
        <f>(((M74/60)/60)/24)+DATE(1970,1,1)</f>
        <v>42222.208333333328</v>
      </c>
    </row>
    <row r="75" spans="1:20" ht="19.5" x14ac:dyDescent="0.4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>
        <f t="shared" si="7"/>
        <v>661</v>
      </c>
      <c r="G75" t="s">
        <v>20</v>
      </c>
      <c r="H75">
        <v>88</v>
      </c>
      <c r="I75">
        <f t="shared" si="5"/>
        <v>105.15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s="5" t="str">
        <f t="shared" si="4"/>
        <v>music</v>
      </c>
      <c r="R75" t="str">
        <f t="shared" si="6"/>
        <v>jazz</v>
      </c>
      <c r="S75" s="9">
        <f>(((L75/60)/60)/24)+DATE(1970,1,1)</f>
        <v>42701.25</v>
      </c>
      <c r="T75" s="9">
        <f>(((M75/60)/60)/24)+DATE(1970,1,1)</f>
        <v>42704.25</v>
      </c>
    </row>
    <row r="76" spans="1:20" ht="19.5" x14ac:dyDescent="0.4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>
        <f t="shared" si="7"/>
        <v>122</v>
      </c>
      <c r="G76" t="s">
        <v>20</v>
      </c>
      <c r="H76">
        <v>85</v>
      </c>
      <c r="I76">
        <f t="shared" si="5"/>
        <v>56.19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s="5" t="str">
        <f t="shared" si="4"/>
        <v>music</v>
      </c>
      <c r="R76" t="str">
        <f t="shared" si="6"/>
        <v>metal</v>
      </c>
      <c r="S76" s="9">
        <f>(((L76/60)/60)/24)+DATE(1970,1,1)</f>
        <v>42456.208333333328</v>
      </c>
      <c r="T76" s="9">
        <f>(((M76/60)/60)/24)+DATE(1970,1,1)</f>
        <v>42457.208333333328</v>
      </c>
    </row>
    <row r="77" spans="1:20" ht="19.5" x14ac:dyDescent="0.4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>
        <f t="shared" si="7"/>
        <v>151</v>
      </c>
      <c r="G77" t="s">
        <v>20</v>
      </c>
      <c r="H77">
        <v>170</v>
      </c>
      <c r="I77">
        <f t="shared" si="5"/>
        <v>85.92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s="5" t="str">
        <f t="shared" si="4"/>
        <v>photography</v>
      </c>
      <c r="R77" t="str">
        <f t="shared" si="6"/>
        <v>photography books</v>
      </c>
      <c r="S77" s="9">
        <f>(((L77/60)/60)/24)+DATE(1970,1,1)</f>
        <v>43296.208333333328</v>
      </c>
      <c r="T77" s="9">
        <f>(((M77/60)/60)/24)+DATE(1970,1,1)</f>
        <v>43304.208333333328</v>
      </c>
    </row>
    <row r="78" spans="1:20" ht="19.5" x14ac:dyDescent="0.4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>
        <f t="shared" si="7"/>
        <v>78</v>
      </c>
      <c r="G78" t="s">
        <v>14</v>
      </c>
      <c r="H78">
        <v>1684</v>
      </c>
      <c r="I78">
        <f t="shared" si="5"/>
        <v>57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s="5" t="str">
        <f t="shared" si="4"/>
        <v>theater</v>
      </c>
      <c r="R78" t="str">
        <f t="shared" si="6"/>
        <v>plays</v>
      </c>
      <c r="S78" s="9">
        <f>(((L78/60)/60)/24)+DATE(1970,1,1)</f>
        <v>42027.25</v>
      </c>
      <c r="T78" s="9">
        <f>(((M78/60)/60)/24)+DATE(1970,1,1)</f>
        <v>42076.208333333328</v>
      </c>
    </row>
    <row r="79" spans="1:20" ht="19.5" x14ac:dyDescent="0.4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>
        <f t="shared" si="7"/>
        <v>47</v>
      </c>
      <c r="G79" t="s">
        <v>14</v>
      </c>
      <c r="H79">
        <v>56</v>
      </c>
      <c r="I79">
        <f t="shared" si="5"/>
        <v>79.64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s="5" t="str">
        <f t="shared" si="4"/>
        <v>film &amp; video</v>
      </c>
      <c r="R79" t="str">
        <f t="shared" si="6"/>
        <v>animation</v>
      </c>
      <c r="S79" s="9">
        <f>(((L79/60)/60)/24)+DATE(1970,1,1)</f>
        <v>40448.208333333336</v>
      </c>
      <c r="T79" s="9">
        <f>(((M79/60)/60)/24)+DATE(1970,1,1)</f>
        <v>40462.208333333336</v>
      </c>
    </row>
    <row r="80" spans="1:20" ht="19.5" x14ac:dyDescent="0.4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>
        <f t="shared" si="7"/>
        <v>301</v>
      </c>
      <c r="G80" t="s">
        <v>20</v>
      </c>
      <c r="H80">
        <v>330</v>
      </c>
      <c r="I80">
        <f t="shared" si="5"/>
        <v>41.02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s="5" t="str">
        <f t="shared" si="4"/>
        <v>publishing</v>
      </c>
      <c r="R80" t="str">
        <f t="shared" si="6"/>
        <v>translations</v>
      </c>
      <c r="S80" s="9">
        <f>(((L80/60)/60)/24)+DATE(1970,1,1)</f>
        <v>43206.208333333328</v>
      </c>
      <c r="T80" s="9">
        <f>(((M80/60)/60)/24)+DATE(1970,1,1)</f>
        <v>43207.208333333328</v>
      </c>
    </row>
    <row r="81" spans="1:20" ht="19.5" x14ac:dyDescent="0.4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>
        <f t="shared" si="7"/>
        <v>70</v>
      </c>
      <c r="G81" t="s">
        <v>14</v>
      </c>
      <c r="H81">
        <v>838</v>
      </c>
      <c r="I81">
        <f t="shared" si="5"/>
        <v>48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s="5" t="str">
        <f t="shared" si="4"/>
        <v>theater</v>
      </c>
      <c r="R81" t="str">
        <f t="shared" si="6"/>
        <v>plays</v>
      </c>
      <c r="S81" s="9">
        <f>(((L81/60)/60)/24)+DATE(1970,1,1)</f>
        <v>43267.208333333328</v>
      </c>
      <c r="T81" s="9">
        <f>(((M81/60)/60)/24)+DATE(1970,1,1)</f>
        <v>43272.208333333328</v>
      </c>
    </row>
    <row r="82" spans="1:20" ht="19.5" x14ac:dyDescent="0.4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>
        <f t="shared" si="7"/>
        <v>637</v>
      </c>
      <c r="G82" t="s">
        <v>20</v>
      </c>
      <c r="H82">
        <v>127</v>
      </c>
      <c r="I82">
        <f t="shared" si="5"/>
        <v>55.21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s="5" t="str">
        <f t="shared" si="4"/>
        <v>games</v>
      </c>
      <c r="R82" t="str">
        <f t="shared" si="6"/>
        <v>video games</v>
      </c>
      <c r="S82" s="9">
        <f>(((L82/60)/60)/24)+DATE(1970,1,1)</f>
        <v>42976.208333333328</v>
      </c>
      <c r="T82" s="9">
        <f>(((M82/60)/60)/24)+DATE(1970,1,1)</f>
        <v>43006.208333333328</v>
      </c>
    </row>
    <row r="83" spans="1:20" ht="19.5" x14ac:dyDescent="0.4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>
        <f t="shared" si="7"/>
        <v>225</v>
      </c>
      <c r="G83" t="s">
        <v>20</v>
      </c>
      <c r="H83">
        <v>411</v>
      </c>
      <c r="I83">
        <f t="shared" si="5"/>
        <v>92.11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s="5" t="str">
        <f t="shared" si="4"/>
        <v>music</v>
      </c>
      <c r="R83" t="str">
        <f t="shared" si="6"/>
        <v>rock</v>
      </c>
      <c r="S83" s="9">
        <f>(((L83/60)/60)/24)+DATE(1970,1,1)</f>
        <v>43062.25</v>
      </c>
      <c r="T83" s="9">
        <f>(((M83/60)/60)/24)+DATE(1970,1,1)</f>
        <v>43087.25</v>
      </c>
    </row>
    <row r="84" spans="1:20" ht="19.5" x14ac:dyDescent="0.4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>
        <f t="shared" si="7"/>
        <v>1497</v>
      </c>
      <c r="G84" t="s">
        <v>20</v>
      </c>
      <c r="H84">
        <v>180</v>
      </c>
      <c r="I84">
        <f t="shared" si="5"/>
        <v>83.18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s="5" t="str">
        <f t="shared" si="4"/>
        <v>games</v>
      </c>
      <c r="R84" t="str">
        <f t="shared" si="6"/>
        <v>video games</v>
      </c>
      <c r="S84" s="9">
        <f>(((L84/60)/60)/24)+DATE(1970,1,1)</f>
        <v>43482.25</v>
      </c>
      <c r="T84" s="9">
        <f>(((M84/60)/60)/24)+DATE(1970,1,1)</f>
        <v>43489.25</v>
      </c>
    </row>
    <row r="85" spans="1:20" ht="19.5" x14ac:dyDescent="0.4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>
        <f t="shared" si="7"/>
        <v>38</v>
      </c>
      <c r="G85" t="s">
        <v>14</v>
      </c>
      <c r="H85">
        <v>1000</v>
      </c>
      <c r="I85">
        <f t="shared" si="5"/>
        <v>40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s="5" t="str">
        <f t="shared" si="4"/>
        <v>music</v>
      </c>
      <c r="R85" t="str">
        <f t="shared" si="6"/>
        <v>electric music</v>
      </c>
      <c r="S85" s="9">
        <f>(((L85/60)/60)/24)+DATE(1970,1,1)</f>
        <v>42579.208333333328</v>
      </c>
      <c r="T85" s="9">
        <f>(((M85/60)/60)/24)+DATE(1970,1,1)</f>
        <v>42601.208333333328</v>
      </c>
    </row>
    <row r="86" spans="1:20" ht="19.5" x14ac:dyDescent="0.4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>
        <f t="shared" si="7"/>
        <v>132</v>
      </c>
      <c r="G86" t="s">
        <v>20</v>
      </c>
      <c r="H86">
        <v>374</v>
      </c>
      <c r="I86">
        <f t="shared" si="5"/>
        <v>111.13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s="5" t="str">
        <f t="shared" si="4"/>
        <v>technology</v>
      </c>
      <c r="R86" t="str">
        <f t="shared" si="6"/>
        <v>wearables</v>
      </c>
      <c r="S86" s="9">
        <f>(((L86/60)/60)/24)+DATE(1970,1,1)</f>
        <v>41118.208333333336</v>
      </c>
      <c r="T86" s="9">
        <f>(((M86/60)/60)/24)+DATE(1970,1,1)</f>
        <v>41128.208333333336</v>
      </c>
    </row>
    <row r="87" spans="1:20" ht="19.5" x14ac:dyDescent="0.4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>
        <f t="shared" si="7"/>
        <v>131</v>
      </c>
      <c r="G87" t="s">
        <v>20</v>
      </c>
      <c r="H87">
        <v>71</v>
      </c>
      <c r="I87">
        <f t="shared" si="5"/>
        <v>90.56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s="5" t="str">
        <f t="shared" si="4"/>
        <v>music</v>
      </c>
      <c r="R87" t="str">
        <f t="shared" si="6"/>
        <v>indie rock</v>
      </c>
      <c r="S87" s="9">
        <f>(((L87/60)/60)/24)+DATE(1970,1,1)</f>
        <v>40797.208333333336</v>
      </c>
      <c r="T87" s="9">
        <f>(((M87/60)/60)/24)+DATE(1970,1,1)</f>
        <v>40805.208333333336</v>
      </c>
    </row>
    <row r="88" spans="1:20" ht="19.5" x14ac:dyDescent="0.4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>
        <f t="shared" si="7"/>
        <v>168</v>
      </c>
      <c r="G88" t="s">
        <v>20</v>
      </c>
      <c r="H88">
        <v>203</v>
      </c>
      <c r="I88">
        <f t="shared" si="5"/>
        <v>61.11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s="5" t="str">
        <f t="shared" si="4"/>
        <v>theater</v>
      </c>
      <c r="R88" t="str">
        <f t="shared" si="6"/>
        <v>plays</v>
      </c>
      <c r="S88" s="9">
        <f>(((L88/60)/60)/24)+DATE(1970,1,1)</f>
        <v>42128.208333333328</v>
      </c>
      <c r="T88" s="9">
        <f>(((M88/60)/60)/24)+DATE(1970,1,1)</f>
        <v>42141.208333333328</v>
      </c>
    </row>
    <row r="89" spans="1:20" ht="33.75" x14ac:dyDescent="0.4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>
        <f t="shared" si="7"/>
        <v>62</v>
      </c>
      <c r="G89" t="s">
        <v>14</v>
      </c>
      <c r="H89">
        <v>1482</v>
      </c>
      <c r="I89">
        <f t="shared" si="5"/>
        <v>83.02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s="5" t="str">
        <f t="shared" si="4"/>
        <v>music</v>
      </c>
      <c r="R89" t="str">
        <f t="shared" si="6"/>
        <v>rock</v>
      </c>
      <c r="S89" s="9">
        <f>(((L89/60)/60)/24)+DATE(1970,1,1)</f>
        <v>40610.25</v>
      </c>
      <c r="T89" s="9">
        <f>(((M89/60)/60)/24)+DATE(1970,1,1)</f>
        <v>40621.208333333336</v>
      </c>
    </row>
    <row r="90" spans="1:20" ht="19.5" x14ac:dyDescent="0.4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>
        <f t="shared" si="7"/>
        <v>261</v>
      </c>
      <c r="G90" t="s">
        <v>20</v>
      </c>
      <c r="H90">
        <v>113</v>
      </c>
      <c r="I90">
        <f t="shared" si="5"/>
        <v>110.76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s="5" t="str">
        <f t="shared" si="4"/>
        <v>publishing</v>
      </c>
      <c r="R90" t="str">
        <f t="shared" si="6"/>
        <v>translations</v>
      </c>
      <c r="S90" s="9">
        <f>(((L90/60)/60)/24)+DATE(1970,1,1)</f>
        <v>42110.208333333328</v>
      </c>
      <c r="T90" s="9">
        <f>(((M90/60)/60)/24)+DATE(1970,1,1)</f>
        <v>42132.208333333328</v>
      </c>
    </row>
    <row r="91" spans="1:20" ht="19.5" x14ac:dyDescent="0.4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>
        <f t="shared" si="7"/>
        <v>253</v>
      </c>
      <c r="G91" t="s">
        <v>20</v>
      </c>
      <c r="H91">
        <v>96</v>
      </c>
      <c r="I91">
        <f t="shared" si="5"/>
        <v>89.46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s="5" t="str">
        <f t="shared" si="4"/>
        <v>theater</v>
      </c>
      <c r="R91" t="str">
        <f t="shared" si="6"/>
        <v>plays</v>
      </c>
      <c r="S91" s="9">
        <f>(((L91/60)/60)/24)+DATE(1970,1,1)</f>
        <v>40283.208333333336</v>
      </c>
      <c r="T91" s="9">
        <f>(((M91/60)/60)/24)+DATE(1970,1,1)</f>
        <v>40285.208333333336</v>
      </c>
    </row>
    <row r="92" spans="1:20" ht="19.5" x14ac:dyDescent="0.4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>
        <f t="shared" si="7"/>
        <v>79</v>
      </c>
      <c r="G92" t="s">
        <v>14</v>
      </c>
      <c r="H92">
        <v>106</v>
      </c>
      <c r="I92">
        <f t="shared" si="5"/>
        <v>57.85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s="5" t="str">
        <f t="shared" si="4"/>
        <v>theater</v>
      </c>
      <c r="R92" t="str">
        <f t="shared" si="6"/>
        <v>plays</v>
      </c>
      <c r="S92" s="9">
        <f>(((L92/60)/60)/24)+DATE(1970,1,1)</f>
        <v>42425.25</v>
      </c>
      <c r="T92" s="9">
        <f>(((M92/60)/60)/24)+DATE(1970,1,1)</f>
        <v>42425.25</v>
      </c>
    </row>
    <row r="93" spans="1:20" ht="19.5" x14ac:dyDescent="0.4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>
        <f t="shared" si="7"/>
        <v>48</v>
      </c>
      <c r="G93" t="s">
        <v>14</v>
      </c>
      <c r="H93">
        <v>679</v>
      </c>
      <c r="I93">
        <f t="shared" si="5"/>
        <v>110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s="5" t="str">
        <f t="shared" si="4"/>
        <v>publishing</v>
      </c>
      <c r="R93" t="str">
        <f t="shared" si="6"/>
        <v>translations</v>
      </c>
      <c r="S93" s="9">
        <f>(((L93/60)/60)/24)+DATE(1970,1,1)</f>
        <v>42588.208333333328</v>
      </c>
      <c r="T93" s="9">
        <f>(((M93/60)/60)/24)+DATE(1970,1,1)</f>
        <v>42616.208333333328</v>
      </c>
    </row>
    <row r="94" spans="1:20" ht="33.75" x14ac:dyDescent="0.4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>
        <f t="shared" si="7"/>
        <v>259</v>
      </c>
      <c r="G94" t="s">
        <v>20</v>
      </c>
      <c r="H94">
        <v>498</v>
      </c>
      <c r="I94">
        <f t="shared" si="5"/>
        <v>103.97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s="5" t="str">
        <f t="shared" si="4"/>
        <v>games</v>
      </c>
      <c r="R94" t="str">
        <f t="shared" si="6"/>
        <v>video games</v>
      </c>
      <c r="S94" s="9">
        <f>(((L94/60)/60)/24)+DATE(1970,1,1)</f>
        <v>40352.208333333336</v>
      </c>
      <c r="T94" s="9">
        <f>(((M94/60)/60)/24)+DATE(1970,1,1)</f>
        <v>40353.208333333336</v>
      </c>
    </row>
    <row r="95" spans="1:20" ht="19.5" x14ac:dyDescent="0.4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>
        <f t="shared" si="7"/>
        <v>61</v>
      </c>
      <c r="G95" t="s">
        <v>74</v>
      </c>
      <c r="H95">
        <v>610</v>
      </c>
      <c r="I95">
        <f t="shared" si="5"/>
        <v>108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s="5" t="str">
        <f t="shared" si="4"/>
        <v>theater</v>
      </c>
      <c r="R95" t="str">
        <f t="shared" si="6"/>
        <v>plays</v>
      </c>
      <c r="S95" s="9">
        <f>(((L95/60)/60)/24)+DATE(1970,1,1)</f>
        <v>41202.208333333336</v>
      </c>
      <c r="T95" s="9">
        <f>(((M95/60)/60)/24)+DATE(1970,1,1)</f>
        <v>41206.208333333336</v>
      </c>
    </row>
    <row r="96" spans="1:20" ht="19.5" x14ac:dyDescent="0.4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>
        <f t="shared" si="7"/>
        <v>304</v>
      </c>
      <c r="G96" t="s">
        <v>20</v>
      </c>
      <c r="H96">
        <v>180</v>
      </c>
      <c r="I96">
        <f t="shared" si="5"/>
        <v>48.93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s="5" t="str">
        <f t="shared" si="4"/>
        <v>technology</v>
      </c>
      <c r="R96" t="str">
        <f t="shared" si="6"/>
        <v>web</v>
      </c>
      <c r="S96" s="9">
        <f>(((L96/60)/60)/24)+DATE(1970,1,1)</f>
        <v>43562.208333333328</v>
      </c>
      <c r="T96" s="9">
        <f>(((M96/60)/60)/24)+DATE(1970,1,1)</f>
        <v>43573.208333333328</v>
      </c>
    </row>
    <row r="97" spans="1:20" ht="33.75" x14ac:dyDescent="0.4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>
        <f t="shared" si="7"/>
        <v>113</v>
      </c>
      <c r="G97" t="s">
        <v>20</v>
      </c>
      <c r="H97">
        <v>27</v>
      </c>
      <c r="I97">
        <f t="shared" si="5"/>
        <v>37.67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s="5" t="str">
        <f t="shared" si="4"/>
        <v>film &amp; video</v>
      </c>
      <c r="R97" t="str">
        <f t="shared" si="6"/>
        <v>documentary</v>
      </c>
      <c r="S97" s="9">
        <f>(((L97/60)/60)/24)+DATE(1970,1,1)</f>
        <v>43752.208333333328</v>
      </c>
      <c r="T97" s="9">
        <f>(((M97/60)/60)/24)+DATE(1970,1,1)</f>
        <v>43759.208333333328</v>
      </c>
    </row>
    <row r="98" spans="1:20" ht="19.5" x14ac:dyDescent="0.4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>
        <f t="shared" si="7"/>
        <v>217</v>
      </c>
      <c r="G98" t="s">
        <v>20</v>
      </c>
      <c r="H98">
        <v>2331</v>
      </c>
      <c r="I98">
        <f t="shared" si="5"/>
        <v>65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s="5" t="str">
        <f t="shared" si="4"/>
        <v>theater</v>
      </c>
      <c r="R98" t="str">
        <f t="shared" si="6"/>
        <v>plays</v>
      </c>
      <c r="S98" s="9">
        <f>(((L98/60)/60)/24)+DATE(1970,1,1)</f>
        <v>40612.25</v>
      </c>
      <c r="T98" s="9">
        <f>(((M98/60)/60)/24)+DATE(1970,1,1)</f>
        <v>40625.208333333336</v>
      </c>
    </row>
    <row r="99" spans="1:20" ht="19.5" x14ac:dyDescent="0.4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>
        <f t="shared" si="7"/>
        <v>927</v>
      </c>
      <c r="G99" t="s">
        <v>20</v>
      </c>
      <c r="H99">
        <v>113</v>
      </c>
      <c r="I99">
        <f t="shared" si="5"/>
        <v>106.61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s="5" t="str">
        <f t="shared" si="4"/>
        <v>food</v>
      </c>
      <c r="R99" t="str">
        <f t="shared" si="6"/>
        <v>food trucks</v>
      </c>
      <c r="S99" s="9">
        <f>(((L99/60)/60)/24)+DATE(1970,1,1)</f>
        <v>42180.208333333328</v>
      </c>
      <c r="T99" s="9">
        <f>(((M99/60)/60)/24)+DATE(1970,1,1)</f>
        <v>42234.208333333328</v>
      </c>
    </row>
    <row r="100" spans="1:20" ht="19.5" x14ac:dyDescent="0.4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>
        <f t="shared" si="7"/>
        <v>34</v>
      </c>
      <c r="G100" t="s">
        <v>14</v>
      </c>
      <c r="H100">
        <v>1220</v>
      </c>
      <c r="I100">
        <f t="shared" si="5"/>
        <v>27.01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s="5" t="str">
        <f t="shared" si="4"/>
        <v>games</v>
      </c>
      <c r="R100" t="str">
        <f t="shared" si="6"/>
        <v>video games</v>
      </c>
      <c r="S100" s="9">
        <f>(((L100/60)/60)/24)+DATE(1970,1,1)</f>
        <v>42212.208333333328</v>
      </c>
      <c r="T100" s="9">
        <f>(((M100/60)/60)/24)+DATE(1970,1,1)</f>
        <v>42216.208333333328</v>
      </c>
    </row>
    <row r="101" spans="1:20" ht="19.5" x14ac:dyDescent="0.4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>
        <f t="shared" si="7"/>
        <v>197</v>
      </c>
      <c r="G101" t="s">
        <v>20</v>
      </c>
      <c r="H101">
        <v>164</v>
      </c>
      <c r="I101">
        <f t="shared" si="5"/>
        <v>91.16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s="5" t="str">
        <f t="shared" si="4"/>
        <v>theater</v>
      </c>
      <c r="R101" t="str">
        <f t="shared" si="6"/>
        <v>plays</v>
      </c>
      <c r="S101" s="9">
        <f>(((L101/60)/60)/24)+DATE(1970,1,1)</f>
        <v>41968.25</v>
      </c>
      <c r="T101" s="9">
        <f>(((M101/60)/60)/24)+DATE(1970,1,1)</f>
        <v>41997.25</v>
      </c>
    </row>
    <row r="102" spans="1:20" ht="19.5" x14ac:dyDescent="0.4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>
        <f t="shared" si="7"/>
        <v>1</v>
      </c>
      <c r="G102" t="s">
        <v>14</v>
      </c>
      <c r="H102">
        <v>1</v>
      </c>
      <c r="I102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s="5" t="str">
        <f t="shared" si="4"/>
        <v>theater</v>
      </c>
      <c r="R102" t="str">
        <f t="shared" si="6"/>
        <v>plays</v>
      </c>
      <c r="S102" s="9">
        <f>(((L102/60)/60)/24)+DATE(1970,1,1)</f>
        <v>40835.208333333336</v>
      </c>
      <c r="T102" s="9">
        <f>(((M102/60)/60)/24)+DATE(1970,1,1)</f>
        <v>40853.208333333336</v>
      </c>
    </row>
    <row r="103" spans="1:20" ht="19.5" x14ac:dyDescent="0.4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>
        <f t="shared" si="7"/>
        <v>1021</v>
      </c>
      <c r="G103" t="s">
        <v>20</v>
      </c>
      <c r="H103">
        <v>164</v>
      </c>
      <c r="I103">
        <f t="shared" si="5"/>
        <v>56.05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s="5" t="str">
        <f t="shared" si="4"/>
        <v>music</v>
      </c>
      <c r="R103" t="str">
        <f t="shared" si="6"/>
        <v>electric music</v>
      </c>
      <c r="S103" s="9">
        <f>(((L103/60)/60)/24)+DATE(1970,1,1)</f>
        <v>42056.25</v>
      </c>
      <c r="T103" s="9">
        <f>(((M103/60)/60)/24)+DATE(1970,1,1)</f>
        <v>42063.25</v>
      </c>
    </row>
    <row r="104" spans="1:20" ht="19.5" x14ac:dyDescent="0.4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>
        <f t="shared" si="7"/>
        <v>282</v>
      </c>
      <c r="G104" t="s">
        <v>20</v>
      </c>
      <c r="H104">
        <v>336</v>
      </c>
      <c r="I104">
        <f t="shared" si="5"/>
        <v>31.02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s="5" t="str">
        <f t="shared" si="4"/>
        <v>technology</v>
      </c>
      <c r="R104" t="str">
        <f t="shared" si="6"/>
        <v>wearables</v>
      </c>
      <c r="S104" s="9">
        <f>(((L104/60)/60)/24)+DATE(1970,1,1)</f>
        <v>43234.208333333328</v>
      </c>
      <c r="T104" s="9">
        <f>(((M104/60)/60)/24)+DATE(1970,1,1)</f>
        <v>43241.208333333328</v>
      </c>
    </row>
    <row r="105" spans="1:20" ht="19.5" x14ac:dyDescent="0.4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>
        <f t="shared" si="7"/>
        <v>25</v>
      </c>
      <c r="G105" t="s">
        <v>14</v>
      </c>
      <c r="H105">
        <v>37</v>
      </c>
      <c r="I105">
        <f t="shared" si="5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s="5" t="str">
        <f t="shared" si="4"/>
        <v>music</v>
      </c>
      <c r="R105" t="str">
        <f t="shared" si="6"/>
        <v>electric music</v>
      </c>
      <c r="S105" s="9">
        <f>(((L105/60)/60)/24)+DATE(1970,1,1)</f>
        <v>40475.208333333336</v>
      </c>
      <c r="T105" s="9">
        <f>(((M105/60)/60)/24)+DATE(1970,1,1)</f>
        <v>40484.208333333336</v>
      </c>
    </row>
    <row r="106" spans="1:20" ht="19.5" x14ac:dyDescent="0.4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>
        <f t="shared" si="7"/>
        <v>143</v>
      </c>
      <c r="G106" t="s">
        <v>20</v>
      </c>
      <c r="H106">
        <v>1917</v>
      </c>
      <c r="I106">
        <f t="shared" si="5"/>
        <v>89.01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s="5" t="str">
        <f t="shared" si="4"/>
        <v>music</v>
      </c>
      <c r="R106" t="str">
        <f t="shared" si="6"/>
        <v>indie rock</v>
      </c>
      <c r="S106" s="9">
        <f>(((L106/60)/60)/24)+DATE(1970,1,1)</f>
        <v>42878.208333333328</v>
      </c>
      <c r="T106" s="9">
        <f>(((M106/60)/60)/24)+DATE(1970,1,1)</f>
        <v>42879.208333333328</v>
      </c>
    </row>
    <row r="107" spans="1:20" ht="19.5" x14ac:dyDescent="0.4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>
        <f t="shared" si="7"/>
        <v>145</v>
      </c>
      <c r="G107" t="s">
        <v>20</v>
      </c>
      <c r="H107">
        <v>95</v>
      </c>
      <c r="I107">
        <f t="shared" si="5"/>
        <v>103.46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s="5" t="str">
        <f t="shared" si="4"/>
        <v>technology</v>
      </c>
      <c r="R107" t="str">
        <f t="shared" si="6"/>
        <v>web</v>
      </c>
      <c r="S107" s="9">
        <f>(((L107/60)/60)/24)+DATE(1970,1,1)</f>
        <v>41366.208333333336</v>
      </c>
      <c r="T107" s="9">
        <f>(((M107/60)/60)/24)+DATE(1970,1,1)</f>
        <v>41384.208333333336</v>
      </c>
    </row>
    <row r="108" spans="1:20" ht="19.5" x14ac:dyDescent="0.4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>
        <f t="shared" si="7"/>
        <v>359</v>
      </c>
      <c r="G108" t="s">
        <v>20</v>
      </c>
      <c r="H108">
        <v>147</v>
      </c>
      <c r="I108">
        <f t="shared" si="5"/>
        <v>95.28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s="5" t="str">
        <f t="shared" si="4"/>
        <v>theater</v>
      </c>
      <c r="R108" t="str">
        <f t="shared" si="6"/>
        <v>plays</v>
      </c>
      <c r="S108" s="9">
        <f>(((L108/60)/60)/24)+DATE(1970,1,1)</f>
        <v>43716.208333333328</v>
      </c>
      <c r="T108" s="9">
        <f>(((M108/60)/60)/24)+DATE(1970,1,1)</f>
        <v>43721.208333333328</v>
      </c>
    </row>
    <row r="109" spans="1:20" ht="33.75" x14ac:dyDescent="0.4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>
        <f t="shared" si="7"/>
        <v>186</v>
      </c>
      <c r="G109" t="s">
        <v>20</v>
      </c>
      <c r="H109">
        <v>86</v>
      </c>
      <c r="I109">
        <f t="shared" si="5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s="5" t="str">
        <f t="shared" si="4"/>
        <v>theater</v>
      </c>
      <c r="R109" t="str">
        <f t="shared" si="6"/>
        <v>plays</v>
      </c>
      <c r="S109" s="9">
        <f>(((L109/60)/60)/24)+DATE(1970,1,1)</f>
        <v>43213.208333333328</v>
      </c>
      <c r="T109" s="9">
        <f>(((M109/60)/60)/24)+DATE(1970,1,1)</f>
        <v>43230.208333333328</v>
      </c>
    </row>
    <row r="110" spans="1:20" ht="33.75" x14ac:dyDescent="0.4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>
        <f t="shared" si="7"/>
        <v>595</v>
      </c>
      <c r="G110" t="s">
        <v>20</v>
      </c>
      <c r="H110">
        <v>83</v>
      </c>
      <c r="I110">
        <f t="shared" si="5"/>
        <v>107.58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s="5" t="str">
        <f t="shared" si="4"/>
        <v>film &amp; video</v>
      </c>
      <c r="R110" t="str">
        <f t="shared" si="6"/>
        <v>documentary</v>
      </c>
      <c r="S110" s="9">
        <f>(((L110/60)/60)/24)+DATE(1970,1,1)</f>
        <v>41005.208333333336</v>
      </c>
      <c r="T110" s="9">
        <f>(((M110/60)/60)/24)+DATE(1970,1,1)</f>
        <v>41042.208333333336</v>
      </c>
    </row>
    <row r="111" spans="1:20" ht="19.5" x14ac:dyDescent="0.4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>
        <f t="shared" si="7"/>
        <v>59</v>
      </c>
      <c r="G111" t="s">
        <v>14</v>
      </c>
      <c r="H111">
        <v>60</v>
      </c>
      <c r="I111">
        <f t="shared" si="5"/>
        <v>51.32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s="5" t="str">
        <f t="shared" si="4"/>
        <v>film &amp; video</v>
      </c>
      <c r="R111" t="str">
        <f t="shared" si="6"/>
        <v>television</v>
      </c>
      <c r="S111" s="9">
        <f>(((L111/60)/60)/24)+DATE(1970,1,1)</f>
        <v>41651.25</v>
      </c>
      <c r="T111" s="9">
        <f>(((M111/60)/60)/24)+DATE(1970,1,1)</f>
        <v>41653.25</v>
      </c>
    </row>
    <row r="112" spans="1:20" ht="33.75" x14ac:dyDescent="0.4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>
        <f t="shared" si="7"/>
        <v>15</v>
      </c>
      <c r="G112" t="s">
        <v>14</v>
      </c>
      <c r="H112">
        <v>296</v>
      </c>
      <c r="I112">
        <f t="shared" si="5"/>
        <v>71.98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s="5" t="str">
        <f t="shared" si="4"/>
        <v>food</v>
      </c>
      <c r="R112" t="str">
        <f t="shared" si="6"/>
        <v>food trucks</v>
      </c>
      <c r="S112" s="9">
        <f>(((L112/60)/60)/24)+DATE(1970,1,1)</f>
        <v>43354.208333333328</v>
      </c>
      <c r="T112" s="9">
        <f>(((M112/60)/60)/24)+DATE(1970,1,1)</f>
        <v>43373.208333333328</v>
      </c>
    </row>
    <row r="113" spans="1:20" ht="19.5" x14ac:dyDescent="0.4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>
        <f t="shared" si="7"/>
        <v>120</v>
      </c>
      <c r="G113" t="s">
        <v>20</v>
      </c>
      <c r="H113">
        <v>676</v>
      </c>
      <c r="I113">
        <f t="shared" si="5"/>
        <v>108.95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s="5" t="str">
        <f t="shared" si="4"/>
        <v>publishing</v>
      </c>
      <c r="R113" t="str">
        <f t="shared" si="6"/>
        <v>radio &amp; podcasts</v>
      </c>
      <c r="S113" s="9">
        <f>(((L113/60)/60)/24)+DATE(1970,1,1)</f>
        <v>41174.208333333336</v>
      </c>
      <c r="T113" s="9">
        <f>(((M113/60)/60)/24)+DATE(1970,1,1)</f>
        <v>41180.208333333336</v>
      </c>
    </row>
    <row r="114" spans="1:20" ht="19.5" x14ac:dyDescent="0.4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>
        <f t="shared" si="7"/>
        <v>269</v>
      </c>
      <c r="G114" t="s">
        <v>20</v>
      </c>
      <c r="H114">
        <v>361</v>
      </c>
      <c r="I114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s="5" t="str">
        <f t="shared" si="4"/>
        <v>technology</v>
      </c>
      <c r="R114" t="str">
        <f t="shared" si="6"/>
        <v>web</v>
      </c>
      <c r="S114" s="9">
        <f>(((L114/60)/60)/24)+DATE(1970,1,1)</f>
        <v>41875.208333333336</v>
      </c>
      <c r="T114" s="9">
        <f>(((M114/60)/60)/24)+DATE(1970,1,1)</f>
        <v>41890.208333333336</v>
      </c>
    </row>
    <row r="115" spans="1:20" ht="19.5" x14ac:dyDescent="0.4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>
        <f t="shared" si="7"/>
        <v>377</v>
      </c>
      <c r="G115" t="s">
        <v>20</v>
      </c>
      <c r="H115">
        <v>131</v>
      </c>
      <c r="I115">
        <f t="shared" si="5"/>
        <v>94.94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s="5" t="str">
        <f t="shared" si="4"/>
        <v>food</v>
      </c>
      <c r="R115" t="str">
        <f t="shared" si="6"/>
        <v>food trucks</v>
      </c>
      <c r="S115" s="9">
        <f>(((L115/60)/60)/24)+DATE(1970,1,1)</f>
        <v>42990.208333333328</v>
      </c>
      <c r="T115" s="9">
        <f>(((M115/60)/60)/24)+DATE(1970,1,1)</f>
        <v>42997.208333333328</v>
      </c>
    </row>
    <row r="116" spans="1:20" ht="19.5" x14ac:dyDescent="0.4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>
        <f t="shared" si="7"/>
        <v>727</v>
      </c>
      <c r="G116" t="s">
        <v>20</v>
      </c>
      <c r="H116">
        <v>126</v>
      </c>
      <c r="I116">
        <f t="shared" si="5"/>
        <v>109.65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s="5" t="str">
        <f t="shared" si="4"/>
        <v>technology</v>
      </c>
      <c r="R116" t="str">
        <f t="shared" si="6"/>
        <v>wearables</v>
      </c>
      <c r="S116" s="9">
        <f>(((L116/60)/60)/24)+DATE(1970,1,1)</f>
        <v>43564.208333333328</v>
      </c>
      <c r="T116" s="9">
        <f>(((M116/60)/60)/24)+DATE(1970,1,1)</f>
        <v>43565.208333333328</v>
      </c>
    </row>
    <row r="117" spans="1:20" ht="19.5" x14ac:dyDescent="0.4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>
        <f t="shared" si="7"/>
        <v>87</v>
      </c>
      <c r="G117" t="s">
        <v>14</v>
      </c>
      <c r="H117">
        <v>3304</v>
      </c>
      <c r="I117">
        <f t="shared" si="5"/>
        <v>44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s="5" t="str">
        <f t="shared" si="4"/>
        <v>publishing</v>
      </c>
      <c r="R117" t="str">
        <f t="shared" si="6"/>
        <v>fiction</v>
      </c>
      <c r="S117" s="9">
        <f>(((L117/60)/60)/24)+DATE(1970,1,1)</f>
        <v>43056.25</v>
      </c>
      <c r="T117" s="9">
        <f>(((M117/60)/60)/24)+DATE(1970,1,1)</f>
        <v>43091.25</v>
      </c>
    </row>
    <row r="118" spans="1:20" ht="33.75" x14ac:dyDescent="0.4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>
        <f t="shared" si="7"/>
        <v>88</v>
      </c>
      <c r="G118" t="s">
        <v>14</v>
      </c>
      <c r="H118">
        <v>73</v>
      </c>
      <c r="I118">
        <f t="shared" si="5"/>
        <v>86.79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s="5" t="str">
        <f t="shared" si="4"/>
        <v>theater</v>
      </c>
      <c r="R118" t="str">
        <f t="shared" si="6"/>
        <v>plays</v>
      </c>
      <c r="S118" s="9">
        <f>(((L118/60)/60)/24)+DATE(1970,1,1)</f>
        <v>42265.208333333328</v>
      </c>
      <c r="T118" s="9">
        <f>(((M118/60)/60)/24)+DATE(1970,1,1)</f>
        <v>42266.208333333328</v>
      </c>
    </row>
    <row r="119" spans="1:20" ht="19.5" x14ac:dyDescent="0.4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>
        <f t="shared" si="7"/>
        <v>174</v>
      </c>
      <c r="G119" t="s">
        <v>20</v>
      </c>
      <c r="H119">
        <v>275</v>
      </c>
      <c r="I119">
        <f t="shared" si="5"/>
        <v>30.99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s="5" t="str">
        <f t="shared" si="4"/>
        <v>film &amp; video</v>
      </c>
      <c r="R119" t="str">
        <f t="shared" si="6"/>
        <v>television</v>
      </c>
      <c r="S119" s="9">
        <f>(((L119/60)/60)/24)+DATE(1970,1,1)</f>
        <v>40808.208333333336</v>
      </c>
      <c r="T119" s="9">
        <f>(((M119/60)/60)/24)+DATE(1970,1,1)</f>
        <v>40814.208333333336</v>
      </c>
    </row>
    <row r="120" spans="1:20" ht="19.5" x14ac:dyDescent="0.4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>
        <f t="shared" si="7"/>
        <v>118</v>
      </c>
      <c r="G120" t="s">
        <v>20</v>
      </c>
      <c r="H120">
        <v>67</v>
      </c>
      <c r="I120">
        <f t="shared" si="5"/>
        <v>94.79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s="5" t="str">
        <f t="shared" si="4"/>
        <v>photography</v>
      </c>
      <c r="R120" t="str">
        <f t="shared" si="6"/>
        <v>photography books</v>
      </c>
      <c r="S120" s="9">
        <f>(((L120/60)/60)/24)+DATE(1970,1,1)</f>
        <v>41665.25</v>
      </c>
      <c r="T120" s="9">
        <f>(((M120/60)/60)/24)+DATE(1970,1,1)</f>
        <v>41671.25</v>
      </c>
    </row>
    <row r="121" spans="1:20" ht="33.75" x14ac:dyDescent="0.4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>
        <f t="shared" si="7"/>
        <v>215</v>
      </c>
      <c r="G121" t="s">
        <v>20</v>
      </c>
      <c r="H121">
        <v>154</v>
      </c>
      <c r="I121">
        <f t="shared" si="5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s="5" t="str">
        <f t="shared" si="4"/>
        <v>film &amp; video</v>
      </c>
      <c r="R121" t="str">
        <f t="shared" si="6"/>
        <v>documentary</v>
      </c>
      <c r="S121" s="9">
        <f>(((L121/60)/60)/24)+DATE(1970,1,1)</f>
        <v>41806.208333333336</v>
      </c>
      <c r="T121" s="9">
        <f>(((M121/60)/60)/24)+DATE(1970,1,1)</f>
        <v>41823.208333333336</v>
      </c>
    </row>
    <row r="122" spans="1:20" ht="19.5" x14ac:dyDescent="0.4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>
        <f t="shared" si="7"/>
        <v>149</v>
      </c>
      <c r="G122" t="s">
        <v>20</v>
      </c>
      <c r="H122">
        <v>1782</v>
      </c>
      <c r="I122">
        <f t="shared" si="5"/>
        <v>63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s="5" t="str">
        <f t="shared" si="4"/>
        <v>games</v>
      </c>
      <c r="R122" t="str">
        <f t="shared" si="6"/>
        <v>mobile games</v>
      </c>
      <c r="S122" s="9">
        <f>(((L122/60)/60)/24)+DATE(1970,1,1)</f>
        <v>42111.208333333328</v>
      </c>
      <c r="T122" s="9">
        <f>(((M122/60)/60)/24)+DATE(1970,1,1)</f>
        <v>42115.208333333328</v>
      </c>
    </row>
    <row r="123" spans="1:20" ht="19.5" x14ac:dyDescent="0.4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>
        <f t="shared" si="7"/>
        <v>219</v>
      </c>
      <c r="G123" t="s">
        <v>20</v>
      </c>
      <c r="H123">
        <v>903</v>
      </c>
      <c r="I123">
        <f t="shared" si="5"/>
        <v>110.03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s="5" t="str">
        <f t="shared" si="4"/>
        <v>games</v>
      </c>
      <c r="R123" t="str">
        <f t="shared" si="6"/>
        <v>video games</v>
      </c>
      <c r="S123" s="9">
        <f>(((L123/60)/60)/24)+DATE(1970,1,1)</f>
        <v>41917.208333333336</v>
      </c>
      <c r="T123" s="9">
        <f>(((M123/60)/60)/24)+DATE(1970,1,1)</f>
        <v>41930.208333333336</v>
      </c>
    </row>
    <row r="124" spans="1:20" ht="19.5" x14ac:dyDescent="0.4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>
        <f t="shared" si="7"/>
        <v>64</v>
      </c>
      <c r="G124" t="s">
        <v>14</v>
      </c>
      <c r="H124">
        <v>3387</v>
      </c>
      <c r="I124">
        <f t="shared" si="5"/>
        <v>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s="5" t="str">
        <f t="shared" si="4"/>
        <v>publishing</v>
      </c>
      <c r="R124" t="str">
        <f t="shared" si="6"/>
        <v>fiction</v>
      </c>
      <c r="S124" s="9">
        <f>(((L124/60)/60)/24)+DATE(1970,1,1)</f>
        <v>41970.25</v>
      </c>
      <c r="T124" s="9">
        <f>(((M124/60)/60)/24)+DATE(1970,1,1)</f>
        <v>41997.25</v>
      </c>
    </row>
    <row r="125" spans="1:20" ht="19.5" x14ac:dyDescent="0.4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>
        <f t="shared" si="7"/>
        <v>19</v>
      </c>
      <c r="G125" t="s">
        <v>14</v>
      </c>
      <c r="H125">
        <v>662</v>
      </c>
      <c r="I125">
        <f t="shared" si="5"/>
        <v>49.99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s="5" t="str">
        <f t="shared" si="4"/>
        <v>theater</v>
      </c>
      <c r="R125" t="str">
        <f t="shared" si="6"/>
        <v>plays</v>
      </c>
      <c r="S125" s="9">
        <f>(((L125/60)/60)/24)+DATE(1970,1,1)</f>
        <v>42332.25</v>
      </c>
      <c r="T125" s="9">
        <f>(((M125/60)/60)/24)+DATE(1970,1,1)</f>
        <v>42335.25</v>
      </c>
    </row>
    <row r="126" spans="1:20" ht="19.5" x14ac:dyDescent="0.4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>
        <f t="shared" si="7"/>
        <v>368</v>
      </c>
      <c r="G126" t="s">
        <v>20</v>
      </c>
      <c r="H126">
        <v>94</v>
      </c>
      <c r="I126">
        <f t="shared" si="5"/>
        <v>101.72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s="5" t="str">
        <f t="shared" si="4"/>
        <v>photography</v>
      </c>
      <c r="R126" t="str">
        <f t="shared" si="6"/>
        <v>photography books</v>
      </c>
      <c r="S126" s="9">
        <f>(((L126/60)/60)/24)+DATE(1970,1,1)</f>
        <v>43598.208333333328</v>
      </c>
      <c r="T126" s="9">
        <f>(((M126/60)/60)/24)+DATE(1970,1,1)</f>
        <v>43651.208333333328</v>
      </c>
    </row>
    <row r="127" spans="1:20" ht="19.5" x14ac:dyDescent="0.4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>
        <f t="shared" si="7"/>
        <v>160</v>
      </c>
      <c r="G127" t="s">
        <v>20</v>
      </c>
      <c r="H127">
        <v>180</v>
      </c>
      <c r="I127">
        <f t="shared" si="5"/>
        <v>47.08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s="5" t="str">
        <f t="shared" si="4"/>
        <v>theater</v>
      </c>
      <c r="R127" t="str">
        <f t="shared" si="6"/>
        <v>plays</v>
      </c>
      <c r="S127" s="9">
        <f>(((L127/60)/60)/24)+DATE(1970,1,1)</f>
        <v>43362.208333333328</v>
      </c>
      <c r="T127" s="9">
        <f>(((M127/60)/60)/24)+DATE(1970,1,1)</f>
        <v>43366.208333333328</v>
      </c>
    </row>
    <row r="128" spans="1:20" ht="19.5" x14ac:dyDescent="0.4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>
        <f t="shared" si="7"/>
        <v>39</v>
      </c>
      <c r="G128" t="s">
        <v>14</v>
      </c>
      <c r="H128">
        <v>774</v>
      </c>
      <c r="I128">
        <f t="shared" si="5"/>
        <v>89.94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s="5" t="str">
        <f t="shared" si="4"/>
        <v>theater</v>
      </c>
      <c r="R128" t="str">
        <f t="shared" si="6"/>
        <v>plays</v>
      </c>
      <c r="S128" s="9">
        <f>(((L128/60)/60)/24)+DATE(1970,1,1)</f>
        <v>42596.208333333328</v>
      </c>
      <c r="T128" s="9">
        <f>(((M128/60)/60)/24)+DATE(1970,1,1)</f>
        <v>42624.208333333328</v>
      </c>
    </row>
    <row r="129" spans="1:20" ht="19.5" x14ac:dyDescent="0.4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>
        <f t="shared" si="7"/>
        <v>51</v>
      </c>
      <c r="G129" t="s">
        <v>14</v>
      </c>
      <c r="H129">
        <v>672</v>
      </c>
      <c r="I129">
        <f t="shared" si="5"/>
        <v>78.97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s="5" t="str">
        <f t="shared" si="4"/>
        <v>theater</v>
      </c>
      <c r="R129" t="str">
        <f t="shared" si="6"/>
        <v>plays</v>
      </c>
      <c r="S129" s="9">
        <f>(((L129/60)/60)/24)+DATE(1970,1,1)</f>
        <v>40310.208333333336</v>
      </c>
      <c r="T129" s="9">
        <f>(((M129/60)/60)/24)+DATE(1970,1,1)</f>
        <v>40313.208333333336</v>
      </c>
    </row>
    <row r="130" spans="1:20" ht="19.5" x14ac:dyDescent="0.4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>
        <f t="shared" si="7"/>
        <v>60</v>
      </c>
      <c r="G130" t="s">
        <v>74</v>
      </c>
      <c r="H130">
        <v>532</v>
      </c>
      <c r="I130">
        <f t="shared" si="5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s="5" t="str">
        <f t="shared" si="4"/>
        <v>music</v>
      </c>
      <c r="R130" t="str">
        <f t="shared" si="6"/>
        <v>rock</v>
      </c>
      <c r="S130" s="9">
        <f>(((L130/60)/60)/24)+DATE(1970,1,1)</f>
        <v>40417.208333333336</v>
      </c>
      <c r="T130" s="9">
        <f>(((M130/60)/60)/24)+DATE(1970,1,1)</f>
        <v>40430.208333333336</v>
      </c>
    </row>
    <row r="131" spans="1:20" ht="19.5" x14ac:dyDescent="0.4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>
        <f t="shared" si="7"/>
        <v>3</v>
      </c>
      <c r="G131" t="s">
        <v>74</v>
      </c>
      <c r="H131">
        <v>55</v>
      </c>
      <c r="I131">
        <f t="shared" si="5"/>
        <v>86.47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s="5" t="str">
        <f t="shared" ref="Q131:Q194" si="8">LEFT(P131,SEARCH("/",P131)-1)</f>
        <v>food</v>
      </c>
      <c r="R131" t="str">
        <f t="shared" si="6"/>
        <v>food trucks</v>
      </c>
      <c r="S131" s="9">
        <f>(((L131/60)/60)/24)+DATE(1970,1,1)</f>
        <v>42038.25</v>
      </c>
      <c r="T131" s="9">
        <f>(((M131/60)/60)/24)+DATE(1970,1,1)</f>
        <v>42063.25</v>
      </c>
    </row>
    <row r="132" spans="1:20" ht="19.5" x14ac:dyDescent="0.4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>
        <f t="shared" si="7"/>
        <v>155</v>
      </c>
      <c r="G132" t="s">
        <v>20</v>
      </c>
      <c r="H132">
        <v>533</v>
      </c>
      <c r="I132">
        <f t="shared" ref="I132:I195" si="9">ROUND(AVERAGE(E132/H132),2)</f>
        <v>28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s="5" t="str">
        <f t="shared" si="8"/>
        <v>film &amp; video</v>
      </c>
      <c r="R132" t="str">
        <f t="shared" ref="R132:R195" si="10">RIGHT(P132,LEN(P132)-SEARCH("/",P132))</f>
        <v>drama</v>
      </c>
      <c r="S132" s="9">
        <f>(((L132/60)/60)/24)+DATE(1970,1,1)</f>
        <v>40842.208333333336</v>
      </c>
      <c r="T132" s="9">
        <f>(((M132/60)/60)/24)+DATE(1970,1,1)</f>
        <v>40858.25</v>
      </c>
    </row>
    <row r="133" spans="1:20" ht="33.75" x14ac:dyDescent="0.4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>
        <f t="shared" ref="F133:F196" si="11">ROUND(E133/D133 * 100,0)</f>
        <v>101</v>
      </c>
      <c r="G133" t="s">
        <v>20</v>
      </c>
      <c r="H133">
        <v>2443</v>
      </c>
      <c r="I133">
        <f t="shared" si="9"/>
        <v>68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s="5" t="str">
        <f t="shared" si="8"/>
        <v>technology</v>
      </c>
      <c r="R133" t="str">
        <f t="shared" si="10"/>
        <v>web</v>
      </c>
      <c r="S133" s="9">
        <f>(((L133/60)/60)/24)+DATE(1970,1,1)</f>
        <v>41607.25</v>
      </c>
      <c r="T133" s="9">
        <f>(((M133/60)/60)/24)+DATE(1970,1,1)</f>
        <v>41620.25</v>
      </c>
    </row>
    <row r="134" spans="1:20" ht="19.5" x14ac:dyDescent="0.4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>
        <f t="shared" si="11"/>
        <v>116</v>
      </c>
      <c r="G134" t="s">
        <v>20</v>
      </c>
      <c r="H134">
        <v>89</v>
      </c>
      <c r="I134">
        <f t="shared" si="9"/>
        <v>43.08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s="5" t="str">
        <f t="shared" si="8"/>
        <v>theater</v>
      </c>
      <c r="R134" t="str">
        <f t="shared" si="10"/>
        <v>plays</v>
      </c>
      <c r="S134" s="9">
        <f>(((L134/60)/60)/24)+DATE(1970,1,1)</f>
        <v>43112.25</v>
      </c>
      <c r="T134" s="9">
        <f>(((M134/60)/60)/24)+DATE(1970,1,1)</f>
        <v>43128.25</v>
      </c>
    </row>
    <row r="135" spans="1:20" ht="19.5" x14ac:dyDescent="0.4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>
        <f t="shared" si="11"/>
        <v>311</v>
      </c>
      <c r="G135" t="s">
        <v>20</v>
      </c>
      <c r="H135">
        <v>159</v>
      </c>
      <c r="I135">
        <f t="shared" si="9"/>
        <v>87.96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s="5" t="str">
        <f t="shared" si="8"/>
        <v>music</v>
      </c>
      <c r="R135" t="str">
        <f t="shared" si="10"/>
        <v>world music</v>
      </c>
      <c r="S135" s="9">
        <f>(((L135/60)/60)/24)+DATE(1970,1,1)</f>
        <v>40767.208333333336</v>
      </c>
      <c r="T135" s="9">
        <f>(((M135/60)/60)/24)+DATE(1970,1,1)</f>
        <v>40789.208333333336</v>
      </c>
    </row>
    <row r="136" spans="1:20" ht="19.5" x14ac:dyDescent="0.4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>
        <f t="shared" si="11"/>
        <v>90</v>
      </c>
      <c r="G136" t="s">
        <v>14</v>
      </c>
      <c r="H136">
        <v>940</v>
      </c>
      <c r="I136">
        <f t="shared" si="9"/>
        <v>94.99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s="5" t="str">
        <f t="shared" si="8"/>
        <v>film &amp; video</v>
      </c>
      <c r="R136" t="str">
        <f t="shared" si="10"/>
        <v>documentary</v>
      </c>
      <c r="S136" s="9">
        <f>(((L136/60)/60)/24)+DATE(1970,1,1)</f>
        <v>40713.208333333336</v>
      </c>
      <c r="T136" s="9">
        <f>(((M136/60)/60)/24)+DATE(1970,1,1)</f>
        <v>40762.208333333336</v>
      </c>
    </row>
    <row r="137" spans="1:20" ht="19.5" x14ac:dyDescent="0.4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>
        <f t="shared" si="11"/>
        <v>71</v>
      </c>
      <c r="G137" t="s">
        <v>14</v>
      </c>
      <c r="H137">
        <v>117</v>
      </c>
      <c r="I137">
        <f t="shared" si="9"/>
        <v>46.91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s="5" t="str">
        <f t="shared" si="8"/>
        <v>theater</v>
      </c>
      <c r="R137" t="str">
        <f t="shared" si="10"/>
        <v>plays</v>
      </c>
      <c r="S137" s="9">
        <f>(((L137/60)/60)/24)+DATE(1970,1,1)</f>
        <v>41340.25</v>
      </c>
      <c r="T137" s="9">
        <f>(((M137/60)/60)/24)+DATE(1970,1,1)</f>
        <v>41345.208333333336</v>
      </c>
    </row>
    <row r="138" spans="1:20" ht="19.5" x14ac:dyDescent="0.4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>
        <f t="shared" si="11"/>
        <v>3</v>
      </c>
      <c r="G138" t="s">
        <v>74</v>
      </c>
      <c r="H138">
        <v>58</v>
      </c>
      <c r="I138">
        <f t="shared" si="9"/>
        <v>46.91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s="5" t="str">
        <f t="shared" si="8"/>
        <v>film &amp; video</v>
      </c>
      <c r="R138" t="str">
        <f t="shared" si="10"/>
        <v>drama</v>
      </c>
      <c r="S138" s="9">
        <f>(((L138/60)/60)/24)+DATE(1970,1,1)</f>
        <v>41797.208333333336</v>
      </c>
      <c r="T138" s="9">
        <f>(((M138/60)/60)/24)+DATE(1970,1,1)</f>
        <v>41809.208333333336</v>
      </c>
    </row>
    <row r="139" spans="1:20" ht="19.5" x14ac:dyDescent="0.4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>
        <f t="shared" si="11"/>
        <v>262</v>
      </c>
      <c r="G139" t="s">
        <v>20</v>
      </c>
      <c r="H139">
        <v>50</v>
      </c>
      <c r="I139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s="5" t="str">
        <f t="shared" si="8"/>
        <v>publishing</v>
      </c>
      <c r="R139" t="str">
        <f t="shared" si="10"/>
        <v>nonfiction</v>
      </c>
      <c r="S139" s="9">
        <f>(((L139/60)/60)/24)+DATE(1970,1,1)</f>
        <v>40457.208333333336</v>
      </c>
      <c r="T139" s="9">
        <f>(((M139/60)/60)/24)+DATE(1970,1,1)</f>
        <v>40463.208333333336</v>
      </c>
    </row>
    <row r="140" spans="1:20" ht="33.75" x14ac:dyDescent="0.4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>
        <f t="shared" si="11"/>
        <v>96</v>
      </c>
      <c r="G140" t="s">
        <v>14</v>
      </c>
      <c r="H140">
        <v>115</v>
      </c>
      <c r="I140">
        <f t="shared" si="9"/>
        <v>80.14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s="5" t="str">
        <f t="shared" si="8"/>
        <v>games</v>
      </c>
      <c r="R140" t="str">
        <f t="shared" si="10"/>
        <v>mobile games</v>
      </c>
      <c r="S140" s="9">
        <f>(((L140/60)/60)/24)+DATE(1970,1,1)</f>
        <v>41180.208333333336</v>
      </c>
      <c r="T140" s="9">
        <f>(((M140/60)/60)/24)+DATE(1970,1,1)</f>
        <v>41186.208333333336</v>
      </c>
    </row>
    <row r="141" spans="1:20" ht="19.5" x14ac:dyDescent="0.4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>
        <f t="shared" si="11"/>
        <v>21</v>
      </c>
      <c r="G141" t="s">
        <v>14</v>
      </c>
      <c r="H141">
        <v>326</v>
      </c>
      <c r="I141">
        <f t="shared" si="9"/>
        <v>59.04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s="5" t="str">
        <f t="shared" si="8"/>
        <v>technology</v>
      </c>
      <c r="R141" t="str">
        <f t="shared" si="10"/>
        <v>wearables</v>
      </c>
      <c r="S141" s="9">
        <f>(((L141/60)/60)/24)+DATE(1970,1,1)</f>
        <v>42115.208333333328</v>
      </c>
      <c r="T141" s="9">
        <f>(((M141/60)/60)/24)+DATE(1970,1,1)</f>
        <v>42131.208333333328</v>
      </c>
    </row>
    <row r="142" spans="1:20" ht="33.75" x14ac:dyDescent="0.4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>
        <f t="shared" si="11"/>
        <v>223</v>
      </c>
      <c r="G142" t="s">
        <v>20</v>
      </c>
      <c r="H142">
        <v>186</v>
      </c>
      <c r="I142">
        <f t="shared" si="9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s="5" t="str">
        <f t="shared" si="8"/>
        <v>film &amp; video</v>
      </c>
      <c r="R142" t="str">
        <f t="shared" si="10"/>
        <v>documentary</v>
      </c>
      <c r="S142" s="9">
        <f>(((L142/60)/60)/24)+DATE(1970,1,1)</f>
        <v>43156.25</v>
      </c>
      <c r="T142" s="9">
        <f>(((M142/60)/60)/24)+DATE(1970,1,1)</f>
        <v>43161.25</v>
      </c>
    </row>
    <row r="143" spans="1:20" ht="19.5" x14ac:dyDescent="0.4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>
        <f t="shared" si="11"/>
        <v>102</v>
      </c>
      <c r="G143" t="s">
        <v>20</v>
      </c>
      <c r="H143">
        <v>1071</v>
      </c>
      <c r="I143">
        <f t="shared" si="9"/>
        <v>60.99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s="5" t="str">
        <f t="shared" si="8"/>
        <v>technology</v>
      </c>
      <c r="R143" t="str">
        <f t="shared" si="10"/>
        <v>web</v>
      </c>
      <c r="S143" s="9">
        <f>(((L143/60)/60)/24)+DATE(1970,1,1)</f>
        <v>42167.208333333328</v>
      </c>
      <c r="T143" s="9">
        <f>(((M143/60)/60)/24)+DATE(1970,1,1)</f>
        <v>42173.208333333328</v>
      </c>
    </row>
    <row r="144" spans="1:20" ht="19.5" x14ac:dyDescent="0.4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>
        <f t="shared" si="11"/>
        <v>230</v>
      </c>
      <c r="G144" t="s">
        <v>20</v>
      </c>
      <c r="H144">
        <v>117</v>
      </c>
      <c r="I144">
        <f t="shared" si="9"/>
        <v>98.31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s="5" t="str">
        <f t="shared" si="8"/>
        <v>technology</v>
      </c>
      <c r="R144" t="str">
        <f t="shared" si="10"/>
        <v>web</v>
      </c>
      <c r="S144" s="9">
        <f>(((L144/60)/60)/24)+DATE(1970,1,1)</f>
        <v>41005.208333333336</v>
      </c>
      <c r="T144" s="9">
        <f>(((M144/60)/60)/24)+DATE(1970,1,1)</f>
        <v>41046.208333333336</v>
      </c>
    </row>
    <row r="145" spans="1:20" ht="19.5" x14ac:dyDescent="0.4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>
        <f t="shared" si="11"/>
        <v>136</v>
      </c>
      <c r="G145" t="s">
        <v>20</v>
      </c>
      <c r="H145">
        <v>70</v>
      </c>
      <c r="I145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s="5" t="str">
        <f t="shared" si="8"/>
        <v>music</v>
      </c>
      <c r="R145" t="str">
        <f t="shared" si="10"/>
        <v>indie rock</v>
      </c>
      <c r="S145" s="9">
        <f>(((L145/60)/60)/24)+DATE(1970,1,1)</f>
        <v>40357.208333333336</v>
      </c>
      <c r="T145" s="9">
        <f>(((M145/60)/60)/24)+DATE(1970,1,1)</f>
        <v>40377.208333333336</v>
      </c>
    </row>
    <row r="146" spans="1:20" ht="19.5" x14ac:dyDescent="0.4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>
        <f t="shared" si="11"/>
        <v>129</v>
      </c>
      <c r="G146" t="s">
        <v>20</v>
      </c>
      <c r="H146">
        <v>135</v>
      </c>
      <c r="I146">
        <f t="shared" si="9"/>
        <v>86.07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s="5" t="str">
        <f t="shared" si="8"/>
        <v>theater</v>
      </c>
      <c r="R146" t="str">
        <f t="shared" si="10"/>
        <v>plays</v>
      </c>
      <c r="S146" s="9">
        <f>(((L146/60)/60)/24)+DATE(1970,1,1)</f>
        <v>43633.208333333328</v>
      </c>
      <c r="T146" s="9">
        <f>(((M146/60)/60)/24)+DATE(1970,1,1)</f>
        <v>43641.208333333328</v>
      </c>
    </row>
    <row r="147" spans="1:20" ht="19.5" x14ac:dyDescent="0.4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>
        <f t="shared" si="11"/>
        <v>237</v>
      </c>
      <c r="G147" t="s">
        <v>20</v>
      </c>
      <c r="H147">
        <v>768</v>
      </c>
      <c r="I147">
        <f t="shared" si="9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s="5" t="str">
        <f t="shared" si="8"/>
        <v>technology</v>
      </c>
      <c r="R147" t="str">
        <f t="shared" si="10"/>
        <v>wearables</v>
      </c>
      <c r="S147" s="9">
        <f>(((L147/60)/60)/24)+DATE(1970,1,1)</f>
        <v>41889.208333333336</v>
      </c>
      <c r="T147" s="9">
        <f>(((M147/60)/60)/24)+DATE(1970,1,1)</f>
        <v>41894.208333333336</v>
      </c>
    </row>
    <row r="148" spans="1:20" ht="33.75" x14ac:dyDescent="0.4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>
        <f t="shared" si="11"/>
        <v>17</v>
      </c>
      <c r="G148" t="s">
        <v>74</v>
      </c>
      <c r="H148">
        <v>51</v>
      </c>
      <c r="I148">
        <f t="shared" si="9"/>
        <v>29.76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s="5" t="str">
        <f t="shared" si="8"/>
        <v>theater</v>
      </c>
      <c r="R148" t="str">
        <f t="shared" si="10"/>
        <v>plays</v>
      </c>
      <c r="S148" s="9">
        <f>(((L148/60)/60)/24)+DATE(1970,1,1)</f>
        <v>40855.25</v>
      </c>
      <c r="T148" s="9">
        <f>(((M148/60)/60)/24)+DATE(1970,1,1)</f>
        <v>40875.25</v>
      </c>
    </row>
    <row r="149" spans="1:20" ht="19.5" x14ac:dyDescent="0.4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>
        <f t="shared" si="11"/>
        <v>112</v>
      </c>
      <c r="G149" t="s">
        <v>20</v>
      </c>
      <c r="H149">
        <v>199</v>
      </c>
      <c r="I149">
        <f t="shared" si="9"/>
        <v>46.92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s="5" t="str">
        <f t="shared" si="8"/>
        <v>theater</v>
      </c>
      <c r="R149" t="str">
        <f t="shared" si="10"/>
        <v>plays</v>
      </c>
      <c r="S149" s="9">
        <f>(((L149/60)/60)/24)+DATE(1970,1,1)</f>
        <v>42534.208333333328</v>
      </c>
      <c r="T149" s="9">
        <f>(((M149/60)/60)/24)+DATE(1970,1,1)</f>
        <v>42540.208333333328</v>
      </c>
    </row>
    <row r="150" spans="1:20" ht="19.5" x14ac:dyDescent="0.4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>
        <f t="shared" si="11"/>
        <v>121</v>
      </c>
      <c r="G150" t="s">
        <v>20</v>
      </c>
      <c r="H150">
        <v>107</v>
      </c>
      <c r="I150">
        <f t="shared" si="9"/>
        <v>105.19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s="5" t="str">
        <f t="shared" si="8"/>
        <v>technology</v>
      </c>
      <c r="R150" t="str">
        <f t="shared" si="10"/>
        <v>wearables</v>
      </c>
      <c r="S150" s="9">
        <f>(((L150/60)/60)/24)+DATE(1970,1,1)</f>
        <v>42941.208333333328</v>
      </c>
      <c r="T150" s="9">
        <f>(((M150/60)/60)/24)+DATE(1970,1,1)</f>
        <v>42950.208333333328</v>
      </c>
    </row>
    <row r="151" spans="1:20" ht="19.5" x14ac:dyDescent="0.4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>
        <f t="shared" si="11"/>
        <v>220</v>
      </c>
      <c r="G151" t="s">
        <v>20</v>
      </c>
      <c r="H151">
        <v>195</v>
      </c>
      <c r="I151">
        <f t="shared" si="9"/>
        <v>69.91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s="5" t="str">
        <f t="shared" si="8"/>
        <v>music</v>
      </c>
      <c r="R151" t="str">
        <f t="shared" si="10"/>
        <v>indie rock</v>
      </c>
      <c r="S151" s="9">
        <f>(((L151/60)/60)/24)+DATE(1970,1,1)</f>
        <v>41275.25</v>
      </c>
      <c r="T151" s="9">
        <f>(((M151/60)/60)/24)+DATE(1970,1,1)</f>
        <v>41327.25</v>
      </c>
    </row>
    <row r="152" spans="1:20" ht="19.5" x14ac:dyDescent="0.4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>
        <f t="shared" si="11"/>
        <v>1</v>
      </c>
      <c r="G152" t="s">
        <v>14</v>
      </c>
      <c r="H152">
        <v>1</v>
      </c>
      <c r="I152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s="5" t="str">
        <f t="shared" si="8"/>
        <v>music</v>
      </c>
      <c r="R152" t="str">
        <f t="shared" si="10"/>
        <v>rock</v>
      </c>
      <c r="S152" s="9">
        <f>(((L152/60)/60)/24)+DATE(1970,1,1)</f>
        <v>43450.25</v>
      </c>
      <c r="T152" s="9">
        <f>(((M152/60)/60)/24)+DATE(1970,1,1)</f>
        <v>43451.25</v>
      </c>
    </row>
    <row r="153" spans="1:20" ht="19.5" x14ac:dyDescent="0.4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>
        <f t="shared" si="11"/>
        <v>64</v>
      </c>
      <c r="G153" t="s">
        <v>14</v>
      </c>
      <c r="H153">
        <v>1467</v>
      </c>
      <c r="I153">
        <f t="shared" si="9"/>
        <v>60.01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s="5" t="str">
        <f t="shared" si="8"/>
        <v>music</v>
      </c>
      <c r="R153" t="str">
        <f t="shared" si="10"/>
        <v>electric music</v>
      </c>
      <c r="S153" s="9">
        <f>(((L153/60)/60)/24)+DATE(1970,1,1)</f>
        <v>41799.208333333336</v>
      </c>
      <c r="T153" s="9">
        <f>(((M153/60)/60)/24)+DATE(1970,1,1)</f>
        <v>41850.208333333336</v>
      </c>
    </row>
    <row r="154" spans="1:20" ht="19.5" x14ac:dyDescent="0.4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>
        <f t="shared" si="11"/>
        <v>423</v>
      </c>
      <c r="G154" t="s">
        <v>20</v>
      </c>
      <c r="H154">
        <v>3376</v>
      </c>
      <c r="I154">
        <f t="shared" si="9"/>
        <v>52.01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s="5" t="str">
        <f t="shared" si="8"/>
        <v>music</v>
      </c>
      <c r="R154" t="str">
        <f t="shared" si="10"/>
        <v>indie rock</v>
      </c>
      <c r="S154" s="9">
        <f>(((L154/60)/60)/24)+DATE(1970,1,1)</f>
        <v>42783.25</v>
      </c>
      <c r="T154" s="9">
        <f>(((M154/60)/60)/24)+DATE(1970,1,1)</f>
        <v>42790.25</v>
      </c>
    </row>
    <row r="155" spans="1:20" ht="19.5" x14ac:dyDescent="0.4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>
        <f t="shared" si="11"/>
        <v>93</v>
      </c>
      <c r="G155" t="s">
        <v>14</v>
      </c>
      <c r="H155">
        <v>5681</v>
      </c>
      <c r="I155">
        <f t="shared" si="9"/>
        <v>31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s="5" t="str">
        <f t="shared" si="8"/>
        <v>theater</v>
      </c>
      <c r="R155" t="str">
        <f t="shared" si="10"/>
        <v>plays</v>
      </c>
      <c r="S155" s="9">
        <f>(((L155/60)/60)/24)+DATE(1970,1,1)</f>
        <v>41201.208333333336</v>
      </c>
      <c r="T155" s="9">
        <f>(((M155/60)/60)/24)+DATE(1970,1,1)</f>
        <v>41207.208333333336</v>
      </c>
    </row>
    <row r="156" spans="1:20" ht="19.5" x14ac:dyDescent="0.4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>
        <f t="shared" si="11"/>
        <v>59</v>
      </c>
      <c r="G156" t="s">
        <v>14</v>
      </c>
      <c r="H156">
        <v>1059</v>
      </c>
      <c r="I156">
        <f t="shared" si="9"/>
        <v>95.04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s="5" t="str">
        <f t="shared" si="8"/>
        <v>music</v>
      </c>
      <c r="R156" t="str">
        <f t="shared" si="10"/>
        <v>indie rock</v>
      </c>
      <c r="S156" s="9">
        <f>(((L156/60)/60)/24)+DATE(1970,1,1)</f>
        <v>42502.208333333328</v>
      </c>
      <c r="T156" s="9">
        <f>(((M156/60)/60)/24)+DATE(1970,1,1)</f>
        <v>42525.208333333328</v>
      </c>
    </row>
    <row r="157" spans="1:20" ht="19.5" x14ac:dyDescent="0.4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>
        <f t="shared" si="11"/>
        <v>65</v>
      </c>
      <c r="G157" t="s">
        <v>14</v>
      </c>
      <c r="H157">
        <v>1194</v>
      </c>
      <c r="I157">
        <f t="shared" si="9"/>
        <v>75.97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s="5" t="str">
        <f t="shared" si="8"/>
        <v>theater</v>
      </c>
      <c r="R157" t="str">
        <f t="shared" si="10"/>
        <v>plays</v>
      </c>
      <c r="S157" s="9">
        <f>(((L157/60)/60)/24)+DATE(1970,1,1)</f>
        <v>40262.208333333336</v>
      </c>
      <c r="T157" s="9">
        <f>(((M157/60)/60)/24)+DATE(1970,1,1)</f>
        <v>40277.208333333336</v>
      </c>
    </row>
    <row r="158" spans="1:20" ht="19.5" x14ac:dyDescent="0.4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>
        <f t="shared" si="11"/>
        <v>74</v>
      </c>
      <c r="G158" t="s">
        <v>74</v>
      </c>
      <c r="H158">
        <v>379</v>
      </c>
      <c r="I158">
        <f t="shared" si="9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s="5" t="str">
        <f t="shared" si="8"/>
        <v>music</v>
      </c>
      <c r="R158" t="str">
        <f t="shared" si="10"/>
        <v>rock</v>
      </c>
      <c r="S158" s="9">
        <f>(((L158/60)/60)/24)+DATE(1970,1,1)</f>
        <v>43743.208333333328</v>
      </c>
      <c r="T158" s="9">
        <f>(((M158/60)/60)/24)+DATE(1970,1,1)</f>
        <v>43767.208333333328</v>
      </c>
    </row>
    <row r="159" spans="1:20" ht="19.5" x14ac:dyDescent="0.4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>
        <f t="shared" si="11"/>
        <v>53</v>
      </c>
      <c r="G159" t="s">
        <v>14</v>
      </c>
      <c r="H159">
        <v>30</v>
      </c>
      <c r="I159">
        <f t="shared" si="9"/>
        <v>73.73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s="5" t="str">
        <f t="shared" si="8"/>
        <v>photography</v>
      </c>
      <c r="R159" t="str">
        <f t="shared" si="10"/>
        <v>photography books</v>
      </c>
      <c r="S159" s="9">
        <f>(((L159/60)/60)/24)+DATE(1970,1,1)</f>
        <v>41638.25</v>
      </c>
      <c r="T159" s="9">
        <f>(((M159/60)/60)/24)+DATE(1970,1,1)</f>
        <v>41650.25</v>
      </c>
    </row>
    <row r="160" spans="1:20" ht="19.5" x14ac:dyDescent="0.4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>
        <f t="shared" si="11"/>
        <v>221</v>
      </c>
      <c r="G160" t="s">
        <v>20</v>
      </c>
      <c r="H160">
        <v>41</v>
      </c>
      <c r="I160">
        <f t="shared" si="9"/>
        <v>113.17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s="5" t="str">
        <f t="shared" si="8"/>
        <v>music</v>
      </c>
      <c r="R160" t="str">
        <f t="shared" si="10"/>
        <v>rock</v>
      </c>
      <c r="S160" s="9">
        <f>(((L160/60)/60)/24)+DATE(1970,1,1)</f>
        <v>42346.25</v>
      </c>
      <c r="T160" s="9">
        <f>(((M160/60)/60)/24)+DATE(1970,1,1)</f>
        <v>42347.25</v>
      </c>
    </row>
    <row r="161" spans="1:20" ht="19.5" x14ac:dyDescent="0.4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>
        <f t="shared" si="11"/>
        <v>100</v>
      </c>
      <c r="G161" t="s">
        <v>20</v>
      </c>
      <c r="H161">
        <v>1821</v>
      </c>
      <c r="I161">
        <f t="shared" si="9"/>
        <v>105.01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s="5" t="str">
        <f t="shared" si="8"/>
        <v>theater</v>
      </c>
      <c r="R161" t="str">
        <f t="shared" si="10"/>
        <v>plays</v>
      </c>
      <c r="S161" s="9">
        <f>(((L161/60)/60)/24)+DATE(1970,1,1)</f>
        <v>43551.208333333328</v>
      </c>
      <c r="T161" s="9">
        <f>(((M161/60)/60)/24)+DATE(1970,1,1)</f>
        <v>43569.208333333328</v>
      </c>
    </row>
    <row r="162" spans="1:20" ht="19.5" x14ac:dyDescent="0.4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>
        <f t="shared" si="11"/>
        <v>162</v>
      </c>
      <c r="G162" t="s">
        <v>20</v>
      </c>
      <c r="H162">
        <v>164</v>
      </c>
      <c r="I162">
        <f t="shared" si="9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s="5" t="str">
        <f t="shared" si="8"/>
        <v>technology</v>
      </c>
      <c r="R162" t="str">
        <f t="shared" si="10"/>
        <v>wearables</v>
      </c>
      <c r="S162" s="9">
        <f>(((L162/60)/60)/24)+DATE(1970,1,1)</f>
        <v>43582.208333333328</v>
      </c>
      <c r="T162" s="9">
        <f>(((M162/60)/60)/24)+DATE(1970,1,1)</f>
        <v>43598.208333333328</v>
      </c>
    </row>
    <row r="163" spans="1:20" ht="33.75" x14ac:dyDescent="0.4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>
        <f t="shared" si="11"/>
        <v>78</v>
      </c>
      <c r="G163" t="s">
        <v>14</v>
      </c>
      <c r="H163">
        <v>75</v>
      </c>
      <c r="I163">
        <f t="shared" si="9"/>
        <v>57.33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s="5" t="str">
        <f t="shared" si="8"/>
        <v>technology</v>
      </c>
      <c r="R163" t="str">
        <f t="shared" si="10"/>
        <v>web</v>
      </c>
      <c r="S163" s="9">
        <f>(((L163/60)/60)/24)+DATE(1970,1,1)</f>
        <v>42270.208333333328</v>
      </c>
      <c r="T163" s="9">
        <f>(((M163/60)/60)/24)+DATE(1970,1,1)</f>
        <v>42276.208333333328</v>
      </c>
    </row>
    <row r="164" spans="1:20" ht="33.75" x14ac:dyDescent="0.4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>
        <f t="shared" si="11"/>
        <v>150</v>
      </c>
      <c r="G164" t="s">
        <v>20</v>
      </c>
      <c r="H164">
        <v>157</v>
      </c>
      <c r="I164">
        <f t="shared" si="9"/>
        <v>58.18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s="5" t="str">
        <f t="shared" si="8"/>
        <v>music</v>
      </c>
      <c r="R164" t="str">
        <f t="shared" si="10"/>
        <v>rock</v>
      </c>
      <c r="S164" s="9">
        <f>(((L164/60)/60)/24)+DATE(1970,1,1)</f>
        <v>43442.25</v>
      </c>
      <c r="T164" s="9">
        <f>(((M164/60)/60)/24)+DATE(1970,1,1)</f>
        <v>43472.25</v>
      </c>
    </row>
    <row r="165" spans="1:20" ht="19.5" x14ac:dyDescent="0.4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>
        <f t="shared" si="11"/>
        <v>253</v>
      </c>
      <c r="G165" t="s">
        <v>20</v>
      </c>
      <c r="H165">
        <v>246</v>
      </c>
      <c r="I165">
        <f t="shared" si="9"/>
        <v>36.03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s="5" t="str">
        <f t="shared" si="8"/>
        <v>photography</v>
      </c>
      <c r="R165" t="str">
        <f t="shared" si="10"/>
        <v>photography books</v>
      </c>
      <c r="S165" s="9">
        <f>(((L165/60)/60)/24)+DATE(1970,1,1)</f>
        <v>43028.208333333328</v>
      </c>
      <c r="T165" s="9">
        <f>(((M165/60)/60)/24)+DATE(1970,1,1)</f>
        <v>43077.25</v>
      </c>
    </row>
    <row r="166" spans="1:20" ht="19.5" x14ac:dyDescent="0.4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>
        <f t="shared" si="11"/>
        <v>100</v>
      </c>
      <c r="G166" t="s">
        <v>20</v>
      </c>
      <c r="H166">
        <v>1396</v>
      </c>
      <c r="I166">
        <f t="shared" si="9"/>
        <v>107.99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s="5" t="str">
        <f t="shared" si="8"/>
        <v>theater</v>
      </c>
      <c r="R166" t="str">
        <f t="shared" si="10"/>
        <v>plays</v>
      </c>
      <c r="S166" s="9">
        <f>(((L166/60)/60)/24)+DATE(1970,1,1)</f>
        <v>43016.208333333328</v>
      </c>
      <c r="T166" s="9">
        <f>(((M166/60)/60)/24)+DATE(1970,1,1)</f>
        <v>43017.208333333328</v>
      </c>
    </row>
    <row r="167" spans="1:20" ht="19.5" x14ac:dyDescent="0.4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>
        <f t="shared" si="11"/>
        <v>122</v>
      </c>
      <c r="G167" t="s">
        <v>20</v>
      </c>
      <c r="H167">
        <v>2506</v>
      </c>
      <c r="I167">
        <f t="shared" si="9"/>
        <v>44.01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s="5" t="str">
        <f t="shared" si="8"/>
        <v>technology</v>
      </c>
      <c r="R167" t="str">
        <f t="shared" si="10"/>
        <v>web</v>
      </c>
      <c r="S167" s="9">
        <f>(((L167/60)/60)/24)+DATE(1970,1,1)</f>
        <v>42948.208333333328</v>
      </c>
      <c r="T167" s="9">
        <f>(((M167/60)/60)/24)+DATE(1970,1,1)</f>
        <v>42980.208333333328</v>
      </c>
    </row>
    <row r="168" spans="1:20" ht="19.5" x14ac:dyDescent="0.4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>
        <f t="shared" si="11"/>
        <v>137</v>
      </c>
      <c r="G168" t="s">
        <v>20</v>
      </c>
      <c r="H168">
        <v>244</v>
      </c>
      <c r="I168">
        <f t="shared" si="9"/>
        <v>55.08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s="5" t="str">
        <f t="shared" si="8"/>
        <v>photography</v>
      </c>
      <c r="R168" t="str">
        <f t="shared" si="10"/>
        <v>photography books</v>
      </c>
      <c r="S168" s="9">
        <f>(((L168/60)/60)/24)+DATE(1970,1,1)</f>
        <v>40534.25</v>
      </c>
      <c r="T168" s="9">
        <f>(((M168/60)/60)/24)+DATE(1970,1,1)</f>
        <v>40538.25</v>
      </c>
    </row>
    <row r="169" spans="1:20" ht="19.5" x14ac:dyDescent="0.4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>
        <f t="shared" si="11"/>
        <v>416</v>
      </c>
      <c r="G169" t="s">
        <v>20</v>
      </c>
      <c r="H169">
        <v>146</v>
      </c>
      <c r="I169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s="5" t="str">
        <f t="shared" si="8"/>
        <v>theater</v>
      </c>
      <c r="R169" t="str">
        <f t="shared" si="10"/>
        <v>plays</v>
      </c>
      <c r="S169" s="9">
        <f>(((L169/60)/60)/24)+DATE(1970,1,1)</f>
        <v>41435.208333333336</v>
      </c>
      <c r="T169" s="9">
        <f>(((M169/60)/60)/24)+DATE(1970,1,1)</f>
        <v>41445.208333333336</v>
      </c>
    </row>
    <row r="170" spans="1:20" ht="19.5" x14ac:dyDescent="0.4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>
        <f t="shared" si="11"/>
        <v>31</v>
      </c>
      <c r="G170" t="s">
        <v>14</v>
      </c>
      <c r="H170">
        <v>955</v>
      </c>
      <c r="I170">
        <f t="shared" si="9"/>
        <v>42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s="5" t="str">
        <f t="shared" si="8"/>
        <v>music</v>
      </c>
      <c r="R170" t="str">
        <f t="shared" si="10"/>
        <v>indie rock</v>
      </c>
      <c r="S170" s="9">
        <f>(((L170/60)/60)/24)+DATE(1970,1,1)</f>
        <v>43518.25</v>
      </c>
      <c r="T170" s="9">
        <f>(((M170/60)/60)/24)+DATE(1970,1,1)</f>
        <v>43541.208333333328</v>
      </c>
    </row>
    <row r="171" spans="1:20" ht="19.5" x14ac:dyDescent="0.4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>
        <f t="shared" si="11"/>
        <v>424</v>
      </c>
      <c r="G171" t="s">
        <v>20</v>
      </c>
      <c r="H171">
        <v>1267</v>
      </c>
      <c r="I171">
        <f t="shared" si="9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s="5" t="str">
        <f t="shared" si="8"/>
        <v>film &amp; video</v>
      </c>
      <c r="R171" t="str">
        <f t="shared" si="10"/>
        <v>shorts</v>
      </c>
      <c r="S171" s="9">
        <f>(((L171/60)/60)/24)+DATE(1970,1,1)</f>
        <v>41077.208333333336</v>
      </c>
      <c r="T171" s="9">
        <f>(((M171/60)/60)/24)+DATE(1970,1,1)</f>
        <v>41105.208333333336</v>
      </c>
    </row>
    <row r="172" spans="1:20" ht="19.5" x14ac:dyDescent="0.4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>
        <f t="shared" si="11"/>
        <v>3</v>
      </c>
      <c r="G172" t="s">
        <v>14</v>
      </c>
      <c r="H172">
        <v>67</v>
      </c>
      <c r="I172">
        <f t="shared" si="9"/>
        <v>82.51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s="5" t="str">
        <f t="shared" si="8"/>
        <v>music</v>
      </c>
      <c r="R172" t="str">
        <f t="shared" si="10"/>
        <v>indie rock</v>
      </c>
      <c r="S172" s="9">
        <f>(((L172/60)/60)/24)+DATE(1970,1,1)</f>
        <v>42950.208333333328</v>
      </c>
      <c r="T172" s="9">
        <f>(((M172/60)/60)/24)+DATE(1970,1,1)</f>
        <v>42957.208333333328</v>
      </c>
    </row>
    <row r="173" spans="1:20" ht="33.75" x14ac:dyDescent="0.4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>
        <f t="shared" si="11"/>
        <v>11</v>
      </c>
      <c r="G173" t="s">
        <v>14</v>
      </c>
      <c r="H173">
        <v>5</v>
      </c>
      <c r="I173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s="5" t="str">
        <f t="shared" si="8"/>
        <v>publishing</v>
      </c>
      <c r="R173" t="str">
        <f t="shared" si="10"/>
        <v>translations</v>
      </c>
      <c r="S173" s="9">
        <f>(((L173/60)/60)/24)+DATE(1970,1,1)</f>
        <v>41718.208333333336</v>
      </c>
      <c r="T173" s="9">
        <f>(((M173/60)/60)/24)+DATE(1970,1,1)</f>
        <v>41740.208333333336</v>
      </c>
    </row>
    <row r="174" spans="1:20" ht="19.5" x14ac:dyDescent="0.4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>
        <f t="shared" si="11"/>
        <v>83</v>
      </c>
      <c r="G174" t="s">
        <v>14</v>
      </c>
      <c r="H174">
        <v>26</v>
      </c>
      <c r="I174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s="5" t="str">
        <f t="shared" si="8"/>
        <v>film &amp; video</v>
      </c>
      <c r="R174" t="str">
        <f t="shared" si="10"/>
        <v>documentary</v>
      </c>
      <c r="S174" s="9">
        <f>(((L174/60)/60)/24)+DATE(1970,1,1)</f>
        <v>41839.208333333336</v>
      </c>
      <c r="T174" s="9">
        <f>(((M174/60)/60)/24)+DATE(1970,1,1)</f>
        <v>41854.208333333336</v>
      </c>
    </row>
    <row r="175" spans="1:20" ht="19.5" x14ac:dyDescent="0.4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>
        <f t="shared" si="11"/>
        <v>163</v>
      </c>
      <c r="G175" t="s">
        <v>20</v>
      </c>
      <c r="H175">
        <v>1561</v>
      </c>
      <c r="I175">
        <f t="shared" si="9"/>
        <v>100.98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s="5" t="str">
        <f t="shared" si="8"/>
        <v>theater</v>
      </c>
      <c r="R175" t="str">
        <f t="shared" si="10"/>
        <v>plays</v>
      </c>
      <c r="S175" s="9">
        <f>(((L175/60)/60)/24)+DATE(1970,1,1)</f>
        <v>41412.208333333336</v>
      </c>
      <c r="T175" s="9">
        <f>(((M175/60)/60)/24)+DATE(1970,1,1)</f>
        <v>41418.208333333336</v>
      </c>
    </row>
    <row r="176" spans="1:20" ht="19.5" x14ac:dyDescent="0.4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>
        <f t="shared" si="11"/>
        <v>895</v>
      </c>
      <c r="G176" t="s">
        <v>20</v>
      </c>
      <c r="H176">
        <v>48</v>
      </c>
      <c r="I176">
        <f t="shared" si="9"/>
        <v>111.83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s="5" t="str">
        <f t="shared" si="8"/>
        <v>technology</v>
      </c>
      <c r="R176" t="str">
        <f t="shared" si="10"/>
        <v>wearables</v>
      </c>
      <c r="S176" s="9">
        <f>(((L176/60)/60)/24)+DATE(1970,1,1)</f>
        <v>42282.208333333328</v>
      </c>
      <c r="T176" s="9">
        <f>(((M176/60)/60)/24)+DATE(1970,1,1)</f>
        <v>42283.208333333328</v>
      </c>
    </row>
    <row r="177" spans="1:20" ht="19.5" x14ac:dyDescent="0.4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>
        <f t="shared" si="11"/>
        <v>26</v>
      </c>
      <c r="G177" t="s">
        <v>14</v>
      </c>
      <c r="H177">
        <v>1130</v>
      </c>
      <c r="I177">
        <f t="shared" si="9"/>
        <v>42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s="5" t="str">
        <f t="shared" si="8"/>
        <v>theater</v>
      </c>
      <c r="R177" t="str">
        <f t="shared" si="10"/>
        <v>plays</v>
      </c>
      <c r="S177" s="9">
        <f>(((L177/60)/60)/24)+DATE(1970,1,1)</f>
        <v>42613.208333333328</v>
      </c>
      <c r="T177" s="9">
        <f>(((M177/60)/60)/24)+DATE(1970,1,1)</f>
        <v>42632.208333333328</v>
      </c>
    </row>
    <row r="178" spans="1:20" ht="33.75" x14ac:dyDescent="0.4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>
        <f t="shared" si="11"/>
        <v>75</v>
      </c>
      <c r="G178" t="s">
        <v>14</v>
      </c>
      <c r="H178">
        <v>782</v>
      </c>
      <c r="I178">
        <f t="shared" si="9"/>
        <v>110.05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s="5" t="str">
        <f t="shared" si="8"/>
        <v>theater</v>
      </c>
      <c r="R178" t="str">
        <f t="shared" si="10"/>
        <v>plays</v>
      </c>
      <c r="S178" s="9">
        <f>(((L178/60)/60)/24)+DATE(1970,1,1)</f>
        <v>42616.208333333328</v>
      </c>
      <c r="T178" s="9">
        <f>(((M178/60)/60)/24)+DATE(1970,1,1)</f>
        <v>42625.208333333328</v>
      </c>
    </row>
    <row r="179" spans="1:20" ht="19.5" x14ac:dyDescent="0.4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>
        <f t="shared" si="11"/>
        <v>416</v>
      </c>
      <c r="G179" t="s">
        <v>20</v>
      </c>
      <c r="H179">
        <v>2739</v>
      </c>
      <c r="I179">
        <f t="shared" si="9"/>
        <v>59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s="5" t="str">
        <f t="shared" si="8"/>
        <v>theater</v>
      </c>
      <c r="R179" t="str">
        <f t="shared" si="10"/>
        <v>plays</v>
      </c>
      <c r="S179" s="9">
        <f>(((L179/60)/60)/24)+DATE(1970,1,1)</f>
        <v>40497.25</v>
      </c>
      <c r="T179" s="9">
        <f>(((M179/60)/60)/24)+DATE(1970,1,1)</f>
        <v>40522.25</v>
      </c>
    </row>
    <row r="180" spans="1:20" ht="19.5" x14ac:dyDescent="0.4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>
        <f t="shared" si="11"/>
        <v>96</v>
      </c>
      <c r="G180" t="s">
        <v>14</v>
      </c>
      <c r="H180">
        <v>210</v>
      </c>
      <c r="I180">
        <f t="shared" si="9"/>
        <v>32.99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s="5" t="str">
        <f t="shared" si="8"/>
        <v>food</v>
      </c>
      <c r="R180" t="str">
        <f t="shared" si="10"/>
        <v>food trucks</v>
      </c>
      <c r="S180" s="9">
        <f>(((L180/60)/60)/24)+DATE(1970,1,1)</f>
        <v>42999.208333333328</v>
      </c>
      <c r="T180" s="9">
        <f>(((M180/60)/60)/24)+DATE(1970,1,1)</f>
        <v>43008.208333333328</v>
      </c>
    </row>
    <row r="181" spans="1:20" ht="33.75" x14ac:dyDescent="0.4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>
        <f t="shared" si="11"/>
        <v>358</v>
      </c>
      <c r="G181" t="s">
        <v>20</v>
      </c>
      <c r="H181">
        <v>3537</v>
      </c>
      <c r="I181">
        <f t="shared" si="9"/>
        <v>45.01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s="5" t="str">
        <f t="shared" si="8"/>
        <v>theater</v>
      </c>
      <c r="R181" t="str">
        <f t="shared" si="10"/>
        <v>plays</v>
      </c>
      <c r="S181" s="9">
        <f>(((L181/60)/60)/24)+DATE(1970,1,1)</f>
        <v>41350.208333333336</v>
      </c>
      <c r="T181" s="9">
        <f>(((M181/60)/60)/24)+DATE(1970,1,1)</f>
        <v>41351.208333333336</v>
      </c>
    </row>
    <row r="182" spans="1:20" ht="19.5" x14ac:dyDescent="0.4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>
        <f t="shared" si="11"/>
        <v>308</v>
      </c>
      <c r="G182" t="s">
        <v>20</v>
      </c>
      <c r="H182">
        <v>2107</v>
      </c>
      <c r="I182">
        <f t="shared" si="9"/>
        <v>81.98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s="5" t="str">
        <f t="shared" si="8"/>
        <v>technology</v>
      </c>
      <c r="R182" t="str">
        <f t="shared" si="10"/>
        <v>wearables</v>
      </c>
      <c r="S182" s="9">
        <f>(((L182/60)/60)/24)+DATE(1970,1,1)</f>
        <v>40259.208333333336</v>
      </c>
      <c r="T182" s="9">
        <f>(((M182/60)/60)/24)+DATE(1970,1,1)</f>
        <v>40264.208333333336</v>
      </c>
    </row>
    <row r="183" spans="1:20" ht="19.5" x14ac:dyDescent="0.4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>
        <f t="shared" si="11"/>
        <v>62</v>
      </c>
      <c r="G183" t="s">
        <v>14</v>
      </c>
      <c r="H183">
        <v>136</v>
      </c>
      <c r="I183">
        <f t="shared" si="9"/>
        <v>39.08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s="5" t="str">
        <f t="shared" si="8"/>
        <v>technology</v>
      </c>
      <c r="R183" t="str">
        <f t="shared" si="10"/>
        <v>web</v>
      </c>
      <c r="S183" s="9">
        <f>(((L183/60)/60)/24)+DATE(1970,1,1)</f>
        <v>43012.208333333328</v>
      </c>
      <c r="T183" s="9">
        <f>(((M183/60)/60)/24)+DATE(1970,1,1)</f>
        <v>43030.208333333328</v>
      </c>
    </row>
    <row r="184" spans="1:20" ht="33.75" x14ac:dyDescent="0.4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>
        <f t="shared" si="11"/>
        <v>722</v>
      </c>
      <c r="G184" t="s">
        <v>20</v>
      </c>
      <c r="H184">
        <v>3318</v>
      </c>
      <c r="I184">
        <f t="shared" si="9"/>
        <v>59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s="5" t="str">
        <f t="shared" si="8"/>
        <v>theater</v>
      </c>
      <c r="R184" t="str">
        <f t="shared" si="10"/>
        <v>plays</v>
      </c>
      <c r="S184" s="9">
        <f>(((L184/60)/60)/24)+DATE(1970,1,1)</f>
        <v>43631.208333333328</v>
      </c>
      <c r="T184" s="9">
        <f>(((M184/60)/60)/24)+DATE(1970,1,1)</f>
        <v>43647.208333333328</v>
      </c>
    </row>
    <row r="185" spans="1:20" ht="33.75" x14ac:dyDescent="0.4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>
        <f t="shared" si="11"/>
        <v>69</v>
      </c>
      <c r="G185" t="s">
        <v>14</v>
      </c>
      <c r="H185">
        <v>86</v>
      </c>
      <c r="I185">
        <f t="shared" si="9"/>
        <v>40.99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s="5" t="str">
        <f t="shared" si="8"/>
        <v>music</v>
      </c>
      <c r="R185" t="str">
        <f t="shared" si="10"/>
        <v>rock</v>
      </c>
      <c r="S185" s="9">
        <f>(((L185/60)/60)/24)+DATE(1970,1,1)</f>
        <v>40430.208333333336</v>
      </c>
      <c r="T185" s="9">
        <f>(((M185/60)/60)/24)+DATE(1970,1,1)</f>
        <v>40443.208333333336</v>
      </c>
    </row>
    <row r="186" spans="1:20" ht="19.5" x14ac:dyDescent="0.4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>
        <f t="shared" si="11"/>
        <v>293</v>
      </c>
      <c r="G186" t="s">
        <v>20</v>
      </c>
      <c r="H186">
        <v>340</v>
      </c>
      <c r="I186">
        <f t="shared" si="9"/>
        <v>31.03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s="5" t="str">
        <f t="shared" si="8"/>
        <v>theater</v>
      </c>
      <c r="R186" t="str">
        <f t="shared" si="10"/>
        <v>plays</v>
      </c>
      <c r="S186" s="9">
        <f>(((L186/60)/60)/24)+DATE(1970,1,1)</f>
        <v>43588.208333333328</v>
      </c>
      <c r="T186" s="9">
        <f>(((M186/60)/60)/24)+DATE(1970,1,1)</f>
        <v>43589.208333333328</v>
      </c>
    </row>
    <row r="187" spans="1:20" ht="19.5" x14ac:dyDescent="0.4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>
        <f t="shared" si="11"/>
        <v>72</v>
      </c>
      <c r="G187" t="s">
        <v>14</v>
      </c>
      <c r="H187">
        <v>19</v>
      </c>
      <c r="I187">
        <f t="shared" si="9"/>
        <v>37.79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s="5" t="str">
        <f t="shared" si="8"/>
        <v>film &amp; video</v>
      </c>
      <c r="R187" t="str">
        <f t="shared" si="10"/>
        <v>television</v>
      </c>
      <c r="S187" s="9">
        <f>(((L187/60)/60)/24)+DATE(1970,1,1)</f>
        <v>43233.208333333328</v>
      </c>
      <c r="T187" s="9">
        <f>(((M187/60)/60)/24)+DATE(1970,1,1)</f>
        <v>43244.208333333328</v>
      </c>
    </row>
    <row r="188" spans="1:20" ht="19.5" x14ac:dyDescent="0.4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>
        <f t="shared" si="11"/>
        <v>32</v>
      </c>
      <c r="G188" t="s">
        <v>14</v>
      </c>
      <c r="H188">
        <v>886</v>
      </c>
      <c r="I188">
        <f t="shared" si="9"/>
        <v>32.01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s="5" t="str">
        <f t="shared" si="8"/>
        <v>theater</v>
      </c>
      <c r="R188" t="str">
        <f t="shared" si="10"/>
        <v>plays</v>
      </c>
      <c r="S188" s="9">
        <f>(((L188/60)/60)/24)+DATE(1970,1,1)</f>
        <v>41782.208333333336</v>
      </c>
      <c r="T188" s="9">
        <f>(((M188/60)/60)/24)+DATE(1970,1,1)</f>
        <v>41797.208333333336</v>
      </c>
    </row>
    <row r="189" spans="1:20" ht="19.5" x14ac:dyDescent="0.4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>
        <f t="shared" si="11"/>
        <v>230</v>
      </c>
      <c r="G189" t="s">
        <v>20</v>
      </c>
      <c r="H189">
        <v>1442</v>
      </c>
      <c r="I189">
        <f t="shared" si="9"/>
        <v>95.97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s="5" t="str">
        <f t="shared" si="8"/>
        <v>film &amp; video</v>
      </c>
      <c r="R189" t="str">
        <f t="shared" si="10"/>
        <v>shorts</v>
      </c>
      <c r="S189" s="9">
        <f>(((L189/60)/60)/24)+DATE(1970,1,1)</f>
        <v>41328.25</v>
      </c>
      <c r="T189" s="9">
        <f>(((M189/60)/60)/24)+DATE(1970,1,1)</f>
        <v>41356.208333333336</v>
      </c>
    </row>
    <row r="190" spans="1:20" ht="19.5" x14ac:dyDescent="0.4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>
        <f t="shared" si="11"/>
        <v>32</v>
      </c>
      <c r="G190" t="s">
        <v>14</v>
      </c>
      <c r="H190">
        <v>35</v>
      </c>
      <c r="I190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s="5" t="str">
        <f t="shared" si="8"/>
        <v>theater</v>
      </c>
      <c r="R190" t="str">
        <f t="shared" si="10"/>
        <v>plays</v>
      </c>
      <c r="S190" s="9">
        <f>(((L190/60)/60)/24)+DATE(1970,1,1)</f>
        <v>41975.25</v>
      </c>
      <c r="T190" s="9">
        <f>(((M190/60)/60)/24)+DATE(1970,1,1)</f>
        <v>41976.25</v>
      </c>
    </row>
    <row r="191" spans="1:20" ht="19.5" x14ac:dyDescent="0.4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>
        <f t="shared" si="11"/>
        <v>24</v>
      </c>
      <c r="G191" t="s">
        <v>74</v>
      </c>
      <c r="H191">
        <v>441</v>
      </c>
      <c r="I191">
        <f t="shared" si="9"/>
        <v>102.05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s="5" t="str">
        <f t="shared" si="8"/>
        <v>theater</v>
      </c>
      <c r="R191" t="str">
        <f t="shared" si="10"/>
        <v>plays</v>
      </c>
      <c r="S191" s="9">
        <f>(((L191/60)/60)/24)+DATE(1970,1,1)</f>
        <v>42433.25</v>
      </c>
      <c r="T191" s="9">
        <f>(((M191/60)/60)/24)+DATE(1970,1,1)</f>
        <v>42433.25</v>
      </c>
    </row>
    <row r="192" spans="1:20" ht="19.5" x14ac:dyDescent="0.4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>
        <f t="shared" si="11"/>
        <v>69</v>
      </c>
      <c r="G192" t="s">
        <v>14</v>
      </c>
      <c r="H192">
        <v>24</v>
      </c>
      <c r="I192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s="5" t="str">
        <f t="shared" si="8"/>
        <v>theater</v>
      </c>
      <c r="R192" t="str">
        <f t="shared" si="10"/>
        <v>plays</v>
      </c>
      <c r="S192" s="9">
        <f>(((L192/60)/60)/24)+DATE(1970,1,1)</f>
        <v>41429.208333333336</v>
      </c>
      <c r="T192" s="9">
        <f>(((M192/60)/60)/24)+DATE(1970,1,1)</f>
        <v>41430.208333333336</v>
      </c>
    </row>
    <row r="193" spans="1:20" ht="19.5" x14ac:dyDescent="0.4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>
        <f t="shared" si="11"/>
        <v>38</v>
      </c>
      <c r="G193" t="s">
        <v>14</v>
      </c>
      <c r="H193">
        <v>86</v>
      </c>
      <c r="I193">
        <f t="shared" si="9"/>
        <v>37.07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s="5" t="str">
        <f t="shared" si="8"/>
        <v>theater</v>
      </c>
      <c r="R193" t="str">
        <f t="shared" si="10"/>
        <v>plays</v>
      </c>
      <c r="S193" s="9">
        <f>(((L193/60)/60)/24)+DATE(1970,1,1)</f>
        <v>43536.208333333328</v>
      </c>
      <c r="T193" s="9">
        <f>(((M193/60)/60)/24)+DATE(1970,1,1)</f>
        <v>43539.208333333328</v>
      </c>
    </row>
    <row r="194" spans="1:20" ht="19.5" x14ac:dyDescent="0.4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>
        <f t="shared" si="11"/>
        <v>20</v>
      </c>
      <c r="G194" t="s">
        <v>14</v>
      </c>
      <c r="H194">
        <v>243</v>
      </c>
      <c r="I194">
        <f t="shared" si="9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s="5" t="str">
        <f t="shared" si="8"/>
        <v>music</v>
      </c>
      <c r="R194" t="str">
        <f t="shared" si="10"/>
        <v>rock</v>
      </c>
      <c r="S194" s="9">
        <f>(((L194/60)/60)/24)+DATE(1970,1,1)</f>
        <v>41817.208333333336</v>
      </c>
      <c r="T194" s="9">
        <f>(((M194/60)/60)/24)+DATE(1970,1,1)</f>
        <v>41821.208333333336</v>
      </c>
    </row>
    <row r="195" spans="1:20" ht="19.5" x14ac:dyDescent="0.4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>
        <f t="shared" si="11"/>
        <v>46</v>
      </c>
      <c r="G195" t="s">
        <v>14</v>
      </c>
      <c r="H195">
        <v>65</v>
      </c>
      <c r="I195">
        <f t="shared" si="9"/>
        <v>46.34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s="5" t="str">
        <f t="shared" ref="Q195:Q258" si="12">LEFT(P195,SEARCH("/",P195)-1)</f>
        <v>music</v>
      </c>
      <c r="R195" t="str">
        <f t="shared" si="10"/>
        <v>indie rock</v>
      </c>
      <c r="S195" s="9">
        <f>(((L195/60)/60)/24)+DATE(1970,1,1)</f>
        <v>43198.208333333328</v>
      </c>
      <c r="T195" s="9">
        <f>(((M195/60)/60)/24)+DATE(1970,1,1)</f>
        <v>43202.208333333328</v>
      </c>
    </row>
    <row r="196" spans="1:20" ht="19.5" x14ac:dyDescent="0.4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>
        <f t="shared" si="11"/>
        <v>123</v>
      </c>
      <c r="G196" t="s">
        <v>20</v>
      </c>
      <c r="H196">
        <v>126</v>
      </c>
      <c r="I196">
        <f t="shared" ref="I196:I259" si="13">ROUND(AVERAGE(E196/H196),2)</f>
        <v>69.17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s="5" t="str">
        <f t="shared" si="12"/>
        <v>music</v>
      </c>
      <c r="R196" t="str">
        <f t="shared" ref="R196:R259" si="14">RIGHT(P196,LEN(P196)-SEARCH("/",P196))</f>
        <v>metal</v>
      </c>
      <c r="S196" s="9">
        <f>(((L196/60)/60)/24)+DATE(1970,1,1)</f>
        <v>42261.208333333328</v>
      </c>
      <c r="T196" s="9">
        <f>(((M196/60)/60)/24)+DATE(1970,1,1)</f>
        <v>42277.208333333328</v>
      </c>
    </row>
    <row r="197" spans="1:20" ht="19.5" x14ac:dyDescent="0.4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>
        <f t="shared" ref="F197:F260" si="15">ROUND(E197/D197 * 100,0)</f>
        <v>362</v>
      </c>
      <c r="G197" t="s">
        <v>20</v>
      </c>
      <c r="H197">
        <v>524</v>
      </c>
      <c r="I197">
        <f t="shared" si="13"/>
        <v>109.08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s="5" t="str">
        <f t="shared" si="12"/>
        <v>music</v>
      </c>
      <c r="R197" t="str">
        <f t="shared" si="14"/>
        <v>electric music</v>
      </c>
      <c r="S197" s="9">
        <f>(((L197/60)/60)/24)+DATE(1970,1,1)</f>
        <v>43310.208333333328</v>
      </c>
      <c r="T197" s="9">
        <f>(((M197/60)/60)/24)+DATE(1970,1,1)</f>
        <v>43317.208333333328</v>
      </c>
    </row>
    <row r="198" spans="1:20" ht="19.5" x14ac:dyDescent="0.4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>
        <f t="shared" si="15"/>
        <v>63</v>
      </c>
      <c r="G198" t="s">
        <v>14</v>
      </c>
      <c r="H198">
        <v>100</v>
      </c>
      <c r="I198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s="5" t="str">
        <f t="shared" si="12"/>
        <v>technology</v>
      </c>
      <c r="R198" t="str">
        <f t="shared" si="14"/>
        <v>wearables</v>
      </c>
      <c r="S198" s="9">
        <f>(((L198/60)/60)/24)+DATE(1970,1,1)</f>
        <v>42616.208333333328</v>
      </c>
      <c r="T198" s="9">
        <f>(((M198/60)/60)/24)+DATE(1970,1,1)</f>
        <v>42635.208333333328</v>
      </c>
    </row>
    <row r="199" spans="1:20" ht="19.5" x14ac:dyDescent="0.4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>
        <f t="shared" si="15"/>
        <v>298</v>
      </c>
      <c r="G199" t="s">
        <v>20</v>
      </c>
      <c r="H199">
        <v>1989</v>
      </c>
      <c r="I199">
        <f t="shared" si="13"/>
        <v>82.01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s="5" t="str">
        <f t="shared" si="12"/>
        <v>film &amp; video</v>
      </c>
      <c r="R199" t="str">
        <f t="shared" si="14"/>
        <v>drama</v>
      </c>
      <c r="S199" s="9">
        <f>(((L199/60)/60)/24)+DATE(1970,1,1)</f>
        <v>42909.208333333328</v>
      </c>
      <c r="T199" s="9">
        <f>(((M199/60)/60)/24)+DATE(1970,1,1)</f>
        <v>42923.208333333328</v>
      </c>
    </row>
    <row r="200" spans="1:20" ht="19.5" x14ac:dyDescent="0.4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>
        <f t="shared" si="15"/>
        <v>10</v>
      </c>
      <c r="G200" t="s">
        <v>14</v>
      </c>
      <c r="H200">
        <v>168</v>
      </c>
      <c r="I200">
        <f t="shared" si="13"/>
        <v>35.96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s="5" t="str">
        <f t="shared" si="12"/>
        <v>music</v>
      </c>
      <c r="R200" t="str">
        <f t="shared" si="14"/>
        <v>electric music</v>
      </c>
      <c r="S200" s="9">
        <f>(((L200/60)/60)/24)+DATE(1970,1,1)</f>
        <v>40396.208333333336</v>
      </c>
      <c r="T200" s="9">
        <f>(((M200/60)/60)/24)+DATE(1970,1,1)</f>
        <v>40425.208333333336</v>
      </c>
    </row>
    <row r="201" spans="1:20" ht="19.5" x14ac:dyDescent="0.4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>
        <f t="shared" si="15"/>
        <v>54</v>
      </c>
      <c r="G201" t="s">
        <v>14</v>
      </c>
      <c r="H201">
        <v>13</v>
      </c>
      <c r="I201">
        <f t="shared" si="13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s="5" t="str">
        <f t="shared" si="12"/>
        <v>music</v>
      </c>
      <c r="R201" t="str">
        <f t="shared" si="14"/>
        <v>rock</v>
      </c>
      <c r="S201" s="9">
        <f>(((L201/60)/60)/24)+DATE(1970,1,1)</f>
        <v>42192.208333333328</v>
      </c>
      <c r="T201" s="9">
        <f>(((M201/60)/60)/24)+DATE(1970,1,1)</f>
        <v>42196.208333333328</v>
      </c>
    </row>
    <row r="202" spans="1:20" ht="19.5" x14ac:dyDescent="0.4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>
        <f t="shared" si="15"/>
        <v>2</v>
      </c>
      <c r="G202" t="s">
        <v>14</v>
      </c>
      <c r="H202">
        <v>1</v>
      </c>
      <c r="I202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s="5" t="str">
        <f t="shared" si="12"/>
        <v>theater</v>
      </c>
      <c r="R202" t="str">
        <f t="shared" si="14"/>
        <v>plays</v>
      </c>
      <c r="S202" s="9">
        <f>(((L202/60)/60)/24)+DATE(1970,1,1)</f>
        <v>40262.208333333336</v>
      </c>
      <c r="T202" s="9">
        <f>(((M202/60)/60)/24)+DATE(1970,1,1)</f>
        <v>40273.208333333336</v>
      </c>
    </row>
    <row r="203" spans="1:20" ht="19.5" x14ac:dyDescent="0.4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>
        <f t="shared" si="15"/>
        <v>681</v>
      </c>
      <c r="G203" t="s">
        <v>20</v>
      </c>
      <c r="H203">
        <v>157</v>
      </c>
      <c r="I203">
        <f t="shared" si="13"/>
        <v>91.11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s="5" t="str">
        <f t="shared" si="12"/>
        <v>technology</v>
      </c>
      <c r="R203" t="str">
        <f t="shared" si="14"/>
        <v>web</v>
      </c>
      <c r="S203" s="9">
        <f>(((L203/60)/60)/24)+DATE(1970,1,1)</f>
        <v>41845.208333333336</v>
      </c>
      <c r="T203" s="9">
        <f>(((M203/60)/60)/24)+DATE(1970,1,1)</f>
        <v>41863.208333333336</v>
      </c>
    </row>
    <row r="204" spans="1:20" ht="19.5" x14ac:dyDescent="0.4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>
        <f t="shared" si="15"/>
        <v>79</v>
      </c>
      <c r="G204" t="s">
        <v>74</v>
      </c>
      <c r="H204">
        <v>82</v>
      </c>
      <c r="I204">
        <f t="shared" si="13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s="5" t="str">
        <f t="shared" si="12"/>
        <v>food</v>
      </c>
      <c r="R204" t="str">
        <f t="shared" si="14"/>
        <v>food trucks</v>
      </c>
      <c r="S204" s="9">
        <f>(((L204/60)/60)/24)+DATE(1970,1,1)</f>
        <v>40818.208333333336</v>
      </c>
      <c r="T204" s="9">
        <f>(((M204/60)/60)/24)+DATE(1970,1,1)</f>
        <v>40822.208333333336</v>
      </c>
    </row>
    <row r="205" spans="1:20" ht="33.75" x14ac:dyDescent="0.4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>
        <f t="shared" si="15"/>
        <v>134</v>
      </c>
      <c r="G205" t="s">
        <v>20</v>
      </c>
      <c r="H205">
        <v>4498</v>
      </c>
      <c r="I205">
        <f t="shared" si="13"/>
        <v>43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s="5" t="str">
        <f t="shared" si="12"/>
        <v>theater</v>
      </c>
      <c r="R205" t="str">
        <f t="shared" si="14"/>
        <v>plays</v>
      </c>
      <c r="S205" s="9">
        <f>(((L205/60)/60)/24)+DATE(1970,1,1)</f>
        <v>42752.25</v>
      </c>
      <c r="T205" s="9">
        <f>(((M205/60)/60)/24)+DATE(1970,1,1)</f>
        <v>42754.25</v>
      </c>
    </row>
    <row r="206" spans="1:20" ht="19.5" x14ac:dyDescent="0.4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>
        <f t="shared" si="15"/>
        <v>3</v>
      </c>
      <c r="G206" t="s">
        <v>14</v>
      </c>
      <c r="H206">
        <v>40</v>
      </c>
      <c r="I206">
        <f t="shared" si="13"/>
        <v>63.23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s="5" t="str">
        <f t="shared" si="12"/>
        <v>music</v>
      </c>
      <c r="R206" t="str">
        <f t="shared" si="14"/>
        <v>jazz</v>
      </c>
      <c r="S206" s="9">
        <f>(((L206/60)/60)/24)+DATE(1970,1,1)</f>
        <v>40636.208333333336</v>
      </c>
      <c r="T206" s="9">
        <f>(((M206/60)/60)/24)+DATE(1970,1,1)</f>
        <v>40646.208333333336</v>
      </c>
    </row>
    <row r="207" spans="1:20" ht="19.5" x14ac:dyDescent="0.4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>
        <f t="shared" si="15"/>
        <v>432</v>
      </c>
      <c r="G207" t="s">
        <v>20</v>
      </c>
      <c r="H207">
        <v>80</v>
      </c>
      <c r="I207">
        <f t="shared" si="13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s="5" t="str">
        <f t="shared" si="12"/>
        <v>theater</v>
      </c>
      <c r="R207" t="str">
        <f t="shared" si="14"/>
        <v>plays</v>
      </c>
      <c r="S207" s="9">
        <f>(((L207/60)/60)/24)+DATE(1970,1,1)</f>
        <v>43390.208333333328</v>
      </c>
      <c r="T207" s="9">
        <f>(((M207/60)/60)/24)+DATE(1970,1,1)</f>
        <v>43402.208333333328</v>
      </c>
    </row>
    <row r="208" spans="1:20" ht="19.5" x14ac:dyDescent="0.4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>
        <f t="shared" si="15"/>
        <v>39</v>
      </c>
      <c r="G208" t="s">
        <v>74</v>
      </c>
      <c r="H208">
        <v>57</v>
      </c>
      <c r="I208">
        <f t="shared" si="13"/>
        <v>61.33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s="5" t="str">
        <f t="shared" si="12"/>
        <v>publishing</v>
      </c>
      <c r="R208" t="str">
        <f t="shared" si="14"/>
        <v>fiction</v>
      </c>
      <c r="S208" s="9">
        <f>(((L208/60)/60)/24)+DATE(1970,1,1)</f>
        <v>40236.25</v>
      </c>
      <c r="T208" s="9">
        <f>(((M208/60)/60)/24)+DATE(1970,1,1)</f>
        <v>40245.25</v>
      </c>
    </row>
    <row r="209" spans="1:20" ht="33.75" x14ac:dyDescent="0.4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>
        <f t="shared" si="15"/>
        <v>426</v>
      </c>
      <c r="G209" t="s">
        <v>20</v>
      </c>
      <c r="H209">
        <v>43</v>
      </c>
      <c r="I209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s="5" t="str">
        <f t="shared" si="12"/>
        <v>music</v>
      </c>
      <c r="R209" t="str">
        <f t="shared" si="14"/>
        <v>rock</v>
      </c>
      <c r="S209" s="9">
        <f>(((L209/60)/60)/24)+DATE(1970,1,1)</f>
        <v>43340.208333333328</v>
      </c>
      <c r="T209" s="9">
        <f>(((M209/60)/60)/24)+DATE(1970,1,1)</f>
        <v>43360.208333333328</v>
      </c>
    </row>
    <row r="210" spans="1:20" ht="19.5" x14ac:dyDescent="0.4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>
        <f t="shared" si="15"/>
        <v>101</v>
      </c>
      <c r="G210" t="s">
        <v>20</v>
      </c>
      <c r="H210">
        <v>2053</v>
      </c>
      <c r="I210">
        <f t="shared" si="13"/>
        <v>96.98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s="5" t="str">
        <f t="shared" si="12"/>
        <v>film &amp; video</v>
      </c>
      <c r="R210" t="str">
        <f t="shared" si="14"/>
        <v>documentary</v>
      </c>
      <c r="S210" s="9">
        <f>(((L210/60)/60)/24)+DATE(1970,1,1)</f>
        <v>43048.25</v>
      </c>
      <c r="T210" s="9">
        <f>(((M210/60)/60)/24)+DATE(1970,1,1)</f>
        <v>43072.25</v>
      </c>
    </row>
    <row r="211" spans="1:20" ht="19.5" x14ac:dyDescent="0.4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>
        <f t="shared" si="15"/>
        <v>21</v>
      </c>
      <c r="G211" t="s">
        <v>47</v>
      </c>
      <c r="H211">
        <v>808</v>
      </c>
      <c r="I211">
        <f t="shared" si="13"/>
        <v>51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s="5" t="str">
        <f t="shared" si="12"/>
        <v>film &amp; video</v>
      </c>
      <c r="R211" t="str">
        <f t="shared" si="14"/>
        <v>documentary</v>
      </c>
      <c r="S211" s="9">
        <f>(((L211/60)/60)/24)+DATE(1970,1,1)</f>
        <v>42496.208333333328</v>
      </c>
      <c r="T211" s="9">
        <f>(((M211/60)/60)/24)+DATE(1970,1,1)</f>
        <v>42503.208333333328</v>
      </c>
    </row>
    <row r="212" spans="1:20" ht="19.5" x14ac:dyDescent="0.4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>
        <f t="shared" si="15"/>
        <v>67</v>
      </c>
      <c r="G212" t="s">
        <v>14</v>
      </c>
      <c r="H212">
        <v>226</v>
      </c>
      <c r="I212">
        <f t="shared" si="13"/>
        <v>28.04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s="5" t="str">
        <f t="shared" si="12"/>
        <v>film &amp; video</v>
      </c>
      <c r="R212" t="str">
        <f t="shared" si="14"/>
        <v>science fiction</v>
      </c>
      <c r="S212" s="9">
        <f>(((L212/60)/60)/24)+DATE(1970,1,1)</f>
        <v>42797.25</v>
      </c>
      <c r="T212" s="9">
        <f>(((M212/60)/60)/24)+DATE(1970,1,1)</f>
        <v>42824.208333333328</v>
      </c>
    </row>
    <row r="213" spans="1:20" ht="33.75" x14ac:dyDescent="0.4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>
        <f t="shared" si="15"/>
        <v>95</v>
      </c>
      <c r="G213" t="s">
        <v>14</v>
      </c>
      <c r="H213">
        <v>1625</v>
      </c>
      <c r="I213">
        <f t="shared" si="13"/>
        <v>60.98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s="5" t="str">
        <f t="shared" si="12"/>
        <v>theater</v>
      </c>
      <c r="R213" t="str">
        <f t="shared" si="14"/>
        <v>plays</v>
      </c>
      <c r="S213" s="9">
        <f>(((L213/60)/60)/24)+DATE(1970,1,1)</f>
        <v>41513.208333333336</v>
      </c>
      <c r="T213" s="9">
        <f>(((M213/60)/60)/24)+DATE(1970,1,1)</f>
        <v>41537.208333333336</v>
      </c>
    </row>
    <row r="214" spans="1:20" ht="19.5" x14ac:dyDescent="0.4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>
        <f t="shared" si="15"/>
        <v>152</v>
      </c>
      <c r="G214" t="s">
        <v>20</v>
      </c>
      <c r="H214">
        <v>168</v>
      </c>
      <c r="I214">
        <f t="shared" si="13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s="5" t="str">
        <f t="shared" si="12"/>
        <v>theater</v>
      </c>
      <c r="R214" t="str">
        <f t="shared" si="14"/>
        <v>plays</v>
      </c>
      <c r="S214" s="9">
        <f>(((L214/60)/60)/24)+DATE(1970,1,1)</f>
        <v>43814.25</v>
      </c>
      <c r="T214" s="9">
        <f>(((M214/60)/60)/24)+DATE(1970,1,1)</f>
        <v>43860.25</v>
      </c>
    </row>
    <row r="215" spans="1:20" ht="33.75" x14ac:dyDescent="0.4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>
        <f t="shared" si="15"/>
        <v>195</v>
      </c>
      <c r="G215" t="s">
        <v>20</v>
      </c>
      <c r="H215">
        <v>4289</v>
      </c>
      <c r="I215">
        <f t="shared" si="13"/>
        <v>40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s="5" t="str">
        <f t="shared" si="12"/>
        <v>music</v>
      </c>
      <c r="R215" t="str">
        <f t="shared" si="14"/>
        <v>indie rock</v>
      </c>
      <c r="S215" s="9">
        <f>(((L215/60)/60)/24)+DATE(1970,1,1)</f>
        <v>40488.208333333336</v>
      </c>
      <c r="T215" s="9">
        <f>(((M215/60)/60)/24)+DATE(1970,1,1)</f>
        <v>40496.25</v>
      </c>
    </row>
    <row r="216" spans="1:20" ht="19.5" x14ac:dyDescent="0.4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>
        <f t="shared" si="15"/>
        <v>1023</v>
      </c>
      <c r="G216" t="s">
        <v>20</v>
      </c>
      <c r="H216">
        <v>165</v>
      </c>
      <c r="I216">
        <f t="shared" si="13"/>
        <v>86.81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s="5" t="str">
        <f t="shared" si="12"/>
        <v>music</v>
      </c>
      <c r="R216" t="str">
        <f t="shared" si="14"/>
        <v>rock</v>
      </c>
      <c r="S216" s="9">
        <f>(((L216/60)/60)/24)+DATE(1970,1,1)</f>
        <v>40409.208333333336</v>
      </c>
      <c r="T216" s="9">
        <f>(((M216/60)/60)/24)+DATE(1970,1,1)</f>
        <v>40415.208333333336</v>
      </c>
    </row>
    <row r="217" spans="1:20" ht="19.5" x14ac:dyDescent="0.4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>
        <f t="shared" si="15"/>
        <v>4</v>
      </c>
      <c r="G217" t="s">
        <v>14</v>
      </c>
      <c r="H217">
        <v>143</v>
      </c>
      <c r="I217">
        <f t="shared" si="13"/>
        <v>42.13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s="5" t="str">
        <f t="shared" si="12"/>
        <v>theater</v>
      </c>
      <c r="R217" t="str">
        <f t="shared" si="14"/>
        <v>plays</v>
      </c>
      <c r="S217" s="9">
        <f>(((L217/60)/60)/24)+DATE(1970,1,1)</f>
        <v>43509.25</v>
      </c>
      <c r="T217" s="9">
        <f>(((M217/60)/60)/24)+DATE(1970,1,1)</f>
        <v>43511.25</v>
      </c>
    </row>
    <row r="218" spans="1:20" ht="19.5" x14ac:dyDescent="0.4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>
        <f t="shared" si="15"/>
        <v>155</v>
      </c>
      <c r="G218" t="s">
        <v>20</v>
      </c>
      <c r="H218">
        <v>1815</v>
      </c>
      <c r="I218">
        <f t="shared" si="13"/>
        <v>103.98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s="5" t="str">
        <f t="shared" si="12"/>
        <v>theater</v>
      </c>
      <c r="R218" t="str">
        <f t="shared" si="14"/>
        <v>plays</v>
      </c>
      <c r="S218" s="9">
        <f>(((L218/60)/60)/24)+DATE(1970,1,1)</f>
        <v>40869.25</v>
      </c>
      <c r="T218" s="9">
        <f>(((M218/60)/60)/24)+DATE(1970,1,1)</f>
        <v>40871.25</v>
      </c>
    </row>
    <row r="219" spans="1:20" ht="19.5" x14ac:dyDescent="0.4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>
        <f t="shared" si="15"/>
        <v>45</v>
      </c>
      <c r="G219" t="s">
        <v>14</v>
      </c>
      <c r="H219">
        <v>934</v>
      </c>
      <c r="I219">
        <f t="shared" si="13"/>
        <v>62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s="5" t="str">
        <f t="shared" si="12"/>
        <v>film &amp; video</v>
      </c>
      <c r="R219" t="str">
        <f t="shared" si="14"/>
        <v>science fiction</v>
      </c>
      <c r="S219" s="9">
        <f>(((L219/60)/60)/24)+DATE(1970,1,1)</f>
        <v>43583.208333333328</v>
      </c>
      <c r="T219" s="9">
        <f>(((M219/60)/60)/24)+DATE(1970,1,1)</f>
        <v>43592.208333333328</v>
      </c>
    </row>
    <row r="220" spans="1:20" ht="19.5" x14ac:dyDescent="0.4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>
        <f t="shared" si="15"/>
        <v>216</v>
      </c>
      <c r="G220" t="s">
        <v>20</v>
      </c>
      <c r="H220">
        <v>397</v>
      </c>
      <c r="I220">
        <f t="shared" si="13"/>
        <v>31.01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s="5" t="str">
        <f t="shared" si="12"/>
        <v>film &amp; video</v>
      </c>
      <c r="R220" t="str">
        <f t="shared" si="14"/>
        <v>shorts</v>
      </c>
      <c r="S220" s="9">
        <f>(((L220/60)/60)/24)+DATE(1970,1,1)</f>
        <v>40858.25</v>
      </c>
      <c r="T220" s="9">
        <f>(((M220/60)/60)/24)+DATE(1970,1,1)</f>
        <v>40892.25</v>
      </c>
    </row>
    <row r="221" spans="1:20" ht="19.5" x14ac:dyDescent="0.4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>
        <f t="shared" si="15"/>
        <v>332</v>
      </c>
      <c r="G221" t="s">
        <v>20</v>
      </c>
      <c r="H221">
        <v>1539</v>
      </c>
      <c r="I221">
        <f t="shared" si="13"/>
        <v>89.99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s="5" t="str">
        <f t="shared" si="12"/>
        <v>film &amp; video</v>
      </c>
      <c r="R221" t="str">
        <f t="shared" si="14"/>
        <v>animation</v>
      </c>
      <c r="S221" s="9">
        <f>(((L221/60)/60)/24)+DATE(1970,1,1)</f>
        <v>41137.208333333336</v>
      </c>
      <c r="T221" s="9">
        <f>(((M221/60)/60)/24)+DATE(1970,1,1)</f>
        <v>41149.208333333336</v>
      </c>
    </row>
    <row r="222" spans="1:20" ht="19.5" x14ac:dyDescent="0.4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>
        <f t="shared" si="15"/>
        <v>8</v>
      </c>
      <c r="G222" t="s">
        <v>14</v>
      </c>
      <c r="H222">
        <v>17</v>
      </c>
      <c r="I222">
        <f t="shared" si="13"/>
        <v>39.24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s="5" t="str">
        <f t="shared" si="12"/>
        <v>theater</v>
      </c>
      <c r="R222" t="str">
        <f t="shared" si="14"/>
        <v>plays</v>
      </c>
      <c r="S222" s="9">
        <f>(((L222/60)/60)/24)+DATE(1970,1,1)</f>
        <v>40725.208333333336</v>
      </c>
      <c r="T222" s="9">
        <f>(((M222/60)/60)/24)+DATE(1970,1,1)</f>
        <v>40743.208333333336</v>
      </c>
    </row>
    <row r="223" spans="1:20" ht="33.75" x14ac:dyDescent="0.4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>
        <f t="shared" si="15"/>
        <v>99</v>
      </c>
      <c r="G223" t="s">
        <v>14</v>
      </c>
      <c r="H223">
        <v>2179</v>
      </c>
      <c r="I223">
        <f t="shared" si="13"/>
        <v>54.99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s="5" t="str">
        <f t="shared" si="12"/>
        <v>food</v>
      </c>
      <c r="R223" t="str">
        <f t="shared" si="14"/>
        <v>food trucks</v>
      </c>
      <c r="S223" s="9">
        <f>(((L223/60)/60)/24)+DATE(1970,1,1)</f>
        <v>41081.208333333336</v>
      </c>
      <c r="T223" s="9">
        <f>(((M223/60)/60)/24)+DATE(1970,1,1)</f>
        <v>41083.208333333336</v>
      </c>
    </row>
    <row r="224" spans="1:20" ht="19.5" x14ac:dyDescent="0.4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>
        <f t="shared" si="15"/>
        <v>138</v>
      </c>
      <c r="G224" t="s">
        <v>20</v>
      </c>
      <c r="H224">
        <v>138</v>
      </c>
      <c r="I224">
        <f t="shared" si="13"/>
        <v>47.99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s="5" t="str">
        <f t="shared" si="12"/>
        <v>photography</v>
      </c>
      <c r="R224" t="str">
        <f t="shared" si="14"/>
        <v>photography books</v>
      </c>
      <c r="S224" s="9">
        <f>(((L224/60)/60)/24)+DATE(1970,1,1)</f>
        <v>41914.208333333336</v>
      </c>
      <c r="T224" s="9">
        <f>(((M224/60)/60)/24)+DATE(1970,1,1)</f>
        <v>41915.208333333336</v>
      </c>
    </row>
    <row r="225" spans="1:20" ht="19.5" x14ac:dyDescent="0.4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>
        <f t="shared" si="15"/>
        <v>94</v>
      </c>
      <c r="G225" t="s">
        <v>14</v>
      </c>
      <c r="H225">
        <v>931</v>
      </c>
      <c r="I225">
        <f t="shared" si="13"/>
        <v>87.97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s="5" t="str">
        <f t="shared" si="12"/>
        <v>theater</v>
      </c>
      <c r="R225" t="str">
        <f t="shared" si="14"/>
        <v>plays</v>
      </c>
      <c r="S225" s="9">
        <f>(((L225/60)/60)/24)+DATE(1970,1,1)</f>
        <v>42445.208333333328</v>
      </c>
      <c r="T225" s="9">
        <f>(((M225/60)/60)/24)+DATE(1970,1,1)</f>
        <v>42459.208333333328</v>
      </c>
    </row>
    <row r="226" spans="1:20" ht="19.5" x14ac:dyDescent="0.4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>
        <f t="shared" si="15"/>
        <v>404</v>
      </c>
      <c r="G226" t="s">
        <v>20</v>
      </c>
      <c r="H226">
        <v>3594</v>
      </c>
      <c r="I226">
        <f t="shared" si="13"/>
        <v>52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s="5" t="str">
        <f t="shared" si="12"/>
        <v>film &amp; video</v>
      </c>
      <c r="R226" t="str">
        <f t="shared" si="14"/>
        <v>science fiction</v>
      </c>
      <c r="S226" s="9">
        <f>(((L226/60)/60)/24)+DATE(1970,1,1)</f>
        <v>41906.208333333336</v>
      </c>
      <c r="T226" s="9">
        <f>(((M226/60)/60)/24)+DATE(1970,1,1)</f>
        <v>41951.25</v>
      </c>
    </row>
    <row r="227" spans="1:20" ht="19.5" x14ac:dyDescent="0.4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>
        <f t="shared" si="15"/>
        <v>260</v>
      </c>
      <c r="G227" t="s">
        <v>20</v>
      </c>
      <c r="H227">
        <v>5880</v>
      </c>
      <c r="I227">
        <f t="shared" si="13"/>
        <v>30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s="5" t="str">
        <f t="shared" si="12"/>
        <v>music</v>
      </c>
      <c r="R227" t="str">
        <f t="shared" si="14"/>
        <v>rock</v>
      </c>
      <c r="S227" s="9">
        <f>(((L227/60)/60)/24)+DATE(1970,1,1)</f>
        <v>41762.208333333336</v>
      </c>
      <c r="T227" s="9">
        <f>(((M227/60)/60)/24)+DATE(1970,1,1)</f>
        <v>41762.208333333336</v>
      </c>
    </row>
    <row r="228" spans="1:20" ht="19.5" x14ac:dyDescent="0.4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>
        <f t="shared" si="15"/>
        <v>367</v>
      </c>
      <c r="G228" t="s">
        <v>20</v>
      </c>
      <c r="H228">
        <v>112</v>
      </c>
      <c r="I228">
        <f t="shared" si="13"/>
        <v>98.21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s="5" t="str">
        <f t="shared" si="12"/>
        <v>photography</v>
      </c>
      <c r="R228" t="str">
        <f t="shared" si="14"/>
        <v>photography books</v>
      </c>
      <c r="S228" s="9">
        <f>(((L228/60)/60)/24)+DATE(1970,1,1)</f>
        <v>40276.208333333336</v>
      </c>
      <c r="T228" s="9">
        <f>(((M228/60)/60)/24)+DATE(1970,1,1)</f>
        <v>40313.208333333336</v>
      </c>
    </row>
    <row r="229" spans="1:20" ht="19.5" x14ac:dyDescent="0.4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>
        <f t="shared" si="15"/>
        <v>169</v>
      </c>
      <c r="G229" t="s">
        <v>20</v>
      </c>
      <c r="H229">
        <v>943</v>
      </c>
      <c r="I229">
        <f t="shared" si="13"/>
        <v>108.96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s="5" t="str">
        <f t="shared" si="12"/>
        <v>games</v>
      </c>
      <c r="R229" t="str">
        <f t="shared" si="14"/>
        <v>mobile games</v>
      </c>
      <c r="S229" s="9">
        <f>(((L229/60)/60)/24)+DATE(1970,1,1)</f>
        <v>42139.208333333328</v>
      </c>
      <c r="T229" s="9">
        <f>(((M229/60)/60)/24)+DATE(1970,1,1)</f>
        <v>42145.208333333328</v>
      </c>
    </row>
    <row r="230" spans="1:20" ht="19.5" x14ac:dyDescent="0.4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>
        <f t="shared" si="15"/>
        <v>120</v>
      </c>
      <c r="G230" t="s">
        <v>20</v>
      </c>
      <c r="H230">
        <v>2468</v>
      </c>
      <c r="I230">
        <f t="shared" si="13"/>
        <v>67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s="5" t="str">
        <f t="shared" si="12"/>
        <v>film &amp; video</v>
      </c>
      <c r="R230" t="str">
        <f t="shared" si="14"/>
        <v>animation</v>
      </c>
      <c r="S230" s="9">
        <f>(((L230/60)/60)/24)+DATE(1970,1,1)</f>
        <v>42613.208333333328</v>
      </c>
      <c r="T230" s="9">
        <f>(((M230/60)/60)/24)+DATE(1970,1,1)</f>
        <v>42638.208333333328</v>
      </c>
    </row>
    <row r="231" spans="1:20" ht="19.5" x14ac:dyDescent="0.4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>
        <f t="shared" si="15"/>
        <v>194</v>
      </c>
      <c r="G231" t="s">
        <v>20</v>
      </c>
      <c r="H231">
        <v>2551</v>
      </c>
      <c r="I231">
        <f t="shared" si="13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s="5" t="str">
        <f t="shared" si="12"/>
        <v>games</v>
      </c>
      <c r="R231" t="str">
        <f t="shared" si="14"/>
        <v>mobile games</v>
      </c>
      <c r="S231" s="9">
        <f>(((L231/60)/60)/24)+DATE(1970,1,1)</f>
        <v>42887.208333333328</v>
      </c>
      <c r="T231" s="9">
        <f>(((M231/60)/60)/24)+DATE(1970,1,1)</f>
        <v>42935.208333333328</v>
      </c>
    </row>
    <row r="232" spans="1:20" ht="19.5" x14ac:dyDescent="0.4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>
        <f t="shared" si="15"/>
        <v>420</v>
      </c>
      <c r="G232" t="s">
        <v>20</v>
      </c>
      <c r="H232">
        <v>101</v>
      </c>
      <c r="I232">
        <f t="shared" si="13"/>
        <v>99.84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s="5" t="str">
        <f t="shared" si="12"/>
        <v>games</v>
      </c>
      <c r="R232" t="str">
        <f t="shared" si="14"/>
        <v>video games</v>
      </c>
      <c r="S232" s="9">
        <f>(((L232/60)/60)/24)+DATE(1970,1,1)</f>
        <v>43805.25</v>
      </c>
      <c r="T232" s="9">
        <f>(((M232/60)/60)/24)+DATE(1970,1,1)</f>
        <v>43805.25</v>
      </c>
    </row>
    <row r="233" spans="1:20" ht="19.5" x14ac:dyDescent="0.4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>
        <f t="shared" si="15"/>
        <v>77</v>
      </c>
      <c r="G233" t="s">
        <v>74</v>
      </c>
      <c r="H233">
        <v>67</v>
      </c>
      <c r="I233">
        <f t="shared" si="13"/>
        <v>82.43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s="5" t="str">
        <f t="shared" si="12"/>
        <v>theater</v>
      </c>
      <c r="R233" t="str">
        <f t="shared" si="14"/>
        <v>plays</v>
      </c>
      <c r="S233" s="9">
        <f>(((L233/60)/60)/24)+DATE(1970,1,1)</f>
        <v>41415.208333333336</v>
      </c>
      <c r="T233" s="9">
        <f>(((M233/60)/60)/24)+DATE(1970,1,1)</f>
        <v>41473.208333333336</v>
      </c>
    </row>
    <row r="234" spans="1:20" ht="19.5" x14ac:dyDescent="0.4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>
        <f t="shared" si="15"/>
        <v>171</v>
      </c>
      <c r="G234" t="s">
        <v>20</v>
      </c>
      <c r="H234">
        <v>92</v>
      </c>
      <c r="I234">
        <f t="shared" si="13"/>
        <v>63.29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s="5" t="str">
        <f t="shared" si="12"/>
        <v>theater</v>
      </c>
      <c r="R234" t="str">
        <f t="shared" si="14"/>
        <v>plays</v>
      </c>
      <c r="S234" s="9">
        <f>(((L234/60)/60)/24)+DATE(1970,1,1)</f>
        <v>42576.208333333328</v>
      </c>
      <c r="T234" s="9">
        <f>(((M234/60)/60)/24)+DATE(1970,1,1)</f>
        <v>42577.208333333328</v>
      </c>
    </row>
    <row r="235" spans="1:20" ht="19.5" x14ac:dyDescent="0.4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>
        <f t="shared" si="15"/>
        <v>158</v>
      </c>
      <c r="G235" t="s">
        <v>20</v>
      </c>
      <c r="H235">
        <v>62</v>
      </c>
      <c r="I235">
        <f t="shared" si="13"/>
        <v>96.77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s="5" t="str">
        <f t="shared" si="12"/>
        <v>film &amp; video</v>
      </c>
      <c r="R235" t="str">
        <f t="shared" si="14"/>
        <v>animation</v>
      </c>
      <c r="S235" s="9">
        <f>(((L235/60)/60)/24)+DATE(1970,1,1)</f>
        <v>40706.208333333336</v>
      </c>
      <c r="T235" s="9">
        <f>(((M235/60)/60)/24)+DATE(1970,1,1)</f>
        <v>40722.208333333336</v>
      </c>
    </row>
    <row r="236" spans="1:20" ht="19.5" x14ac:dyDescent="0.4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>
        <f t="shared" si="15"/>
        <v>109</v>
      </c>
      <c r="G236" t="s">
        <v>20</v>
      </c>
      <c r="H236">
        <v>149</v>
      </c>
      <c r="I236">
        <f t="shared" si="13"/>
        <v>54.91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s="5" t="str">
        <f t="shared" si="12"/>
        <v>games</v>
      </c>
      <c r="R236" t="str">
        <f t="shared" si="14"/>
        <v>video games</v>
      </c>
      <c r="S236" s="9">
        <f>(((L236/60)/60)/24)+DATE(1970,1,1)</f>
        <v>42969.208333333328</v>
      </c>
      <c r="T236" s="9">
        <f>(((M236/60)/60)/24)+DATE(1970,1,1)</f>
        <v>42976.208333333328</v>
      </c>
    </row>
    <row r="237" spans="1:20" ht="33.75" x14ac:dyDescent="0.4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>
        <f t="shared" si="15"/>
        <v>42</v>
      </c>
      <c r="G237" t="s">
        <v>14</v>
      </c>
      <c r="H237">
        <v>92</v>
      </c>
      <c r="I237">
        <f t="shared" si="13"/>
        <v>39.01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s="5" t="str">
        <f t="shared" si="12"/>
        <v>film &amp; video</v>
      </c>
      <c r="R237" t="str">
        <f t="shared" si="14"/>
        <v>animation</v>
      </c>
      <c r="S237" s="9">
        <f>(((L237/60)/60)/24)+DATE(1970,1,1)</f>
        <v>42779.25</v>
      </c>
      <c r="T237" s="9">
        <f>(((M237/60)/60)/24)+DATE(1970,1,1)</f>
        <v>42784.25</v>
      </c>
    </row>
    <row r="238" spans="1:20" ht="19.5" x14ac:dyDescent="0.4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>
        <f t="shared" si="15"/>
        <v>11</v>
      </c>
      <c r="G238" t="s">
        <v>14</v>
      </c>
      <c r="H238">
        <v>57</v>
      </c>
      <c r="I238">
        <f t="shared" si="13"/>
        <v>75.84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s="5" t="str">
        <f t="shared" si="12"/>
        <v>music</v>
      </c>
      <c r="R238" t="str">
        <f t="shared" si="14"/>
        <v>rock</v>
      </c>
      <c r="S238" s="9">
        <f>(((L238/60)/60)/24)+DATE(1970,1,1)</f>
        <v>43641.208333333328</v>
      </c>
      <c r="T238" s="9">
        <f>(((M238/60)/60)/24)+DATE(1970,1,1)</f>
        <v>43648.208333333328</v>
      </c>
    </row>
    <row r="239" spans="1:20" ht="33.75" x14ac:dyDescent="0.4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>
        <f t="shared" si="15"/>
        <v>159</v>
      </c>
      <c r="G239" t="s">
        <v>20</v>
      </c>
      <c r="H239">
        <v>329</v>
      </c>
      <c r="I239">
        <f t="shared" si="13"/>
        <v>45.05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s="5" t="str">
        <f t="shared" si="12"/>
        <v>film &amp; video</v>
      </c>
      <c r="R239" t="str">
        <f t="shared" si="14"/>
        <v>animation</v>
      </c>
      <c r="S239" s="9">
        <f>(((L239/60)/60)/24)+DATE(1970,1,1)</f>
        <v>41754.208333333336</v>
      </c>
      <c r="T239" s="9">
        <f>(((M239/60)/60)/24)+DATE(1970,1,1)</f>
        <v>41756.208333333336</v>
      </c>
    </row>
    <row r="240" spans="1:20" ht="19.5" x14ac:dyDescent="0.4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>
        <f t="shared" si="15"/>
        <v>422</v>
      </c>
      <c r="G240" t="s">
        <v>20</v>
      </c>
      <c r="H240">
        <v>97</v>
      </c>
      <c r="I240">
        <f t="shared" si="13"/>
        <v>104.52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s="5" t="str">
        <f t="shared" si="12"/>
        <v>theater</v>
      </c>
      <c r="R240" t="str">
        <f t="shared" si="14"/>
        <v>plays</v>
      </c>
      <c r="S240" s="9">
        <f>(((L240/60)/60)/24)+DATE(1970,1,1)</f>
        <v>43083.25</v>
      </c>
      <c r="T240" s="9">
        <f>(((M240/60)/60)/24)+DATE(1970,1,1)</f>
        <v>43108.25</v>
      </c>
    </row>
    <row r="241" spans="1:20" ht="19.5" x14ac:dyDescent="0.4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>
        <f t="shared" si="15"/>
        <v>98</v>
      </c>
      <c r="G241" t="s">
        <v>14</v>
      </c>
      <c r="H241">
        <v>41</v>
      </c>
      <c r="I241">
        <f t="shared" si="13"/>
        <v>76.27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s="5" t="str">
        <f t="shared" si="12"/>
        <v>technology</v>
      </c>
      <c r="R241" t="str">
        <f t="shared" si="14"/>
        <v>wearables</v>
      </c>
      <c r="S241" s="9">
        <f>(((L241/60)/60)/24)+DATE(1970,1,1)</f>
        <v>42245.208333333328</v>
      </c>
      <c r="T241" s="9">
        <f>(((M241/60)/60)/24)+DATE(1970,1,1)</f>
        <v>42249.208333333328</v>
      </c>
    </row>
    <row r="242" spans="1:20" ht="19.5" x14ac:dyDescent="0.4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>
        <f t="shared" si="15"/>
        <v>419</v>
      </c>
      <c r="G242" t="s">
        <v>20</v>
      </c>
      <c r="H242">
        <v>1784</v>
      </c>
      <c r="I242">
        <f t="shared" si="13"/>
        <v>69.02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s="5" t="str">
        <f t="shared" si="12"/>
        <v>theater</v>
      </c>
      <c r="R242" t="str">
        <f t="shared" si="14"/>
        <v>plays</v>
      </c>
      <c r="S242" s="9">
        <f>(((L242/60)/60)/24)+DATE(1970,1,1)</f>
        <v>40396.208333333336</v>
      </c>
      <c r="T242" s="9">
        <f>(((M242/60)/60)/24)+DATE(1970,1,1)</f>
        <v>40397.208333333336</v>
      </c>
    </row>
    <row r="243" spans="1:20" ht="19.5" x14ac:dyDescent="0.4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>
        <f t="shared" si="15"/>
        <v>102</v>
      </c>
      <c r="G243" t="s">
        <v>20</v>
      </c>
      <c r="H243">
        <v>1684</v>
      </c>
      <c r="I243">
        <f t="shared" si="13"/>
        <v>101.98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s="5" t="str">
        <f t="shared" si="12"/>
        <v>publishing</v>
      </c>
      <c r="R243" t="str">
        <f t="shared" si="14"/>
        <v>nonfiction</v>
      </c>
      <c r="S243" s="9">
        <f>(((L243/60)/60)/24)+DATE(1970,1,1)</f>
        <v>41742.208333333336</v>
      </c>
      <c r="T243" s="9">
        <f>(((M243/60)/60)/24)+DATE(1970,1,1)</f>
        <v>41752.208333333336</v>
      </c>
    </row>
    <row r="244" spans="1:20" ht="19.5" x14ac:dyDescent="0.4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>
        <f t="shared" si="15"/>
        <v>128</v>
      </c>
      <c r="G244" t="s">
        <v>20</v>
      </c>
      <c r="H244">
        <v>250</v>
      </c>
      <c r="I244">
        <f t="shared" si="13"/>
        <v>42.92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s="5" t="str">
        <f t="shared" si="12"/>
        <v>music</v>
      </c>
      <c r="R244" t="str">
        <f t="shared" si="14"/>
        <v>rock</v>
      </c>
      <c r="S244" s="9">
        <f>(((L244/60)/60)/24)+DATE(1970,1,1)</f>
        <v>42865.208333333328</v>
      </c>
      <c r="T244" s="9">
        <f>(((M244/60)/60)/24)+DATE(1970,1,1)</f>
        <v>42875.208333333328</v>
      </c>
    </row>
    <row r="245" spans="1:20" ht="33.75" x14ac:dyDescent="0.4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>
        <f t="shared" si="15"/>
        <v>445</v>
      </c>
      <c r="G245" t="s">
        <v>20</v>
      </c>
      <c r="H245">
        <v>238</v>
      </c>
      <c r="I245">
        <f t="shared" si="13"/>
        <v>43.03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s="5" t="str">
        <f t="shared" si="12"/>
        <v>theater</v>
      </c>
      <c r="R245" t="str">
        <f t="shared" si="14"/>
        <v>plays</v>
      </c>
      <c r="S245" s="9">
        <f>(((L245/60)/60)/24)+DATE(1970,1,1)</f>
        <v>43163.25</v>
      </c>
      <c r="T245" s="9">
        <f>(((M245/60)/60)/24)+DATE(1970,1,1)</f>
        <v>43166.25</v>
      </c>
    </row>
    <row r="246" spans="1:20" ht="33.75" x14ac:dyDescent="0.4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>
        <f t="shared" si="15"/>
        <v>570</v>
      </c>
      <c r="G246" t="s">
        <v>20</v>
      </c>
      <c r="H246">
        <v>53</v>
      </c>
      <c r="I246">
        <f t="shared" si="13"/>
        <v>75.25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s="5" t="str">
        <f t="shared" si="12"/>
        <v>theater</v>
      </c>
      <c r="R246" t="str">
        <f t="shared" si="14"/>
        <v>plays</v>
      </c>
      <c r="S246" s="9">
        <f>(((L246/60)/60)/24)+DATE(1970,1,1)</f>
        <v>41834.208333333336</v>
      </c>
      <c r="T246" s="9">
        <f>(((M246/60)/60)/24)+DATE(1970,1,1)</f>
        <v>41886.208333333336</v>
      </c>
    </row>
    <row r="247" spans="1:20" ht="19.5" x14ac:dyDescent="0.4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>
        <f t="shared" si="15"/>
        <v>509</v>
      </c>
      <c r="G247" t="s">
        <v>20</v>
      </c>
      <c r="H247">
        <v>214</v>
      </c>
      <c r="I247">
        <f t="shared" si="13"/>
        <v>69.02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s="5" t="str">
        <f t="shared" si="12"/>
        <v>theater</v>
      </c>
      <c r="R247" t="str">
        <f t="shared" si="14"/>
        <v>plays</v>
      </c>
      <c r="S247" s="9">
        <f>(((L247/60)/60)/24)+DATE(1970,1,1)</f>
        <v>41736.208333333336</v>
      </c>
      <c r="T247" s="9">
        <f>(((M247/60)/60)/24)+DATE(1970,1,1)</f>
        <v>41737.208333333336</v>
      </c>
    </row>
    <row r="248" spans="1:20" ht="19.5" x14ac:dyDescent="0.4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>
        <f t="shared" si="15"/>
        <v>326</v>
      </c>
      <c r="G248" t="s">
        <v>20</v>
      </c>
      <c r="H248">
        <v>222</v>
      </c>
      <c r="I248">
        <f t="shared" si="13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s="5" t="str">
        <f t="shared" si="12"/>
        <v>technology</v>
      </c>
      <c r="R248" t="str">
        <f t="shared" si="14"/>
        <v>web</v>
      </c>
      <c r="S248" s="9">
        <f>(((L248/60)/60)/24)+DATE(1970,1,1)</f>
        <v>41491.208333333336</v>
      </c>
      <c r="T248" s="9">
        <f>(((M248/60)/60)/24)+DATE(1970,1,1)</f>
        <v>41495.208333333336</v>
      </c>
    </row>
    <row r="249" spans="1:20" ht="19.5" x14ac:dyDescent="0.4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>
        <f t="shared" si="15"/>
        <v>933</v>
      </c>
      <c r="G249" t="s">
        <v>20</v>
      </c>
      <c r="H249">
        <v>1884</v>
      </c>
      <c r="I249">
        <f t="shared" si="13"/>
        <v>98.01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s="5" t="str">
        <f t="shared" si="12"/>
        <v>publishing</v>
      </c>
      <c r="R249" t="str">
        <f t="shared" si="14"/>
        <v>fiction</v>
      </c>
      <c r="S249" s="9">
        <f>(((L249/60)/60)/24)+DATE(1970,1,1)</f>
        <v>42726.25</v>
      </c>
      <c r="T249" s="9">
        <f>(((M249/60)/60)/24)+DATE(1970,1,1)</f>
        <v>42741.25</v>
      </c>
    </row>
    <row r="250" spans="1:20" ht="19.5" x14ac:dyDescent="0.4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>
        <f t="shared" si="15"/>
        <v>211</v>
      </c>
      <c r="G250" t="s">
        <v>20</v>
      </c>
      <c r="H250">
        <v>218</v>
      </c>
      <c r="I250">
        <f t="shared" si="13"/>
        <v>60.11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s="5" t="str">
        <f t="shared" si="12"/>
        <v>games</v>
      </c>
      <c r="R250" t="str">
        <f t="shared" si="14"/>
        <v>mobile games</v>
      </c>
      <c r="S250" s="9">
        <f>(((L250/60)/60)/24)+DATE(1970,1,1)</f>
        <v>42004.25</v>
      </c>
      <c r="T250" s="9">
        <f>(((M250/60)/60)/24)+DATE(1970,1,1)</f>
        <v>42009.25</v>
      </c>
    </row>
    <row r="251" spans="1:20" ht="19.5" x14ac:dyDescent="0.4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>
        <f t="shared" si="15"/>
        <v>273</v>
      </c>
      <c r="G251" t="s">
        <v>20</v>
      </c>
      <c r="H251">
        <v>6465</v>
      </c>
      <c r="I251">
        <f t="shared" si="13"/>
        <v>26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s="5" t="str">
        <f t="shared" si="12"/>
        <v>publishing</v>
      </c>
      <c r="R251" t="str">
        <f t="shared" si="14"/>
        <v>translations</v>
      </c>
      <c r="S251" s="9">
        <f>(((L251/60)/60)/24)+DATE(1970,1,1)</f>
        <v>42006.25</v>
      </c>
      <c r="T251" s="9">
        <f>(((M251/60)/60)/24)+DATE(1970,1,1)</f>
        <v>42013.25</v>
      </c>
    </row>
    <row r="252" spans="1:20" ht="19.5" x14ac:dyDescent="0.4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>
        <f t="shared" si="15"/>
        <v>3</v>
      </c>
      <c r="G252" t="s">
        <v>14</v>
      </c>
      <c r="H252">
        <v>1</v>
      </c>
      <c r="I252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s="5" t="str">
        <f t="shared" si="12"/>
        <v>music</v>
      </c>
      <c r="R252" t="str">
        <f t="shared" si="14"/>
        <v>rock</v>
      </c>
      <c r="S252" s="9">
        <f>(((L252/60)/60)/24)+DATE(1970,1,1)</f>
        <v>40203.25</v>
      </c>
      <c r="T252" s="9">
        <f>(((M252/60)/60)/24)+DATE(1970,1,1)</f>
        <v>40238.25</v>
      </c>
    </row>
    <row r="253" spans="1:20" ht="19.5" x14ac:dyDescent="0.4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>
        <f t="shared" si="15"/>
        <v>54</v>
      </c>
      <c r="G253" t="s">
        <v>14</v>
      </c>
      <c r="H253">
        <v>101</v>
      </c>
      <c r="I253">
        <f t="shared" si="13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s="5" t="str">
        <f t="shared" si="12"/>
        <v>theater</v>
      </c>
      <c r="R253" t="str">
        <f t="shared" si="14"/>
        <v>plays</v>
      </c>
      <c r="S253" s="9">
        <f>(((L253/60)/60)/24)+DATE(1970,1,1)</f>
        <v>41252.25</v>
      </c>
      <c r="T253" s="9">
        <f>(((M253/60)/60)/24)+DATE(1970,1,1)</f>
        <v>41254.25</v>
      </c>
    </row>
    <row r="254" spans="1:20" ht="33.75" x14ac:dyDescent="0.4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>
        <f t="shared" si="15"/>
        <v>626</v>
      </c>
      <c r="G254" t="s">
        <v>20</v>
      </c>
      <c r="H254">
        <v>59</v>
      </c>
      <c r="I254">
        <f t="shared" si="13"/>
        <v>106.15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s="5" t="str">
        <f t="shared" si="12"/>
        <v>theater</v>
      </c>
      <c r="R254" t="str">
        <f t="shared" si="14"/>
        <v>plays</v>
      </c>
      <c r="S254" s="9">
        <f>(((L254/60)/60)/24)+DATE(1970,1,1)</f>
        <v>41572.208333333336</v>
      </c>
      <c r="T254" s="9">
        <f>(((M254/60)/60)/24)+DATE(1970,1,1)</f>
        <v>41577.208333333336</v>
      </c>
    </row>
    <row r="255" spans="1:20" ht="19.5" x14ac:dyDescent="0.4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>
        <f t="shared" si="15"/>
        <v>89</v>
      </c>
      <c r="G255" t="s">
        <v>14</v>
      </c>
      <c r="H255">
        <v>1335</v>
      </c>
      <c r="I255">
        <f t="shared" si="13"/>
        <v>81.02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s="5" t="str">
        <f t="shared" si="12"/>
        <v>film &amp; video</v>
      </c>
      <c r="R255" t="str">
        <f t="shared" si="14"/>
        <v>drama</v>
      </c>
      <c r="S255" s="9">
        <f>(((L255/60)/60)/24)+DATE(1970,1,1)</f>
        <v>40641.208333333336</v>
      </c>
      <c r="T255" s="9">
        <f>(((M255/60)/60)/24)+DATE(1970,1,1)</f>
        <v>40653.208333333336</v>
      </c>
    </row>
    <row r="256" spans="1:20" ht="33.75" x14ac:dyDescent="0.4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>
        <f t="shared" si="15"/>
        <v>185</v>
      </c>
      <c r="G256" t="s">
        <v>20</v>
      </c>
      <c r="H256">
        <v>88</v>
      </c>
      <c r="I256">
        <f t="shared" si="13"/>
        <v>96.65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s="5" t="str">
        <f t="shared" si="12"/>
        <v>publishing</v>
      </c>
      <c r="R256" t="str">
        <f t="shared" si="14"/>
        <v>nonfiction</v>
      </c>
      <c r="S256" s="9">
        <f>(((L256/60)/60)/24)+DATE(1970,1,1)</f>
        <v>42787.25</v>
      </c>
      <c r="T256" s="9">
        <f>(((M256/60)/60)/24)+DATE(1970,1,1)</f>
        <v>42789.25</v>
      </c>
    </row>
    <row r="257" spans="1:20" ht="33.75" x14ac:dyDescent="0.4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>
        <f t="shared" si="15"/>
        <v>120</v>
      </c>
      <c r="G257" t="s">
        <v>20</v>
      </c>
      <c r="H257">
        <v>1697</v>
      </c>
      <c r="I257">
        <f t="shared" si="13"/>
        <v>57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s="5" t="str">
        <f t="shared" si="12"/>
        <v>music</v>
      </c>
      <c r="R257" t="str">
        <f t="shared" si="14"/>
        <v>rock</v>
      </c>
      <c r="S257" s="9">
        <f>(((L257/60)/60)/24)+DATE(1970,1,1)</f>
        <v>40590.25</v>
      </c>
      <c r="T257" s="9">
        <f>(((M257/60)/60)/24)+DATE(1970,1,1)</f>
        <v>40595.25</v>
      </c>
    </row>
    <row r="258" spans="1:20" ht="19.5" x14ac:dyDescent="0.4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>
        <f t="shared" si="15"/>
        <v>23</v>
      </c>
      <c r="G258" t="s">
        <v>14</v>
      </c>
      <c r="H258">
        <v>15</v>
      </c>
      <c r="I258">
        <f t="shared" si="13"/>
        <v>63.93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s="5" t="str">
        <f t="shared" si="12"/>
        <v>music</v>
      </c>
      <c r="R258" t="str">
        <f t="shared" si="14"/>
        <v>rock</v>
      </c>
      <c r="S258" s="9">
        <f>(((L258/60)/60)/24)+DATE(1970,1,1)</f>
        <v>42393.25</v>
      </c>
      <c r="T258" s="9">
        <f>(((M258/60)/60)/24)+DATE(1970,1,1)</f>
        <v>42430.25</v>
      </c>
    </row>
    <row r="259" spans="1:20" ht="19.5" x14ac:dyDescent="0.4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>
        <f t="shared" si="15"/>
        <v>146</v>
      </c>
      <c r="G259" t="s">
        <v>20</v>
      </c>
      <c r="H259">
        <v>92</v>
      </c>
      <c r="I259">
        <f t="shared" si="13"/>
        <v>90.46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s="5" t="str">
        <f t="shared" ref="Q259:Q322" si="16">LEFT(P259,SEARCH("/",P259)-1)</f>
        <v>theater</v>
      </c>
      <c r="R259" t="str">
        <f t="shared" si="14"/>
        <v>plays</v>
      </c>
      <c r="S259" s="9">
        <f>(((L259/60)/60)/24)+DATE(1970,1,1)</f>
        <v>41338.25</v>
      </c>
      <c r="T259" s="9">
        <f>(((M259/60)/60)/24)+DATE(1970,1,1)</f>
        <v>41352.208333333336</v>
      </c>
    </row>
    <row r="260" spans="1:20" ht="19.5" x14ac:dyDescent="0.4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>
        <f t="shared" si="15"/>
        <v>268</v>
      </c>
      <c r="G260" t="s">
        <v>20</v>
      </c>
      <c r="H260">
        <v>186</v>
      </c>
      <c r="I260">
        <f t="shared" ref="I260:I323" si="17">ROUND(AVERAGE(E260/H260),2)</f>
        <v>72.17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s="5" t="str">
        <f t="shared" si="16"/>
        <v>theater</v>
      </c>
      <c r="R260" t="str">
        <f t="shared" ref="R260:R323" si="18">RIGHT(P260,LEN(P260)-SEARCH("/",P260))</f>
        <v>plays</v>
      </c>
      <c r="S260" s="9">
        <f>(((L260/60)/60)/24)+DATE(1970,1,1)</f>
        <v>42712.25</v>
      </c>
      <c r="T260" s="9">
        <f>(((M260/60)/60)/24)+DATE(1970,1,1)</f>
        <v>42732.25</v>
      </c>
    </row>
    <row r="261" spans="1:20" ht="33.75" x14ac:dyDescent="0.4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>
        <f t="shared" ref="F261:F324" si="19">ROUND(E261/D261 * 100,0)</f>
        <v>598</v>
      </c>
      <c r="G261" t="s">
        <v>20</v>
      </c>
      <c r="H261">
        <v>138</v>
      </c>
      <c r="I261">
        <f t="shared" si="17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s="5" t="str">
        <f t="shared" si="16"/>
        <v>photography</v>
      </c>
      <c r="R261" t="str">
        <f t="shared" si="18"/>
        <v>photography books</v>
      </c>
      <c r="S261" s="9">
        <f>(((L261/60)/60)/24)+DATE(1970,1,1)</f>
        <v>41251.25</v>
      </c>
      <c r="T261" s="9">
        <f>(((M261/60)/60)/24)+DATE(1970,1,1)</f>
        <v>41270.25</v>
      </c>
    </row>
    <row r="262" spans="1:20" ht="19.5" x14ac:dyDescent="0.4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>
        <f t="shared" si="19"/>
        <v>158</v>
      </c>
      <c r="G262" t="s">
        <v>20</v>
      </c>
      <c r="H262">
        <v>261</v>
      </c>
      <c r="I262">
        <f t="shared" si="17"/>
        <v>38.07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s="5" t="str">
        <f t="shared" si="16"/>
        <v>music</v>
      </c>
      <c r="R262" t="str">
        <f t="shared" si="18"/>
        <v>rock</v>
      </c>
      <c r="S262" s="9">
        <f>(((L262/60)/60)/24)+DATE(1970,1,1)</f>
        <v>41180.208333333336</v>
      </c>
      <c r="T262" s="9">
        <f>(((M262/60)/60)/24)+DATE(1970,1,1)</f>
        <v>41192.208333333336</v>
      </c>
    </row>
    <row r="263" spans="1:20" ht="33.75" x14ac:dyDescent="0.4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>
        <f t="shared" si="19"/>
        <v>31</v>
      </c>
      <c r="G263" t="s">
        <v>14</v>
      </c>
      <c r="H263">
        <v>454</v>
      </c>
      <c r="I263">
        <f t="shared" si="17"/>
        <v>57.94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s="5" t="str">
        <f t="shared" si="16"/>
        <v>music</v>
      </c>
      <c r="R263" t="str">
        <f t="shared" si="18"/>
        <v>rock</v>
      </c>
      <c r="S263" s="9">
        <f>(((L263/60)/60)/24)+DATE(1970,1,1)</f>
        <v>40415.208333333336</v>
      </c>
      <c r="T263" s="9">
        <f>(((M263/60)/60)/24)+DATE(1970,1,1)</f>
        <v>40419.208333333336</v>
      </c>
    </row>
    <row r="264" spans="1:20" ht="19.5" x14ac:dyDescent="0.4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>
        <f t="shared" si="19"/>
        <v>313</v>
      </c>
      <c r="G264" t="s">
        <v>20</v>
      </c>
      <c r="H264">
        <v>107</v>
      </c>
      <c r="I264">
        <f t="shared" si="17"/>
        <v>49.79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s="5" t="str">
        <f t="shared" si="16"/>
        <v>music</v>
      </c>
      <c r="R264" t="str">
        <f t="shared" si="18"/>
        <v>indie rock</v>
      </c>
      <c r="S264" s="9">
        <f>(((L264/60)/60)/24)+DATE(1970,1,1)</f>
        <v>40638.208333333336</v>
      </c>
      <c r="T264" s="9">
        <f>(((M264/60)/60)/24)+DATE(1970,1,1)</f>
        <v>40664.208333333336</v>
      </c>
    </row>
    <row r="265" spans="1:20" ht="19.5" x14ac:dyDescent="0.4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>
        <f t="shared" si="19"/>
        <v>371</v>
      </c>
      <c r="G265" t="s">
        <v>20</v>
      </c>
      <c r="H265">
        <v>199</v>
      </c>
      <c r="I265">
        <f t="shared" si="17"/>
        <v>54.05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s="5" t="str">
        <f t="shared" si="16"/>
        <v>photography</v>
      </c>
      <c r="R265" t="str">
        <f t="shared" si="18"/>
        <v>photography books</v>
      </c>
      <c r="S265" s="9">
        <f>(((L265/60)/60)/24)+DATE(1970,1,1)</f>
        <v>40187.25</v>
      </c>
      <c r="T265" s="9">
        <f>(((M265/60)/60)/24)+DATE(1970,1,1)</f>
        <v>40187.25</v>
      </c>
    </row>
    <row r="266" spans="1:20" ht="19.5" x14ac:dyDescent="0.4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>
        <f t="shared" si="19"/>
        <v>363</v>
      </c>
      <c r="G266" t="s">
        <v>20</v>
      </c>
      <c r="H266">
        <v>5512</v>
      </c>
      <c r="I266">
        <f t="shared" si="17"/>
        <v>30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s="5" t="str">
        <f t="shared" si="16"/>
        <v>theater</v>
      </c>
      <c r="R266" t="str">
        <f t="shared" si="18"/>
        <v>plays</v>
      </c>
      <c r="S266" s="9">
        <f>(((L266/60)/60)/24)+DATE(1970,1,1)</f>
        <v>41317.25</v>
      </c>
      <c r="T266" s="9">
        <f>(((M266/60)/60)/24)+DATE(1970,1,1)</f>
        <v>41333.25</v>
      </c>
    </row>
    <row r="267" spans="1:20" ht="19.5" x14ac:dyDescent="0.4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>
        <f t="shared" si="19"/>
        <v>123</v>
      </c>
      <c r="G267" t="s">
        <v>20</v>
      </c>
      <c r="H267">
        <v>86</v>
      </c>
      <c r="I267">
        <f t="shared" si="17"/>
        <v>70.13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s="5" t="str">
        <f t="shared" si="16"/>
        <v>theater</v>
      </c>
      <c r="R267" t="str">
        <f t="shared" si="18"/>
        <v>plays</v>
      </c>
      <c r="S267" s="9">
        <f>(((L267/60)/60)/24)+DATE(1970,1,1)</f>
        <v>42372.25</v>
      </c>
      <c r="T267" s="9">
        <f>(((M267/60)/60)/24)+DATE(1970,1,1)</f>
        <v>42416.25</v>
      </c>
    </row>
    <row r="268" spans="1:20" ht="19.5" x14ac:dyDescent="0.4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>
        <f t="shared" si="19"/>
        <v>77</v>
      </c>
      <c r="G268" t="s">
        <v>14</v>
      </c>
      <c r="H268">
        <v>3182</v>
      </c>
      <c r="I268">
        <f t="shared" si="17"/>
        <v>27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s="5" t="str">
        <f t="shared" si="16"/>
        <v>music</v>
      </c>
      <c r="R268" t="str">
        <f t="shared" si="18"/>
        <v>jazz</v>
      </c>
      <c r="S268" s="9">
        <f>(((L268/60)/60)/24)+DATE(1970,1,1)</f>
        <v>41950.25</v>
      </c>
      <c r="T268" s="9">
        <f>(((M268/60)/60)/24)+DATE(1970,1,1)</f>
        <v>41983.25</v>
      </c>
    </row>
    <row r="269" spans="1:20" ht="19.5" x14ac:dyDescent="0.4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>
        <f t="shared" si="19"/>
        <v>234</v>
      </c>
      <c r="G269" t="s">
        <v>20</v>
      </c>
      <c r="H269">
        <v>2768</v>
      </c>
      <c r="I269">
        <f t="shared" si="17"/>
        <v>51.99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s="5" t="str">
        <f t="shared" si="16"/>
        <v>theater</v>
      </c>
      <c r="R269" t="str">
        <f t="shared" si="18"/>
        <v>plays</v>
      </c>
      <c r="S269" s="9">
        <f>(((L269/60)/60)/24)+DATE(1970,1,1)</f>
        <v>41206.208333333336</v>
      </c>
      <c r="T269" s="9">
        <f>(((M269/60)/60)/24)+DATE(1970,1,1)</f>
        <v>41222.25</v>
      </c>
    </row>
    <row r="270" spans="1:20" ht="19.5" x14ac:dyDescent="0.4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>
        <f t="shared" si="19"/>
        <v>181</v>
      </c>
      <c r="G270" t="s">
        <v>20</v>
      </c>
      <c r="H270">
        <v>48</v>
      </c>
      <c r="I270">
        <f t="shared" si="17"/>
        <v>56.42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s="5" t="str">
        <f t="shared" si="16"/>
        <v>film &amp; video</v>
      </c>
      <c r="R270" t="str">
        <f t="shared" si="18"/>
        <v>documentary</v>
      </c>
      <c r="S270" s="9">
        <f>(((L270/60)/60)/24)+DATE(1970,1,1)</f>
        <v>41186.208333333336</v>
      </c>
      <c r="T270" s="9">
        <f>(((M270/60)/60)/24)+DATE(1970,1,1)</f>
        <v>41232.25</v>
      </c>
    </row>
    <row r="271" spans="1:20" ht="19.5" x14ac:dyDescent="0.4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>
        <f t="shared" si="19"/>
        <v>253</v>
      </c>
      <c r="G271" t="s">
        <v>20</v>
      </c>
      <c r="H271">
        <v>87</v>
      </c>
      <c r="I271">
        <f t="shared" si="17"/>
        <v>101.63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s="5" t="str">
        <f t="shared" si="16"/>
        <v>film &amp; video</v>
      </c>
      <c r="R271" t="str">
        <f t="shared" si="18"/>
        <v>television</v>
      </c>
      <c r="S271" s="9">
        <f>(((L271/60)/60)/24)+DATE(1970,1,1)</f>
        <v>43496.25</v>
      </c>
      <c r="T271" s="9">
        <f>(((M271/60)/60)/24)+DATE(1970,1,1)</f>
        <v>43517.25</v>
      </c>
    </row>
    <row r="272" spans="1:20" ht="19.5" x14ac:dyDescent="0.4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>
        <f t="shared" si="19"/>
        <v>27</v>
      </c>
      <c r="G272" t="s">
        <v>74</v>
      </c>
      <c r="H272">
        <v>1890</v>
      </c>
      <c r="I272">
        <f t="shared" si="17"/>
        <v>25.01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s="5" t="str">
        <f t="shared" si="16"/>
        <v>games</v>
      </c>
      <c r="R272" t="str">
        <f t="shared" si="18"/>
        <v>video games</v>
      </c>
      <c r="S272" s="9">
        <f>(((L272/60)/60)/24)+DATE(1970,1,1)</f>
        <v>40514.25</v>
      </c>
      <c r="T272" s="9">
        <f>(((M272/60)/60)/24)+DATE(1970,1,1)</f>
        <v>40516.25</v>
      </c>
    </row>
    <row r="273" spans="1:20" ht="33.75" x14ac:dyDescent="0.4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>
        <f t="shared" si="19"/>
        <v>1</v>
      </c>
      <c r="G273" t="s">
        <v>47</v>
      </c>
      <c r="H273">
        <v>61</v>
      </c>
      <c r="I273">
        <f t="shared" si="17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s="5" t="str">
        <f t="shared" si="16"/>
        <v>photography</v>
      </c>
      <c r="R273" t="str">
        <f t="shared" si="18"/>
        <v>photography books</v>
      </c>
      <c r="S273" s="9">
        <f>(((L273/60)/60)/24)+DATE(1970,1,1)</f>
        <v>42345.25</v>
      </c>
      <c r="T273" s="9">
        <f>(((M273/60)/60)/24)+DATE(1970,1,1)</f>
        <v>42376.25</v>
      </c>
    </row>
    <row r="274" spans="1:20" ht="19.5" x14ac:dyDescent="0.4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>
        <f t="shared" si="19"/>
        <v>304</v>
      </c>
      <c r="G274" t="s">
        <v>20</v>
      </c>
      <c r="H274">
        <v>1894</v>
      </c>
      <c r="I274">
        <f t="shared" si="17"/>
        <v>82.02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s="5" t="str">
        <f t="shared" si="16"/>
        <v>theater</v>
      </c>
      <c r="R274" t="str">
        <f t="shared" si="18"/>
        <v>plays</v>
      </c>
      <c r="S274" s="9">
        <f>(((L274/60)/60)/24)+DATE(1970,1,1)</f>
        <v>43656.208333333328</v>
      </c>
      <c r="T274" s="9">
        <f>(((M274/60)/60)/24)+DATE(1970,1,1)</f>
        <v>43681.208333333328</v>
      </c>
    </row>
    <row r="275" spans="1:20" ht="19.5" x14ac:dyDescent="0.4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>
        <f t="shared" si="19"/>
        <v>137</v>
      </c>
      <c r="G275" t="s">
        <v>20</v>
      </c>
      <c r="H275">
        <v>282</v>
      </c>
      <c r="I275">
        <f t="shared" si="17"/>
        <v>37.96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s="5" t="str">
        <f t="shared" si="16"/>
        <v>theater</v>
      </c>
      <c r="R275" t="str">
        <f t="shared" si="18"/>
        <v>plays</v>
      </c>
      <c r="S275" s="9">
        <f>(((L275/60)/60)/24)+DATE(1970,1,1)</f>
        <v>42995.208333333328</v>
      </c>
      <c r="T275" s="9">
        <f>(((M275/60)/60)/24)+DATE(1970,1,1)</f>
        <v>42998.208333333328</v>
      </c>
    </row>
    <row r="276" spans="1:20" ht="33.75" x14ac:dyDescent="0.4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>
        <f t="shared" si="19"/>
        <v>32</v>
      </c>
      <c r="G276" t="s">
        <v>14</v>
      </c>
      <c r="H276">
        <v>15</v>
      </c>
      <c r="I276">
        <f t="shared" si="17"/>
        <v>51.53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s="5" t="str">
        <f t="shared" si="16"/>
        <v>theater</v>
      </c>
      <c r="R276" t="str">
        <f t="shared" si="18"/>
        <v>plays</v>
      </c>
      <c r="S276" s="9">
        <f>(((L276/60)/60)/24)+DATE(1970,1,1)</f>
        <v>43045.25</v>
      </c>
      <c r="T276" s="9">
        <f>(((M276/60)/60)/24)+DATE(1970,1,1)</f>
        <v>43050.25</v>
      </c>
    </row>
    <row r="277" spans="1:20" ht="33.75" x14ac:dyDescent="0.4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>
        <f t="shared" si="19"/>
        <v>242</v>
      </c>
      <c r="G277" t="s">
        <v>20</v>
      </c>
      <c r="H277">
        <v>116</v>
      </c>
      <c r="I277">
        <f t="shared" si="17"/>
        <v>81.2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s="5" t="str">
        <f t="shared" si="16"/>
        <v>publishing</v>
      </c>
      <c r="R277" t="str">
        <f t="shared" si="18"/>
        <v>translations</v>
      </c>
      <c r="S277" s="9">
        <f>(((L277/60)/60)/24)+DATE(1970,1,1)</f>
        <v>43561.208333333328</v>
      </c>
      <c r="T277" s="9">
        <f>(((M277/60)/60)/24)+DATE(1970,1,1)</f>
        <v>43569.208333333328</v>
      </c>
    </row>
    <row r="278" spans="1:20" ht="19.5" x14ac:dyDescent="0.4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>
        <f t="shared" si="19"/>
        <v>97</v>
      </c>
      <c r="G278" t="s">
        <v>14</v>
      </c>
      <c r="H278">
        <v>133</v>
      </c>
      <c r="I278">
        <f t="shared" si="17"/>
        <v>40.03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s="5" t="str">
        <f t="shared" si="16"/>
        <v>games</v>
      </c>
      <c r="R278" t="str">
        <f t="shared" si="18"/>
        <v>video games</v>
      </c>
      <c r="S278" s="9">
        <f>(((L278/60)/60)/24)+DATE(1970,1,1)</f>
        <v>41018.208333333336</v>
      </c>
      <c r="T278" s="9">
        <f>(((M278/60)/60)/24)+DATE(1970,1,1)</f>
        <v>41023.208333333336</v>
      </c>
    </row>
    <row r="279" spans="1:20" ht="33.75" x14ac:dyDescent="0.4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>
        <f t="shared" si="19"/>
        <v>1066</v>
      </c>
      <c r="G279" t="s">
        <v>20</v>
      </c>
      <c r="H279">
        <v>83</v>
      </c>
      <c r="I279">
        <f t="shared" si="17"/>
        <v>89.94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s="5" t="str">
        <f t="shared" si="16"/>
        <v>theater</v>
      </c>
      <c r="R279" t="str">
        <f t="shared" si="18"/>
        <v>plays</v>
      </c>
      <c r="S279" s="9">
        <f>(((L279/60)/60)/24)+DATE(1970,1,1)</f>
        <v>40378.208333333336</v>
      </c>
      <c r="T279" s="9">
        <f>(((M279/60)/60)/24)+DATE(1970,1,1)</f>
        <v>40380.208333333336</v>
      </c>
    </row>
    <row r="280" spans="1:20" ht="19.5" x14ac:dyDescent="0.4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>
        <f t="shared" si="19"/>
        <v>326</v>
      </c>
      <c r="G280" t="s">
        <v>20</v>
      </c>
      <c r="H280">
        <v>91</v>
      </c>
      <c r="I280">
        <f t="shared" si="17"/>
        <v>96.69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s="5" t="str">
        <f t="shared" si="16"/>
        <v>technology</v>
      </c>
      <c r="R280" t="str">
        <f t="shared" si="18"/>
        <v>web</v>
      </c>
      <c r="S280" s="9">
        <f>(((L280/60)/60)/24)+DATE(1970,1,1)</f>
        <v>41239.25</v>
      </c>
      <c r="T280" s="9">
        <f>(((M280/60)/60)/24)+DATE(1970,1,1)</f>
        <v>41264.25</v>
      </c>
    </row>
    <row r="281" spans="1:20" ht="19.5" x14ac:dyDescent="0.4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>
        <f t="shared" si="19"/>
        <v>171</v>
      </c>
      <c r="G281" t="s">
        <v>20</v>
      </c>
      <c r="H281">
        <v>546</v>
      </c>
      <c r="I281">
        <f t="shared" si="17"/>
        <v>25.01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s="5" t="str">
        <f t="shared" si="16"/>
        <v>theater</v>
      </c>
      <c r="R281" t="str">
        <f t="shared" si="18"/>
        <v>plays</v>
      </c>
      <c r="S281" s="9">
        <f>(((L281/60)/60)/24)+DATE(1970,1,1)</f>
        <v>43346.208333333328</v>
      </c>
      <c r="T281" s="9">
        <f>(((M281/60)/60)/24)+DATE(1970,1,1)</f>
        <v>43349.208333333328</v>
      </c>
    </row>
    <row r="282" spans="1:20" ht="33.75" x14ac:dyDescent="0.4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>
        <f t="shared" si="19"/>
        <v>581</v>
      </c>
      <c r="G282" t="s">
        <v>20</v>
      </c>
      <c r="H282">
        <v>393</v>
      </c>
      <c r="I282">
        <f t="shared" si="17"/>
        <v>36.99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s="5" t="str">
        <f t="shared" si="16"/>
        <v>film &amp; video</v>
      </c>
      <c r="R282" t="str">
        <f t="shared" si="18"/>
        <v>animation</v>
      </c>
      <c r="S282" s="9">
        <f>(((L282/60)/60)/24)+DATE(1970,1,1)</f>
        <v>43060.25</v>
      </c>
      <c r="T282" s="9">
        <f>(((M282/60)/60)/24)+DATE(1970,1,1)</f>
        <v>43066.25</v>
      </c>
    </row>
    <row r="283" spans="1:20" ht="19.5" x14ac:dyDescent="0.4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>
        <f t="shared" si="19"/>
        <v>92</v>
      </c>
      <c r="G283" t="s">
        <v>14</v>
      </c>
      <c r="H283">
        <v>2062</v>
      </c>
      <c r="I283">
        <f t="shared" si="17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s="5" t="str">
        <f t="shared" si="16"/>
        <v>theater</v>
      </c>
      <c r="R283" t="str">
        <f t="shared" si="18"/>
        <v>plays</v>
      </c>
      <c r="S283" s="9">
        <f>(((L283/60)/60)/24)+DATE(1970,1,1)</f>
        <v>40979.25</v>
      </c>
      <c r="T283" s="9">
        <f>(((M283/60)/60)/24)+DATE(1970,1,1)</f>
        <v>41000.208333333336</v>
      </c>
    </row>
    <row r="284" spans="1:20" ht="19.5" x14ac:dyDescent="0.4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>
        <f t="shared" si="19"/>
        <v>108</v>
      </c>
      <c r="G284" t="s">
        <v>20</v>
      </c>
      <c r="H284">
        <v>133</v>
      </c>
      <c r="I284">
        <f t="shared" si="17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s="5" t="str">
        <f t="shared" si="16"/>
        <v>film &amp; video</v>
      </c>
      <c r="R284" t="str">
        <f t="shared" si="18"/>
        <v>television</v>
      </c>
      <c r="S284" s="9">
        <f>(((L284/60)/60)/24)+DATE(1970,1,1)</f>
        <v>42701.25</v>
      </c>
      <c r="T284" s="9">
        <f>(((M284/60)/60)/24)+DATE(1970,1,1)</f>
        <v>42707.25</v>
      </c>
    </row>
    <row r="285" spans="1:20" ht="33.75" x14ac:dyDescent="0.4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>
        <f t="shared" si="19"/>
        <v>19</v>
      </c>
      <c r="G285" t="s">
        <v>14</v>
      </c>
      <c r="H285">
        <v>29</v>
      </c>
      <c r="I285">
        <f t="shared" si="17"/>
        <v>52.31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s="5" t="str">
        <f t="shared" si="16"/>
        <v>music</v>
      </c>
      <c r="R285" t="str">
        <f t="shared" si="18"/>
        <v>rock</v>
      </c>
      <c r="S285" s="9">
        <f>(((L285/60)/60)/24)+DATE(1970,1,1)</f>
        <v>42520.208333333328</v>
      </c>
      <c r="T285" s="9">
        <f>(((M285/60)/60)/24)+DATE(1970,1,1)</f>
        <v>42525.208333333328</v>
      </c>
    </row>
    <row r="286" spans="1:20" ht="19.5" x14ac:dyDescent="0.4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>
        <f t="shared" si="19"/>
        <v>83</v>
      </c>
      <c r="G286" t="s">
        <v>14</v>
      </c>
      <c r="H286">
        <v>132</v>
      </c>
      <c r="I286">
        <f t="shared" si="17"/>
        <v>61.77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s="5" t="str">
        <f t="shared" si="16"/>
        <v>technology</v>
      </c>
      <c r="R286" t="str">
        <f t="shared" si="18"/>
        <v>web</v>
      </c>
      <c r="S286" s="9">
        <f>(((L286/60)/60)/24)+DATE(1970,1,1)</f>
        <v>41030.208333333336</v>
      </c>
      <c r="T286" s="9">
        <f>(((M286/60)/60)/24)+DATE(1970,1,1)</f>
        <v>41035.208333333336</v>
      </c>
    </row>
    <row r="287" spans="1:20" ht="19.5" x14ac:dyDescent="0.4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>
        <f t="shared" si="19"/>
        <v>706</v>
      </c>
      <c r="G287" t="s">
        <v>20</v>
      </c>
      <c r="H287">
        <v>254</v>
      </c>
      <c r="I287">
        <f t="shared" si="17"/>
        <v>25.03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s="5" t="str">
        <f t="shared" si="16"/>
        <v>theater</v>
      </c>
      <c r="R287" t="str">
        <f t="shared" si="18"/>
        <v>plays</v>
      </c>
      <c r="S287" s="9">
        <f>(((L287/60)/60)/24)+DATE(1970,1,1)</f>
        <v>42623.208333333328</v>
      </c>
      <c r="T287" s="9">
        <f>(((M287/60)/60)/24)+DATE(1970,1,1)</f>
        <v>42661.208333333328</v>
      </c>
    </row>
    <row r="288" spans="1:20" ht="19.5" x14ac:dyDescent="0.4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>
        <f t="shared" si="19"/>
        <v>17</v>
      </c>
      <c r="G288" t="s">
        <v>74</v>
      </c>
      <c r="H288">
        <v>184</v>
      </c>
      <c r="I288">
        <f t="shared" si="17"/>
        <v>106.29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s="5" t="str">
        <f t="shared" si="16"/>
        <v>theater</v>
      </c>
      <c r="R288" t="str">
        <f t="shared" si="18"/>
        <v>plays</v>
      </c>
      <c r="S288" s="9">
        <f>(((L288/60)/60)/24)+DATE(1970,1,1)</f>
        <v>42697.25</v>
      </c>
      <c r="T288" s="9">
        <f>(((M288/60)/60)/24)+DATE(1970,1,1)</f>
        <v>42704.25</v>
      </c>
    </row>
    <row r="289" spans="1:20" ht="19.5" x14ac:dyDescent="0.4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>
        <f t="shared" si="19"/>
        <v>210</v>
      </c>
      <c r="G289" t="s">
        <v>20</v>
      </c>
      <c r="H289">
        <v>176</v>
      </c>
      <c r="I289">
        <f t="shared" si="17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s="5" t="str">
        <f t="shared" si="16"/>
        <v>music</v>
      </c>
      <c r="R289" t="str">
        <f t="shared" si="18"/>
        <v>electric music</v>
      </c>
      <c r="S289" s="9">
        <f>(((L289/60)/60)/24)+DATE(1970,1,1)</f>
        <v>42122.208333333328</v>
      </c>
      <c r="T289" s="9">
        <f>(((M289/60)/60)/24)+DATE(1970,1,1)</f>
        <v>42122.208333333328</v>
      </c>
    </row>
    <row r="290" spans="1:20" ht="19.5" x14ac:dyDescent="0.4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>
        <f t="shared" si="19"/>
        <v>98</v>
      </c>
      <c r="G290" t="s">
        <v>14</v>
      </c>
      <c r="H290">
        <v>137</v>
      </c>
      <c r="I290">
        <f t="shared" si="17"/>
        <v>39.97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s="5" t="str">
        <f t="shared" si="16"/>
        <v>music</v>
      </c>
      <c r="R290" t="str">
        <f t="shared" si="18"/>
        <v>metal</v>
      </c>
      <c r="S290" s="9">
        <f>(((L290/60)/60)/24)+DATE(1970,1,1)</f>
        <v>40982.208333333336</v>
      </c>
      <c r="T290" s="9">
        <f>(((M290/60)/60)/24)+DATE(1970,1,1)</f>
        <v>40983.208333333336</v>
      </c>
    </row>
    <row r="291" spans="1:20" ht="19.5" x14ac:dyDescent="0.4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>
        <f t="shared" si="19"/>
        <v>1684</v>
      </c>
      <c r="G291" t="s">
        <v>20</v>
      </c>
      <c r="H291">
        <v>337</v>
      </c>
      <c r="I291">
        <f t="shared" si="17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s="5" t="str">
        <f t="shared" si="16"/>
        <v>theater</v>
      </c>
      <c r="R291" t="str">
        <f t="shared" si="18"/>
        <v>plays</v>
      </c>
      <c r="S291" s="9">
        <f>(((L291/60)/60)/24)+DATE(1970,1,1)</f>
        <v>42219.208333333328</v>
      </c>
      <c r="T291" s="9">
        <f>(((M291/60)/60)/24)+DATE(1970,1,1)</f>
        <v>42222.208333333328</v>
      </c>
    </row>
    <row r="292" spans="1:20" ht="19.5" x14ac:dyDescent="0.4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>
        <f t="shared" si="19"/>
        <v>54</v>
      </c>
      <c r="G292" t="s">
        <v>14</v>
      </c>
      <c r="H292">
        <v>908</v>
      </c>
      <c r="I292">
        <f t="shared" si="17"/>
        <v>101.02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s="5" t="str">
        <f t="shared" si="16"/>
        <v>film &amp; video</v>
      </c>
      <c r="R292" t="str">
        <f t="shared" si="18"/>
        <v>documentary</v>
      </c>
      <c r="S292" s="9">
        <f>(((L292/60)/60)/24)+DATE(1970,1,1)</f>
        <v>41404.208333333336</v>
      </c>
      <c r="T292" s="9">
        <f>(((M292/60)/60)/24)+DATE(1970,1,1)</f>
        <v>41436.208333333336</v>
      </c>
    </row>
    <row r="293" spans="1:20" ht="19.5" x14ac:dyDescent="0.4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>
        <f t="shared" si="19"/>
        <v>457</v>
      </c>
      <c r="G293" t="s">
        <v>20</v>
      </c>
      <c r="H293">
        <v>107</v>
      </c>
      <c r="I293">
        <f t="shared" si="17"/>
        <v>76.81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s="5" t="str">
        <f t="shared" si="16"/>
        <v>technology</v>
      </c>
      <c r="R293" t="str">
        <f t="shared" si="18"/>
        <v>web</v>
      </c>
      <c r="S293" s="9">
        <f>(((L293/60)/60)/24)+DATE(1970,1,1)</f>
        <v>40831.208333333336</v>
      </c>
      <c r="T293" s="9">
        <f>(((M293/60)/60)/24)+DATE(1970,1,1)</f>
        <v>40835.208333333336</v>
      </c>
    </row>
    <row r="294" spans="1:20" ht="19.5" x14ac:dyDescent="0.4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>
        <f t="shared" si="19"/>
        <v>10</v>
      </c>
      <c r="G294" t="s">
        <v>14</v>
      </c>
      <c r="H294">
        <v>10</v>
      </c>
      <c r="I294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s="5" t="str">
        <f t="shared" si="16"/>
        <v>food</v>
      </c>
      <c r="R294" t="str">
        <f t="shared" si="18"/>
        <v>food trucks</v>
      </c>
      <c r="S294" s="9">
        <f>(((L294/60)/60)/24)+DATE(1970,1,1)</f>
        <v>40984.208333333336</v>
      </c>
      <c r="T294" s="9">
        <f>(((M294/60)/60)/24)+DATE(1970,1,1)</f>
        <v>41002.208333333336</v>
      </c>
    </row>
    <row r="295" spans="1:20" ht="19.5" x14ac:dyDescent="0.4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>
        <f t="shared" si="19"/>
        <v>16</v>
      </c>
      <c r="G295" t="s">
        <v>74</v>
      </c>
      <c r="H295">
        <v>32</v>
      </c>
      <c r="I295">
        <f t="shared" si="17"/>
        <v>33.28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s="5" t="str">
        <f t="shared" si="16"/>
        <v>theater</v>
      </c>
      <c r="R295" t="str">
        <f t="shared" si="18"/>
        <v>plays</v>
      </c>
      <c r="S295" s="9">
        <f>(((L295/60)/60)/24)+DATE(1970,1,1)</f>
        <v>40456.208333333336</v>
      </c>
      <c r="T295" s="9">
        <f>(((M295/60)/60)/24)+DATE(1970,1,1)</f>
        <v>40465.208333333336</v>
      </c>
    </row>
    <row r="296" spans="1:20" ht="19.5" x14ac:dyDescent="0.4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>
        <f t="shared" si="19"/>
        <v>1340</v>
      </c>
      <c r="G296" t="s">
        <v>20</v>
      </c>
      <c r="H296">
        <v>183</v>
      </c>
      <c r="I296">
        <f t="shared" si="17"/>
        <v>43.92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s="5" t="str">
        <f t="shared" si="16"/>
        <v>theater</v>
      </c>
      <c r="R296" t="str">
        <f t="shared" si="18"/>
        <v>plays</v>
      </c>
      <c r="S296" s="9">
        <f>(((L296/60)/60)/24)+DATE(1970,1,1)</f>
        <v>43399.208333333328</v>
      </c>
      <c r="T296" s="9">
        <f>(((M296/60)/60)/24)+DATE(1970,1,1)</f>
        <v>43411.25</v>
      </c>
    </row>
    <row r="297" spans="1:20" ht="33.75" x14ac:dyDescent="0.4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>
        <f t="shared" si="19"/>
        <v>36</v>
      </c>
      <c r="G297" t="s">
        <v>14</v>
      </c>
      <c r="H297">
        <v>1910</v>
      </c>
      <c r="I297">
        <f t="shared" si="17"/>
        <v>36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s="5" t="str">
        <f t="shared" si="16"/>
        <v>theater</v>
      </c>
      <c r="R297" t="str">
        <f t="shared" si="18"/>
        <v>plays</v>
      </c>
      <c r="S297" s="9">
        <f>(((L297/60)/60)/24)+DATE(1970,1,1)</f>
        <v>41562.208333333336</v>
      </c>
      <c r="T297" s="9">
        <f>(((M297/60)/60)/24)+DATE(1970,1,1)</f>
        <v>41587.25</v>
      </c>
    </row>
    <row r="298" spans="1:20" ht="33.75" x14ac:dyDescent="0.4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>
        <f t="shared" si="19"/>
        <v>55</v>
      </c>
      <c r="G298" t="s">
        <v>14</v>
      </c>
      <c r="H298">
        <v>38</v>
      </c>
      <c r="I298">
        <f t="shared" si="17"/>
        <v>88.21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s="5" t="str">
        <f t="shared" si="16"/>
        <v>theater</v>
      </c>
      <c r="R298" t="str">
        <f t="shared" si="18"/>
        <v>plays</v>
      </c>
      <c r="S298" s="9">
        <f>(((L298/60)/60)/24)+DATE(1970,1,1)</f>
        <v>43493.25</v>
      </c>
      <c r="T298" s="9">
        <f>(((M298/60)/60)/24)+DATE(1970,1,1)</f>
        <v>43515.25</v>
      </c>
    </row>
    <row r="299" spans="1:20" ht="19.5" x14ac:dyDescent="0.4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>
        <f t="shared" si="19"/>
        <v>94</v>
      </c>
      <c r="G299" t="s">
        <v>14</v>
      </c>
      <c r="H299">
        <v>104</v>
      </c>
      <c r="I299">
        <f t="shared" si="17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s="5" t="str">
        <f t="shared" si="16"/>
        <v>theater</v>
      </c>
      <c r="R299" t="str">
        <f t="shared" si="18"/>
        <v>plays</v>
      </c>
      <c r="S299" s="9">
        <f>(((L299/60)/60)/24)+DATE(1970,1,1)</f>
        <v>41653.25</v>
      </c>
      <c r="T299" s="9">
        <f>(((M299/60)/60)/24)+DATE(1970,1,1)</f>
        <v>41662.25</v>
      </c>
    </row>
    <row r="300" spans="1:20" ht="19.5" x14ac:dyDescent="0.4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>
        <f t="shared" si="19"/>
        <v>144</v>
      </c>
      <c r="G300" t="s">
        <v>20</v>
      </c>
      <c r="H300">
        <v>72</v>
      </c>
      <c r="I300">
        <f t="shared" si="17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s="5" t="str">
        <f t="shared" si="16"/>
        <v>music</v>
      </c>
      <c r="R300" t="str">
        <f t="shared" si="18"/>
        <v>rock</v>
      </c>
      <c r="S300" s="9">
        <f>(((L300/60)/60)/24)+DATE(1970,1,1)</f>
        <v>42426.25</v>
      </c>
      <c r="T300" s="9">
        <f>(((M300/60)/60)/24)+DATE(1970,1,1)</f>
        <v>42444.208333333328</v>
      </c>
    </row>
    <row r="301" spans="1:20" ht="33.75" x14ac:dyDescent="0.4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>
        <f t="shared" si="19"/>
        <v>51</v>
      </c>
      <c r="G301" t="s">
        <v>14</v>
      </c>
      <c r="H301">
        <v>49</v>
      </c>
      <c r="I301">
        <f t="shared" si="17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s="5" t="str">
        <f t="shared" si="16"/>
        <v>food</v>
      </c>
      <c r="R301" t="str">
        <f t="shared" si="18"/>
        <v>food trucks</v>
      </c>
      <c r="S301" s="9">
        <f>(((L301/60)/60)/24)+DATE(1970,1,1)</f>
        <v>42432.25</v>
      </c>
      <c r="T301" s="9">
        <f>(((M301/60)/60)/24)+DATE(1970,1,1)</f>
        <v>42488.208333333328</v>
      </c>
    </row>
    <row r="302" spans="1:20" ht="19.5" x14ac:dyDescent="0.4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>
        <f t="shared" si="19"/>
        <v>5</v>
      </c>
      <c r="G302" t="s">
        <v>14</v>
      </c>
      <c r="H302">
        <v>1</v>
      </c>
      <c r="I302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s="5" t="str">
        <f t="shared" si="16"/>
        <v>publishing</v>
      </c>
      <c r="R302" t="str">
        <f t="shared" si="18"/>
        <v>nonfiction</v>
      </c>
      <c r="S302" s="9">
        <f>(((L302/60)/60)/24)+DATE(1970,1,1)</f>
        <v>42977.208333333328</v>
      </c>
      <c r="T302" s="9">
        <f>(((M302/60)/60)/24)+DATE(1970,1,1)</f>
        <v>42978.208333333328</v>
      </c>
    </row>
    <row r="303" spans="1:20" ht="19.5" x14ac:dyDescent="0.4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>
        <f t="shared" si="19"/>
        <v>1345</v>
      </c>
      <c r="G303" t="s">
        <v>20</v>
      </c>
      <c r="H303">
        <v>295</v>
      </c>
      <c r="I303">
        <f t="shared" si="17"/>
        <v>41.02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s="5" t="str">
        <f t="shared" si="16"/>
        <v>film &amp; video</v>
      </c>
      <c r="R303" t="str">
        <f t="shared" si="18"/>
        <v>documentary</v>
      </c>
      <c r="S303" s="9">
        <f>(((L303/60)/60)/24)+DATE(1970,1,1)</f>
        <v>42061.25</v>
      </c>
      <c r="T303" s="9">
        <f>(((M303/60)/60)/24)+DATE(1970,1,1)</f>
        <v>42078.208333333328</v>
      </c>
    </row>
    <row r="304" spans="1:20" ht="19.5" x14ac:dyDescent="0.4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>
        <f t="shared" si="19"/>
        <v>32</v>
      </c>
      <c r="G304" t="s">
        <v>14</v>
      </c>
      <c r="H304">
        <v>245</v>
      </c>
      <c r="I304">
        <f t="shared" si="17"/>
        <v>98.91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s="5" t="str">
        <f t="shared" si="16"/>
        <v>theater</v>
      </c>
      <c r="R304" t="str">
        <f t="shared" si="18"/>
        <v>plays</v>
      </c>
      <c r="S304" s="9">
        <f>(((L304/60)/60)/24)+DATE(1970,1,1)</f>
        <v>43345.208333333328</v>
      </c>
      <c r="T304" s="9">
        <f>(((M304/60)/60)/24)+DATE(1970,1,1)</f>
        <v>43359.208333333328</v>
      </c>
    </row>
    <row r="305" spans="1:20" ht="19.5" x14ac:dyDescent="0.4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>
        <f t="shared" si="19"/>
        <v>83</v>
      </c>
      <c r="G305" t="s">
        <v>14</v>
      </c>
      <c r="H305">
        <v>32</v>
      </c>
      <c r="I305">
        <f t="shared" si="17"/>
        <v>87.78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s="5" t="str">
        <f t="shared" si="16"/>
        <v>music</v>
      </c>
      <c r="R305" t="str">
        <f t="shared" si="18"/>
        <v>indie rock</v>
      </c>
      <c r="S305" s="9">
        <f>(((L305/60)/60)/24)+DATE(1970,1,1)</f>
        <v>42376.25</v>
      </c>
      <c r="T305" s="9">
        <f>(((M305/60)/60)/24)+DATE(1970,1,1)</f>
        <v>42381.25</v>
      </c>
    </row>
    <row r="306" spans="1:20" ht="19.5" x14ac:dyDescent="0.4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>
        <f t="shared" si="19"/>
        <v>546</v>
      </c>
      <c r="G306" t="s">
        <v>20</v>
      </c>
      <c r="H306">
        <v>142</v>
      </c>
      <c r="I306">
        <f t="shared" si="17"/>
        <v>80.77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s="5" t="str">
        <f t="shared" si="16"/>
        <v>film &amp; video</v>
      </c>
      <c r="R306" t="str">
        <f t="shared" si="18"/>
        <v>documentary</v>
      </c>
      <c r="S306" s="9">
        <f>(((L306/60)/60)/24)+DATE(1970,1,1)</f>
        <v>42589.208333333328</v>
      </c>
      <c r="T306" s="9">
        <f>(((M306/60)/60)/24)+DATE(1970,1,1)</f>
        <v>42630.208333333328</v>
      </c>
    </row>
    <row r="307" spans="1:20" ht="19.5" x14ac:dyDescent="0.4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>
        <f t="shared" si="19"/>
        <v>286</v>
      </c>
      <c r="G307" t="s">
        <v>20</v>
      </c>
      <c r="H307">
        <v>85</v>
      </c>
      <c r="I307">
        <f t="shared" si="17"/>
        <v>94.28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s="5" t="str">
        <f t="shared" si="16"/>
        <v>theater</v>
      </c>
      <c r="R307" t="str">
        <f t="shared" si="18"/>
        <v>plays</v>
      </c>
      <c r="S307" s="9">
        <f>(((L307/60)/60)/24)+DATE(1970,1,1)</f>
        <v>42448.208333333328</v>
      </c>
      <c r="T307" s="9">
        <f>(((M307/60)/60)/24)+DATE(1970,1,1)</f>
        <v>42489.208333333328</v>
      </c>
    </row>
    <row r="308" spans="1:20" ht="33.75" x14ac:dyDescent="0.4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>
        <f t="shared" si="19"/>
        <v>8</v>
      </c>
      <c r="G308" t="s">
        <v>14</v>
      </c>
      <c r="H308">
        <v>7</v>
      </c>
      <c r="I308">
        <f t="shared" si="17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s="5" t="str">
        <f t="shared" si="16"/>
        <v>theater</v>
      </c>
      <c r="R308" t="str">
        <f t="shared" si="18"/>
        <v>plays</v>
      </c>
      <c r="S308" s="9">
        <f>(((L308/60)/60)/24)+DATE(1970,1,1)</f>
        <v>42930.208333333328</v>
      </c>
      <c r="T308" s="9">
        <f>(((M308/60)/60)/24)+DATE(1970,1,1)</f>
        <v>42933.208333333328</v>
      </c>
    </row>
    <row r="309" spans="1:20" ht="19.5" x14ac:dyDescent="0.4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>
        <f t="shared" si="19"/>
        <v>132</v>
      </c>
      <c r="G309" t="s">
        <v>20</v>
      </c>
      <c r="H309">
        <v>659</v>
      </c>
      <c r="I309">
        <f t="shared" si="17"/>
        <v>65.97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s="5" t="str">
        <f t="shared" si="16"/>
        <v>publishing</v>
      </c>
      <c r="R309" t="str">
        <f t="shared" si="18"/>
        <v>fiction</v>
      </c>
      <c r="S309" s="9">
        <f>(((L309/60)/60)/24)+DATE(1970,1,1)</f>
        <v>41066.208333333336</v>
      </c>
      <c r="T309" s="9">
        <f>(((M309/60)/60)/24)+DATE(1970,1,1)</f>
        <v>41086.208333333336</v>
      </c>
    </row>
    <row r="310" spans="1:20" ht="19.5" x14ac:dyDescent="0.4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>
        <f t="shared" si="19"/>
        <v>74</v>
      </c>
      <c r="G310" t="s">
        <v>14</v>
      </c>
      <c r="H310">
        <v>803</v>
      </c>
      <c r="I310">
        <f t="shared" si="17"/>
        <v>109.04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s="5" t="str">
        <f t="shared" si="16"/>
        <v>theater</v>
      </c>
      <c r="R310" t="str">
        <f t="shared" si="18"/>
        <v>plays</v>
      </c>
      <c r="S310" s="9">
        <f>(((L310/60)/60)/24)+DATE(1970,1,1)</f>
        <v>40651.208333333336</v>
      </c>
      <c r="T310" s="9">
        <f>(((M310/60)/60)/24)+DATE(1970,1,1)</f>
        <v>40652.208333333336</v>
      </c>
    </row>
    <row r="311" spans="1:20" ht="19.5" x14ac:dyDescent="0.4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>
        <f t="shared" si="19"/>
        <v>75</v>
      </c>
      <c r="G311" t="s">
        <v>74</v>
      </c>
      <c r="H311">
        <v>75</v>
      </c>
      <c r="I311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s="5" t="str">
        <f t="shared" si="16"/>
        <v>music</v>
      </c>
      <c r="R311" t="str">
        <f t="shared" si="18"/>
        <v>indie rock</v>
      </c>
      <c r="S311" s="9">
        <f>(((L311/60)/60)/24)+DATE(1970,1,1)</f>
        <v>40807.208333333336</v>
      </c>
      <c r="T311" s="9">
        <f>(((M311/60)/60)/24)+DATE(1970,1,1)</f>
        <v>40827.208333333336</v>
      </c>
    </row>
    <row r="312" spans="1:20" ht="19.5" x14ac:dyDescent="0.4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>
        <f t="shared" si="19"/>
        <v>20</v>
      </c>
      <c r="G312" t="s">
        <v>14</v>
      </c>
      <c r="H312">
        <v>16</v>
      </c>
      <c r="I312">
        <f t="shared" si="17"/>
        <v>99.13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s="5" t="str">
        <f t="shared" si="16"/>
        <v>games</v>
      </c>
      <c r="R312" t="str">
        <f t="shared" si="18"/>
        <v>video games</v>
      </c>
      <c r="S312" s="9">
        <f>(((L312/60)/60)/24)+DATE(1970,1,1)</f>
        <v>40277.208333333336</v>
      </c>
      <c r="T312" s="9">
        <f>(((M312/60)/60)/24)+DATE(1970,1,1)</f>
        <v>40293.208333333336</v>
      </c>
    </row>
    <row r="313" spans="1:20" ht="19.5" x14ac:dyDescent="0.4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>
        <f t="shared" si="19"/>
        <v>203</v>
      </c>
      <c r="G313" t="s">
        <v>20</v>
      </c>
      <c r="H313">
        <v>121</v>
      </c>
      <c r="I313">
        <f t="shared" si="17"/>
        <v>105.88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s="5" t="str">
        <f t="shared" si="16"/>
        <v>theater</v>
      </c>
      <c r="R313" t="str">
        <f t="shared" si="18"/>
        <v>plays</v>
      </c>
      <c r="S313" s="9">
        <f>(((L313/60)/60)/24)+DATE(1970,1,1)</f>
        <v>40590.25</v>
      </c>
      <c r="T313" s="9">
        <f>(((M313/60)/60)/24)+DATE(1970,1,1)</f>
        <v>40602.25</v>
      </c>
    </row>
    <row r="314" spans="1:20" ht="19.5" x14ac:dyDescent="0.4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>
        <f t="shared" si="19"/>
        <v>310</v>
      </c>
      <c r="G314" t="s">
        <v>20</v>
      </c>
      <c r="H314">
        <v>3742</v>
      </c>
      <c r="I314">
        <f t="shared" si="17"/>
        <v>49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s="5" t="str">
        <f t="shared" si="16"/>
        <v>theater</v>
      </c>
      <c r="R314" t="str">
        <f t="shared" si="18"/>
        <v>plays</v>
      </c>
      <c r="S314" s="9">
        <f>(((L314/60)/60)/24)+DATE(1970,1,1)</f>
        <v>41572.208333333336</v>
      </c>
      <c r="T314" s="9">
        <f>(((M314/60)/60)/24)+DATE(1970,1,1)</f>
        <v>41579.208333333336</v>
      </c>
    </row>
    <row r="315" spans="1:20" ht="19.5" x14ac:dyDescent="0.4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>
        <f t="shared" si="19"/>
        <v>395</v>
      </c>
      <c r="G315" t="s">
        <v>20</v>
      </c>
      <c r="H315">
        <v>223</v>
      </c>
      <c r="I315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s="5" t="str">
        <f t="shared" si="16"/>
        <v>music</v>
      </c>
      <c r="R315" t="str">
        <f t="shared" si="18"/>
        <v>rock</v>
      </c>
      <c r="S315" s="9">
        <f>(((L315/60)/60)/24)+DATE(1970,1,1)</f>
        <v>40966.25</v>
      </c>
      <c r="T315" s="9">
        <f>(((M315/60)/60)/24)+DATE(1970,1,1)</f>
        <v>40968.25</v>
      </c>
    </row>
    <row r="316" spans="1:20" ht="19.5" x14ac:dyDescent="0.4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>
        <f t="shared" si="19"/>
        <v>295</v>
      </c>
      <c r="G316" t="s">
        <v>20</v>
      </c>
      <c r="H316">
        <v>133</v>
      </c>
      <c r="I316">
        <f t="shared" si="17"/>
        <v>31.02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s="5" t="str">
        <f t="shared" si="16"/>
        <v>film &amp; video</v>
      </c>
      <c r="R316" t="str">
        <f t="shared" si="18"/>
        <v>documentary</v>
      </c>
      <c r="S316" s="9">
        <f>(((L316/60)/60)/24)+DATE(1970,1,1)</f>
        <v>43536.208333333328</v>
      </c>
      <c r="T316" s="9">
        <f>(((M316/60)/60)/24)+DATE(1970,1,1)</f>
        <v>43541.208333333328</v>
      </c>
    </row>
    <row r="317" spans="1:20" ht="33.75" x14ac:dyDescent="0.4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>
        <f t="shared" si="19"/>
        <v>34</v>
      </c>
      <c r="G317" t="s">
        <v>14</v>
      </c>
      <c r="H317">
        <v>31</v>
      </c>
      <c r="I317">
        <f t="shared" si="17"/>
        <v>103.87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s="5" t="str">
        <f t="shared" si="16"/>
        <v>theater</v>
      </c>
      <c r="R317" t="str">
        <f t="shared" si="18"/>
        <v>plays</v>
      </c>
      <c r="S317" s="9">
        <f>(((L317/60)/60)/24)+DATE(1970,1,1)</f>
        <v>41783.208333333336</v>
      </c>
      <c r="T317" s="9">
        <f>(((M317/60)/60)/24)+DATE(1970,1,1)</f>
        <v>41812.208333333336</v>
      </c>
    </row>
    <row r="318" spans="1:20" ht="19.5" x14ac:dyDescent="0.4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>
        <f t="shared" si="19"/>
        <v>67</v>
      </c>
      <c r="G318" t="s">
        <v>14</v>
      </c>
      <c r="H318">
        <v>108</v>
      </c>
      <c r="I318">
        <f t="shared" si="17"/>
        <v>59.27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s="5" t="str">
        <f t="shared" si="16"/>
        <v>food</v>
      </c>
      <c r="R318" t="str">
        <f t="shared" si="18"/>
        <v>food trucks</v>
      </c>
      <c r="S318" s="9">
        <f>(((L318/60)/60)/24)+DATE(1970,1,1)</f>
        <v>43788.25</v>
      </c>
      <c r="T318" s="9">
        <f>(((M318/60)/60)/24)+DATE(1970,1,1)</f>
        <v>43789.25</v>
      </c>
    </row>
    <row r="319" spans="1:20" ht="19.5" x14ac:dyDescent="0.4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>
        <f t="shared" si="19"/>
        <v>19</v>
      </c>
      <c r="G319" t="s">
        <v>14</v>
      </c>
      <c r="H319">
        <v>30</v>
      </c>
      <c r="I319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s="5" t="str">
        <f t="shared" si="16"/>
        <v>theater</v>
      </c>
      <c r="R319" t="str">
        <f t="shared" si="18"/>
        <v>plays</v>
      </c>
      <c r="S319" s="9">
        <f>(((L319/60)/60)/24)+DATE(1970,1,1)</f>
        <v>42869.208333333328</v>
      </c>
      <c r="T319" s="9">
        <f>(((M319/60)/60)/24)+DATE(1970,1,1)</f>
        <v>42882.208333333328</v>
      </c>
    </row>
    <row r="320" spans="1:20" ht="33.75" x14ac:dyDescent="0.4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>
        <f t="shared" si="19"/>
        <v>16</v>
      </c>
      <c r="G320" t="s">
        <v>14</v>
      </c>
      <c r="H320">
        <v>17</v>
      </c>
      <c r="I320">
        <f t="shared" si="17"/>
        <v>53.12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s="5" t="str">
        <f t="shared" si="16"/>
        <v>music</v>
      </c>
      <c r="R320" t="str">
        <f t="shared" si="18"/>
        <v>rock</v>
      </c>
      <c r="S320" s="9">
        <f>(((L320/60)/60)/24)+DATE(1970,1,1)</f>
        <v>41684.25</v>
      </c>
      <c r="T320" s="9">
        <f>(((M320/60)/60)/24)+DATE(1970,1,1)</f>
        <v>41686.25</v>
      </c>
    </row>
    <row r="321" spans="1:20" ht="19.5" x14ac:dyDescent="0.4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>
        <f t="shared" si="19"/>
        <v>39</v>
      </c>
      <c r="G321" t="s">
        <v>74</v>
      </c>
      <c r="H321">
        <v>64</v>
      </c>
      <c r="I321">
        <f t="shared" si="17"/>
        <v>50.8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s="5" t="str">
        <f t="shared" si="16"/>
        <v>technology</v>
      </c>
      <c r="R321" t="str">
        <f t="shared" si="18"/>
        <v>web</v>
      </c>
      <c r="S321" s="9">
        <f>(((L321/60)/60)/24)+DATE(1970,1,1)</f>
        <v>40402.208333333336</v>
      </c>
      <c r="T321" s="9">
        <f>(((M321/60)/60)/24)+DATE(1970,1,1)</f>
        <v>40426.208333333336</v>
      </c>
    </row>
    <row r="322" spans="1:20" ht="19.5" x14ac:dyDescent="0.4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>
        <f t="shared" si="19"/>
        <v>10</v>
      </c>
      <c r="G322" t="s">
        <v>14</v>
      </c>
      <c r="H322">
        <v>80</v>
      </c>
      <c r="I322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s="5" t="str">
        <f t="shared" si="16"/>
        <v>publishing</v>
      </c>
      <c r="R322" t="str">
        <f t="shared" si="18"/>
        <v>fiction</v>
      </c>
      <c r="S322" s="9">
        <f>(((L322/60)/60)/24)+DATE(1970,1,1)</f>
        <v>40673.208333333336</v>
      </c>
      <c r="T322" s="9">
        <f>(((M322/60)/60)/24)+DATE(1970,1,1)</f>
        <v>40682.208333333336</v>
      </c>
    </row>
    <row r="323" spans="1:20" ht="33.75" x14ac:dyDescent="0.4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>
        <f t="shared" si="19"/>
        <v>94</v>
      </c>
      <c r="G323" t="s">
        <v>14</v>
      </c>
      <c r="H323">
        <v>2468</v>
      </c>
      <c r="I323">
        <f t="shared" si="17"/>
        <v>65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s="5" t="str">
        <f t="shared" ref="Q323:Q386" si="20">LEFT(P323,SEARCH("/",P323)-1)</f>
        <v>film &amp; video</v>
      </c>
      <c r="R323" t="str">
        <f t="shared" si="18"/>
        <v>shorts</v>
      </c>
      <c r="S323" s="9">
        <f>(((L323/60)/60)/24)+DATE(1970,1,1)</f>
        <v>40634.208333333336</v>
      </c>
      <c r="T323" s="9">
        <f>(((M323/60)/60)/24)+DATE(1970,1,1)</f>
        <v>40642.208333333336</v>
      </c>
    </row>
    <row r="324" spans="1:20" ht="33.75" x14ac:dyDescent="0.4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>
        <f t="shared" si="19"/>
        <v>167</v>
      </c>
      <c r="G324" t="s">
        <v>20</v>
      </c>
      <c r="H324">
        <v>5168</v>
      </c>
      <c r="I324">
        <f t="shared" ref="I324:I387" si="21">ROUND(AVERAGE(E324/H324),2)</f>
        <v>38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s="5" t="str">
        <f t="shared" si="20"/>
        <v>theater</v>
      </c>
      <c r="R324" t="str">
        <f t="shared" ref="R324:R387" si="22">RIGHT(P324,LEN(P324)-SEARCH("/",P324))</f>
        <v>plays</v>
      </c>
      <c r="S324" s="9">
        <f>(((L324/60)/60)/24)+DATE(1970,1,1)</f>
        <v>40507.25</v>
      </c>
      <c r="T324" s="9">
        <f>(((M324/60)/60)/24)+DATE(1970,1,1)</f>
        <v>40520.25</v>
      </c>
    </row>
    <row r="325" spans="1:20" ht="19.5" x14ac:dyDescent="0.4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>
        <f t="shared" ref="F325:F388" si="23">ROUND(E325/D325 * 100,0)</f>
        <v>24</v>
      </c>
      <c r="G325" t="s">
        <v>14</v>
      </c>
      <c r="H325">
        <v>26</v>
      </c>
      <c r="I325">
        <f t="shared" si="21"/>
        <v>82.62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s="5" t="str">
        <f t="shared" si="20"/>
        <v>film &amp; video</v>
      </c>
      <c r="R325" t="str">
        <f t="shared" si="22"/>
        <v>documentary</v>
      </c>
      <c r="S325" s="9">
        <f>(((L325/60)/60)/24)+DATE(1970,1,1)</f>
        <v>41725.208333333336</v>
      </c>
      <c r="T325" s="9">
        <f>(((M325/60)/60)/24)+DATE(1970,1,1)</f>
        <v>41727.208333333336</v>
      </c>
    </row>
    <row r="326" spans="1:20" ht="19.5" x14ac:dyDescent="0.4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>
        <f t="shared" si="23"/>
        <v>164</v>
      </c>
      <c r="G326" t="s">
        <v>20</v>
      </c>
      <c r="H326">
        <v>307</v>
      </c>
      <c r="I326">
        <f t="shared" si="21"/>
        <v>37.94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s="5" t="str">
        <f t="shared" si="20"/>
        <v>theater</v>
      </c>
      <c r="R326" t="str">
        <f t="shared" si="22"/>
        <v>plays</v>
      </c>
      <c r="S326" s="9">
        <f>(((L326/60)/60)/24)+DATE(1970,1,1)</f>
        <v>42176.208333333328</v>
      </c>
      <c r="T326" s="9">
        <f>(((M326/60)/60)/24)+DATE(1970,1,1)</f>
        <v>42188.208333333328</v>
      </c>
    </row>
    <row r="327" spans="1:20" ht="33.75" x14ac:dyDescent="0.4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>
        <f t="shared" si="23"/>
        <v>91</v>
      </c>
      <c r="G327" t="s">
        <v>14</v>
      </c>
      <c r="H327">
        <v>73</v>
      </c>
      <c r="I327">
        <f t="shared" si="21"/>
        <v>80.78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s="5" t="str">
        <f t="shared" si="20"/>
        <v>theater</v>
      </c>
      <c r="R327" t="str">
        <f t="shared" si="22"/>
        <v>plays</v>
      </c>
      <c r="S327" s="9">
        <f>(((L327/60)/60)/24)+DATE(1970,1,1)</f>
        <v>43267.208333333328</v>
      </c>
      <c r="T327" s="9">
        <f>(((M327/60)/60)/24)+DATE(1970,1,1)</f>
        <v>43290.208333333328</v>
      </c>
    </row>
    <row r="328" spans="1:20" ht="33.75" x14ac:dyDescent="0.4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>
        <f t="shared" si="23"/>
        <v>46</v>
      </c>
      <c r="G328" t="s">
        <v>14</v>
      </c>
      <c r="H328">
        <v>128</v>
      </c>
      <c r="I328">
        <f t="shared" si="21"/>
        <v>25.98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s="5" t="str">
        <f t="shared" si="20"/>
        <v>film &amp; video</v>
      </c>
      <c r="R328" t="str">
        <f t="shared" si="22"/>
        <v>animation</v>
      </c>
      <c r="S328" s="9">
        <f>(((L328/60)/60)/24)+DATE(1970,1,1)</f>
        <v>42364.25</v>
      </c>
      <c r="T328" s="9">
        <f>(((M328/60)/60)/24)+DATE(1970,1,1)</f>
        <v>42370.25</v>
      </c>
    </row>
    <row r="329" spans="1:20" ht="19.5" x14ac:dyDescent="0.4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>
        <f t="shared" si="23"/>
        <v>39</v>
      </c>
      <c r="G329" t="s">
        <v>14</v>
      </c>
      <c r="H329">
        <v>33</v>
      </c>
      <c r="I329">
        <f t="shared" si="21"/>
        <v>30.36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s="5" t="str">
        <f t="shared" si="20"/>
        <v>theater</v>
      </c>
      <c r="R329" t="str">
        <f t="shared" si="22"/>
        <v>plays</v>
      </c>
      <c r="S329" s="9">
        <f>(((L329/60)/60)/24)+DATE(1970,1,1)</f>
        <v>43705.208333333328</v>
      </c>
      <c r="T329" s="9">
        <f>(((M329/60)/60)/24)+DATE(1970,1,1)</f>
        <v>43709.208333333328</v>
      </c>
    </row>
    <row r="330" spans="1:20" ht="33.75" x14ac:dyDescent="0.4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>
        <f t="shared" si="23"/>
        <v>134</v>
      </c>
      <c r="G330" t="s">
        <v>20</v>
      </c>
      <c r="H330">
        <v>2441</v>
      </c>
      <c r="I330">
        <f t="shared" si="21"/>
        <v>54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s="5" t="str">
        <f t="shared" si="20"/>
        <v>music</v>
      </c>
      <c r="R330" t="str">
        <f t="shared" si="22"/>
        <v>rock</v>
      </c>
      <c r="S330" s="9">
        <f>(((L330/60)/60)/24)+DATE(1970,1,1)</f>
        <v>43434.25</v>
      </c>
      <c r="T330" s="9">
        <f>(((M330/60)/60)/24)+DATE(1970,1,1)</f>
        <v>43445.25</v>
      </c>
    </row>
    <row r="331" spans="1:20" ht="19.5" x14ac:dyDescent="0.4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>
        <f t="shared" si="23"/>
        <v>23</v>
      </c>
      <c r="G331" t="s">
        <v>47</v>
      </c>
      <c r="H331">
        <v>211</v>
      </c>
      <c r="I331">
        <f t="shared" si="21"/>
        <v>101.79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s="5" t="str">
        <f t="shared" si="20"/>
        <v>games</v>
      </c>
      <c r="R331" t="str">
        <f t="shared" si="22"/>
        <v>video games</v>
      </c>
      <c r="S331" s="9">
        <f>(((L331/60)/60)/24)+DATE(1970,1,1)</f>
        <v>42716.25</v>
      </c>
      <c r="T331" s="9">
        <f>(((M331/60)/60)/24)+DATE(1970,1,1)</f>
        <v>42727.25</v>
      </c>
    </row>
    <row r="332" spans="1:20" ht="33.75" x14ac:dyDescent="0.4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>
        <f t="shared" si="23"/>
        <v>185</v>
      </c>
      <c r="G332" t="s">
        <v>20</v>
      </c>
      <c r="H332">
        <v>1385</v>
      </c>
      <c r="I332">
        <f t="shared" si="21"/>
        <v>45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s="5" t="str">
        <f t="shared" si="20"/>
        <v>film &amp; video</v>
      </c>
      <c r="R332" t="str">
        <f t="shared" si="22"/>
        <v>documentary</v>
      </c>
      <c r="S332" s="9">
        <f>(((L332/60)/60)/24)+DATE(1970,1,1)</f>
        <v>43077.25</v>
      </c>
      <c r="T332" s="9">
        <f>(((M332/60)/60)/24)+DATE(1970,1,1)</f>
        <v>43078.25</v>
      </c>
    </row>
    <row r="333" spans="1:20" ht="19.5" x14ac:dyDescent="0.4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>
        <f t="shared" si="23"/>
        <v>444</v>
      </c>
      <c r="G333" t="s">
        <v>20</v>
      </c>
      <c r="H333">
        <v>190</v>
      </c>
      <c r="I333">
        <f t="shared" si="2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s="5" t="str">
        <f t="shared" si="20"/>
        <v>food</v>
      </c>
      <c r="R333" t="str">
        <f t="shared" si="22"/>
        <v>food trucks</v>
      </c>
      <c r="S333" s="9">
        <f>(((L333/60)/60)/24)+DATE(1970,1,1)</f>
        <v>40896.25</v>
      </c>
      <c r="T333" s="9">
        <f>(((M333/60)/60)/24)+DATE(1970,1,1)</f>
        <v>40897.25</v>
      </c>
    </row>
    <row r="334" spans="1:20" ht="33.75" x14ac:dyDescent="0.4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>
        <f t="shared" si="23"/>
        <v>200</v>
      </c>
      <c r="G334" t="s">
        <v>20</v>
      </c>
      <c r="H334">
        <v>470</v>
      </c>
      <c r="I334">
        <f t="shared" si="21"/>
        <v>88.08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s="5" t="str">
        <f t="shared" si="20"/>
        <v>technology</v>
      </c>
      <c r="R334" t="str">
        <f t="shared" si="22"/>
        <v>wearables</v>
      </c>
      <c r="S334" s="9">
        <f>(((L334/60)/60)/24)+DATE(1970,1,1)</f>
        <v>41361.208333333336</v>
      </c>
      <c r="T334" s="9">
        <f>(((M334/60)/60)/24)+DATE(1970,1,1)</f>
        <v>41362.208333333336</v>
      </c>
    </row>
    <row r="335" spans="1:20" ht="19.5" x14ac:dyDescent="0.4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>
        <f t="shared" si="23"/>
        <v>124</v>
      </c>
      <c r="G335" t="s">
        <v>20</v>
      </c>
      <c r="H335">
        <v>253</v>
      </c>
      <c r="I335">
        <f t="shared" si="21"/>
        <v>47.04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s="5" t="str">
        <f t="shared" si="20"/>
        <v>theater</v>
      </c>
      <c r="R335" t="str">
        <f t="shared" si="22"/>
        <v>plays</v>
      </c>
      <c r="S335" s="9">
        <f>(((L335/60)/60)/24)+DATE(1970,1,1)</f>
        <v>43424.25</v>
      </c>
      <c r="T335" s="9">
        <f>(((M335/60)/60)/24)+DATE(1970,1,1)</f>
        <v>43452.25</v>
      </c>
    </row>
    <row r="336" spans="1:20" ht="19.5" x14ac:dyDescent="0.4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>
        <f t="shared" si="23"/>
        <v>187</v>
      </c>
      <c r="G336" t="s">
        <v>20</v>
      </c>
      <c r="H336">
        <v>1113</v>
      </c>
      <c r="I336">
        <f t="shared" si="21"/>
        <v>111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s="5" t="str">
        <f t="shared" si="20"/>
        <v>music</v>
      </c>
      <c r="R336" t="str">
        <f t="shared" si="22"/>
        <v>rock</v>
      </c>
      <c r="S336" s="9">
        <f>(((L336/60)/60)/24)+DATE(1970,1,1)</f>
        <v>43110.25</v>
      </c>
      <c r="T336" s="9">
        <f>(((M336/60)/60)/24)+DATE(1970,1,1)</f>
        <v>43117.25</v>
      </c>
    </row>
    <row r="337" spans="1:20" ht="19.5" x14ac:dyDescent="0.4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>
        <f t="shared" si="23"/>
        <v>114</v>
      </c>
      <c r="G337" t="s">
        <v>20</v>
      </c>
      <c r="H337">
        <v>2283</v>
      </c>
      <c r="I337">
        <f t="shared" si="21"/>
        <v>87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s="5" t="str">
        <f t="shared" si="20"/>
        <v>music</v>
      </c>
      <c r="R337" t="str">
        <f t="shared" si="22"/>
        <v>rock</v>
      </c>
      <c r="S337" s="9">
        <f>(((L337/60)/60)/24)+DATE(1970,1,1)</f>
        <v>43784.25</v>
      </c>
      <c r="T337" s="9">
        <f>(((M337/60)/60)/24)+DATE(1970,1,1)</f>
        <v>43797.25</v>
      </c>
    </row>
    <row r="338" spans="1:20" ht="19.5" x14ac:dyDescent="0.4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>
        <f t="shared" si="23"/>
        <v>97</v>
      </c>
      <c r="G338" t="s">
        <v>14</v>
      </c>
      <c r="H338">
        <v>1072</v>
      </c>
      <c r="I338">
        <f t="shared" si="21"/>
        <v>63.99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s="5" t="str">
        <f t="shared" si="20"/>
        <v>music</v>
      </c>
      <c r="R338" t="str">
        <f t="shared" si="22"/>
        <v>rock</v>
      </c>
      <c r="S338" s="9">
        <f>(((L338/60)/60)/24)+DATE(1970,1,1)</f>
        <v>40527.25</v>
      </c>
      <c r="T338" s="9">
        <f>(((M338/60)/60)/24)+DATE(1970,1,1)</f>
        <v>40528.25</v>
      </c>
    </row>
    <row r="339" spans="1:20" ht="19.5" x14ac:dyDescent="0.4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>
        <f t="shared" si="23"/>
        <v>123</v>
      </c>
      <c r="G339" t="s">
        <v>20</v>
      </c>
      <c r="H339">
        <v>1095</v>
      </c>
      <c r="I339">
        <f t="shared" si="21"/>
        <v>105.99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s="5" t="str">
        <f t="shared" si="20"/>
        <v>theater</v>
      </c>
      <c r="R339" t="str">
        <f t="shared" si="22"/>
        <v>plays</v>
      </c>
      <c r="S339" s="9">
        <f>(((L339/60)/60)/24)+DATE(1970,1,1)</f>
        <v>43780.25</v>
      </c>
      <c r="T339" s="9">
        <f>(((M339/60)/60)/24)+DATE(1970,1,1)</f>
        <v>43781.25</v>
      </c>
    </row>
    <row r="340" spans="1:20" ht="19.5" x14ac:dyDescent="0.4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>
        <f t="shared" si="23"/>
        <v>179</v>
      </c>
      <c r="G340" t="s">
        <v>20</v>
      </c>
      <c r="H340">
        <v>1690</v>
      </c>
      <c r="I340">
        <f t="shared" si="2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s="5" t="str">
        <f t="shared" si="20"/>
        <v>theater</v>
      </c>
      <c r="R340" t="str">
        <f t="shared" si="22"/>
        <v>plays</v>
      </c>
      <c r="S340" s="9">
        <f>(((L340/60)/60)/24)+DATE(1970,1,1)</f>
        <v>40821.208333333336</v>
      </c>
      <c r="T340" s="9">
        <f>(((M340/60)/60)/24)+DATE(1970,1,1)</f>
        <v>40851.208333333336</v>
      </c>
    </row>
    <row r="341" spans="1:20" ht="19.5" x14ac:dyDescent="0.4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>
        <f t="shared" si="23"/>
        <v>80</v>
      </c>
      <c r="G341" t="s">
        <v>74</v>
      </c>
      <c r="H341">
        <v>1297</v>
      </c>
      <c r="I341">
        <f t="shared" si="21"/>
        <v>84.02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s="5" t="str">
        <f t="shared" si="20"/>
        <v>theater</v>
      </c>
      <c r="R341" t="str">
        <f t="shared" si="22"/>
        <v>plays</v>
      </c>
      <c r="S341" s="9">
        <f>(((L341/60)/60)/24)+DATE(1970,1,1)</f>
        <v>42949.208333333328</v>
      </c>
      <c r="T341" s="9">
        <f>(((M341/60)/60)/24)+DATE(1970,1,1)</f>
        <v>42963.208333333328</v>
      </c>
    </row>
    <row r="342" spans="1:20" ht="19.5" x14ac:dyDescent="0.4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>
        <f t="shared" si="23"/>
        <v>94</v>
      </c>
      <c r="G342" t="s">
        <v>14</v>
      </c>
      <c r="H342">
        <v>393</v>
      </c>
      <c r="I342">
        <f t="shared" si="21"/>
        <v>88.97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s="5" t="str">
        <f t="shared" si="20"/>
        <v>photography</v>
      </c>
      <c r="R342" t="str">
        <f t="shared" si="22"/>
        <v>photography books</v>
      </c>
      <c r="S342" s="9">
        <f>(((L342/60)/60)/24)+DATE(1970,1,1)</f>
        <v>40889.25</v>
      </c>
      <c r="T342" s="9">
        <f>(((M342/60)/60)/24)+DATE(1970,1,1)</f>
        <v>40890.25</v>
      </c>
    </row>
    <row r="343" spans="1:20" ht="19.5" x14ac:dyDescent="0.4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>
        <f t="shared" si="23"/>
        <v>85</v>
      </c>
      <c r="G343" t="s">
        <v>14</v>
      </c>
      <c r="H343">
        <v>1257</v>
      </c>
      <c r="I343">
        <f t="shared" si="2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s="5" t="str">
        <f t="shared" si="20"/>
        <v>music</v>
      </c>
      <c r="R343" t="str">
        <f t="shared" si="22"/>
        <v>indie rock</v>
      </c>
      <c r="S343" s="9">
        <f>(((L343/60)/60)/24)+DATE(1970,1,1)</f>
        <v>42244.208333333328</v>
      </c>
      <c r="T343" s="9">
        <f>(((M343/60)/60)/24)+DATE(1970,1,1)</f>
        <v>42251.208333333328</v>
      </c>
    </row>
    <row r="344" spans="1:20" ht="19.5" x14ac:dyDescent="0.4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>
        <f t="shared" si="23"/>
        <v>67</v>
      </c>
      <c r="G344" t="s">
        <v>14</v>
      </c>
      <c r="H344">
        <v>328</v>
      </c>
      <c r="I344">
        <f t="shared" si="21"/>
        <v>97.15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s="5" t="str">
        <f t="shared" si="20"/>
        <v>theater</v>
      </c>
      <c r="R344" t="str">
        <f t="shared" si="22"/>
        <v>plays</v>
      </c>
      <c r="S344" s="9">
        <f>(((L344/60)/60)/24)+DATE(1970,1,1)</f>
        <v>41475.208333333336</v>
      </c>
      <c r="T344" s="9">
        <f>(((M344/60)/60)/24)+DATE(1970,1,1)</f>
        <v>41487.208333333336</v>
      </c>
    </row>
    <row r="345" spans="1:20" ht="19.5" x14ac:dyDescent="0.4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>
        <f t="shared" si="23"/>
        <v>54</v>
      </c>
      <c r="G345" t="s">
        <v>14</v>
      </c>
      <c r="H345">
        <v>147</v>
      </c>
      <c r="I345">
        <f t="shared" si="21"/>
        <v>33.01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s="5" t="str">
        <f t="shared" si="20"/>
        <v>theater</v>
      </c>
      <c r="R345" t="str">
        <f t="shared" si="22"/>
        <v>plays</v>
      </c>
      <c r="S345" s="9">
        <f>(((L345/60)/60)/24)+DATE(1970,1,1)</f>
        <v>41597.25</v>
      </c>
      <c r="T345" s="9">
        <f>(((M345/60)/60)/24)+DATE(1970,1,1)</f>
        <v>41650.25</v>
      </c>
    </row>
    <row r="346" spans="1:20" ht="19.5" x14ac:dyDescent="0.4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>
        <f t="shared" si="23"/>
        <v>42</v>
      </c>
      <c r="G346" t="s">
        <v>14</v>
      </c>
      <c r="H346">
        <v>830</v>
      </c>
      <c r="I346">
        <f t="shared" si="21"/>
        <v>99.95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s="5" t="str">
        <f t="shared" si="20"/>
        <v>games</v>
      </c>
      <c r="R346" t="str">
        <f t="shared" si="22"/>
        <v>video games</v>
      </c>
      <c r="S346" s="9">
        <f>(((L346/60)/60)/24)+DATE(1970,1,1)</f>
        <v>43122.25</v>
      </c>
      <c r="T346" s="9">
        <f>(((M346/60)/60)/24)+DATE(1970,1,1)</f>
        <v>43162.25</v>
      </c>
    </row>
    <row r="347" spans="1:20" ht="19.5" x14ac:dyDescent="0.4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>
        <f t="shared" si="23"/>
        <v>15</v>
      </c>
      <c r="G347" t="s">
        <v>14</v>
      </c>
      <c r="H347">
        <v>331</v>
      </c>
      <c r="I347">
        <f t="shared" si="21"/>
        <v>69.97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s="5" t="str">
        <f t="shared" si="20"/>
        <v>film &amp; video</v>
      </c>
      <c r="R347" t="str">
        <f t="shared" si="22"/>
        <v>drama</v>
      </c>
      <c r="S347" s="9">
        <f>(((L347/60)/60)/24)+DATE(1970,1,1)</f>
        <v>42194.208333333328</v>
      </c>
      <c r="T347" s="9">
        <f>(((M347/60)/60)/24)+DATE(1970,1,1)</f>
        <v>42195.208333333328</v>
      </c>
    </row>
    <row r="348" spans="1:20" ht="19.5" x14ac:dyDescent="0.4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>
        <f t="shared" si="23"/>
        <v>34</v>
      </c>
      <c r="G348" t="s">
        <v>14</v>
      </c>
      <c r="H348">
        <v>25</v>
      </c>
      <c r="I348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s="5" t="str">
        <f t="shared" si="20"/>
        <v>music</v>
      </c>
      <c r="R348" t="str">
        <f t="shared" si="22"/>
        <v>indie rock</v>
      </c>
      <c r="S348" s="9">
        <f>(((L348/60)/60)/24)+DATE(1970,1,1)</f>
        <v>42971.208333333328</v>
      </c>
      <c r="T348" s="9">
        <f>(((M348/60)/60)/24)+DATE(1970,1,1)</f>
        <v>43026.208333333328</v>
      </c>
    </row>
    <row r="349" spans="1:20" ht="19.5" x14ac:dyDescent="0.4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>
        <f t="shared" si="23"/>
        <v>1401</v>
      </c>
      <c r="G349" t="s">
        <v>20</v>
      </c>
      <c r="H349">
        <v>191</v>
      </c>
      <c r="I349">
        <f t="shared" si="2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s="5" t="str">
        <f t="shared" si="20"/>
        <v>technology</v>
      </c>
      <c r="R349" t="str">
        <f t="shared" si="22"/>
        <v>web</v>
      </c>
      <c r="S349" s="9">
        <f>(((L349/60)/60)/24)+DATE(1970,1,1)</f>
        <v>42046.25</v>
      </c>
      <c r="T349" s="9">
        <f>(((M349/60)/60)/24)+DATE(1970,1,1)</f>
        <v>42070.25</v>
      </c>
    </row>
    <row r="350" spans="1:20" ht="19.5" x14ac:dyDescent="0.4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>
        <f t="shared" si="23"/>
        <v>72</v>
      </c>
      <c r="G350" t="s">
        <v>14</v>
      </c>
      <c r="H350">
        <v>3483</v>
      </c>
      <c r="I350">
        <f t="shared" si="21"/>
        <v>41.01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s="5" t="str">
        <f t="shared" si="20"/>
        <v>food</v>
      </c>
      <c r="R350" t="str">
        <f t="shared" si="22"/>
        <v>food trucks</v>
      </c>
      <c r="S350" s="9">
        <f>(((L350/60)/60)/24)+DATE(1970,1,1)</f>
        <v>42782.25</v>
      </c>
      <c r="T350" s="9">
        <f>(((M350/60)/60)/24)+DATE(1970,1,1)</f>
        <v>42795.25</v>
      </c>
    </row>
    <row r="351" spans="1:20" ht="19.5" x14ac:dyDescent="0.4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>
        <f t="shared" si="23"/>
        <v>53</v>
      </c>
      <c r="G351" t="s">
        <v>14</v>
      </c>
      <c r="H351">
        <v>923</v>
      </c>
      <c r="I351">
        <f t="shared" si="21"/>
        <v>103.96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s="5" t="str">
        <f t="shared" si="20"/>
        <v>theater</v>
      </c>
      <c r="R351" t="str">
        <f t="shared" si="22"/>
        <v>plays</v>
      </c>
      <c r="S351" s="9">
        <f>(((L351/60)/60)/24)+DATE(1970,1,1)</f>
        <v>42930.208333333328</v>
      </c>
      <c r="T351" s="9">
        <f>(((M351/60)/60)/24)+DATE(1970,1,1)</f>
        <v>42960.208333333328</v>
      </c>
    </row>
    <row r="352" spans="1:20" ht="19.5" x14ac:dyDescent="0.4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>
        <f t="shared" si="23"/>
        <v>5</v>
      </c>
      <c r="G352" t="s">
        <v>14</v>
      </c>
      <c r="H352">
        <v>1</v>
      </c>
      <c r="I352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s="5" t="str">
        <f t="shared" si="20"/>
        <v>music</v>
      </c>
      <c r="R352" t="str">
        <f t="shared" si="22"/>
        <v>jazz</v>
      </c>
      <c r="S352" s="9">
        <f>(((L352/60)/60)/24)+DATE(1970,1,1)</f>
        <v>42144.208333333328</v>
      </c>
      <c r="T352" s="9">
        <f>(((M352/60)/60)/24)+DATE(1970,1,1)</f>
        <v>42162.208333333328</v>
      </c>
    </row>
    <row r="353" spans="1:20" ht="19.5" x14ac:dyDescent="0.4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>
        <f t="shared" si="23"/>
        <v>128</v>
      </c>
      <c r="G353" t="s">
        <v>20</v>
      </c>
      <c r="H353">
        <v>2013</v>
      </c>
      <c r="I353">
        <f t="shared" si="21"/>
        <v>47.01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s="5" t="str">
        <f t="shared" si="20"/>
        <v>music</v>
      </c>
      <c r="R353" t="str">
        <f t="shared" si="22"/>
        <v>rock</v>
      </c>
      <c r="S353" s="9">
        <f>(((L353/60)/60)/24)+DATE(1970,1,1)</f>
        <v>42240.208333333328</v>
      </c>
      <c r="T353" s="9">
        <f>(((M353/60)/60)/24)+DATE(1970,1,1)</f>
        <v>42254.208333333328</v>
      </c>
    </row>
    <row r="354" spans="1:20" ht="19.5" x14ac:dyDescent="0.4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>
        <f t="shared" si="23"/>
        <v>35</v>
      </c>
      <c r="G354" t="s">
        <v>14</v>
      </c>
      <c r="H354">
        <v>33</v>
      </c>
      <c r="I354">
        <f t="shared" si="21"/>
        <v>29.61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s="5" t="str">
        <f t="shared" si="20"/>
        <v>theater</v>
      </c>
      <c r="R354" t="str">
        <f t="shared" si="22"/>
        <v>plays</v>
      </c>
      <c r="S354" s="9">
        <f>(((L354/60)/60)/24)+DATE(1970,1,1)</f>
        <v>42315.25</v>
      </c>
      <c r="T354" s="9">
        <f>(((M354/60)/60)/24)+DATE(1970,1,1)</f>
        <v>42323.25</v>
      </c>
    </row>
    <row r="355" spans="1:20" ht="19.5" x14ac:dyDescent="0.4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>
        <f t="shared" si="23"/>
        <v>411</v>
      </c>
      <c r="G355" t="s">
        <v>20</v>
      </c>
      <c r="H355">
        <v>1703</v>
      </c>
      <c r="I355">
        <f t="shared" si="2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s="5" t="str">
        <f t="shared" si="20"/>
        <v>theater</v>
      </c>
      <c r="R355" t="str">
        <f t="shared" si="22"/>
        <v>plays</v>
      </c>
      <c r="S355" s="9">
        <f>(((L355/60)/60)/24)+DATE(1970,1,1)</f>
        <v>43651.208333333328</v>
      </c>
      <c r="T355" s="9">
        <f>(((M355/60)/60)/24)+DATE(1970,1,1)</f>
        <v>43652.208333333328</v>
      </c>
    </row>
    <row r="356" spans="1:20" ht="19.5" x14ac:dyDescent="0.4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>
        <f t="shared" si="23"/>
        <v>124</v>
      </c>
      <c r="G356" t="s">
        <v>20</v>
      </c>
      <c r="H356">
        <v>80</v>
      </c>
      <c r="I356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s="5" t="str">
        <f t="shared" si="20"/>
        <v>film &amp; video</v>
      </c>
      <c r="R356" t="str">
        <f t="shared" si="22"/>
        <v>documentary</v>
      </c>
      <c r="S356" s="9">
        <f>(((L356/60)/60)/24)+DATE(1970,1,1)</f>
        <v>41520.208333333336</v>
      </c>
      <c r="T356" s="9">
        <f>(((M356/60)/60)/24)+DATE(1970,1,1)</f>
        <v>41527.208333333336</v>
      </c>
    </row>
    <row r="357" spans="1:20" ht="19.5" x14ac:dyDescent="0.4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>
        <f t="shared" si="23"/>
        <v>59</v>
      </c>
      <c r="G357" t="s">
        <v>47</v>
      </c>
      <c r="H357">
        <v>86</v>
      </c>
      <c r="I357">
        <f t="shared" si="21"/>
        <v>26.06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s="5" t="str">
        <f t="shared" si="20"/>
        <v>technology</v>
      </c>
      <c r="R357" t="str">
        <f t="shared" si="22"/>
        <v>wearables</v>
      </c>
      <c r="S357" s="9">
        <f>(((L357/60)/60)/24)+DATE(1970,1,1)</f>
        <v>42757.25</v>
      </c>
      <c r="T357" s="9">
        <f>(((M357/60)/60)/24)+DATE(1970,1,1)</f>
        <v>42797.25</v>
      </c>
    </row>
    <row r="358" spans="1:20" ht="19.5" x14ac:dyDescent="0.4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>
        <f t="shared" si="23"/>
        <v>37</v>
      </c>
      <c r="G358" t="s">
        <v>14</v>
      </c>
      <c r="H358">
        <v>40</v>
      </c>
      <c r="I358">
        <f t="shared" si="21"/>
        <v>85.78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s="5" t="str">
        <f t="shared" si="20"/>
        <v>theater</v>
      </c>
      <c r="R358" t="str">
        <f t="shared" si="22"/>
        <v>plays</v>
      </c>
      <c r="S358" s="9">
        <f>(((L358/60)/60)/24)+DATE(1970,1,1)</f>
        <v>40922.25</v>
      </c>
      <c r="T358" s="9">
        <f>(((M358/60)/60)/24)+DATE(1970,1,1)</f>
        <v>40931.25</v>
      </c>
    </row>
    <row r="359" spans="1:20" ht="19.5" x14ac:dyDescent="0.4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>
        <f t="shared" si="23"/>
        <v>185</v>
      </c>
      <c r="G359" t="s">
        <v>20</v>
      </c>
      <c r="H359">
        <v>41</v>
      </c>
      <c r="I359">
        <f t="shared" si="21"/>
        <v>103.73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s="5" t="str">
        <f t="shared" si="20"/>
        <v>games</v>
      </c>
      <c r="R359" t="str">
        <f t="shared" si="22"/>
        <v>video games</v>
      </c>
      <c r="S359" s="9">
        <f>(((L359/60)/60)/24)+DATE(1970,1,1)</f>
        <v>42250.208333333328</v>
      </c>
      <c r="T359" s="9">
        <f>(((M359/60)/60)/24)+DATE(1970,1,1)</f>
        <v>42275.208333333328</v>
      </c>
    </row>
    <row r="360" spans="1:20" ht="19.5" x14ac:dyDescent="0.4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>
        <f t="shared" si="23"/>
        <v>12</v>
      </c>
      <c r="G360" t="s">
        <v>14</v>
      </c>
      <c r="H360">
        <v>23</v>
      </c>
      <c r="I360">
        <f t="shared" si="21"/>
        <v>49.83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s="5" t="str">
        <f t="shared" si="20"/>
        <v>photography</v>
      </c>
      <c r="R360" t="str">
        <f t="shared" si="22"/>
        <v>photography books</v>
      </c>
      <c r="S360" s="9">
        <f>(((L360/60)/60)/24)+DATE(1970,1,1)</f>
        <v>43322.208333333328</v>
      </c>
      <c r="T360" s="9">
        <f>(((M360/60)/60)/24)+DATE(1970,1,1)</f>
        <v>43325.208333333328</v>
      </c>
    </row>
    <row r="361" spans="1:20" ht="19.5" x14ac:dyDescent="0.4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>
        <f t="shared" si="23"/>
        <v>299</v>
      </c>
      <c r="G361" t="s">
        <v>20</v>
      </c>
      <c r="H361">
        <v>187</v>
      </c>
      <c r="I361">
        <f t="shared" si="21"/>
        <v>63.89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s="5" t="str">
        <f t="shared" si="20"/>
        <v>film &amp; video</v>
      </c>
      <c r="R361" t="str">
        <f t="shared" si="22"/>
        <v>animation</v>
      </c>
      <c r="S361" s="9">
        <f>(((L361/60)/60)/24)+DATE(1970,1,1)</f>
        <v>40782.208333333336</v>
      </c>
      <c r="T361" s="9">
        <f>(((M361/60)/60)/24)+DATE(1970,1,1)</f>
        <v>40789.208333333336</v>
      </c>
    </row>
    <row r="362" spans="1:20" ht="19.5" x14ac:dyDescent="0.4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>
        <f t="shared" si="23"/>
        <v>226</v>
      </c>
      <c r="G362" t="s">
        <v>20</v>
      </c>
      <c r="H362">
        <v>2875</v>
      </c>
      <c r="I362">
        <f t="shared" si="21"/>
        <v>47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s="5" t="str">
        <f t="shared" si="20"/>
        <v>theater</v>
      </c>
      <c r="R362" t="str">
        <f t="shared" si="22"/>
        <v>plays</v>
      </c>
      <c r="S362" s="9">
        <f>(((L362/60)/60)/24)+DATE(1970,1,1)</f>
        <v>40544.25</v>
      </c>
      <c r="T362" s="9">
        <f>(((M362/60)/60)/24)+DATE(1970,1,1)</f>
        <v>40558.25</v>
      </c>
    </row>
    <row r="363" spans="1:20" ht="19.5" x14ac:dyDescent="0.4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>
        <f t="shared" si="23"/>
        <v>174</v>
      </c>
      <c r="G363" t="s">
        <v>20</v>
      </c>
      <c r="H363">
        <v>88</v>
      </c>
      <c r="I363">
        <f t="shared" si="21"/>
        <v>108.48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s="5" t="str">
        <f t="shared" si="20"/>
        <v>theater</v>
      </c>
      <c r="R363" t="str">
        <f t="shared" si="22"/>
        <v>plays</v>
      </c>
      <c r="S363" s="9">
        <f>(((L363/60)/60)/24)+DATE(1970,1,1)</f>
        <v>43015.208333333328</v>
      </c>
      <c r="T363" s="9">
        <f>(((M363/60)/60)/24)+DATE(1970,1,1)</f>
        <v>43039.208333333328</v>
      </c>
    </row>
    <row r="364" spans="1:20" ht="19.5" x14ac:dyDescent="0.4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>
        <f t="shared" si="23"/>
        <v>372</v>
      </c>
      <c r="G364" t="s">
        <v>20</v>
      </c>
      <c r="H364">
        <v>191</v>
      </c>
      <c r="I364">
        <f t="shared" si="21"/>
        <v>72.02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s="5" t="str">
        <f t="shared" si="20"/>
        <v>music</v>
      </c>
      <c r="R364" t="str">
        <f t="shared" si="22"/>
        <v>rock</v>
      </c>
      <c r="S364" s="9">
        <f>(((L364/60)/60)/24)+DATE(1970,1,1)</f>
        <v>40570.25</v>
      </c>
      <c r="T364" s="9">
        <f>(((M364/60)/60)/24)+DATE(1970,1,1)</f>
        <v>40608.25</v>
      </c>
    </row>
    <row r="365" spans="1:20" ht="19.5" x14ac:dyDescent="0.4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>
        <f t="shared" si="23"/>
        <v>160</v>
      </c>
      <c r="G365" t="s">
        <v>20</v>
      </c>
      <c r="H365">
        <v>139</v>
      </c>
      <c r="I365">
        <f t="shared" si="21"/>
        <v>59.93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s="5" t="str">
        <f t="shared" si="20"/>
        <v>music</v>
      </c>
      <c r="R365" t="str">
        <f t="shared" si="22"/>
        <v>rock</v>
      </c>
      <c r="S365" s="9">
        <f>(((L365/60)/60)/24)+DATE(1970,1,1)</f>
        <v>40904.25</v>
      </c>
      <c r="T365" s="9">
        <f>(((M365/60)/60)/24)+DATE(1970,1,1)</f>
        <v>40905.25</v>
      </c>
    </row>
    <row r="366" spans="1:20" ht="19.5" x14ac:dyDescent="0.4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>
        <f t="shared" si="23"/>
        <v>1616</v>
      </c>
      <c r="G366" t="s">
        <v>20</v>
      </c>
      <c r="H366">
        <v>186</v>
      </c>
      <c r="I366">
        <f t="shared" si="2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s="5" t="str">
        <f t="shared" si="20"/>
        <v>music</v>
      </c>
      <c r="R366" t="str">
        <f t="shared" si="22"/>
        <v>indie rock</v>
      </c>
      <c r="S366" s="9">
        <f>(((L366/60)/60)/24)+DATE(1970,1,1)</f>
        <v>43164.25</v>
      </c>
      <c r="T366" s="9">
        <f>(((M366/60)/60)/24)+DATE(1970,1,1)</f>
        <v>43194.208333333328</v>
      </c>
    </row>
    <row r="367" spans="1:20" ht="19.5" x14ac:dyDescent="0.4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>
        <f t="shared" si="23"/>
        <v>733</v>
      </c>
      <c r="G367" t="s">
        <v>20</v>
      </c>
      <c r="H367">
        <v>112</v>
      </c>
      <c r="I367">
        <f t="shared" si="21"/>
        <v>104.78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s="5" t="str">
        <f t="shared" si="20"/>
        <v>theater</v>
      </c>
      <c r="R367" t="str">
        <f t="shared" si="22"/>
        <v>plays</v>
      </c>
      <c r="S367" s="9">
        <f>(((L367/60)/60)/24)+DATE(1970,1,1)</f>
        <v>42733.25</v>
      </c>
      <c r="T367" s="9">
        <f>(((M367/60)/60)/24)+DATE(1970,1,1)</f>
        <v>42760.25</v>
      </c>
    </row>
    <row r="368" spans="1:20" ht="19.5" x14ac:dyDescent="0.4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>
        <f t="shared" si="23"/>
        <v>592</v>
      </c>
      <c r="G368" t="s">
        <v>20</v>
      </c>
      <c r="H368">
        <v>101</v>
      </c>
      <c r="I368">
        <f t="shared" si="21"/>
        <v>105.52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s="5" t="str">
        <f t="shared" si="20"/>
        <v>theater</v>
      </c>
      <c r="R368" t="str">
        <f t="shared" si="22"/>
        <v>plays</v>
      </c>
      <c r="S368" s="9">
        <f>(((L368/60)/60)/24)+DATE(1970,1,1)</f>
        <v>40546.25</v>
      </c>
      <c r="T368" s="9">
        <f>(((M368/60)/60)/24)+DATE(1970,1,1)</f>
        <v>40547.25</v>
      </c>
    </row>
    <row r="369" spans="1:20" ht="19.5" x14ac:dyDescent="0.4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>
        <f t="shared" si="23"/>
        <v>19</v>
      </c>
      <c r="G369" t="s">
        <v>14</v>
      </c>
      <c r="H369">
        <v>75</v>
      </c>
      <c r="I369">
        <f t="shared" si="21"/>
        <v>24.93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s="5" t="str">
        <f t="shared" si="20"/>
        <v>theater</v>
      </c>
      <c r="R369" t="str">
        <f t="shared" si="22"/>
        <v>plays</v>
      </c>
      <c r="S369" s="9">
        <f>(((L369/60)/60)/24)+DATE(1970,1,1)</f>
        <v>41930.208333333336</v>
      </c>
      <c r="T369" s="9">
        <f>(((M369/60)/60)/24)+DATE(1970,1,1)</f>
        <v>41954.25</v>
      </c>
    </row>
    <row r="370" spans="1:20" ht="19.5" x14ac:dyDescent="0.4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>
        <f t="shared" si="23"/>
        <v>277</v>
      </c>
      <c r="G370" t="s">
        <v>20</v>
      </c>
      <c r="H370">
        <v>206</v>
      </c>
      <c r="I370">
        <f t="shared" si="21"/>
        <v>69.87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s="5" t="str">
        <f t="shared" si="20"/>
        <v>film &amp; video</v>
      </c>
      <c r="R370" t="str">
        <f t="shared" si="22"/>
        <v>documentary</v>
      </c>
      <c r="S370" s="9">
        <f>(((L370/60)/60)/24)+DATE(1970,1,1)</f>
        <v>40464.208333333336</v>
      </c>
      <c r="T370" s="9">
        <f>(((M370/60)/60)/24)+DATE(1970,1,1)</f>
        <v>40487.208333333336</v>
      </c>
    </row>
    <row r="371" spans="1:20" ht="19.5" x14ac:dyDescent="0.4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>
        <f t="shared" si="23"/>
        <v>273</v>
      </c>
      <c r="G371" t="s">
        <v>20</v>
      </c>
      <c r="H371">
        <v>154</v>
      </c>
      <c r="I371">
        <f t="shared" si="21"/>
        <v>95.73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s="5" t="str">
        <f t="shared" si="20"/>
        <v>film &amp; video</v>
      </c>
      <c r="R371" t="str">
        <f t="shared" si="22"/>
        <v>television</v>
      </c>
      <c r="S371" s="9">
        <f>(((L371/60)/60)/24)+DATE(1970,1,1)</f>
        <v>41308.25</v>
      </c>
      <c r="T371" s="9">
        <f>(((M371/60)/60)/24)+DATE(1970,1,1)</f>
        <v>41347.208333333336</v>
      </c>
    </row>
    <row r="372" spans="1:20" ht="19.5" x14ac:dyDescent="0.4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>
        <f t="shared" si="23"/>
        <v>159</v>
      </c>
      <c r="G372" t="s">
        <v>20</v>
      </c>
      <c r="H372">
        <v>5966</v>
      </c>
      <c r="I372">
        <f t="shared" si="21"/>
        <v>30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s="5" t="str">
        <f t="shared" si="20"/>
        <v>theater</v>
      </c>
      <c r="R372" t="str">
        <f t="shared" si="22"/>
        <v>plays</v>
      </c>
      <c r="S372" s="9">
        <f>(((L372/60)/60)/24)+DATE(1970,1,1)</f>
        <v>43570.208333333328</v>
      </c>
      <c r="T372" s="9">
        <f>(((M372/60)/60)/24)+DATE(1970,1,1)</f>
        <v>43576.208333333328</v>
      </c>
    </row>
    <row r="373" spans="1:20" ht="19.5" x14ac:dyDescent="0.4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>
        <f t="shared" si="23"/>
        <v>68</v>
      </c>
      <c r="G373" t="s">
        <v>14</v>
      </c>
      <c r="H373">
        <v>2176</v>
      </c>
      <c r="I373">
        <f t="shared" si="21"/>
        <v>59.01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s="5" t="str">
        <f t="shared" si="20"/>
        <v>theater</v>
      </c>
      <c r="R373" t="str">
        <f t="shared" si="22"/>
        <v>plays</v>
      </c>
      <c r="S373" s="9">
        <f>(((L373/60)/60)/24)+DATE(1970,1,1)</f>
        <v>42043.25</v>
      </c>
      <c r="T373" s="9">
        <f>(((M373/60)/60)/24)+DATE(1970,1,1)</f>
        <v>42094.208333333328</v>
      </c>
    </row>
    <row r="374" spans="1:20" ht="33.75" x14ac:dyDescent="0.4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>
        <f t="shared" si="23"/>
        <v>1592</v>
      </c>
      <c r="G374" t="s">
        <v>20</v>
      </c>
      <c r="H374">
        <v>169</v>
      </c>
      <c r="I374">
        <f t="shared" si="21"/>
        <v>84.76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s="5" t="str">
        <f t="shared" si="20"/>
        <v>film &amp; video</v>
      </c>
      <c r="R374" t="str">
        <f t="shared" si="22"/>
        <v>documentary</v>
      </c>
      <c r="S374" s="9">
        <f>(((L374/60)/60)/24)+DATE(1970,1,1)</f>
        <v>42012.25</v>
      </c>
      <c r="T374" s="9">
        <f>(((M374/60)/60)/24)+DATE(1970,1,1)</f>
        <v>42032.25</v>
      </c>
    </row>
    <row r="375" spans="1:20" ht="19.5" x14ac:dyDescent="0.4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>
        <f t="shared" si="23"/>
        <v>730</v>
      </c>
      <c r="G375" t="s">
        <v>20</v>
      </c>
      <c r="H375">
        <v>2106</v>
      </c>
      <c r="I375">
        <f t="shared" si="2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s="5" t="str">
        <f t="shared" si="20"/>
        <v>theater</v>
      </c>
      <c r="R375" t="str">
        <f t="shared" si="22"/>
        <v>plays</v>
      </c>
      <c r="S375" s="9">
        <f>(((L375/60)/60)/24)+DATE(1970,1,1)</f>
        <v>42964.208333333328</v>
      </c>
      <c r="T375" s="9">
        <f>(((M375/60)/60)/24)+DATE(1970,1,1)</f>
        <v>42972.208333333328</v>
      </c>
    </row>
    <row r="376" spans="1:20" ht="33.75" x14ac:dyDescent="0.4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>
        <f t="shared" si="23"/>
        <v>13</v>
      </c>
      <c r="G376" t="s">
        <v>14</v>
      </c>
      <c r="H376">
        <v>441</v>
      </c>
      <c r="I376">
        <f t="shared" si="21"/>
        <v>50.05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s="5" t="str">
        <f t="shared" si="20"/>
        <v>film &amp; video</v>
      </c>
      <c r="R376" t="str">
        <f t="shared" si="22"/>
        <v>documentary</v>
      </c>
      <c r="S376" s="9">
        <f>(((L376/60)/60)/24)+DATE(1970,1,1)</f>
        <v>43476.25</v>
      </c>
      <c r="T376" s="9">
        <f>(((M376/60)/60)/24)+DATE(1970,1,1)</f>
        <v>43481.25</v>
      </c>
    </row>
    <row r="377" spans="1:20" ht="33.75" x14ac:dyDescent="0.4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>
        <f t="shared" si="23"/>
        <v>55</v>
      </c>
      <c r="G377" t="s">
        <v>14</v>
      </c>
      <c r="H377">
        <v>25</v>
      </c>
      <c r="I377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s="5" t="str">
        <f t="shared" si="20"/>
        <v>music</v>
      </c>
      <c r="R377" t="str">
        <f t="shared" si="22"/>
        <v>indie rock</v>
      </c>
      <c r="S377" s="9">
        <f>(((L377/60)/60)/24)+DATE(1970,1,1)</f>
        <v>42293.208333333328</v>
      </c>
      <c r="T377" s="9">
        <f>(((M377/60)/60)/24)+DATE(1970,1,1)</f>
        <v>42350.25</v>
      </c>
    </row>
    <row r="378" spans="1:20" ht="19.5" x14ac:dyDescent="0.4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>
        <f t="shared" si="23"/>
        <v>361</v>
      </c>
      <c r="G378" t="s">
        <v>20</v>
      </c>
      <c r="H378">
        <v>131</v>
      </c>
      <c r="I378">
        <f t="shared" si="21"/>
        <v>93.7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s="5" t="str">
        <f t="shared" si="20"/>
        <v>music</v>
      </c>
      <c r="R378" t="str">
        <f t="shared" si="22"/>
        <v>rock</v>
      </c>
      <c r="S378" s="9">
        <f>(((L378/60)/60)/24)+DATE(1970,1,1)</f>
        <v>41826.208333333336</v>
      </c>
      <c r="T378" s="9">
        <f>(((M378/60)/60)/24)+DATE(1970,1,1)</f>
        <v>41832.208333333336</v>
      </c>
    </row>
    <row r="379" spans="1:20" ht="19.5" x14ac:dyDescent="0.4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>
        <f t="shared" si="23"/>
        <v>10</v>
      </c>
      <c r="G379" t="s">
        <v>14</v>
      </c>
      <c r="H379">
        <v>127</v>
      </c>
      <c r="I379">
        <f t="shared" si="21"/>
        <v>40.14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s="5" t="str">
        <f t="shared" si="20"/>
        <v>theater</v>
      </c>
      <c r="R379" t="str">
        <f t="shared" si="22"/>
        <v>plays</v>
      </c>
      <c r="S379" s="9">
        <f>(((L379/60)/60)/24)+DATE(1970,1,1)</f>
        <v>43760.208333333328</v>
      </c>
      <c r="T379" s="9">
        <f>(((M379/60)/60)/24)+DATE(1970,1,1)</f>
        <v>43774.25</v>
      </c>
    </row>
    <row r="380" spans="1:20" ht="19.5" x14ac:dyDescent="0.4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>
        <f t="shared" si="23"/>
        <v>14</v>
      </c>
      <c r="G380" t="s">
        <v>14</v>
      </c>
      <c r="H380">
        <v>355</v>
      </c>
      <c r="I380">
        <f t="shared" si="21"/>
        <v>70.09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s="5" t="str">
        <f t="shared" si="20"/>
        <v>film &amp; video</v>
      </c>
      <c r="R380" t="str">
        <f t="shared" si="22"/>
        <v>documentary</v>
      </c>
      <c r="S380" s="9">
        <f>(((L380/60)/60)/24)+DATE(1970,1,1)</f>
        <v>43241.208333333328</v>
      </c>
      <c r="T380" s="9">
        <f>(((M380/60)/60)/24)+DATE(1970,1,1)</f>
        <v>43279.208333333328</v>
      </c>
    </row>
    <row r="381" spans="1:20" ht="19.5" x14ac:dyDescent="0.4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>
        <f t="shared" si="23"/>
        <v>40</v>
      </c>
      <c r="G381" t="s">
        <v>14</v>
      </c>
      <c r="H381">
        <v>44</v>
      </c>
      <c r="I381">
        <f t="shared" si="2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s="5" t="str">
        <f t="shared" si="20"/>
        <v>theater</v>
      </c>
      <c r="R381" t="str">
        <f t="shared" si="22"/>
        <v>plays</v>
      </c>
      <c r="S381" s="9">
        <f>(((L381/60)/60)/24)+DATE(1970,1,1)</f>
        <v>40843.208333333336</v>
      </c>
      <c r="T381" s="9">
        <f>(((M381/60)/60)/24)+DATE(1970,1,1)</f>
        <v>40857.25</v>
      </c>
    </row>
    <row r="382" spans="1:20" ht="33.75" x14ac:dyDescent="0.4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>
        <f t="shared" si="23"/>
        <v>160</v>
      </c>
      <c r="G382" t="s">
        <v>20</v>
      </c>
      <c r="H382">
        <v>84</v>
      </c>
      <c r="I382">
        <f t="shared" si="21"/>
        <v>47.71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s="5" t="str">
        <f t="shared" si="20"/>
        <v>theater</v>
      </c>
      <c r="R382" t="str">
        <f t="shared" si="22"/>
        <v>plays</v>
      </c>
      <c r="S382" s="9">
        <f>(((L382/60)/60)/24)+DATE(1970,1,1)</f>
        <v>41448.208333333336</v>
      </c>
      <c r="T382" s="9">
        <f>(((M382/60)/60)/24)+DATE(1970,1,1)</f>
        <v>41453.208333333336</v>
      </c>
    </row>
    <row r="383" spans="1:20" ht="19.5" x14ac:dyDescent="0.4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>
        <f t="shared" si="23"/>
        <v>184</v>
      </c>
      <c r="G383" t="s">
        <v>20</v>
      </c>
      <c r="H383">
        <v>155</v>
      </c>
      <c r="I383">
        <f t="shared" si="21"/>
        <v>62.9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s="5" t="str">
        <f t="shared" si="20"/>
        <v>theater</v>
      </c>
      <c r="R383" t="str">
        <f t="shared" si="22"/>
        <v>plays</v>
      </c>
      <c r="S383" s="9">
        <f>(((L383/60)/60)/24)+DATE(1970,1,1)</f>
        <v>42163.208333333328</v>
      </c>
      <c r="T383" s="9">
        <f>(((M383/60)/60)/24)+DATE(1970,1,1)</f>
        <v>42209.208333333328</v>
      </c>
    </row>
    <row r="384" spans="1:20" ht="33.75" x14ac:dyDescent="0.4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>
        <f t="shared" si="23"/>
        <v>64</v>
      </c>
      <c r="G384" t="s">
        <v>14</v>
      </c>
      <c r="H384">
        <v>67</v>
      </c>
      <c r="I384">
        <f t="shared" si="21"/>
        <v>86.61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s="5" t="str">
        <f t="shared" si="20"/>
        <v>photography</v>
      </c>
      <c r="R384" t="str">
        <f t="shared" si="22"/>
        <v>photography books</v>
      </c>
      <c r="S384" s="9">
        <f>(((L384/60)/60)/24)+DATE(1970,1,1)</f>
        <v>43024.208333333328</v>
      </c>
      <c r="T384" s="9">
        <f>(((M384/60)/60)/24)+DATE(1970,1,1)</f>
        <v>43043.208333333328</v>
      </c>
    </row>
    <row r="385" spans="1:20" ht="19.5" x14ac:dyDescent="0.4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>
        <f t="shared" si="23"/>
        <v>225</v>
      </c>
      <c r="G385" t="s">
        <v>20</v>
      </c>
      <c r="H385">
        <v>189</v>
      </c>
      <c r="I385">
        <f t="shared" si="21"/>
        <v>75.13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s="5" t="str">
        <f t="shared" si="20"/>
        <v>food</v>
      </c>
      <c r="R385" t="str">
        <f t="shared" si="22"/>
        <v>food trucks</v>
      </c>
      <c r="S385" s="9">
        <f>(((L385/60)/60)/24)+DATE(1970,1,1)</f>
        <v>43509.25</v>
      </c>
      <c r="T385" s="9">
        <f>(((M385/60)/60)/24)+DATE(1970,1,1)</f>
        <v>43515.25</v>
      </c>
    </row>
    <row r="386" spans="1:20" ht="19.5" x14ac:dyDescent="0.4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>
        <f t="shared" si="23"/>
        <v>172</v>
      </c>
      <c r="G386" t="s">
        <v>20</v>
      </c>
      <c r="H386">
        <v>4799</v>
      </c>
      <c r="I386">
        <f t="shared" si="21"/>
        <v>41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s="5" t="str">
        <f t="shared" si="20"/>
        <v>film &amp; video</v>
      </c>
      <c r="R386" t="str">
        <f t="shared" si="22"/>
        <v>documentary</v>
      </c>
      <c r="S386" s="9">
        <f>(((L386/60)/60)/24)+DATE(1970,1,1)</f>
        <v>42776.25</v>
      </c>
      <c r="T386" s="9">
        <f>(((M386/60)/60)/24)+DATE(1970,1,1)</f>
        <v>42803.25</v>
      </c>
    </row>
    <row r="387" spans="1:20" ht="33.75" x14ac:dyDescent="0.4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>
        <f t="shared" si="23"/>
        <v>146</v>
      </c>
      <c r="G387" t="s">
        <v>20</v>
      </c>
      <c r="H387">
        <v>1137</v>
      </c>
      <c r="I387">
        <f t="shared" si="21"/>
        <v>50.01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s="5" t="str">
        <f t="shared" ref="Q387:Q450" si="24">LEFT(P387,SEARCH("/",P387)-1)</f>
        <v>publishing</v>
      </c>
      <c r="R387" t="str">
        <f t="shared" si="22"/>
        <v>nonfiction</v>
      </c>
      <c r="S387" s="9">
        <f>(((L387/60)/60)/24)+DATE(1970,1,1)</f>
        <v>43553.208333333328</v>
      </c>
      <c r="T387" s="9">
        <f>(((M387/60)/60)/24)+DATE(1970,1,1)</f>
        <v>43585.208333333328</v>
      </c>
    </row>
    <row r="388" spans="1:20" ht="33.75" x14ac:dyDescent="0.4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>
        <f t="shared" si="23"/>
        <v>76</v>
      </c>
      <c r="G388" t="s">
        <v>14</v>
      </c>
      <c r="H388">
        <v>1068</v>
      </c>
      <c r="I388">
        <f t="shared" ref="I388:I451" si="25">ROUND(AVERAGE(E388/H388),2)</f>
        <v>96.96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s="5" t="str">
        <f t="shared" si="24"/>
        <v>theater</v>
      </c>
      <c r="R388" t="str">
        <f t="shared" ref="R388:R451" si="26">RIGHT(P388,LEN(P388)-SEARCH("/",P388))</f>
        <v>plays</v>
      </c>
      <c r="S388" s="9">
        <f>(((L388/60)/60)/24)+DATE(1970,1,1)</f>
        <v>40355.208333333336</v>
      </c>
      <c r="T388" s="9">
        <f>(((M388/60)/60)/24)+DATE(1970,1,1)</f>
        <v>40367.208333333336</v>
      </c>
    </row>
    <row r="389" spans="1:20" ht="19.5" x14ac:dyDescent="0.4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>
        <f t="shared" ref="F389:F452" si="27">ROUND(E389/D389 * 100,0)</f>
        <v>39</v>
      </c>
      <c r="G389" t="s">
        <v>14</v>
      </c>
      <c r="H389">
        <v>424</v>
      </c>
      <c r="I389">
        <f t="shared" si="25"/>
        <v>100.93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s="5" t="str">
        <f t="shared" si="24"/>
        <v>technology</v>
      </c>
      <c r="R389" t="str">
        <f t="shared" si="26"/>
        <v>wearables</v>
      </c>
      <c r="S389" s="9">
        <f>(((L389/60)/60)/24)+DATE(1970,1,1)</f>
        <v>41072.208333333336</v>
      </c>
      <c r="T389" s="9">
        <f>(((M389/60)/60)/24)+DATE(1970,1,1)</f>
        <v>41077.208333333336</v>
      </c>
    </row>
    <row r="390" spans="1:20" ht="19.5" x14ac:dyDescent="0.4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>
        <f t="shared" si="27"/>
        <v>11</v>
      </c>
      <c r="G390" t="s">
        <v>74</v>
      </c>
      <c r="H390">
        <v>145</v>
      </c>
      <c r="I390">
        <f t="shared" si="25"/>
        <v>89.23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s="5" t="str">
        <f t="shared" si="24"/>
        <v>music</v>
      </c>
      <c r="R390" t="str">
        <f t="shared" si="26"/>
        <v>indie rock</v>
      </c>
      <c r="S390" s="9">
        <f>(((L390/60)/60)/24)+DATE(1970,1,1)</f>
        <v>40912.25</v>
      </c>
      <c r="T390" s="9">
        <f>(((M390/60)/60)/24)+DATE(1970,1,1)</f>
        <v>40914.25</v>
      </c>
    </row>
    <row r="391" spans="1:20" ht="19.5" x14ac:dyDescent="0.4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>
        <f t="shared" si="27"/>
        <v>122</v>
      </c>
      <c r="G391" t="s">
        <v>20</v>
      </c>
      <c r="H391">
        <v>1152</v>
      </c>
      <c r="I391">
        <f t="shared" si="25"/>
        <v>87.98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s="5" t="str">
        <f t="shared" si="24"/>
        <v>theater</v>
      </c>
      <c r="R391" t="str">
        <f t="shared" si="26"/>
        <v>plays</v>
      </c>
      <c r="S391" s="9">
        <f>(((L391/60)/60)/24)+DATE(1970,1,1)</f>
        <v>40479.208333333336</v>
      </c>
      <c r="T391" s="9">
        <f>(((M391/60)/60)/24)+DATE(1970,1,1)</f>
        <v>40506.25</v>
      </c>
    </row>
    <row r="392" spans="1:20" ht="19.5" x14ac:dyDescent="0.4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>
        <f t="shared" si="27"/>
        <v>187</v>
      </c>
      <c r="G392" t="s">
        <v>20</v>
      </c>
      <c r="H392">
        <v>50</v>
      </c>
      <c r="I392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s="5" t="str">
        <f t="shared" si="24"/>
        <v>photography</v>
      </c>
      <c r="R392" t="str">
        <f t="shared" si="26"/>
        <v>photography books</v>
      </c>
      <c r="S392" s="9">
        <f>(((L392/60)/60)/24)+DATE(1970,1,1)</f>
        <v>41530.208333333336</v>
      </c>
      <c r="T392" s="9">
        <f>(((M392/60)/60)/24)+DATE(1970,1,1)</f>
        <v>41545.208333333336</v>
      </c>
    </row>
    <row r="393" spans="1:20" ht="19.5" x14ac:dyDescent="0.4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>
        <f t="shared" si="27"/>
        <v>7</v>
      </c>
      <c r="G393" t="s">
        <v>14</v>
      </c>
      <c r="H393">
        <v>151</v>
      </c>
      <c r="I393">
        <f t="shared" si="25"/>
        <v>29.09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s="5" t="str">
        <f t="shared" si="24"/>
        <v>publishing</v>
      </c>
      <c r="R393" t="str">
        <f t="shared" si="26"/>
        <v>nonfiction</v>
      </c>
      <c r="S393" s="9">
        <f>(((L393/60)/60)/24)+DATE(1970,1,1)</f>
        <v>41653.25</v>
      </c>
      <c r="T393" s="9">
        <f>(((M393/60)/60)/24)+DATE(1970,1,1)</f>
        <v>41655.25</v>
      </c>
    </row>
    <row r="394" spans="1:20" ht="33.75" x14ac:dyDescent="0.4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>
        <f t="shared" si="27"/>
        <v>66</v>
      </c>
      <c r="G394" t="s">
        <v>14</v>
      </c>
      <c r="H394">
        <v>1608</v>
      </c>
      <c r="I394">
        <f t="shared" si="25"/>
        <v>42.01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s="5" t="str">
        <f t="shared" si="24"/>
        <v>technology</v>
      </c>
      <c r="R394" t="str">
        <f t="shared" si="26"/>
        <v>wearables</v>
      </c>
      <c r="S394" s="9">
        <f>(((L394/60)/60)/24)+DATE(1970,1,1)</f>
        <v>40549.25</v>
      </c>
      <c r="T394" s="9">
        <f>(((M394/60)/60)/24)+DATE(1970,1,1)</f>
        <v>40551.25</v>
      </c>
    </row>
    <row r="395" spans="1:20" ht="19.5" x14ac:dyDescent="0.4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>
        <f t="shared" si="27"/>
        <v>229</v>
      </c>
      <c r="G395" t="s">
        <v>20</v>
      </c>
      <c r="H395">
        <v>3059</v>
      </c>
      <c r="I395">
        <f t="shared" si="25"/>
        <v>47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s="5" t="str">
        <f t="shared" si="24"/>
        <v>music</v>
      </c>
      <c r="R395" t="str">
        <f t="shared" si="26"/>
        <v>jazz</v>
      </c>
      <c r="S395" s="9">
        <f>(((L395/60)/60)/24)+DATE(1970,1,1)</f>
        <v>42933.208333333328</v>
      </c>
      <c r="T395" s="9">
        <f>(((M395/60)/60)/24)+DATE(1970,1,1)</f>
        <v>42934.208333333328</v>
      </c>
    </row>
    <row r="396" spans="1:20" ht="19.5" x14ac:dyDescent="0.4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>
        <f t="shared" si="27"/>
        <v>469</v>
      </c>
      <c r="G396" t="s">
        <v>20</v>
      </c>
      <c r="H396">
        <v>34</v>
      </c>
      <c r="I396">
        <f t="shared" si="25"/>
        <v>110.44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s="5" t="str">
        <f t="shared" si="24"/>
        <v>film &amp; video</v>
      </c>
      <c r="R396" t="str">
        <f t="shared" si="26"/>
        <v>documentary</v>
      </c>
      <c r="S396" s="9">
        <f>(((L396/60)/60)/24)+DATE(1970,1,1)</f>
        <v>41484.208333333336</v>
      </c>
      <c r="T396" s="9">
        <f>(((M396/60)/60)/24)+DATE(1970,1,1)</f>
        <v>41494.208333333336</v>
      </c>
    </row>
    <row r="397" spans="1:20" ht="33.75" x14ac:dyDescent="0.4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>
        <f t="shared" si="27"/>
        <v>130</v>
      </c>
      <c r="G397" t="s">
        <v>20</v>
      </c>
      <c r="H397">
        <v>220</v>
      </c>
      <c r="I397">
        <f t="shared" si="25"/>
        <v>41.99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s="5" t="str">
        <f t="shared" si="24"/>
        <v>theater</v>
      </c>
      <c r="R397" t="str">
        <f t="shared" si="26"/>
        <v>plays</v>
      </c>
      <c r="S397" s="9">
        <f>(((L397/60)/60)/24)+DATE(1970,1,1)</f>
        <v>40885.25</v>
      </c>
      <c r="T397" s="9">
        <f>(((M397/60)/60)/24)+DATE(1970,1,1)</f>
        <v>40886.25</v>
      </c>
    </row>
    <row r="398" spans="1:20" ht="19.5" x14ac:dyDescent="0.4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>
        <f t="shared" si="27"/>
        <v>167</v>
      </c>
      <c r="G398" t="s">
        <v>20</v>
      </c>
      <c r="H398">
        <v>1604</v>
      </c>
      <c r="I398">
        <f t="shared" si="25"/>
        <v>48.01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s="5" t="str">
        <f t="shared" si="24"/>
        <v>film &amp; video</v>
      </c>
      <c r="R398" t="str">
        <f t="shared" si="26"/>
        <v>drama</v>
      </c>
      <c r="S398" s="9">
        <f>(((L398/60)/60)/24)+DATE(1970,1,1)</f>
        <v>43378.208333333328</v>
      </c>
      <c r="T398" s="9">
        <f>(((M398/60)/60)/24)+DATE(1970,1,1)</f>
        <v>43386.208333333328</v>
      </c>
    </row>
    <row r="399" spans="1:20" ht="19.5" x14ac:dyDescent="0.4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>
        <f t="shared" si="27"/>
        <v>174</v>
      </c>
      <c r="G399" t="s">
        <v>20</v>
      </c>
      <c r="H399">
        <v>454</v>
      </c>
      <c r="I399">
        <f t="shared" si="25"/>
        <v>31.02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s="5" t="str">
        <f t="shared" si="24"/>
        <v>music</v>
      </c>
      <c r="R399" t="str">
        <f t="shared" si="26"/>
        <v>rock</v>
      </c>
      <c r="S399" s="9">
        <f>(((L399/60)/60)/24)+DATE(1970,1,1)</f>
        <v>41417.208333333336</v>
      </c>
      <c r="T399" s="9">
        <f>(((M399/60)/60)/24)+DATE(1970,1,1)</f>
        <v>41423.208333333336</v>
      </c>
    </row>
    <row r="400" spans="1:20" ht="19.5" x14ac:dyDescent="0.4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>
        <f t="shared" si="27"/>
        <v>718</v>
      </c>
      <c r="G400" t="s">
        <v>20</v>
      </c>
      <c r="H400">
        <v>123</v>
      </c>
      <c r="I400">
        <f t="shared" si="25"/>
        <v>99.2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s="5" t="str">
        <f t="shared" si="24"/>
        <v>film &amp; video</v>
      </c>
      <c r="R400" t="str">
        <f t="shared" si="26"/>
        <v>animation</v>
      </c>
      <c r="S400" s="9">
        <f>(((L400/60)/60)/24)+DATE(1970,1,1)</f>
        <v>43228.208333333328</v>
      </c>
      <c r="T400" s="9">
        <f>(((M400/60)/60)/24)+DATE(1970,1,1)</f>
        <v>43230.208333333328</v>
      </c>
    </row>
    <row r="401" spans="1:20" ht="19.5" x14ac:dyDescent="0.4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>
        <f t="shared" si="27"/>
        <v>64</v>
      </c>
      <c r="G401" t="s">
        <v>14</v>
      </c>
      <c r="H401">
        <v>941</v>
      </c>
      <c r="I401">
        <f t="shared" si="25"/>
        <v>66.02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s="5" t="str">
        <f t="shared" si="24"/>
        <v>music</v>
      </c>
      <c r="R401" t="str">
        <f t="shared" si="26"/>
        <v>indie rock</v>
      </c>
      <c r="S401" s="9">
        <f>(((L401/60)/60)/24)+DATE(1970,1,1)</f>
        <v>40576.25</v>
      </c>
      <c r="T401" s="9">
        <f>(((M401/60)/60)/24)+DATE(1970,1,1)</f>
        <v>40583.25</v>
      </c>
    </row>
    <row r="402" spans="1:20" ht="33.75" x14ac:dyDescent="0.4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>
        <f t="shared" si="27"/>
        <v>2</v>
      </c>
      <c r="G402" t="s">
        <v>14</v>
      </c>
      <c r="H402">
        <v>1</v>
      </c>
      <c r="I402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s="5" t="str">
        <f t="shared" si="24"/>
        <v>photography</v>
      </c>
      <c r="R402" t="str">
        <f t="shared" si="26"/>
        <v>photography books</v>
      </c>
      <c r="S402" s="9">
        <f>(((L402/60)/60)/24)+DATE(1970,1,1)</f>
        <v>41502.208333333336</v>
      </c>
      <c r="T402" s="9">
        <f>(((M402/60)/60)/24)+DATE(1970,1,1)</f>
        <v>41524.208333333336</v>
      </c>
    </row>
    <row r="403" spans="1:20" ht="19.5" x14ac:dyDescent="0.4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>
        <f t="shared" si="27"/>
        <v>1530</v>
      </c>
      <c r="G403" t="s">
        <v>20</v>
      </c>
      <c r="H403">
        <v>299</v>
      </c>
      <c r="I403">
        <f t="shared" si="25"/>
        <v>46.06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s="5" t="str">
        <f t="shared" si="24"/>
        <v>theater</v>
      </c>
      <c r="R403" t="str">
        <f t="shared" si="26"/>
        <v>plays</v>
      </c>
      <c r="S403" s="9">
        <f>(((L403/60)/60)/24)+DATE(1970,1,1)</f>
        <v>43765.208333333328</v>
      </c>
      <c r="T403" s="9">
        <f>(((M403/60)/60)/24)+DATE(1970,1,1)</f>
        <v>43765.208333333328</v>
      </c>
    </row>
    <row r="404" spans="1:20" ht="19.5" x14ac:dyDescent="0.4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>
        <f t="shared" si="27"/>
        <v>40</v>
      </c>
      <c r="G404" t="s">
        <v>14</v>
      </c>
      <c r="H404">
        <v>40</v>
      </c>
      <c r="I404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s="5" t="str">
        <f t="shared" si="24"/>
        <v>film &amp; video</v>
      </c>
      <c r="R404" t="str">
        <f t="shared" si="26"/>
        <v>shorts</v>
      </c>
      <c r="S404" s="9">
        <f>(((L404/60)/60)/24)+DATE(1970,1,1)</f>
        <v>40914.25</v>
      </c>
      <c r="T404" s="9">
        <f>(((M404/60)/60)/24)+DATE(1970,1,1)</f>
        <v>40961.25</v>
      </c>
    </row>
    <row r="405" spans="1:20" ht="19.5" x14ac:dyDescent="0.4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>
        <f t="shared" si="27"/>
        <v>86</v>
      </c>
      <c r="G405" t="s">
        <v>14</v>
      </c>
      <c r="H405">
        <v>3015</v>
      </c>
      <c r="I405">
        <f t="shared" si="25"/>
        <v>55.99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s="5" t="str">
        <f t="shared" si="24"/>
        <v>theater</v>
      </c>
      <c r="R405" t="str">
        <f t="shared" si="26"/>
        <v>plays</v>
      </c>
      <c r="S405" s="9">
        <f>(((L405/60)/60)/24)+DATE(1970,1,1)</f>
        <v>40310.208333333336</v>
      </c>
      <c r="T405" s="9">
        <f>(((M405/60)/60)/24)+DATE(1970,1,1)</f>
        <v>40346.208333333336</v>
      </c>
    </row>
    <row r="406" spans="1:20" ht="19.5" x14ac:dyDescent="0.4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>
        <f t="shared" si="27"/>
        <v>316</v>
      </c>
      <c r="G406" t="s">
        <v>20</v>
      </c>
      <c r="H406">
        <v>2237</v>
      </c>
      <c r="I406">
        <f t="shared" si="25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s="5" t="str">
        <f t="shared" si="24"/>
        <v>theater</v>
      </c>
      <c r="R406" t="str">
        <f t="shared" si="26"/>
        <v>plays</v>
      </c>
      <c r="S406" s="9">
        <f>(((L406/60)/60)/24)+DATE(1970,1,1)</f>
        <v>43053.25</v>
      </c>
      <c r="T406" s="9">
        <f>(((M406/60)/60)/24)+DATE(1970,1,1)</f>
        <v>43056.25</v>
      </c>
    </row>
    <row r="407" spans="1:20" ht="19.5" x14ac:dyDescent="0.4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>
        <f t="shared" si="27"/>
        <v>90</v>
      </c>
      <c r="G407" t="s">
        <v>14</v>
      </c>
      <c r="H407">
        <v>435</v>
      </c>
      <c r="I407">
        <f t="shared" si="25"/>
        <v>60.98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s="5" t="str">
        <f t="shared" si="24"/>
        <v>theater</v>
      </c>
      <c r="R407" t="str">
        <f t="shared" si="26"/>
        <v>plays</v>
      </c>
      <c r="S407" s="9">
        <f>(((L407/60)/60)/24)+DATE(1970,1,1)</f>
        <v>43255.208333333328</v>
      </c>
      <c r="T407" s="9">
        <f>(((M407/60)/60)/24)+DATE(1970,1,1)</f>
        <v>43305.208333333328</v>
      </c>
    </row>
    <row r="408" spans="1:20" ht="19.5" x14ac:dyDescent="0.4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>
        <f t="shared" si="27"/>
        <v>182</v>
      </c>
      <c r="G408" t="s">
        <v>20</v>
      </c>
      <c r="H408">
        <v>645</v>
      </c>
      <c r="I408">
        <f t="shared" si="25"/>
        <v>110.98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s="5" t="str">
        <f t="shared" si="24"/>
        <v>film &amp; video</v>
      </c>
      <c r="R408" t="str">
        <f t="shared" si="26"/>
        <v>documentary</v>
      </c>
      <c r="S408" s="9">
        <f>(((L408/60)/60)/24)+DATE(1970,1,1)</f>
        <v>41304.25</v>
      </c>
      <c r="T408" s="9">
        <f>(((M408/60)/60)/24)+DATE(1970,1,1)</f>
        <v>41316.25</v>
      </c>
    </row>
    <row r="409" spans="1:20" ht="19.5" x14ac:dyDescent="0.4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>
        <f t="shared" si="27"/>
        <v>356</v>
      </c>
      <c r="G409" t="s">
        <v>20</v>
      </c>
      <c r="H409">
        <v>484</v>
      </c>
      <c r="I409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s="5" t="str">
        <f t="shared" si="24"/>
        <v>theater</v>
      </c>
      <c r="R409" t="str">
        <f t="shared" si="26"/>
        <v>plays</v>
      </c>
      <c r="S409" s="9">
        <f>(((L409/60)/60)/24)+DATE(1970,1,1)</f>
        <v>43751.208333333328</v>
      </c>
      <c r="T409" s="9">
        <f>(((M409/60)/60)/24)+DATE(1970,1,1)</f>
        <v>43758.208333333328</v>
      </c>
    </row>
    <row r="410" spans="1:20" ht="19.5" x14ac:dyDescent="0.4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>
        <f t="shared" si="27"/>
        <v>132</v>
      </c>
      <c r="G410" t="s">
        <v>20</v>
      </c>
      <c r="H410">
        <v>154</v>
      </c>
      <c r="I410">
        <f t="shared" si="25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s="5" t="str">
        <f t="shared" si="24"/>
        <v>film &amp; video</v>
      </c>
      <c r="R410" t="str">
        <f t="shared" si="26"/>
        <v>documentary</v>
      </c>
      <c r="S410" s="9">
        <f>(((L410/60)/60)/24)+DATE(1970,1,1)</f>
        <v>42541.208333333328</v>
      </c>
      <c r="T410" s="9">
        <f>(((M410/60)/60)/24)+DATE(1970,1,1)</f>
        <v>42561.208333333328</v>
      </c>
    </row>
    <row r="411" spans="1:20" ht="19.5" x14ac:dyDescent="0.4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>
        <f t="shared" si="27"/>
        <v>46</v>
      </c>
      <c r="G411" t="s">
        <v>14</v>
      </c>
      <c r="H411">
        <v>714</v>
      </c>
      <c r="I411">
        <f t="shared" si="25"/>
        <v>87.96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s="5" t="str">
        <f t="shared" si="24"/>
        <v>music</v>
      </c>
      <c r="R411" t="str">
        <f t="shared" si="26"/>
        <v>rock</v>
      </c>
      <c r="S411" s="9">
        <f>(((L411/60)/60)/24)+DATE(1970,1,1)</f>
        <v>42843.208333333328</v>
      </c>
      <c r="T411" s="9">
        <f>(((M411/60)/60)/24)+DATE(1970,1,1)</f>
        <v>42847.208333333328</v>
      </c>
    </row>
    <row r="412" spans="1:20" ht="19.5" x14ac:dyDescent="0.4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>
        <f t="shared" si="27"/>
        <v>36</v>
      </c>
      <c r="G412" t="s">
        <v>47</v>
      </c>
      <c r="H412">
        <v>1111</v>
      </c>
      <c r="I412">
        <f t="shared" si="25"/>
        <v>49.99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s="5" t="str">
        <f t="shared" si="24"/>
        <v>games</v>
      </c>
      <c r="R412" t="str">
        <f t="shared" si="26"/>
        <v>mobile games</v>
      </c>
      <c r="S412" s="9">
        <f>(((L412/60)/60)/24)+DATE(1970,1,1)</f>
        <v>42122.208333333328</v>
      </c>
      <c r="T412" s="9">
        <f>(((M412/60)/60)/24)+DATE(1970,1,1)</f>
        <v>42122.208333333328</v>
      </c>
    </row>
    <row r="413" spans="1:20" ht="19.5" x14ac:dyDescent="0.4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>
        <f t="shared" si="27"/>
        <v>105</v>
      </c>
      <c r="G413" t="s">
        <v>20</v>
      </c>
      <c r="H413">
        <v>82</v>
      </c>
      <c r="I413">
        <f t="shared" si="25"/>
        <v>99.52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s="5" t="str">
        <f t="shared" si="24"/>
        <v>theater</v>
      </c>
      <c r="R413" t="str">
        <f t="shared" si="26"/>
        <v>plays</v>
      </c>
      <c r="S413" s="9">
        <f>(((L413/60)/60)/24)+DATE(1970,1,1)</f>
        <v>42884.208333333328</v>
      </c>
      <c r="T413" s="9">
        <f>(((M413/60)/60)/24)+DATE(1970,1,1)</f>
        <v>42886.208333333328</v>
      </c>
    </row>
    <row r="414" spans="1:20" ht="19.5" x14ac:dyDescent="0.4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>
        <f t="shared" si="27"/>
        <v>669</v>
      </c>
      <c r="G414" t="s">
        <v>20</v>
      </c>
      <c r="H414">
        <v>134</v>
      </c>
      <c r="I414">
        <f t="shared" si="25"/>
        <v>104.82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s="5" t="str">
        <f t="shared" si="24"/>
        <v>publishing</v>
      </c>
      <c r="R414" t="str">
        <f t="shared" si="26"/>
        <v>fiction</v>
      </c>
      <c r="S414" s="9">
        <f>(((L414/60)/60)/24)+DATE(1970,1,1)</f>
        <v>41642.25</v>
      </c>
      <c r="T414" s="9">
        <f>(((M414/60)/60)/24)+DATE(1970,1,1)</f>
        <v>41652.25</v>
      </c>
    </row>
    <row r="415" spans="1:20" ht="19.5" x14ac:dyDescent="0.4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>
        <f t="shared" si="27"/>
        <v>62</v>
      </c>
      <c r="G415" t="s">
        <v>47</v>
      </c>
      <c r="H415">
        <v>1089</v>
      </c>
      <c r="I415">
        <f t="shared" si="25"/>
        <v>108.01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s="5" t="str">
        <f t="shared" si="24"/>
        <v>film &amp; video</v>
      </c>
      <c r="R415" t="str">
        <f t="shared" si="26"/>
        <v>animation</v>
      </c>
      <c r="S415" s="9">
        <f>(((L415/60)/60)/24)+DATE(1970,1,1)</f>
        <v>43431.25</v>
      </c>
      <c r="T415" s="9">
        <f>(((M415/60)/60)/24)+DATE(1970,1,1)</f>
        <v>43458.25</v>
      </c>
    </row>
    <row r="416" spans="1:20" ht="19.5" x14ac:dyDescent="0.4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>
        <f t="shared" si="27"/>
        <v>85</v>
      </c>
      <c r="G416" t="s">
        <v>14</v>
      </c>
      <c r="H416">
        <v>5497</v>
      </c>
      <c r="I416">
        <f t="shared" si="25"/>
        <v>29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s="5" t="str">
        <f t="shared" si="24"/>
        <v>food</v>
      </c>
      <c r="R416" t="str">
        <f t="shared" si="26"/>
        <v>food trucks</v>
      </c>
      <c r="S416" s="9">
        <f>(((L416/60)/60)/24)+DATE(1970,1,1)</f>
        <v>40288.208333333336</v>
      </c>
      <c r="T416" s="9">
        <f>(((M416/60)/60)/24)+DATE(1970,1,1)</f>
        <v>40296.208333333336</v>
      </c>
    </row>
    <row r="417" spans="1:20" ht="19.5" x14ac:dyDescent="0.4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>
        <f t="shared" si="27"/>
        <v>11</v>
      </c>
      <c r="G417" t="s">
        <v>14</v>
      </c>
      <c r="H417">
        <v>418</v>
      </c>
      <c r="I417">
        <f t="shared" si="25"/>
        <v>30.03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s="5" t="str">
        <f t="shared" si="24"/>
        <v>theater</v>
      </c>
      <c r="R417" t="str">
        <f t="shared" si="26"/>
        <v>plays</v>
      </c>
      <c r="S417" s="9">
        <f>(((L417/60)/60)/24)+DATE(1970,1,1)</f>
        <v>40921.25</v>
      </c>
      <c r="T417" s="9">
        <f>(((M417/60)/60)/24)+DATE(1970,1,1)</f>
        <v>40938.25</v>
      </c>
    </row>
    <row r="418" spans="1:20" ht="33.75" x14ac:dyDescent="0.4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>
        <f t="shared" si="27"/>
        <v>44</v>
      </c>
      <c r="G418" t="s">
        <v>14</v>
      </c>
      <c r="H418">
        <v>1439</v>
      </c>
      <c r="I418">
        <f t="shared" si="25"/>
        <v>41.01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s="5" t="str">
        <f t="shared" si="24"/>
        <v>film &amp; video</v>
      </c>
      <c r="R418" t="str">
        <f t="shared" si="26"/>
        <v>documentary</v>
      </c>
      <c r="S418" s="9">
        <f>(((L418/60)/60)/24)+DATE(1970,1,1)</f>
        <v>40560.25</v>
      </c>
      <c r="T418" s="9">
        <f>(((M418/60)/60)/24)+DATE(1970,1,1)</f>
        <v>40569.25</v>
      </c>
    </row>
    <row r="419" spans="1:20" ht="19.5" x14ac:dyDescent="0.4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>
        <f t="shared" si="27"/>
        <v>55</v>
      </c>
      <c r="G419" t="s">
        <v>14</v>
      </c>
      <c r="H419">
        <v>15</v>
      </c>
      <c r="I419">
        <f t="shared" si="25"/>
        <v>62.87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s="5" t="str">
        <f t="shared" si="24"/>
        <v>theater</v>
      </c>
      <c r="R419" t="str">
        <f t="shared" si="26"/>
        <v>plays</v>
      </c>
      <c r="S419" s="9">
        <f>(((L419/60)/60)/24)+DATE(1970,1,1)</f>
        <v>43407.208333333328</v>
      </c>
      <c r="T419" s="9">
        <f>(((M419/60)/60)/24)+DATE(1970,1,1)</f>
        <v>43431.25</v>
      </c>
    </row>
    <row r="420" spans="1:20" ht="19.5" x14ac:dyDescent="0.4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>
        <f t="shared" si="27"/>
        <v>57</v>
      </c>
      <c r="G420" t="s">
        <v>14</v>
      </c>
      <c r="H420">
        <v>1999</v>
      </c>
      <c r="I420">
        <f t="shared" si="25"/>
        <v>47.01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s="5" t="str">
        <f t="shared" si="24"/>
        <v>film &amp; video</v>
      </c>
      <c r="R420" t="str">
        <f t="shared" si="26"/>
        <v>documentary</v>
      </c>
      <c r="S420" s="9">
        <f>(((L420/60)/60)/24)+DATE(1970,1,1)</f>
        <v>41035.208333333336</v>
      </c>
      <c r="T420" s="9">
        <f>(((M420/60)/60)/24)+DATE(1970,1,1)</f>
        <v>41036.208333333336</v>
      </c>
    </row>
    <row r="421" spans="1:20" ht="19.5" x14ac:dyDescent="0.4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>
        <f t="shared" si="27"/>
        <v>123</v>
      </c>
      <c r="G421" t="s">
        <v>20</v>
      </c>
      <c r="H421">
        <v>5203</v>
      </c>
      <c r="I421">
        <f t="shared" si="25"/>
        <v>27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s="5" t="str">
        <f t="shared" si="24"/>
        <v>technology</v>
      </c>
      <c r="R421" t="str">
        <f t="shared" si="26"/>
        <v>web</v>
      </c>
      <c r="S421" s="9">
        <f>(((L421/60)/60)/24)+DATE(1970,1,1)</f>
        <v>40899.25</v>
      </c>
      <c r="T421" s="9">
        <f>(((M421/60)/60)/24)+DATE(1970,1,1)</f>
        <v>40905.25</v>
      </c>
    </row>
    <row r="422" spans="1:20" ht="19.5" x14ac:dyDescent="0.4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>
        <f t="shared" si="27"/>
        <v>128</v>
      </c>
      <c r="G422" t="s">
        <v>20</v>
      </c>
      <c r="H422">
        <v>94</v>
      </c>
      <c r="I422">
        <f t="shared" si="25"/>
        <v>68.33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s="5" t="str">
        <f t="shared" si="24"/>
        <v>theater</v>
      </c>
      <c r="R422" t="str">
        <f t="shared" si="26"/>
        <v>plays</v>
      </c>
      <c r="S422" s="9">
        <f>(((L422/60)/60)/24)+DATE(1970,1,1)</f>
        <v>42911.208333333328</v>
      </c>
      <c r="T422" s="9">
        <f>(((M422/60)/60)/24)+DATE(1970,1,1)</f>
        <v>42925.208333333328</v>
      </c>
    </row>
    <row r="423" spans="1:20" ht="19.5" x14ac:dyDescent="0.4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>
        <f t="shared" si="27"/>
        <v>64</v>
      </c>
      <c r="G423" t="s">
        <v>14</v>
      </c>
      <c r="H423">
        <v>118</v>
      </c>
      <c r="I423">
        <f t="shared" si="25"/>
        <v>50.97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s="5" t="str">
        <f t="shared" si="24"/>
        <v>technology</v>
      </c>
      <c r="R423" t="str">
        <f t="shared" si="26"/>
        <v>wearables</v>
      </c>
      <c r="S423" s="9">
        <f>(((L423/60)/60)/24)+DATE(1970,1,1)</f>
        <v>42915.208333333328</v>
      </c>
      <c r="T423" s="9">
        <f>(((M423/60)/60)/24)+DATE(1970,1,1)</f>
        <v>42945.208333333328</v>
      </c>
    </row>
    <row r="424" spans="1:20" ht="33.75" x14ac:dyDescent="0.4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>
        <f t="shared" si="27"/>
        <v>127</v>
      </c>
      <c r="G424" t="s">
        <v>20</v>
      </c>
      <c r="H424">
        <v>205</v>
      </c>
      <c r="I424">
        <f t="shared" si="25"/>
        <v>54.02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s="5" t="str">
        <f t="shared" si="24"/>
        <v>theater</v>
      </c>
      <c r="R424" t="str">
        <f t="shared" si="26"/>
        <v>plays</v>
      </c>
      <c r="S424" s="9">
        <f>(((L424/60)/60)/24)+DATE(1970,1,1)</f>
        <v>40285.208333333336</v>
      </c>
      <c r="T424" s="9">
        <f>(((M424/60)/60)/24)+DATE(1970,1,1)</f>
        <v>40305.208333333336</v>
      </c>
    </row>
    <row r="425" spans="1:20" ht="19.5" x14ac:dyDescent="0.4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>
        <f t="shared" si="27"/>
        <v>11</v>
      </c>
      <c r="G425" t="s">
        <v>14</v>
      </c>
      <c r="H425">
        <v>162</v>
      </c>
      <c r="I425">
        <f t="shared" si="25"/>
        <v>97.06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s="5" t="str">
        <f t="shared" si="24"/>
        <v>food</v>
      </c>
      <c r="R425" t="str">
        <f t="shared" si="26"/>
        <v>food trucks</v>
      </c>
      <c r="S425" s="9">
        <f>(((L425/60)/60)/24)+DATE(1970,1,1)</f>
        <v>40808.208333333336</v>
      </c>
      <c r="T425" s="9">
        <f>(((M425/60)/60)/24)+DATE(1970,1,1)</f>
        <v>40810.208333333336</v>
      </c>
    </row>
    <row r="426" spans="1:20" ht="19.5" x14ac:dyDescent="0.4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>
        <f t="shared" si="27"/>
        <v>40</v>
      </c>
      <c r="G426" t="s">
        <v>14</v>
      </c>
      <c r="H426">
        <v>83</v>
      </c>
      <c r="I426">
        <f t="shared" si="25"/>
        <v>24.87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s="5" t="str">
        <f t="shared" si="24"/>
        <v>music</v>
      </c>
      <c r="R426" t="str">
        <f t="shared" si="26"/>
        <v>indie rock</v>
      </c>
      <c r="S426" s="9">
        <f>(((L426/60)/60)/24)+DATE(1970,1,1)</f>
        <v>43208.208333333328</v>
      </c>
      <c r="T426" s="9">
        <f>(((M426/60)/60)/24)+DATE(1970,1,1)</f>
        <v>43214.208333333328</v>
      </c>
    </row>
    <row r="427" spans="1:20" ht="19.5" x14ac:dyDescent="0.4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>
        <f t="shared" si="27"/>
        <v>288</v>
      </c>
      <c r="G427" t="s">
        <v>20</v>
      </c>
      <c r="H427">
        <v>92</v>
      </c>
      <c r="I427">
        <f t="shared" si="25"/>
        <v>84.42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s="5" t="str">
        <f t="shared" si="24"/>
        <v>photography</v>
      </c>
      <c r="R427" t="str">
        <f t="shared" si="26"/>
        <v>photography books</v>
      </c>
      <c r="S427" s="9">
        <f>(((L427/60)/60)/24)+DATE(1970,1,1)</f>
        <v>42213.208333333328</v>
      </c>
      <c r="T427" s="9">
        <f>(((M427/60)/60)/24)+DATE(1970,1,1)</f>
        <v>42219.208333333328</v>
      </c>
    </row>
    <row r="428" spans="1:20" ht="19.5" x14ac:dyDescent="0.4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>
        <f t="shared" si="27"/>
        <v>573</v>
      </c>
      <c r="G428" t="s">
        <v>20</v>
      </c>
      <c r="H428">
        <v>219</v>
      </c>
      <c r="I428">
        <f t="shared" si="25"/>
        <v>47.09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s="5" t="str">
        <f t="shared" si="24"/>
        <v>theater</v>
      </c>
      <c r="R428" t="str">
        <f t="shared" si="26"/>
        <v>plays</v>
      </c>
      <c r="S428" s="9">
        <f>(((L428/60)/60)/24)+DATE(1970,1,1)</f>
        <v>41332.25</v>
      </c>
      <c r="T428" s="9">
        <f>(((M428/60)/60)/24)+DATE(1970,1,1)</f>
        <v>41339.25</v>
      </c>
    </row>
    <row r="429" spans="1:20" ht="19.5" x14ac:dyDescent="0.4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>
        <f t="shared" si="27"/>
        <v>113</v>
      </c>
      <c r="G429" t="s">
        <v>20</v>
      </c>
      <c r="H429">
        <v>2526</v>
      </c>
      <c r="I429">
        <f t="shared" si="25"/>
        <v>78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s="5" t="str">
        <f t="shared" si="24"/>
        <v>theater</v>
      </c>
      <c r="R429" t="str">
        <f t="shared" si="26"/>
        <v>plays</v>
      </c>
      <c r="S429" s="9">
        <f>(((L429/60)/60)/24)+DATE(1970,1,1)</f>
        <v>41895.208333333336</v>
      </c>
      <c r="T429" s="9">
        <f>(((M429/60)/60)/24)+DATE(1970,1,1)</f>
        <v>41927.208333333336</v>
      </c>
    </row>
    <row r="430" spans="1:20" ht="19.5" x14ac:dyDescent="0.4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>
        <f t="shared" si="27"/>
        <v>46</v>
      </c>
      <c r="G430" t="s">
        <v>14</v>
      </c>
      <c r="H430">
        <v>747</v>
      </c>
      <c r="I430">
        <f t="shared" si="25"/>
        <v>62.97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s="5" t="str">
        <f t="shared" si="24"/>
        <v>film &amp; video</v>
      </c>
      <c r="R430" t="str">
        <f t="shared" si="26"/>
        <v>animation</v>
      </c>
      <c r="S430" s="9">
        <f>(((L430/60)/60)/24)+DATE(1970,1,1)</f>
        <v>40585.25</v>
      </c>
      <c r="T430" s="9">
        <f>(((M430/60)/60)/24)+DATE(1970,1,1)</f>
        <v>40592.25</v>
      </c>
    </row>
    <row r="431" spans="1:20" ht="19.5" x14ac:dyDescent="0.4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>
        <f t="shared" si="27"/>
        <v>91</v>
      </c>
      <c r="G431" t="s">
        <v>74</v>
      </c>
      <c r="H431">
        <v>2138</v>
      </c>
      <c r="I431">
        <f t="shared" si="25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s="5" t="str">
        <f t="shared" si="24"/>
        <v>photography</v>
      </c>
      <c r="R431" t="str">
        <f t="shared" si="26"/>
        <v>photography books</v>
      </c>
      <c r="S431" s="9">
        <f>(((L431/60)/60)/24)+DATE(1970,1,1)</f>
        <v>41680.25</v>
      </c>
      <c r="T431" s="9">
        <f>(((M431/60)/60)/24)+DATE(1970,1,1)</f>
        <v>41708.208333333336</v>
      </c>
    </row>
    <row r="432" spans="1:20" ht="19.5" x14ac:dyDescent="0.4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>
        <f t="shared" si="27"/>
        <v>68</v>
      </c>
      <c r="G432" t="s">
        <v>14</v>
      </c>
      <c r="H432">
        <v>84</v>
      </c>
      <c r="I432">
        <f t="shared" si="25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s="5" t="str">
        <f t="shared" si="24"/>
        <v>theater</v>
      </c>
      <c r="R432" t="str">
        <f t="shared" si="26"/>
        <v>plays</v>
      </c>
      <c r="S432" s="9">
        <f>(((L432/60)/60)/24)+DATE(1970,1,1)</f>
        <v>43737.208333333328</v>
      </c>
      <c r="T432" s="9">
        <f>(((M432/60)/60)/24)+DATE(1970,1,1)</f>
        <v>43771.208333333328</v>
      </c>
    </row>
    <row r="433" spans="1:20" ht="19.5" x14ac:dyDescent="0.4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>
        <f t="shared" si="27"/>
        <v>192</v>
      </c>
      <c r="G433" t="s">
        <v>20</v>
      </c>
      <c r="H433">
        <v>94</v>
      </c>
      <c r="I433">
        <f t="shared" si="25"/>
        <v>104.44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s="5" t="str">
        <f t="shared" si="24"/>
        <v>theater</v>
      </c>
      <c r="R433" t="str">
        <f t="shared" si="26"/>
        <v>plays</v>
      </c>
      <c r="S433" s="9">
        <f>(((L433/60)/60)/24)+DATE(1970,1,1)</f>
        <v>43273.208333333328</v>
      </c>
      <c r="T433" s="9">
        <f>(((M433/60)/60)/24)+DATE(1970,1,1)</f>
        <v>43290.208333333328</v>
      </c>
    </row>
    <row r="434" spans="1:20" ht="19.5" x14ac:dyDescent="0.4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>
        <f t="shared" si="27"/>
        <v>83</v>
      </c>
      <c r="G434" t="s">
        <v>14</v>
      </c>
      <c r="H434">
        <v>91</v>
      </c>
      <c r="I434">
        <f t="shared" si="25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s="5" t="str">
        <f t="shared" si="24"/>
        <v>theater</v>
      </c>
      <c r="R434" t="str">
        <f t="shared" si="26"/>
        <v>plays</v>
      </c>
      <c r="S434" s="9">
        <f>(((L434/60)/60)/24)+DATE(1970,1,1)</f>
        <v>41761.208333333336</v>
      </c>
      <c r="T434" s="9">
        <f>(((M434/60)/60)/24)+DATE(1970,1,1)</f>
        <v>41781.208333333336</v>
      </c>
    </row>
    <row r="435" spans="1:20" ht="19.5" x14ac:dyDescent="0.4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>
        <f t="shared" si="27"/>
        <v>54</v>
      </c>
      <c r="G435" t="s">
        <v>14</v>
      </c>
      <c r="H435">
        <v>792</v>
      </c>
      <c r="I435">
        <f t="shared" si="25"/>
        <v>83.02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s="5" t="str">
        <f t="shared" si="24"/>
        <v>film &amp; video</v>
      </c>
      <c r="R435" t="str">
        <f t="shared" si="26"/>
        <v>documentary</v>
      </c>
      <c r="S435" s="9">
        <f>(((L435/60)/60)/24)+DATE(1970,1,1)</f>
        <v>41603.25</v>
      </c>
      <c r="T435" s="9">
        <f>(((M435/60)/60)/24)+DATE(1970,1,1)</f>
        <v>41619.25</v>
      </c>
    </row>
    <row r="436" spans="1:20" ht="19.5" x14ac:dyDescent="0.4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>
        <f t="shared" si="27"/>
        <v>17</v>
      </c>
      <c r="G436" t="s">
        <v>74</v>
      </c>
      <c r="H436">
        <v>10</v>
      </c>
      <c r="I436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s="5" t="str">
        <f t="shared" si="24"/>
        <v>theater</v>
      </c>
      <c r="R436" t="str">
        <f t="shared" si="26"/>
        <v>plays</v>
      </c>
      <c r="S436" s="9">
        <f>(((L436/60)/60)/24)+DATE(1970,1,1)</f>
        <v>42705.25</v>
      </c>
      <c r="T436" s="9">
        <f>(((M436/60)/60)/24)+DATE(1970,1,1)</f>
        <v>42719.25</v>
      </c>
    </row>
    <row r="437" spans="1:20" ht="19.5" x14ac:dyDescent="0.4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>
        <f t="shared" si="27"/>
        <v>117</v>
      </c>
      <c r="G437" t="s">
        <v>20</v>
      </c>
      <c r="H437">
        <v>1713</v>
      </c>
      <c r="I437">
        <f t="shared" si="25"/>
        <v>103.98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s="5" t="str">
        <f t="shared" si="24"/>
        <v>theater</v>
      </c>
      <c r="R437" t="str">
        <f t="shared" si="26"/>
        <v>plays</v>
      </c>
      <c r="S437" s="9">
        <f>(((L437/60)/60)/24)+DATE(1970,1,1)</f>
        <v>41988.25</v>
      </c>
      <c r="T437" s="9">
        <f>(((M437/60)/60)/24)+DATE(1970,1,1)</f>
        <v>42000.25</v>
      </c>
    </row>
    <row r="438" spans="1:20" ht="19.5" x14ac:dyDescent="0.4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>
        <f t="shared" si="27"/>
        <v>1052</v>
      </c>
      <c r="G438" t="s">
        <v>20</v>
      </c>
      <c r="H438">
        <v>249</v>
      </c>
      <c r="I438">
        <f t="shared" si="25"/>
        <v>54.93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s="5" t="str">
        <f t="shared" si="24"/>
        <v>music</v>
      </c>
      <c r="R438" t="str">
        <f t="shared" si="26"/>
        <v>jazz</v>
      </c>
      <c r="S438" s="9">
        <f>(((L438/60)/60)/24)+DATE(1970,1,1)</f>
        <v>43575.208333333328</v>
      </c>
      <c r="T438" s="9">
        <f>(((M438/60)/60)/24)+DATE(1970,1,1)</f>
        <v>43576.208333333328</v>
      </c>
    </row>
    <row r="439" spans="1:20" ht="19.5" x14ac:dyDescent="0.4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>
        <f t="shared" si="27"/>
        <v>123</v>
      </c>
      <c r="G439" t="s">
        <v>20</v>
      </c>
      <c r="H439">
        <v>192</v>
      </c>
      <c r="I439">
        <f t="shared" si="25"/>
        <v>51.92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s="5" t="str">
        <f t="shared" si="24"/>
        <v>film &amp; video</v>
      </c>
      <c r="R439" t="str">
        <f t="shared" si="26"/>
        <v>animation</v>
      </c>
      <c r="S439" s="9">
        <f>(((L439/60)/60)/24)+DATE(1970,1,1)</f>
        <v>42260.208333333328</v>
      </c>
      <c r="T439" s="9">
        <f>(((M439/60)/60)/24)+DATE(1970,1,1)</f>
        <v>42263.208333333328</v>
      </c>
    </row>
    <row r="440" spans="1:20" ht="33.75" x14ac:dyDescent="0.4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>
        <f t="shared" si="27"/>
        <v>179</v>
      </c>
      <c r="G440" t="s">
        <v>20</v>
      </c>
      <c r="H440">
        <v>247</v>
      </c>
      <c r="I440">
        <f t="shared" si="25"/>
        <v>60.03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s="5" t="str">
        <f t="shared" si="24"/>
        <v>theater</v>
      </c>
      <c r="R440" t="str">
        <f t="shared" si="26"/>
        <v>plays</v>
      </c>
      <c r="S440" s="9">
        <f>(((L440/60)/60)/24)+DATE(1970,1,1)</f>
        <v>41337.25</v>
      </c>
      <c r="T440" s="9">
        <f>(((M440/60)/60)/24)+DATE(1970,1,1)</f>
        <v>41367.208333333336</v>
      </c>
    </row>
    <row r="441" spans="1:20" ht="19.5" x14ac:dyDescent="0.4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>
        <f t="shared" si="27"/>
        <v>355</v>
      </c>
      <c r="G441" t="s">
        <v>20</v>
      </c>
      <c r="H441">
        <v>2293</v>
      </c>
      <c r="I441">
        <f t="shared" si="25"/>
        <v>44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s="5" t="str">
        <f t="shared" si="24"/>
        <v>film &amp; video</v>
      </c>
      <c r="R441" t="str">
        <f t="shared" si="26"/>
        <v>science fiction</v>
      </c>
      <c r="S441" s="9">
        <f>(((L441/60)/60)/24)+DATE(1970,1,1)</f>
        <v>42680.208333333328</v>
      </c>
      <c r="T441" s="9">
        <f>(((M441/60)/60)/24)+DATE(1970,1,1)</f>
        <v>42687.25</v>
      </c>
    </row>
    <row r="442" spans="1:20" ht="19.5" x14ac:dyDescent="0.4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>
        <f t="shared" si="27"/>
        <v>162</v>
      </c>
      <c r="G442" t="s">
        <v>20</v>
      </c>
      <c r="H442">
        <v>3131</v>
      </c>
      <c r="I442">
        <f t="shared" si="25"/>
        <v>53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s="5" t="str">
        <f t="shared" si="24"/>
        <v>film &amp; video</v>
      </c>
      <c r="R442" t="str">
        <f t="shared" si="26"/>
        <v>television</v>
      </c>
      <c r="S442" s="9">
        <f>(((L442/60)/60)/24)+DATE(1970,1,1)</f>
        <v>42916.208333333328</v>
      </c>
      <c r="T442" s="9">
        <f>(((M442/60)/60)/24)+DATE(1970,1,1)</f>
        <v>42926.208333333328</v>
      </c>
    </row>
    <row r="443" spans="1:20" ht="19.5" x14ac:dyDescent="0.4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>
        <f t="shared" si="27"/>
        <v>25</v>
      </c>
      <c r="G443" t="s">
        <v>14</v>
      </c>
      <c r="H443">
        <v>32</v>
      </c>
      <c r="I443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s="5" t="str">
        <f t="shared" si="24"/>
        <v>technology</v>
      </c>
      <c r="R443" t="str">
        <f t="shared" si="26"/>
        <v>wearables</v>
      </c>
      <c r="S443" s="9">
        <f>(((L443/60)/60)/24)+DATE(1970,1,1)</f>
        <v>41025.208333333336</v>
      </c>
      <c r="T443" s="9">
        <f>(((M443/60)/60)/24)+DATE(1970,1,1)</f>
        <v>41053.208333333336</v>
      </c>
    </row>
    <row r="444" spans="1:20" ht="19.5" x14ac:dyDescent="0.4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>
        <f t="shared" si="27"/>
        <v>199</v>
      </c>
      <c r="G444" t="s">
        <v>20</v>
      </c>
      <c r="H444">
        <v>143</v>
      </c>
      <c r="I444">
        <f t="shared" si="25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s="5" t="str">
        <f t="shared" si="24"/>
        <v>theater</v>
      </c>
      <c r="R444" t="str">
        <f t="shared" si="26"/>
        <v>plays</v>
      </c>
      <c r="S444" s="9">
        <f>(((L444/60)/60)/24)+DATE(1970,1,1)</f>
        <v>42980.208333333328</v>
      </c>
      <c r="T444" s="9">
        <f>(((M444/60)/60)/24)+DATE(1970,1,1)</f>
        <v>42996.208333333328</v>
      </c>
    </row>
    <row r="445" spans="1:20" ht="19.5" x14ac:dyDescent="0.4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>
        <f t="shared" si="27"/>
        <v>35</v>
      </c>
      <c r="G445" t="s">
        <v>74</v>
      </c>
      <c r="H445">
        <v>90</v>
      </c>
      <c r="I445">
        <f t="shared" si="25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s="5" t="str">
        <f t="shared" si="24"/>
        <v>theater</v>
      </c>
      <c r="R445" t="str">
        <f t="shared" si="26"/>
        <v>plays</v>
      </c>
      <c r="S445" s="9">
        <f>(((L445/60)/60)/24)+DATE(1970,1,1)</f>
        <v>40451.208333333336</v>
      </c>
      <c r="T445" s="9">
        <f>(((M445/60)/60)/24)+DATE(1970,1,1)</f>
        <v>40470.208333333336</v>
      </c>
    </row>
    <row r="446" spans="1:20" ht="19.5" x14ac:dyDescent="0.4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>
        <f t="shared" si="27"/>
        <v>176</v>
      </c>
      <c r="G446" t="s">
        <v>20</v>
      </c>
      <c r="H446">
        <v>296</v>
      </c>
      <c r="I446">
        <f t="shared" si="25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s="5" t="str">
        <f t="shared" si="24"/>
        <v>music</v>
      </c>
      <c r="R446" t="str">
        <f t="shared" si="26"/>
        <v>indie rock</v>
      </c>
      <c r="S446" s="9">
        <f>(((L446/60)/60)/24)+DATE(1970,1,1)</f>
        <v>40748.208333333336</v>
      </c>
      <c r="T446" s="9">
        <f>(((M446/60)/60)/24)+DATE(1970,1,1)</f>
        <v>40750.208333333336</v>
      </c>
    </row>
    <row r="447" spans="1:20" ht="33.75" x14ac:dyDescent="0.4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>
        <f t="shared" si="27"/>
        <v>511</v>
      </c>
      <c r="G447" t="s">
        <v>20</v>
      </c>
      <c r="H447">
        <v>170</v>
      </c>
      <c r="I447">
        <f t="shared" si="25"/>
        <v>63.17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s="5" t="str">
        <f t="shared" si="24"/>
        <v>theater</v>
      </c>
      <c r="R447" t="str">
        <f t="shared" si="26"/>
        <v>plays</v>
      </c>
      <c r="S447" s="9">
        <f>(((L447/60)/60)/24)+DATE(1970,1,1)</f>
        <v>40515.25</v>
      </c>
      <c r="T447" s="9">
        <f>(((M447/60)/60)/24)+DATE(1970,1,1)</f>
        <v>40536.25</v>
      </c>
    </row>
    <row r="448" spans="1:20" ht="19.5" x14ac:dyDescent="0.4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>
        <f t="shared" si="27"/>
        <v>82</v>
      </c>
      <c r="G448" t="s">
        <v>14</v>
      </c>
      <c r="H448">
        <v>186</v>
      </c>
      <c r="I448">
        <f t="shared" si="25"/>
        <v>29.99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s="5" t="str">
        <f t="shared" si="24"/>
        <v>technology</v>
      </c>
      <c r="R448" t="str">
        <f t="shared" si="26"/>
        <v>wearables</v>
      </c>
      <c r="S448" s="9">
        <f>(((L448/60)/60)/24)+DATE(1970,1,1)</f>
        <v>41261.25</v>
      </c>
      <c r="T448" s="9">
        <f>(((M448/60)/60)/24)+DATE(1970,1,1)</f>
        <v>41263.25</v>
      </c>
    </row>
    <row r="449" spans="1:20" ht="33.75" x14ac:dyDescent="0.4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>
        <f t="shared" si="27"/>
        <v>24</v>
      </c>
      <c r="G449" t="s">
        <v>74</v>
      </c>
      <c r="H449">
        <v>439</v>
      </c>
      <c r="I449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s="5" t="str">
        <f t="shared" si="24"/>
        <v>film &amp; video</v>
      </c>
      <c r="R449" t="str">
        <f t="shared" si="26"/>
        <v>television</v>
      </c>
      <c r="S449" s="9">
        <f>(((L449/60)/60)/24)+DATE(1970,1,1)</f>
        <v>43088.25</v>
      </c>
      <c r="T449" s="9">
        <f>(((M449/60)/60)/24)+DATE(1970,1,1)</f>
        <v>43104.25</v>
      </c>
    </row>
    <row r="450" spans="1:20" ht="19.5" x14ac:dyDescent="0.4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>
        <f t="shared" si="27"/>
        <v>50</v>
      </c>
      <c r="G450" t="s">
        <v>14</v>
      </c>
      <c r="H450">
        <v>605</v>
      </c>
      <c r="I450">
        <f t="shared" si="25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s="5" t="str">
        <f t="shared" si="24"/>
        <v>games</v>
      </c>
      <c r="R450" t="str">
        <f t="shared" si="26"/>
        <v>video games</v>
      </c>
      <c r="S450" s="9">
        <f>(((L450/60)/60)/24)+DATE(1970,1,1)</f>
        <v>41378.208333333336</v>
      </c>
      <c r="T450" s="9">
        <f>(((M450/60)/60)/24)+DATE(1970,1,1)</f>
        <v>41380.208333333336</v>
      </c>
    </row>
    <row r="451" spans="1:20" ht="19.5" x14ac:dyDescent="0.4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>
        <f t="shared" si="27"/>
        <v>967</v>
      </c>
      <c r="G451" t="s">
        <v>20</v>
      </c>
      <c r="H451">
        <v>86</v>
      </c>
      <c r="I451">
        <f t="shared" si="25"/>
        <v>101.2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s="5" t="str">
        <f t="shared" ref="Q451:Q514" si="28">LEFT(P451,SEARCH("/",P451)-1)</f>
        <v>games</v>
      </c>
      <c r="R451" t="str">
        <f t="shared" si="26"/>
        <v>video games</v>
      </c>
      <c r="S451" s="9">
        <f>(((L451/60)/60)/24)+DATE(1970,1,1)</f>
        <v>43530.25</v>
      </c>
      <c r="T451" s="9">
        <f>(((M451/60)/60)/24)+DATE(1970,1,1)</f>
        <v>43547.208333333328</v>
      </c>
    </row>
    <row r="452" spans="1:20" ht="19.5" x14ac:dyDescent="0.4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>
        <f t="shared" si="27"/>
        <v>4</v>
      </c>
      <c r="G452" t="s">
        <v>14</v>
      </c>
      <c r="H452">
        <v>1</v>
      </c>
      <c r="I452">
        <f t="shared" ref="I452:I515" si="29">ROUND(AVERAGE(E452/H452),2)</f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s="5" t="str">
        <f t="shared" si="28"/>
        <v>film &amp; video</v>
      </c>
      <c r="R452" t="str">
        <f t="shared" ref="R452:R515" si="30">RIGHT(P452,LEN(P452)-SEARCH("/",P452))</f>
        <v>animation</v>
      </c>
      <c r="S452" s="9">
        <f>(((L452/60)/60)/24)+DATE(1970,1,1)</f>
        <v>43394.208333333328</v>
      </c>
      <c r="T452" s="9">
        <f>(((M452/60)/60)/24)+DATE(1970,1,1)</f>
        <v>43417.25</v>
      </c>
    </row>
    <row r="453" spans="1:20" ht="19.5" x14ac:dyDescent="0.4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>
        <f t="shared" ref="F453:F516" si="31">ROUND(E453/D453 * 100,0)</f>
        <v>123</v>
      </c>
      <c r="G453" t="s">
        <v>20</v>
      </c>
      <c r="H453">
        <v>6286</v>
      </c>
      <c r="I453">
        <f t="shared" si="29"/>
        <v>29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s="5" t="str">
        <f t="shared" si="28"/>
        <v>music</v>
      </c>
      <c r="R453" t="str">
        <f t="shared" si="30"/>
        <v>rock</v>
      </c>
      <c r="S453" s="9">
        <f>(((L453/60)/60)/24)+DATE(1970,1,1)</f>
        <v>42935.208333333328</v>
      </c>
      <c r="T453" s="9">
        <f>(((M453/60)/60)/24)+DATE(1970,1,1)</f>
        <v>42966.208333333328</v>
      </c>
    </row>
    <row r="454" spans="1:20" ht="33.75" x14ac:dyDescent="0.4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>
        <f t="shared" si="31"/>
        <v>63</v>
      </c>
      <c r="G454" t="s">
        <v>14</v>
      </c>
      <c r="H454">
        <v>31</v>
      </c>
      <c r="I454">
        <f t="shared" si="29"/>
        <v>98.23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s="5" t="str">
        <f t="shared" si="28"/>
        <v>film &amp; video</v>
      </c>
      <c r="R454" t="str">
        <f t="shared" si="30"/>
        <v>drama</v>
      </c>
      <c r="S454" s="9">
        <f>(((L454/60)/60)/24)+DATE(1970,1,1)</f>
        <v>40365.208333333336</v>
      </c>
      <c r="T454" s="9">
        <f>(((M454/60)/60)/24)+DATE(1970,1,1)</f>
        <v>40366.208333333336</v>
      </c>
    </row>
    <row r="455" spans="1:20" ht="33.75" x14ac:dyDescent="0.4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>
        <f t="shared" si="31"/>
        <v>56</v>
      </c>
      <c r="G455" t="s">
        <v>14</v>
      </c>
      <c r="H455">
        <v>1181</v>
      </c>
      <c r="I455">
        <f t="shared" si="29"/>
        <v>87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s="5" t="str">
        <f t="shared" si="28"/>
        <v>film &amp; video</v>
      </c>
      <c r="R455" t="str">
        <f t="shared" si="30"/>
        <v>science fiction</v>
      </c>
      <c r="S455" s="9">
        <f>(((L455/60)/60)/24)+DATE(1970,1,1)</f>
        <v>42705.25</v>
      </c>
      <c r="T455" s="9">
        <f>(((M455/60)/60)/24)+DATE(1970,1,1)</f>
        <v>42746.25</v>
      </c>
    </row>
    <row r="456" spans="1:20" ht="19.5" x14ac:dyDescent="0.4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>
        <f t="shared" si="31"/>
        <v>44</v>
      </c>
      <c r="G456" t="s">
        <v>14</v>
      </c>
      <c r="H456">
        <v>39</v>
      </c>
      <c r="I456">
        <f t="shared" si="29"/>
        <v>45.21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s="5" t="str">
        <f t="shared" si="28"/>
        <v>film &amp; video</v>
      </c>
      <c r="R456" t="str">
        <f t="shared" si="30"/>
        <v>drama</v>
      </c>
      <c r="S456" s="9">
        <f>(((L456/60)/60)/24)+DATE(1970,1,1)</f>
        <v>41568.208333333336</v>
      </c>
      <c r="T456" s="9">
        <f>(((M456/60)/60)/24)+DATE(1970,1,1)</f>
        <v>41604.25</v>
      </c>
    </row>
    <row r="457" spans="1:20" ht="19.5" x14ac:dyDescent="0.4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>
        <f t="shared" si="31"/>
        <v>118</v>
      </c>
      <c r="G457" t="s">
        <v>20</v>
      </c>
      <c r="H457">
        <v>3727</v>
      </c>
      <c r="I457">
        <f t="shared" si="29"/>
        <v>37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s="5" t="str">
        <f t="shared" si="28"/>
        <v>theater</v>
      </c>
      <c r="R457" t="str">
        <f t="shared" si="30"/>
        <v>plays</v>
      </c>
      <c r="S457" s="9">
        <f>(((L457/60)/60)/24)+DATE(1970,1,1)</f>
        <v>40809.208333333336</v>
      </c>
      <c r="T457" s="9">
        <f>(((M457/60)/60)/24)+DATE(1970,1,1)</f>
        <v>40832.208333333336</v>
      </c>
    </row>
    <row r="458" spans="1:20" ht="33.75" x14ac:dyDescent="0.4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>
        <f t="shared" si="31"/>
        <v>104</v>
      </c>
      <c r="G458" t="s">
        <v>20</v>
      </c>
      <c r="H458">
        <v>1605</v>
      </c>
      <c r="I458">
        <f t="shared" si="29"/>
        <v>94.98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s="5" t="str">
        <f t="shared" si="28"/>
        <v>music</v>
      </c>
      <c r="R458" t="str">
        <f t="shared" si="30"/>
        <v>indie rock</v>
      </c>
      <c r="S458" s="9">
        <f>(((L458/60)/60)/24)+DATE(1970,1,1)</f>
        <v>43141.25</v>
      </c>
      <c r="T458" s="9">
        <f>(((M458/60)/60)/24)+DATE(1970,1,1)</f>
        <v>43141.25</v>
      </c>
    </row>
    <row r="459" spans="1:20" ht="19.5" x14ac:dyDescent="0.4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>
        <f t="shared" si="31"/>
        <v>27</v>
      </c>
      <c r="G459" t="s">
        <v>14</v>
      </c>
      <c r="H459">
        <v>46</v>
      </c>
      <c r="I459">
        <f t="shared" si="29"/>
        <v>28.96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s="5" t="str">
        <f t="shared" si="28"/>
        <v>theater</v>
      </c>
      <c r="R459" t="str">
        <f t="shared" si="30"/>
        <v>plays</v>
      </c>
      <c r="S459" s="9">
        <f>(((L459/60)/60)/24)+DATE(1970,1,1)</f>
        <v>42657.208333333328</v>
      </c>
      <c r="T459" s="9">
        <f>(((M459/60)/60)/24)+DATE(1970,1,1)</f>
        <v>42659.208333333328</v>
      </c>
    </row>
    <row r="460" spans="1:20" ht="19.5" x14ac:dyDescent="0.4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>
        <f t="shared" si="31"/>
        <v>351</v>
      </c>
      <c r="G460" t="s">
        <v>20</v>
      </c>
      <c r="H460">
        <v>2120</v>
      </c>
      <c r="I460">
        <f t="shared" si="29"/>
        <v>55.99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s="5" t="str">
        <f t="shared" si="28"/>
        <v>theater</v>
      </c>
      <c r="R460" t="str">
        <f t="shared" si="30"/>
        <v>plays</v>
      </c>
      <c r="S460" s="9">
        <f>(((L460/60)/60)/24)+DATE(1970,1,1)</f>
        <v>40265.208333333336</v>
      </c>
      <c r="T460" s="9">
        <f>(((M460/60)/60)/24)+DATE(1970,1,1)</f>
        <v>40309.208333333336</v>
      </c>
    </row>
    <row r="461" spans="1:20" ht="19.5" x14ac:dyDescent="0.4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>
        <f t="shared" si="31"/>
        <v>90</v>
      </c>
      <c r="G461" t="s">
        <v>14</v>
      </c>
      <c r="H461">
        <v>105</v>
      </c>
      <c r="I461">
        <f t="shared" si="29"/>
        <v>54.04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s="5" t="str">
        <f t="shared" si="28"/>
        <v>film &amp; video</v>
      </c>
      <c r="R461" t="str">
        <f t="shared" si="30"/>
        <v>documentary</v>
      </c>
      <c r="S461" s="9">
        <f>(((L461/60)/60)/24)+DATE(1970,1,1)</f>
        <v>42001.25</v>
      </c>
      <c r="T461" s="9">
        <f>(((M461/60)/60)/24)+DATE(1970,1,1)</f>
        <v>42026.25</v>
      </c>
    </row>
    <row r="462" spans="1:20" ht="19.5" x14ac:dyDescent="0.4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>
        <f t="shared" si="31"/>
        <v>172</v>
      </c>
      <c r="G462" t="s">
        <v>20</v>
      </c>
      <c r="H462">
        <v>50</v>
      </c>
      <c r="I462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s="5" t="str">
        <f t="shared" si="28"/>
        <v>theater</v>
      </c>
      <c r="R462" t="str">
        <f t="shared" si="30"/>
        <v>plays</v>
      </c>
      <c r="S462" s="9">
        <f>(((L462/60)/60)/24)+DATE(1970,1,1)</f>
        <v>40399.208333333336</v>
      </c>
      <c r="T462" s="9">
        <f>(((M462/60)/60)/24)+DATE(1970,1,1)</f>
        <v>40402.208333333336</v>
      </c>
    </row>
    <row r="463" spans="1:20" ht="19.5" x14ac:dyDescent="0.4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>
        <f t="shared" si="31"/>
        <v>141</v>
      </c>
      <c r="G463" t="s">
        <v>20</v>
      </c>
      <c r="H463">
        <v>2080</v>
      </c>
      <c r="I463">
        <f t="shared" si="29"/>
        <v>67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s="5" t="str">
        <f t="shared" si="28"/>
        <v>film &amp; video</v>
      </c>
      <c r="R463" t="str">
        <f t="shared" si="30"/>
        <v>drama</v>
      </c>
      <c r="S463" s="9">
        <f>(((L463/60)/60)/24)+DATE(1970,1,1)</f>
        <v>41757.208333333336</v>
      </c>
      <c r="T463" s="9">
        <f>(((M463/60)/60)/24)+DATE(1970,1,1)</f>
        <v>41777.208333333336</v>
      </c>
    </row>
    <row r="464" spans="1:20" ht="19.5" x14ac:dyDescent="0.4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>
        <f t="shared" si="31"/>
        <v>31</v>
      </c>
      <c r="G464" t="s">
        <v>14</v>
      </c>
      <c r="H464">
        <v>535</v>
      </c>
      <c r="I464">
        <f t="shared" si="29"/>
        <v>107.91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s="5" t="str">
        <f t="shared" si="28"/>
        <v>games</v>
      </c>
      <c r="R464" t="str">
        <f t="shared" si="30"/>
        <v>mobile games</v>
      </c>
      <c r="S464" s="9">
        <f>(((L464/60)/60)/24)+DATE(1970,1,1)</f>
        <v>41304.25</v>
      </c>
      <c r="T464" s="9">
        <f>(((M464/60)/60)/24)+DATE(1970,1,1)</f>
        <v>41342.25</v>
      </c>
    </row>
    <row r="465" spans="1:20" ht="33.75" x14ac:dyDescent="0.4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>
        <f t="shared" si="31"/>
        <v>108</v>
      </c>
      <c r="G465" t="s">
        <v>20</v>
      </c>
      <c r="H465">
        <v>2105</v>
      </c>
      <c r="I465">
        <f t="shared" si="29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s="5" t="str">
        <f t="shared" si="28"/>
        <v>film &amp; video</v>
      </c>
      <c r="R465" t="str">
        <f t="shared" si="30"/>
        <v>animation</v>
      </c>
      <c r="S465" s="9">
        <f>(((L465/60)/60)/24)+DATE(1970,1,1)</f>
        <v>41639.25</v>
      </c>
      <c r="T465" s="9">
        <f>(((M465/60)/60)/24)+DATE(1970,1,1)</f>
        <v>41643.25</v>
      </c>
    </row>
    <row r="466" spans="1:20" ht="19.5" x14ac:dyDescent="0.4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>
        <f t="shared" si="31"/>
        <v>133</v>
      </c>
      <c r="G466" t="s">
        <v>20</v>
      </c>
      <c r="H466">
        <v>2436</v>
      </c>
      <c r="I466">
        <f t="shared" si="29"/>
        <v>39.01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s="5" t="str">
        <f t="shared" si="28"/>
        <v>theater</v>
      </c>
      <c r="R466" t="str">
        <f t="shared" si="30"/>
        <v>plays</v>
      </c>
      <c r="S466" s="9">
        <f>(((L466/60)/60)/24)+DATE(1970,1,1)</f>
        <v>43142.25</v>
      </c>
      <c r="T466" s="9">
        <f>(((M466/60)/60)/24)+DATE(1970,1,1)</f>
        <v>43156.25</v>
      </c>
    </row>
    <row r="467" spans="1:20" ht="19.5" x14ac:dyDescent="0.4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>
        <f t="shared" si="31"/>
        <v>188</v>
      </c>
      <c r="G467" t="s">
        <v>20</v>
      </c>
      <c r="H467">
        <v>80</v>
      </c>
      <c r="I467">
        <f t="shared" si="29"/>
        <v>110.36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s="5" t="str">
        <f t="shared" si="28"/>
        <v>publishing</v>
      </c>
      <c r="R467" t="str">
        <f t="shared" si="30"/>
        <v>translations</v>
      </c>
      <c r="S467" s="9">
        <f>(((L467/60)/60)/24)+DATE(1970,1,1)</f>
        <v>43127.25</v>
      </c>
      <c r="T467" s="9">
        <f>(((M467/60)/60)/24)+DATE(1970,1,1)</f>
        <v>43136.25</v>
      </c>
    </row>
    <row r="468" spans="1:20" ht="19.5" x14ac:dyDescent="0.4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>
        <f t="shared" si="31"/>
        <v>332</v>
      </c>
      <c r="G468" t="s">
        <v>20</v>
      </c>
      <c r="H468">
        <v>42</v>
      </c>
      <c r="I468">
        <f t="shared" si="29"/>
        <v>94.86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s="5" t="str">
        <f t="shared" si="28"/>
        <v>technology</v>
      </c>
      <c r="R468" t="str">
        <f t="shared" si="30"/>
        <v>wearables</v>
      </c>
      <c r="S468" s="9">
        <f>(((L468/60)/60)/24)+DATE(1970,1,1)</f>
        <v>41409.208333333336</v>
      </c>
      <c r="T468" s="9">
        <f>(((M468/60)/60)/24)+DATE(1970,1,1)</f>
        <v>41432.208333333336</v>
      </c>
    </row>
    <row r="469" spans="1:20" ht="33.75" x14ac:dyDescent="0.4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>
        <f t="shared" si="31"/>
        <v>575</v>
      </c>
      <c r="G469" t="s">
        <v>20</v>
      </c>
      <c r="H469">
        <v>139</v>
      </c>
      <c r="I469">
        <f t="shared" si="29"/>
        <v>57.94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s="5" t="str">
        <f t="shared" si="28"/>
        <v>technology</v>
      </c>
      <c r="R469" t="str">
        <f t="shared" si="30"/>
        <v>web</v>
      </c>
      <c r="S469" s="9">
        <f>(((L469/60)/60)/24)+DATE(1970,1,1)</f>
        <v>42331.25</v>
      </c>
      <c r="T469" s="9">
        <f>(((M469/60)/60)/24)+DATE(1970,1,1)</f>
        <v>42338.25</v>
      </c>
    </row>
    <row r="470" spans="1:20" ht="19.5" x14ac:dyDescent="0.4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>
        <f t="shared" si="31"/>
        <v>41</v>
      </c>
      <c r="G470" t="s">
        <v>14</v>
      </c>
      <c r="H470">
        <v>16</v>
      </c>
      <c r="I470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s="5" t="str">
        <f t="shared" si="28"/>
        <v>theater</v>
      </c>
      <c r="R470" t="str">
        <f t="shared" si="30"/>
        <v>plays</v>
      </c>
      <c r="S470" s="9">
        <f>(((L470/60)/60)/24)+DATE(1970,1,1)</f>
        <v>43569.208333333328</v>
      </c>
      <c r="T470" s="9">
        <f>(((M470/60)/60)/24)+DATE(1970,1,1)</f>
        <v>43585.208333333328</v>
      </c>
    </row>
    <row r="471" spans="1:20" ht="19.5" x14ac:dyDescent="0.4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>
        <f t="shared" si="31"/>
        <v>184</v>
      </c>
      <c r="G471" t="s">
        <v>20</v>
      </c>
      <c r="H471">
        <v>159</v>
      </c>
      <c r="I471">
        <f t="shared" si="29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s="5" t="str">
        <f t="shared" si="28"/>
        <v>film &amp; video</v>
      </c>
      <c r="R471" t="str">
        <f t="shared" si="30"/>
        <v>drama</v>
      </c>
      <c r="S471" s="9">
        <f>(((L471/60)/60)/24)+DATE(1970,1,1)</f>
        <v>42142.208333333328</v>
      </c>
      <c r="T471" s="9">
        <f>(((M471/60)/60)/24)+DATE(1970,1,1)</f>
        <v>42144.208333333328</v>
      </c>
    </row>
    <row r="472" spans="1:20" ht="19.5" x14ac:dyDescent="0.4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>
        <f t="shared" si="31"/>
        <v>286</v>
      </c>
      <c r="G472" t="s">
        <v>20</v>
      </c>
      <c r="H472">
        <v>381</v>
      </c>
      <c r="I472">
        <f t="shared" si="29"/>
        <v>27.01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s="5" t="str">
        <f t="shared" si="28"/>
        <v>technology</v>
      </c>
      <c r="R472" t="str">
        <f t="shared" si="30"/>
        <v>wearables</v>
      </c>
      <c r="S472" s="9">
        <f>(((L472/60)/60)/24)+DATE(1970,1,1)</f>
        <v>42716.25</v>
      </c>
      <c r="T472" s="9">
        <f>(((M472/60)/60)/24)+DATE(1970,1,1)</f>
        <v>42723.25</v>
      </c>
    </row>
    <row r="473" spans="1:20" ht="19.5" x14ac:dyDescent="0.4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>
        <f t="shared" si="31"/>
        <v>319</v>
      </c>
      <c r="G473" t="s">
        <v>20</v>
      </c>
      <c r="H473">
        <v>194</v>
      </c>
      <c r="I473">
        <f t="shared" si="29"/>
        <v>50.97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s="5" t="str">
        <f t="shared" si="28"/>
        <v>food</v>
      </c>
      <c r="R473" t="str">
        <f t="shared" si="30"/>
        <v>food trucks</v>
      </c>
      <c r="S473" s="9">
        <f>(((L473/60)/60)/24)+DATE(1970,1,1)</f>
        <v>41031.208333333336</v>
      </c>
      <c r="T473" s="9">
        <f>(((M473/60)/60)/24)+DATE(1970,1,1)</f>
        <v>41031.208333333336</v>
      </c>
    </row>
    <row r="474" spans="1:20" ht="19.5" x14ac:dyDescent="0.4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>
        <f t="shared" si="31"/>
        <v>39</v>
      </c>
      <c r="G474" t="s">
        <v>14</v>
      </c>
      <c r="H474">
        <v>575</v>
      </c>
      <c r="I474">
        <f t="shared" si="29"/>
        <v>104.94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s="5" t="str">
        <f t="shared" si="28"/>
        <v>music</v>
      </c>
      <c r="R474" t="str">
        <f t="shared" si="30"/>
        <v>rock</v>
      </c>
      <c r="S474" s="9">
        <f>(((L474/60)/60)/24)+DATE(1970,1,1)</f>
        <v>43535.208333333328</v>
      </c>
      <c r="T474" s="9">
        <f>(((M474/60)/60)/24)+DATE(1970,1,1)</f>
        <v>43589.208333333328</v>
      </c>
    </row>
    <row r="475" spans="1:20" ht="19.5" x14ac:dyDescent="0.4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>
        <f t="shared" si="31"/>
        <v>178</v>
      </c>
      <c r="G475" t="s">
        <v>20</v>
      </c>
      <c r="H475">
        <v>106</v>
      </c>
      <c r="I475">
        <f t="shared" si="29"/>
        <v>84.03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s="5" t="str">
        <f t="shared" si="28"/>
        <v>music</v>
      </c>
      <c r="R475" t="str">
        <f t="shared" si="30"/>
        <v>electric music</v>
      </c>
      <c r="S475" s="9">
        <f>(((L475/60)/60)/24)+DATE(1970,1,1)</f>
        <v>43277.208333333328</v>
      </c>
      <c r="T475" s="9">
        <f>(((M475/60)/60)/24)+DATE(1970,1,1)</f>
        <v>43278.208333333328</v>
      </c>
    </row>
    <row r="476" spans="1:20" ht="19.5" x14ac:dyDescent="0.4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>
        <f t="shared" si="31"/>
        <v>365</v>
      </c>
      <c r="G476" t="s">
        <v>20</v>
      </c>
      <c r="H476">
        <v>142</v>
      </c>
      <c r="I476">
        <f t="shared" si="29"/>
        <v>102.86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s="5" t="str">
        <f t="shared" si="28"/>
        <v>film &amp; video</v>
      </c>
      <c r="R476" t="str">
        <f t="shared" si="30"/>
        <v>television</v>
      </c>
      <c r="S476" s="9">
        <f>(((L476/60)/60)/24)+DATE(1970,1,1)</f>
        <v>41989.25</v>
      </c>
      <c r="T476" s="9">
        <f>(((M476/60)/60)/24)+DATE(1970,1,1)</f>
        <v>41990.25</v>
      </c>
    </row>
    <row r="477" spans="1:20" ht="33.75" x14ac:dyDescent="0.4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>
        <f t="shared" si="31"/>
        <v>114</v>
      </c>
      <c r="G477" t="s">
        <v>20</v>
      </c>
      <c r="H477">
        <v>211</v>
      </c>
      <c r="I477">
        <f t="shared" si="29"/>
        <v>39.96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s="5" t="str">
        <f t="shared" si="28"/>
        <v>publishing</v>
      </c>
      <c r="R477" t="str">
        <f t="shared" si="30"/>
        <v>translations</v>
      </c>
      <c r="S477" s="9">
        <f>(((L477/60)/60)/24)+DATE(1970,1,1)</f>
        <v>41450.208333333336</v>
      </c>
      <c r="T477" s="9">
        <f>(((M477/60)/60)/24)+DATE(1970,1,1)</f>
        <v>41454.208333333336</v>
      </c>
    </row>
    <row r="478" spans="1:20" ht="33.75" x14ac:dyDescent="0.4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>
        <f t="shared" si="31"/>
        <v>30</v>
      </c>
      <c r="G478" t="s">
        <v>14</v>
      </c>
      <c r="H478">
        <v>1120</v>
      </c>
      <c r="I478">
        <f t="shared" si="29"/>
        <v>51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s="5" t="str">
        <f t="shared" si="28"/>
        <v>publishing</v>
      </c>
      <c r="R478" t="str">
        <f t="shared" si="30"/>
        <v>fiction</v>
      </c>
      <c r="S478" s="9">
        <f>(((L478/60)/60)/24)+DATE(1970,1,1)</f>
        <v>43322.208333333328</v>
      </c>
      <c r="T478" s="9">
        <f>(((M478/60)/60)/24)+DATE(1970,1,1)</f>
        <v>43328.208333333328</v>
      </c>
    </row>
    <row r="479" spans="1:20" ht="19.5" x14ac:dyDescent="0.4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>
        <f t="shared" si="31"/>
        <v>54</v>
      </c>
      <c r="G479" t="s">
        <v>14</v>
      </c>
      <c r="H479">
        <v>113</v>
      </c>
      <c r="I479">
        <f t="shared" si="29"/>
        <v>40.82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s="5" t="str">
        <f t="shared" si="28"/>
        <v>film &amp; video</v>
      </c>
      <c r="R479" t="str">
        <f t="shared" si="30"/>
        <v>science fiction</v>
      </c>
      <c r="S479" s="9">
        <f>(((L479/60)/60)/24)+DATE(1970,1,1)</f>
        <v>40720.208333333336</v>
      </c>
      <c r="T479" s="9">
        <f>(((M479/60)/60)/24)+DATE(1970,1,1)</f>
        <v>40747.208333333336</v>
      </c>
    </row>
    <row r="480" spans="1:20" ht="19.5" x14ac:dyDescent="0.4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>
        <f t="shared" si="31"/>
        <v>236</v>
      </c>
      <c r="G480" t="s">
        <v>20</v>
      </c>
      <c r="H480">
        <v>2756</v>
      </c>
      <c r="I480">
        <f t="shared" si="29"/>
        <v>59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s="5" t="str">
        <f t="shared" si="28"/>
        <v>technology</v>
      </c>
      <c r="R480" t="str">
        <f t="shared" si="30"/>
        <v>wearables</v>
      </c>
      <c r="S480" s="9">
        <f>(((L480/60)/60)/24)+DATE(1970,1,1)</f>
        <v>42072.208333333328</v>
      </c>
      <c r="T480" s="9">
        <f>(((M480/60)/60)/24)+DATE(1970,1,1)</f>
        <v>42084.208333333328</v>
      </c>
    </row>
    <row r="481" spans="1:20" ht="19.5" x14ac:dyDescent="0.4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>
        <f t="shared" si="31"/>
        <v>513</v>
      </c>
      <c r="G481" t="s">
        <v>20</v>
      </c>
      <c r="H481">
        <v>173</v>
      </c>
      <c r="I481">
        <f t="shared" si="29"/>
        <v>71.16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s="5" t="str">
        <f t="shared" si="28"/>
        <v>food</v>
      </c>
      <c r="R481" t="str">
        <f t="shared" si="30"/>
        <v>food trucks</v>
      </c>
      <c r="S481" s="9">
        <f>(((L481/60)/60)/24)+DATE(1970,1,1)</f>
        <v>42945.208333333328</v>
      </c>
      <c r="T481" s="9">
        <f>(((M481/60)/60)/24)+DATE(1970,1,1)</f>
        <v>42947.208333333328</v>
      </c>
    </row>
    <row r="482" spans="1:20" ht="19.5" x14ac:dyDescent="0.4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>
        <f t="shared" si="31"/>
        <v>101</v>
      </c>
      <c r="G482" t="s">
        <v>20</v>
      </c>
      <c r="H482">
        <v>87</v>
      </c>
      <c r="I482">
        <f t="shared" si="29"/>
        <v>99.49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s="5" t="str">
        <f t="shared" si="28"/>
        <v>photography</v>
      </c>
      <c r="R482" t="str">
        <f t="shared" si="30"/>
        <v>photography books</v>
      </c>
      <c r="S482" s="9">
        <f>(((L482/60)/60)/24)+DATE(1970,1,1)</f>
        <v>40248.25</v>
      </c>
      <c r="T482" s="9">
        <f>(((M482/60)/60)/24)+DATE(1970,1,1)</f>
        <v>40257.208333333336</v>
      </c>
    </row>
    <row r="483" spans="1:20" ht="33.75" x14ac:dyDescent="0.4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>
        <f t="shared" si="31"/>
        <v>81</v>
      </c>
      <c r="G483" t="s">
        <v>14</v>
      </c>
      <c r="H483">
        <v>1538</v>
      </c>
      <c r="I483">
        <f t="shared" si="29"/>
        <v>103.99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s="5" t="str">
        <f t="shared" si="28"/>
        <v>theater</v>
      </c>
      <c r="R483" t="str">
        <f t="shared" si="30"/>
        <v>plays</v>
      </c>
      <c r="S483" s="9">
        <f>(((L483/60)/60)/24)+DATE(1970,1,1)</f>
        <v>41913.208333333336</v>
      </c>
      <c r="T483" s="9">
        <f>(((M483/60)/60)/24)+DATE(1970,1,1)</f>
        <v>41955.25</v>
      </c>
    </row>
    <row r="484" spans="1:20" ht="33.75" x14ac:dyDescent="0.4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>
        <f t="shared" si="31"/>
        <v>16</v>
      </c>
      <c r="G484" t="s">
        <v>14</v>
      </c>
      <c r="H484">
        <v>9</v>
      </c>
      <c r="I484">
        <f t="shared" si="29"/>
        <v>76.56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s="5" t="str">
        <f t="shared" si="28"/>
        <v>publishing</v>
      </c>
      <c r="R484" t="str">
        <f t="shared" si="30"/>
        <v>fiction</v>
      </c>
      <c r="S484" s="9">
        <f>(((L484/60)/60)/24)+DATE(1970,1,1)</f>
        <v>40963.25</v>
      </c>
      <c r="T484" s="9">
        <f>(((M484/60)/60)/24)+DATE(1970,1,1)</f>
        <v>40974.25</v>
      </c>
    </row>
    <row r="485" spans="1:20" ht="19.5" x14ac:dyDescent="0.4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>
        <f t="shared" si="31"/>
        <v>53</v>
      </c>
      <c r="G485" t="s">
        <v>14</v>
      </c>
      <c r="H485">
        <v>554</v>
      </c>
      <c r="I485">
        <f t="shared" si="29"/>
        <v>87.07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s="5" t="str">
        <f t="shared" si="28"/>
        <v>theater</v>
      </c>
      <c r="R485" t="str">
        <f t="shared" si="30"/>
        <v>plays</v>
      </c>
      <c r="S485" s="9">
        <f>(((L485/60)/60)/24)+DATE(1970,1,1)</f>
        <v>43811.25</v>
      </c>
      <c r="T485" s="9">
        <f>(((M485/60)/60)/24)+DATE(1970,1,1)</f>
        <v>43818.25</v>
      </c>
    </row>
    <row r="486" spans="1:20" ht="19.5" x14ac:dyDescent="0.4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>
        <f t="shared" si="31"/>
        <v>260</v>
      </c>
      <c r="G486" t="s">
        <v>20</v>
      </c>
      <c r="H486">
        <v>1572</v>
      </c>
      <c r="I486">
        <f t="shared" si="29"/>
        <v>49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s="5" t="str">
        <f t="shared" si="28"/>
        <v>food</v>
      </c>
      <c r="R486" t="str">
        <f t="shared" si="30"/>
        <v>food trucks</v>
      </c>
      <c r="S486" s="9">
        <f>(((L486/60)/60)/24)+DATE(1970,1,1)</f>
        <v>41855.208333333336</v>
      </c>
      <c r="T486" s="9">
        <f>(((M486/60)/60)/24)+DATE(1970,1,1)</f>
        <v>41904.208333333336</v>
      </c>
    </row>
    <row r="487" spans="1:20" ht="33.75" x14ac:dyDescent="0.4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>
        <f t="shared" si="31"/>
        <v>31</v>
      </c>
      <c r="G487" t="s">
        <v>14</v>
      </c>
      <c r="H487">
        <v>648</v>
      </c>
      <c r="I487">
        <f t="shared" si="29"/>
        <v>42.97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s="5" t="str">
        <f t="shared" si="28"/>
        <v>theater</v>
      </c>
      <c r="R487" t="str">
        <f t="shared" si="30"/>
        <v>plays</v>
      </c>
      <c r="S487" s="9">
        <f>(((L487/60)/60)/24)+DATE(1970,1,1)</f>
        <v>43626.208333333328</v>
      </c>
      <c r="T487" s="9">
        <f>(((M487/60)/60)/24)+DATE(1970,1,1)</f>
        <v>43667.208333333328</v>
      </c>
    </row>
    <row r="488" spans="1:20" ht="33.75" x14ac:dyDescent="0.4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>
        <f t="shared" si="31"/>
        <v>14</v>
      </c>
      <c r="G488" t="s">
        <v>14</v>
      </c>
      <c r="H488">
        <v>21</v>
      </c>
      <c r="I488">
        <f t="shared" si="29"/>
        <v>33.43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s="5" t="str">
        <f t="shared" si="28"/>
        <v>publishing</v>
      </c>
      <c r="R488" t="str">
        <f t="shared" si="30"/>
        <v>translations</v>
      </c>
      <c r="S488" s="9">
        <f>(((L488/60)/60)/24)+DATE(1970,1,1)</f>
        <v>43168.25</v>
      </c>
      <c r="T488" s="9">
        <f>(((M488/60)/60)/24)+DATE(1970,1,1)</f>
        <v>43183.208333333328</v>
      </c>
    </row>
    <row r="489" spans="1:20" ht="19.5" x14ac:dyDescent="0.4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>
        <f t="shared" si="31"/>
        <v>179</v>
      </c>
      <c r="G489" t="s">
        <v>20</v>
      </c>
      <c r="H489">
        <v>2346</v>
      </c>
      <c r="I489">
        <f t="shared" si="29"/>
        <v>83.98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s="5" t="str">
        <f t="shared" si="28"/>
        <v>theater</v>
      </c>
      <c r="R489" t="str">
        <f t="shared" si="30"/>
        <v>plays</v>
      </c>
      <c r="S489" s="9">
        <f>(((L489/60)/60)/24)+DATE(1970,1,1)</f>
        <v>42845.208333333328</v>
      </c>
      <c r="T489" s="9">
        <f>(((M489/60)/60)/24)+DATE(1970,1,1)</f>
        <v>42878.208333333328</v>
      </c>
    </row>
    <row r="490" spans="1:20" ht="19.5" x14ac:dyDescent="0.4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>
        <f t="shared" si="31"/>
        <v>220</v>
      </c>
      <c r="G490" t="s">
        <v>20</v>
      </c>
      <c r="H490">
        <v>115</v>
      </c>
      <c r="I490">
        <f t="shared" si="29"/>
        <v>101.42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s="5" t="str">
        <f t="shared" si="28"/>
        <v>theater</v>
      </c>
      <c r="R490" t="str">
        <f t="shared" si="30"/>
        <v>plays</v>
      </c>
      <c r="S490" s="9">
        <f>(((L490/60)/60)/24)+DATE(1970,1,1)</f>
        <v>42403.25</v>
      </c>
      <c r="T490" s="9">
        <f>(((M490/60)/60)/24)+DATE(1970,1,1)</f>
        <v>42420.25</v>
      </c>
    </row>
    <row r="491" spans="1:20" ht="19.5" x14ac:dyDescent="0.4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>
        <f t="shared" si="31"/>
        <v>102</v>
      </c>
      <c r="G491" t="s">
        <v>20</v>
      </c>
      <c r="H491">
        <v>85</v>
      </c>
      <c r="I491">
        <f t="shared" si="29"/>
        <v>109.87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s="5" t="str">
        <f t="shared" si="28"/>
        <v>technology</v>
      </c>
      <c r="R491" t="str">
        <f t="shared" si="30"/>
        <v>wearables</v>
      </c>
      <c r="S491" s="9">
        <f>(((L491/60)/60)/24)+DATE(1970,1,1)</f>
        <v>40406.208333333336</v>
      </c>
      <c r="T491" s="9">
        <f>(((M491/60)/60)/24)+DATE(1970,1,1)</f>
        <v>40411.208333333336</v>
      </c>
    </row>
    <row r="492" spans="1:20" ht="19.5" x14ac:dyDescent="0.4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>
        <f t="shared" si="31"/>
        <v>192</v>
      </c>
      <c r="G492" t="s">
        <v>20</v>
      </c>
      <c r="H492">
        <v>144</v>
      </c>
      <c r="I492">
        <f t="shared" si="29"/>
        <v>31.92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s="5" t="str">
        <f t="shared" si="28"/>
        <v>journalism</v>
      </c>
      <c r="R492" t="str">
        <f t="shared" si="30"/>
        <v>audio</v>
      </c>
      <c r="S492" s="9">
        <f>(((L492/60)/60)/24)+DATE(1970,1,1)</f>
        <v>43786.25</v>
      </c>
      <c r="T492" s="9">
        <f>(((M492/60)/60)/24)+DATE(1970,1,1)</f>
        <v>43793.25</v>
      </c>
    </row>
    <row r="493" spans="1:20" ht="33.75" x14ac:dyDescent="0.4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>
        <f t="shared" si="31"/>
        <v>305</v>
      </c>
      <c r="G493" t="s">
        <v>20</v>
      </c>
      <c r="H493">
        <v>2443</v>
      </c>
      <c r="I493">
        <f t="shared" si="29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s="5" t="str">
        <f t="shared" si="28"/>
        <v>food</v>
      </c>
      <c r="R493" t="str">
        <f t="shared" si="30"/>
        <v>food trucks</v>
      </c>
      <c r="S493" s="9">
        <f>(((L493/60)/60)/24)+DATE(1970,1,1)</f>
        <v>41456.208333333336</v>
      </c>
      <c r="T493" s="9">
        <f>(((M493/60)/60)/24)+DATE(1970,1,1)</f>
        <v>41482.208333333336</v>
      </c>
    </row>
    <row r="494" spans="1:20" ht="19.5" x14ac:dyDescent="0.4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>
        <f t="shared" si="31"/>
        <v>24</v>
      </c>
      <c r="G494" t="s">
        <v>74</v>
      </c>
      <c r="H494">
        <v>595</v>
      </c>
      <c r="I494">
        <f t="shared" si="29"/>
        <v>77.03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s="5" t="str">
        <f t="shared" si="28"/>
        <v>film &amp; video</v>
      </c>
      <c r="R494" t="str">
        <f t="shared" si="30"/>
        <v>shorts</v>
      </c>
      <c r="S494" s="9">
        <f>(((L494/60)/60)/24)+DATE(1970,1,1)</f>
        <v>40336.208333333336</v>
      </c>
      <c r="T494" s="9">
        <f>(((M494/60)/60)/24)+DATE(1970,1,1)</f>
        <v>40371.208333333336</v>
      </c>
    </row>
    <row r="495" spans="1:20" ht="19.5" x14ac:dyDescent="0.4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>
        <f t="shared" si="31"/>
        <v>724</v>
      </c>
      <c r="G495" t="s">
        <v>20</v>
      </c>
      <c r="H495">
        <v>64</v>
      </c>
      <c r="I495">
        <f t="shared" si="29"/>
        <v>101.78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s="5" t="str">
        <f t="shared" si="28"/>
        <v>photography</v>
      </c>
      <c r="R495" t="str">
        <f t="shared" si="30"/>
        <v>photography books</v>
      </c>
      <c r="S495" s="9">
        <f>(((L495/60)/60)/24)+DATE(1970,1,1)</f>
        <v>43645.208333333328</v>
      </c>
      <c r="T495" s="9">
        <f>(((M495/60)/60)/24)+DATE(1970,1,1)</f>
        <v>43658.208333333328</v>
      </c>
    </row>
    <row r="496" spans="1:20" ht="19.5" x14ac:dyDescent="0.4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>
        <f t="shared" si="31"/>
        <v>547</v>
      </c>
      <c r="G496" t="s">
        <v>20</v>
      </c>
      <c r="H496">
        <v>268</v>
      </c>
      <c r="I496">
        <f t="shared" si="29"/>
        <v>51.06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s="5" t="str">
        <f t="shared" si="28"/>
        <v>technology</v>
      </c>
      <c r="R496" t="str">
        <f t="shared" si="30"/>
        <v>wearables</v>
      </c>
      <c r="S496" s="9">
        <f>(((L496/60)/60)/24)+DATE(1970,1,1)</f>
        <v>40990.208333333336</v>
      </c>
      <c r="T496" s="9">
        <f>(((M496/60)/60)/24)+DATE(1970,1,1)</f>
        <v>40991.208333333336</v>
      </c>
    </row>
    <row r="497" spans="1:20" ht="19.5" x14ac:dyDescent="0.4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>
        <f t="shared" si="31"/>
        <v>415</v>
      </c>
      <c r="G497" t="s">
        <v>20</v>
      </c>
      <c r="H497">
        <v>195</v>
      </c>
      <c r="I497">
        <f t="shared" si="29"/>
        <v>68.02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s="5" t="str">
        <f t="shared" si="28"/>
        <v>theater</v>
      </c>
      <c r="R497" t="str">
        <f t="shared" si="30"/>
        <v>plays</v>
      </c>
      <c r="S497" s="9">
        <f>(((L497/60)/60)/24)+DATE(1970,1,1)</f>
        <v>41800.208333333336</v>
      </c>
      <c r="T497" s="9">
        <f>(((M497/60)/60)/24)+DATE(1970,1,1)</f>
        <v>41804.208333333336</v>
      </c>
    </row>
    <row r="498" spans="1:20" ht="19.5" x14ac:dyDescent="0.4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>
        <f t="shared" si="31"/>
        <v>1</v>
      </c>
      <c r="G498" t="s">
        <v>14</v>
      </c>
      <c r="H498">
        <v>54</v>
      </c>
      <c r="I498">
        <f t="shared" si="29"/>
        <v>30.87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s="5" t="str">
        <f t="shared" si="28"/>
        <v>film &amp; video</v>
      </c>
      <c r="R498" t="str">
        <f t="shared" si="30"/>
        <v>animation</v>
      </c>
      <c r="S498" s="9">
        <f>(((L498/60)/60)/24)+DATE(1970,1,1)</f>
        <v>42876.208333333328</v>
      </c>
      <c r="T498" s="9">
        <f>(((M498/60)/60)/24)+DATE(1970,1,1)</f>
        <v>42893.208333333328</v>
      </c>
    </row>
    <row r="499" spans="1:20" ht="19.5" x14ac:dyDescent="0.4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>
        <f t="shared" si="31"/>
        <v>34</v>
      </c>
      <c r="G499" t="s">
        <v>14</v>
      </c>
      <c r="H499">
        <v>120</v>
      </c>
      <c r="I499">
        <f t="shared" si="29"/>
        <v>27.91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s="5" t="str">
        <f t="shared" si="28"/>
        <v>technology</v>
      </c>
      <c r="R499" t="str">
        <f t="shared" si="30"/>
        <v>wearables</v>
      </c>
      <c r="S499" s="9">
        <f>(((L499/60)/60)/24)+DATE(1970,1,1)</f>
        <v>42724.25</v>
      </c>
      <c r="T499" s="9">
        <f>(((M499/60)/60)/24)+DATE(1970,1,1)</f>
        <v>42724.25</v>
      </c>
    </row>
    <row r="500" spans="1:20" ht="19.5" x14ac:dyDescent="0.4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>
        <f t="shared" si="31"/>
        <v>24</v>
      </c>
      <c r="G500" t="s">
        <v>14</v>
      </c>
      <c r="H500">
        <v>579</v>
      </c>
      <c r="I500">
        <f t="shared" si="29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s="5" t="str">
        <f t="shared" si="28"/>
        <v>technology</v>
      </c>
      <c r="R500" t="str">
        <f t="shared" si="30"/>
        <v>web</v>
      </c>
      <c r="S500" s="9">
        <f>(((L500/60)/60)/24)+DATE(1970,1,1)</f>
        <v>42005.25</v>
      </c>
      <c r="T500" s="9">
        <f>(((M500/60)/60)/24)+DATE(1970,1,1)</f>
        <v>42007.25</v>
      </c>
    </row>
    <row r="501" spans="1:20" ht="33.75" x14ac:dyDescent="0.4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>
        <f t="shared" si="31"/>
        <v>48</v>
      </c>
      <c r="G501" t="s">
        <v>14</v>
      </c>
      <c r="H501">
        <v>2072</v>
      </c>
      <c r="I501">
        <f t="shared" si="29"/>
        <v>38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s="5" t="str">
        <f t="shared" si="28"/>
        <v>film &amp; video</v>
      </c>
      <c r="R501" t="str">
        <f t="shared" si="30"/>
        <v>documentary</v>
      </c>
      <c r="S501" s="9">
        <f>(((L501/60)/60)/24)+DATE(1970,1,1)</f>
        <v>42444.208333333328</v>
      </c>
      <c r="T501" s="9">
        <f>(((M501/60)/60)/24)+DATE(1970,1,1)</f>
        <v>42449.208333333328</v>
      </c>
    </row>
    <row r="502" spans="1:20" ht="19.5" x14ac:dyDescent="0.4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>
        <f t="shared" si="31"/>
        <v>0</v>
      </c>
      <c r="G502" t="s">
        <v>14</v>
      </c>
      <c r="H502">
        <v>0</v>
      </c>
      <c r="I502" t="e">
        <f t="shared" si="29"/>
        <v>#DIV/0!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s="5" t="str">
        <f t="shared" si="28"/>
        <v>theater</v>
      </c>
      <c r="R502" t="str">
        <f t="shared" si="30"/>
        <v>plays</v>
      </c>
      <c r="S502" s="9">
        <f>(((L502/60)/60)/24)+DATE(1970,1,1)</f>
        <v>41395.208333333336</v>
      </c>
      <c r="T502" s="9">
        <f>(((M502/60)/60)/24)+DATE(1970,1,1)</f>
        <v>41423.208333333336</v>
      </c>
    </row>
    <row r="503" spans="1:20" ht="19.5" x14ac:dyDescent="0.4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>
        <f t="shared" si="31"/>
        <v>70</v>
      </c>
      <c r="G503" t="s">
        <v>14</v>
      </c>
      <c r="H503">
        <v>1796</v>
      </c>
      <c r="I503">
        <f t="shared" si="29"/>
        <v>59.99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s="5" t="str">
        <f t="shared" si="28"/>
        <v>film &amp; video</v>
      </c>
      <c r="R503" t="str">
        <f t="shared" si="30"/>
        <v>documentary</v>
      </c>
      <c r="S503" s="9">
        <f>(((L503/60)/60)/24)+DATE(1970,1,1)</f>
        <v>41345.208333333336</v>
      </c>
      <c r="T503" s="9">
        <f>(((M503/60)/60)/24)+DATE(1970,1,1)</f>
        <v>41347.208333333336</v>
      </c>
    </row>
    <row r="504" spans="1:20" ht="19.5" x14ac:dyDescent="0.4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>
        <f t="shared" si="31"/>
        <v>530</v>
      </c>
      <c r="G504" t="s">
        <v>20</v>
      </c>
      <c r="H504">
        <v>186</v>
      </c>
      <c r="I504">
        <f t="shared" si="29"/>
        <v>37.04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s="5" t="str">
        <f t="shared" si="28"/>
        <v>games</v>
      </c>
      <c r="R504" t="str">
        <f t="shared" si="30"/>
        <v>video games</v>
      </c>
      <c r="S504" s="9">
        <f>(((L504/60)/60)/24)+DATE(1970,1,1)</f>
        <v>41117.208333333336</v>
      </c>
      <c r="T504" s="9">
        <f>(((M504/60)/60)/24)+DATE(1970,1,1)</f>
        <v>41146.208333333336</v>
      </c>
    </row>
    <row r="505" spans="1:20" ht="33.75" x14ac:dyDescent="0.4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>
        <f t="shared" si="31"/>
        <v>180</v>
      </c>
      <c r="G505" t="s">
        <v>20</v>
      </c>
      <c r="H505">
        <v>460</v>
      </c>
      <c r="I505">
        <f t="shared" si="29"/>
        <v>99.96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s="5" t="str">
        <f t="shared" si="28"/>
        <v>film &amp; video</v>
      </c>
      <c r="R505" t="str">
        <f t="shared" si="30"/>
        <v>drama</v>
      </c>
      <c r="S505" s="9">
        <f>(((L505/60)/60)/24)+DATE(1970,1,1)</f>
        <v>42186.208333333328</v>
      </c>
      <c r="T505" s="9">
        <f>(((M505/60)/60)/24)+DATE(1970,1,1)</f>
        <v>42206.208333333328</v>
      </c>
    </row>
    <row r="506" spans="1:20" ht="19.5" x14ac:dyDescent="0.4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>
        <f t="shared" si="31"/>
        <v>92</v>
      </c>
      <c r="G506" t="s">
        <v>14</v>
      </c>
      <c r="H506">
        <v>62</v>
      </c>
      <c r="I506">
        <f t="shared" si="29"/>
        <v>111.68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s="5" t="str">
        <f t="shared" si="28"/>
        <v>music</v>
      </c>
      <c r="R506" t="str">
        <f t="shared" si="30"/>
        <v>rock</v>
      </c>
      <c r="S506" s="9">
        <f>(((L506/60)/60)/24)+DATE(1970,1,1)</f>
        <v>42142.208333333328</v>
      </c>
      <c r="T506" s="9">
        <f>(((M506/60)/60)/24)+DATE(1970,1,1)</f>
        <v>42143.208333333328</v>
      </c>
    </row>
    <row r="507" spans="1:20" ht="19.5" x14ac:dyDescent="0.4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>
        <f t="shared" si="31"/>
        <v>14</v>
      </c>
      <c r="G507" t="s">
        <v>14</v>
      </c>
      <c r="H507">
        <v>347</v>
      </c>
      <c r="I507">
        <f t="shared" si="29"/>
        <v>36.01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s="5" t="str">
        <f t="shared" si="28"/>
        <v>publishing</v>
      </c>
      <c r="R507" t="str">
        <f t="shared" si="30"/>
        <v>radio &amp; podcasts</v>
      </c>
      <c r="S507" s="9">
        <f>(((L507/60)/60)/24)+DATE(1970,1,1)</f>
        <v>41341.25</v>
      </c>
      <c r="T507" s="9">
        <f>(((M507/60)/60)/24)+DATE(1970,1,1)</f>
        <v>41383.208333333336</v>
      </c>
    </row>
    <row r="508" spans="1:20" ht="19.5" x14ac:dyDescent="0.4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>
        <f t="shared" si="31"/>
        <v>927</v>
      </c>
      <c r="G508" t="s">
        <v>20</v>
      </c>
      <c r="H508">
        <v>2528</v>
      </c>
      <c r="I508">
        <f t="shared" si="29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s="5" t="str">
        <f t="shared" si="28"/>
        <v>theater</v>
      </c>
      <c r="R508" t="str">
        <f t="shared" si="30"/>
        <v>plays</v>
      </c>
      <c r="S508" s="9">
        <f>(((L508/60)/60)/24)+DATE(1970,1,1)</f>
        <v>43062.25</v>
      </c>
      <c r="T508" s="9">
        <f>(((M508/60)/60)/24)+DATE(1970,1,1)</f>
        <v>43079.25</v>
      </c>
    </row>
    <row r="509" spans="1:20" ht="33.75" x14ac:dyDescent="0.4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>
        <f t="shared" si="31"/>
        <v>40</v>
      </c>
      <c r="G509" t="s">
        <v>14</v>
      </c>
      <c r="H509">
        <v>19</v>
      </c>
      <c r="I509">
        <f t="shared" si="29"/>
        <v>44.05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s="5" t="str">
        <f t="shared" si="28"/>
        <v>technology</v>
      </c>
      <c r="R509" t="str">
        <f t="shared" si="30"/>
        <v>web</v>
      </c>
      <c r="S509" s="9">
        <f>(((L509/60)/60)/24)+DATE(1970,1,1)</f>
        <v>41373.208333333336</v>
      </c>
      <c r="T509" s="9">
        <f>(((M509/60)/60)/24)+DATE(1970,1,1)</f>
        <v>41422.208333333336</v>
      </c>
    </row>
    <row r="510" spans="1:20" ht="19.5" x14ac:dyDescent="0.4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>
        <f t="shared" si="31"/>
        <v>112</v>
      </c>
      <c r="G510" t="s">
        <v>20</v>
      </c>
      <c r="H510">
        <v>3657</v>
      </c>
      <c r="I510">
        <f t="shared" si="29"/>
        <v>53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s="5" t="str">
        <f t="shared" si="28"/>
        <v>theater</v>
      </c>
      <c r="R510" t="str">
        <f t="shared" si="30"/>
        <v>plays</v>
      </c>
      <c r="S510" s="9">
        <f>(((L510/60)/60)/24)+DATE(1970,1,1)</f>
        <v>43310.208333333328</v>
      </c>
      <c r="T510" s="9">
        <f>(((M510/60)/60)/24)+DATE(1970,1,1)</f>
        <v>43331.208333333328</v>
      </c>
    </row>
    <row r="511" spans="1:20" ht="19.5" x14ac:dyDescent="0.4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>
        <f t="shared" si="31"/>
        <v>71</v>
      </c>
      <c r="G511" t="s">
        <v>14</v>
      </c>
      <c r="H511">
        <v>1258</v>
      </c>
      <c r="I511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s="5" t="str">
        <f t="shared" si="28"/>
        <v>theater</v>
      </c>
      <c r="R511" t="str">
        <f t="shared" si="30"/>
        <v>plays</v>
      </c>
      <c r="S511" s="9">
        <f>(((L511/60)/60)/24)+DATE(1970,1,1)</f>
        <v>41034.208333333336</v>
      </c>
      <c r="T511" s="9">
        <f>(((M511/60)/60)/24)+DATE(1970,1,1)</f>
        <v>41044.208333333336</v>
      </c>
    </row>
    <row r="512" spans="1:20" ht="19.5" x14ac:dyDescent="0.4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>
        <f t="shared" si="31"/>
        <v>119</v>
      </c>
      <c r="G512" t="s">
        <v>20</v>
      </c>
      <c r="H512">
        <v>131</v>
      </c>
      <c r="I512">
        <f t="shared" si="29"/>
        <v>70.91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s="5" t="str">
        <f t="shared" si="28"/>
        <v>film &amp; video</v>
      </c>
      <c r="R512" t="str">
        <f t="shared" si="30"/>
        <v>drama</v>
      </c>
      <c r="S512" s="9">
        <f>(((L512/60)/60)/24)+DATE(1970,1,1)</f>
        <v>43251.208333333328</v>
      </c>
      <c r="T512" s="9">
        <f>(((M512/60)/60)/24)+DATE(1970,1,1)</f>
        <v>43275.208333333328</v>
      </c>
    </row>
    <row r="513" spans="1:20" ht="19.5" x14ac:dyDescent="0.4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>
        <f t="shared" si="31"/>
        <v>24</v>
      </c>
      <c r="G513" t="s">
        <v>14</v>
      </c>
      <c r="H513">
        <v>362</v>
      </c>
      <c r="I513">
        <f t="shared" si="29"/>
        <v>98.06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s="5" t="str">
        <f t="shared" si="28"/>
        <v>theater</v>
      </c>
      <c r="R513" t="str">
        <f t="shared" si="30"/>
        <v>plays</v>
      </c>
      <c r="S513" s="9">
        <f>(((L513/60)/60)/24)+DATE(1970,1,1)</f>
        <v>43671.208333333328</v>
      </c>
      <c r="T513" s="9">
        <f>(((M513/60)/60)/24)+DATE(1970,1,1)</f>
        <v>43681.208333333328</v>
      </c>
    </row>
    <row r="514" spans="1:20" ht="19.5" x14ac:dyDescent="0.4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>
        <f t="shared" si="31"/>
        <v>139</v>
      </c>
      <c r="G514" t="s">
        <v>20</v>
      </c>
      <c r="H514">
        <v>239</v>
      </c>
      <c r="I514">
        <f t="shared" si="29"/>
        <v>53.05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s="5" t="str">
        <f t="shared" si="28"/>
        <v>games</v>
      </c>
      <c r="R514" t="str">
        <f t="shared" si="30"/>
        <v>video games</v>
      </c>
      <c r="S514" s="9">
        <f>(((L514/60)/60)/24)+DATE(1970,1,1)</f>
        <v>41825.208333333336</v>
      </c>
      <c r="T514" s="9">
        <f>(((M514/60)/60)/24)+DATE(1970,1,1)</f>
        <v>41826.208333333336</v>
      </c>
    </row>
    <row r="515" spans="1:20" ht="19.5" x14ac:dyDescent="0.4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>
        <f t="shared" si="31"/>
        <v>39</v>
      </c>
      <c r="G515" t="s">
        <v>74</v>
      </c>
      <c r="H515">
        <v>35</v>
      </c>
      <c r="I515">
        <f t="shared" si="29"/>
        <v>93.14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s="5" t="str">
        <f t="shared" ref="Q515:Q578" si="32">LEFT(P515,SEARCH("/",P515)-1)</f>
        <v>film &amp; video</v>
      </c>
      <c r="R515" t="str">
        <f t="shared" si="30"/>
        <v>television</v>
      </c>
      <c r="S515" s="9">
        <f>(((L515/60)/60)/24)+DATE(1970,1,1)</f>
        <v>40430.208333333336</v>
      </c>
      <c r="T515" s="9">
        <f>(((M515/60)/60)/24)+DATE(1970,1,1)</f>
        <v>40432.208333333336</v>
      </c>
    </row>
    <row r="516" spans="1:20" ht="19.5" x14ac:dyDescent="0.4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>
        <f t="shared" si="31"/>
        <v>22</v>
      </c>
      <c r="G516" t="s">
        <v>74</v>
      </c>
      <c r="H516">
        <v>528</v>
      </c>
      <c r="I516">
        <f t="shared" ref="I516:I579" si="33">ROUND(AVERAGE(E516/H516),2)</f>
        <v>58.95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s="5" t="str">
        <f t="shared" si="32"/>
        <v>music</v>
      </c>
      <c r="R516" t="str">
        <f t="shared" ref="R516:R579" si="34">RIGHT(P516,LEN(P516)-SEARCH("/",P516))</f>
        <v>rock</v>
      </c>
      <c r="S516" s="9">
        <f>(((L516/60)/60)/24)+DATE(1970,1,1)</f>
        <v>41614.25</v>
      </c>
      <c r="T516" s="9">
        <f>(((M516/60)/60)/24)+DATE(1970,1,1)</f>
        <v>41619.25</v>
      </c>
    </row>
    <row r="517" spans="1:20" ht="19.5" x14ac:dyDescent="0.4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>
        <f t="shared" ref="F517:F580" si="35">ROUND(E517/D517 * 100,0)</f>
        <v>56</v>
      </c>
      <c r="G517" t="s">
        <v>14</v>
      </c>
      <c r="H517">
        <v>133</v>
      </c>
      <c r="I517">
        <f t="shared" si="33"/>
        <v>36.07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s="5" t="str">
        <f t="shared" si="32"/>
        <v>theater</v>
      </c>
      <c r="R517" t="str">
        <f t="shared" si="34"/>
        <v>plays</v>
      </c>
      <c r="S517" s="9">
        <f>(((L517/60)/60)/24)+DATE(1970,1,1)</f>
        <v>40900.25</v>
      </c>
      <c r="T517" s="9">
        <f>(((M517/60)/60)/24)+DATE(1970,1,1)</f>
        <v>40902.25</v>
      </c>
    </row>
    <row r="518" spans="1:20" ht="19.5" x14ac:dyDescent="0.4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>
        <f t="shared" si="35"/>
        <v>43</v>
      </c>
      <c r="G518" t="s">
        <v>14</v>
      </c>
      <c r="H518">
        <v>846</v>
      </c>
      <c r="I518">
        <f t="shared" si="33"/>
        <v>63.03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s="5" t="str">
        <f t="shared" si="32"/>
        <v>publishing</v>
      </c>
      <c r="R518" t="str">
        <f t="shared" si="34"/>
        <v>nonfiction</v>
      </c>
      <c r="S518" s="9">
        <f>(((L518/60)/60)/24)+DATE(1970,1,1)</f>
        <v>40396.208333333336</v>
      </c>
      <c r="T518" s="9">
        <f>(((M518/60)/60)/24)+DATE(1970,1,1)</f>
        <v>40434.208333333336</v>
      </c>
    </row>
    <row r="519" spans="1:20" ht="19.5" x14ac:dyDescent="0.4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>
        <f t="shared" si="35"/>
        <v>112</v>
      </c>
      <c r="G519" t="s">
        <v>20</v>
      </c>
      <c r="H519">
        <v>78</v>
      </c>
      <c r="I519">
        <f t="shared" si="33"/>
        <v>84.72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s="5" t="str">
        <f t="shared" si="32"/>
        <v>food</v>
      </c>
      <c r="R519" t="str">
        <f t="shared" si="34"/>
        <v>food trucks</v>
      </c>
      <c r="S519" s="9">
        <f>(((L519/60)/60)/24)+DATE(1970,1,1)</f>
        <v>42860.208333333328</v>
      </c>
      <c r="T519" s="9">
        <f>(((M519/60)/60)/24)+DATE(1970,1,1)</f>
        <v>42865.208333333328</v>
      </c>
    </row>
    <row r="520" spans="1:20" ht="33.75" x14ac:dyDescent="0.4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>
        <f t="shared" si="35"/>
        <v>7</v>
      </c>
      <c r="G520" t="s">
        <v>14</v>
      </c>
      <c r="H520">
        <v>10</v>
      </c>
      <c r="I520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s="5" t="str">
        <f t="shared" si="32"/>
        <v>film &amp; video</v>
      </c>
      <c r="R520" t="str">
        <f t="shared" si="34"/>
        <v>animation</v>
      </c>
      <c r="S520" s="9">
        <f>(((L520/60)/60)/24)+DATE(1970,1,1)</f>
        <v>43154.25</v>
      </c>
      <c r="T520" s="9">
        <f>(((M520/60)/60)/24)+DATE(1970,1,1)</f>
        <v>43156.25</v>
      </c>
    </row>
    <row r="521" spans="1:20" ht="19.5" x14ac:dyDescent="0.4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>
        <f t="shared" si="35"/>
        <v>102</v>
      </c>
      <c r="G521" t="s">
        <v>20</v>
      </c>
      <c r="H521">
        <v>1773</v>
      </c>
      <c r="I521">
        <f t="shared" si="33"/>
        <v>101.98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s="5" t="str">
        <f t="shared" si="32"/>
        <v>music</v>
      </c>
      <c r="R521" t="str">
        <f t="shared" si="34"/>
        <v>rock</v>
      </c>
      <c r="S521" s="9">
        <f>(((L521/60)/60)/24)+DATE(1970,1,1)</f>
        <v>42012.25</v>
      </c>
      <c r="T521" s="9">
        <f>(((M521/60)/60)/24)+DATE(1970,1,1)</f>
        <v>42026.25</v>
      </c>
    </row>
    <row r="522" spans="1:20" ht="19.5" x14ac:dyDescent="0.4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>
        <f t="shared" si="35"/>
        <v>426</v>
      </c>
      <c r="G522" t="s">
        <v>20</v>
      </c>
      <c r="H522">
        <v>32</v>
      </c>
      <c r="I522">
        <f t="shared" si="33"/>
        <v>106.44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s="5" t="str">
        <f t="shared" si="32"/>
        <v>theater</v>
      </c>
      <c r="R522" t="str">
        <f t="shared" si="34"/>
        <v>plays</v>
      </c>
      <c r="S522" s="9">
        <f>(((L522/60)/60)/24)+DATE(1970,1,1)</f>
        <v>43574.208333333328</v>
      </c>
      <c r="T522" s="9">
        <f>(((M522/60)/60)/24)+DATE(1970,1,1)</f>
        <v>43577.208333333328</v>
      </c>
    </row>
    <row r="523" spans="1:20" ht="19.5" x14ac:dyDescent="0.4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>
        <f t="shared" si="35"/>
        <v>146</v>
      </c>
      <c r="G523" t="s">
        <v>20</v>
      </c>
      <c r="H523">
        <v>369</v>
      </c>
      <c r="I523">
        <f t="shared" si="33"/>
        <v>29.98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s="5" t="str">
        <f t="shared" si="32"/>
        <v>film &amp; video</v>
      </c>
      <c r="R523" t="str">
        <f t="shared" si="34"/>
        <v>drama</v>
      </c>
      <c r="S523" s="9">
        <f>(((L523/60)/60)/24)+DATE(1970,1,1)</f>
        <v>42605.208333333328</v>
      </c>
      <c r="T523" s="9">
        <f>(((M523/60)/60)/24)+DATE(1970,1,1)</f>
        <v>42611.208333333328</v>
      </c>
    </row>
    <row r="524" spans="1:20" ht="33.75" x14ac:dyDescent="0.4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>
        <f t="shared" si="35"/>
        <v>32</v>
      </c>
      <c r="G524" t="s">
        <v>14</v>
      </c>
      <c r="H524">
        <v>191</v>
      </c>
      <c r="I524">
        <f t="shared" si="33"/>
        <v>85.81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s="5" t="str">
        <f t="shared" si="32"/>
        <v>film &amp; video</v>
      </c>
      <c r="R524" t="str">
        <f t="shared" si="34"/>
        <v>shorts</v>
      </c>
      <c r="S524" s="9">
        <f>(((L524/60)/60)/24)+DATE(1970,1,1)</f>
        <v>41093.208333333336</v>
      </c>
      <c r="T524" s="9">
        <f>(((M524/60)/60)/24)+DATE(1970,1,1)</f>
        <v>41105.208333333336</v>
      </c>
    </row>
    <row r="525" spans="1:20" ht="19.5" x14ac:dyDescent="0.4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>
        <f t="shared" si="35"/>
        <v>700</v>
      </c>
      <c r="G525" t="s">
        <v>20</v>
      </c>
      <c r="H525">
        <v>89</v>
      </c>
      <c r="I525">
        <f t="shared" si="33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s="5" t="str">
        <f t="shared" si="32"/>
        <v>film &amp; video</v>
      </c>
      <c r="R525" t="str">
        <f t="shared" si="34"/>
        <v>shorts</v>
      </c>
      <c r="S525" s="9">
        <f>(((L525/60)/60)/24)+DATE(1970,1,1)</f>
        <v>40241.25</v>
      </c>
      <c r="T525" s="9">
        <f>(((M525/60)/60)/24)+DATE(1970,1,1)</f>
        <v>40246.25</v>
      </c>
    </row>
    <row r="526" spans="1:20" ht="19.5" x14ac:dyDescent="0.4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>
        <f t="shared" si="35"/>
        <v>84</v>
      </c>
      <c r="G526" t="s">
        <v>14</v>
      </c>
      <c r="H526">
        <v>1979</v>
      </c>
      <c r="I526">
        <f t="shared" si="33"/>
        <v>41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s="5" t="str">
        <f t="shared" si="32"/>
        <v>theater</v>
      </c>
      <c r="R526" t="str">
        <f t="shared" si="34"/>
        <v>plays</v>
      </c>
      <c r="S526" s="9">
        <f>(((L526/60)/60)/24)+DATE(1970,1,1)</f>
        <v>40294.208333333336</v>
      </c>
      <c r="T526" s="9">
        <f>(((M526/60)/60)/24)+DATE(1970,1,1)</f>
        <v>40307.208333333336</v>
      </c>
    </row>
    <row r="527" spans="1:20" ht="19.5" x14ac:dyDescent="0.4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>
        <f t="shared" si="35"/>
        <v>84</v>
      </c>
      <c r="G527" t="s">
        <v>14</v>
      </c>
      <c r="H527">
        <v>63</v>
      </c>
      <c r="I527">
        <f t="shared" si="33"/>
        <v>28.06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s="5" t="str">
        <f t="shared" si="32"/>
        <v>technology</v>
      </c>
      <c r="R527" t="str">
        <f t="shared" si="34"/>
        <v>wearables</v>
      </c>
      <c r="S527" s="9">
        <f>(((L527/60)/60)/24)+DATE(1970,1,1)</f>
        <v>40505.25</v>
      </c>
      <c r="T527" s="9">
        <f>(((M527/60)/60)/24)+DATE(1970,1,1)</f>
        <v>40509.25</v>
      </c>
    </row>
    <row r="528" spans="1:20" ht="33.75" x14ac:dyDescent="0.4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>
        <f t="shared" si="35"/>
        <v>156</v>
      </c>
      <c r="G528" t="s">
        <v>20</v>
      </c>
      <c r="H528">
        <v>147</v>
      </c>
      <c r="I528">
        <f t="shared" si="33"/>
        <v>88.05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s="5" t="str">
        <f t="shared" si="32"/>
        <v>theater</v>
      </c>
      <c r="R528" t="str">
        <f t="shared" si="34"/>
        <v>plays</v>
      </c>
      <c r="S528" s="9">
        <f>(((L528/60)/60)/24)+DATE(1970,1,1)</f>
        <v>42364.25</v>
      </c>
      <c r="T528" s="9">
        <f>(((M528/60)/60)/24)+DATE(1970,1,1)</f>
        <v>42401.25</v>
      </c>
    </row>
    <row r="529" spans="1:20" ht="19.5" x14ac:dyDescent="0.4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>
        <f t="shared" si="35"/>
        <v>100</v>
      </c>
      <c r="G529" t="s">
        <v>14</v>
      </c>
      <c r="H529">
        <v>6080</v>
      </c>
      <c r="I529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s="5" t="str">
        <f t="shared" si="32"/>
        <v>film &amp; video</v>
      </c>
      <c r="R529" t="str">
        <f t="shared" si="34"/>
        <v>animation</v>
      </c>
      <c r="S529" s="9">
        <f>(((L529/60)/60)/24)+DATE(1970,1,1)</f>
        <v>42405.25</v>
      </c>
      <c r="T529" s="9">
        <f>(((M529/60)/60)/24)+DATE(1970,1,1)</f>
        <v>42441.25</v>
      </c>
    </row>
    <row r="530" spans="1:20" ht="19.5" x14ac:dyDescent="0.4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>
        <f t="shared" si="35"/>
        <v>80</v>
      </c>
      <c r="G530" t="s">
        <v>14</v>
      </c>
      <c r="H530">
        <v>80</v>
      </c>
      <c r="I530">
        <f t="shared" si="33"/>
        <v>90.34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s="5" t="str">
        <f t="shared" si="32"/>
        <v>music</v>
      </c>
      <c r="R530" t="str">
        <f t="shared" si="34"/>
        <v>indie rock</v>
      </c>
      <c r="S530" s="9">
        <f>(((L530/60)/60)/24)+DATE(1970,1,1)</f>
        <v>41601.25</v>
      </c>
      <c r="T530" s="9">
        <f>(((M530/60)/60)/24)+DATE(1970,1,1)</f>
        <v>41646.25</v>
      </c>
    </row>
    <row r="531" spans="1:20" ht="19.5" x14ac:dyDescent="0.4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>
        <f t="shared" si="35"/>
        <v>11</v>
      </c>
      <c r="G531" t="s">
        <v>14</v>
      </c>
      <c r="H531">
        <v>9</v>
      </c>
      <c r="I531">
        <f t="shared" si="33"/>
        <v>63.78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s="5" t="str">
        <f t="shared" si="32"/>
        <v>games</v>
      </c>
      <c r="R531" t="str">
        <f t="shared" si="34"/>
        <v>video games</v>
      </c>
      <c r="S531" s="9">
        <f>(((L531/60)/60)/24)+DATE(1970,1,1)</f>
        <v>41769.208333333336</v>
      </c>
      <c r="T531" s="9">
        <f>(((M531/60)/60)/24)+DATE(1970,1,1)</f>
        <v>41797.208333333336</v>
      </c>
    </row>
    <row r="532" spans="1:20" ht="19.5" x14ac:dyDescent="0.4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>
        <f t="shared" si="35"/>
        <v>92</v>
      </c>
      <c r="G532" t="s">
        <v>14</v>
      </c>
      <c r="H532">
        <v>1784</v>
      </c>
      <c r="I532">
        <f t="shared" si="33"/>
        <v>54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s="5" t="str">
        <f t="shared" si="32"/>
        <v>publishing</v>
      </c>
      <c r="R532" t="str">
        <f t="shared" si="34"/>
        <v>fiction</v>
      </c>
      <c r="S532" s="9">
        <f>(((L532/60)/60)/24)+DATE(1970,1,1)</f>
        <v>40421.208333333336</v>
      </c>
      <c r="T532" s="9">
        <f>(((M532/60)/60)/24)+DATE(1970,1,1)</f>
        <v>40435.208333333336</v>
      </c>
    </row>
    <row r="533" spans="1:20" ht="33.75" x14ac:dyDescent="0.4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>
        <f t="shared" si="35"/>
        <v>96</v>
      </c>
      <c r="G533" t="s">
        <v>47</v>
      </c>
      <c r="H533">
        <v>3640</v>
      </c>
      <c r="I533">
        <f t="shared" si="33"/>
        <v>48.99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s="5" t="str">
        <f t="shared" si="32"/>
        <v>games</v>
      </c>
      <c r="R533" t="str">
        <f t="shared" si="34"/>
        <v>video games</v>
      </c>
      <c r="S533" s="9">
        <f>(((L533/60)/60)/24)+DATE(1970,1,1)</f>
        <v>41589.25</v>
      </c>
      <c r="T533" s="9">
        <f>(((M533/60)/60)/24)+DATE(1970,1,1)</f>
        <v>41645.25</v>
      </c>
    </row>
    <row r="534" spans="1:20" ht="19.5" x14ac:dyDescent="0.4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>
        <f t="shared" si="35"/>
        <v>503</v>
      </c>
      <c r="G534" t="s">
        <v>20</v>
      </c>
      <c r="H534">
        <v>126</v>
      </c>
      <c r="I534">
        <f t="shared" si="33"/>
        <v>63.86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s="5" t="str">
        <f t="shared" si="32"/>
        <v>theater</v>
      </c>
      <c r="R534" t="str">
        <f t="shared" si="34"/>
        <v>plays</v>
      </c>
      <c r="S534" s="9">
        <f>(((L534/60)/60)/24)+DATE(1970,1,1)</f>
        <v>43125.25</v>
      </c>
      <c r="T534" s="9">
        <f>(((M534/60)/60)/24)+DATE(1970,1,1)</f>
        <v>43126.25</v>
      </c>
    </row>
    <row r="535" spans="1:20" ht="19.5" x14ac:dyDescent="0.4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>
        <f t="shared" si="35"/>
        <v>159</v>
      </c>
      <c r="G535" t="s">
        <v>20</v>
      </c>
      <c r="H535">
        <v>2218</v>
      </c>
      <c r="I535">
        <f t="shared" si="33"/>
        <v>83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s="5" t="str">
        <f t="shared" si="32"/>
        <v>music</v>
      </c>
      <c r="R535" t="str">
        <f t="shared" si="34"/>
        <v>indie rock</v>
      </c>
      <c r="S535" s="9">
        <f>(((L535/60)/60)/24)+DATE(1970,1,1)</f>
        <v>41479.208333333336</v>
      </c>
      <c r="T535" s="9">
        <f>(((M535/60)/60)/24)+DATE(1970,1,1)</f>
        <v>41515.208333333336</v>
      </c>
    </row>
    <row r="536" spans="1:20" ht="19.5" x14ac:dyDescent="0.4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>
        <f t="shared" si="35"/>
        <v>15</v>
      </c>
      <c r="G536" t="s">
        <v>14</v>
      </c>
      <c r="H536">
        <v>243</v>
      </c>
      <c r="I536">
        <f t="shared" si="33"/>
        <v>55.08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s="5" t="str">
        <f t="shared" si="32"/>
        <v>film &amp; video</v>
      </c>
      <c r="R536" t="str">
        <f t="shared" si="34"/>
        <v>drama</v>
      </c>
      <c r="S536" s="9">
        <f>(((L536/60)/60)/24)+DATE(1970,1,1)</f>
        <v>43329.208333333328</v>
      </c>
      <c r="T536" s="9">
        <f>(((M536/60)/60)/24)+DATE(1970,1,1)</f>
        <v>43330.208333333328</v>
      </c>
    </row>
    <row r="537" spans="1:20" ht="19.5" x14ac:dyDescent="0.4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>
        <f t="shared" si="35"/>
        <v>482</v>
      </c>
      <c r="G537" t="s">
        <v>20</v>
      </c>
      <c r="H537">
        <v>202</v>
      </c>
      <c r="I537">
        <f t="shared" si="33"/>
        <v>62.04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s="5" t="str">
        <f t="shared" si="32"/>
        <v>theater</v>
      </c>
      <c r="R537" t="str">
        <f t="shared" si="34"/>
        <v>plays</v>
      </c>
      <c r="S537" s="9">
        <f>(((L537/60)/60)/24)+DATE(1970,1,1)</f>
        <v>43259.208333333328</v>
      </c>
      <c r="T537" s="9">
        <f>(((M537/60)/60)/24)+DATE(1970,1,1)</f>
        <v>43261.208333333328</v>
      </c>
    </row>
    <row r="538" spans="1:20" ht="19.5" x14ac:dyDescent="0.4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>
        <f t="shared" si="35"/>
        <v>150</v>
      </c>
      <c r="G538" t="s">
        <v>20</v>
      </c>
      <c r="H538">
        <v>140</v>
      </c>
      <c r="I538">
        <f t="shared" si="33"/>
        <v>104.98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s="5" t="str">
        <f t="shared" si="32"/>
        <v>publishing</v>
      </c>
      <c r="R538" t="str">
        <f t="shared" si="34"/>
        <v>fiction</v>
      </c>
      <c r="S538" s="9">
        <f>(((L538/60)/60)/24)+DATE(1970,1,1)</f>
        <v>40414.208333333336</v>
      </c>
      <c r="T538" s="9">
        <f>(((M538/60)/60)/24)+DATE(1970,1,1)</f>
        <v>40440.208333333336</v>
      </c>
    </row>
    <row r="539" spans="1:20" ht="19.5" x14ac:dyDescent="0.4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>
        <f t="shared" si="35"/>
        <v>117</v>
      </c>
      <c r="G539" t="s">
        <v>20</v>
      </c>
      <c r="H539">
        <v>1052</v>
      </c>
      <c r="I539">
        <f t="shared" si="33"/>
        <v>94.04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s="5" t="str">
        <f t="shared" si="32"/>
        <v>film &amp; video</v>
      </c>
      <c r="R539" t="str">
        <f t="shared" si="34"/>
        <v>documentary</v>
      </c>
      <c r="S539" s="9">
        <f>(((L539/60)/60)/24)+DATE(1970,1,1)</f>
        <v>43342.208333333328</v>
      </c>
      <c r="T539" s="9">
        <f>(((M539/60)/60)/24)+DATE(1970,1,1)</f>
        <v>43365.208333333328</v>
      </c>
    </row>
    <row r="540" spans="1:20" ht="19.5" x14ac:dyDescent="0.4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>
        <f t="shared" si="35"/>
        <v>38</v>
      </c>
      <c r="G540" t="s">
        <v>14</v>
      </c>
      <c r="H540">
        <v>1296</v>
      </c>
      <c r="I540">
        <f t="shared" si="33"/>
        <v>44.01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s="5" t="str">
        <f t="shared" si="32"/>
        <v>games</v>
      </c>
      <c r="R540" t="str">
        <f t="shared" si="34"/>
        <v>mobile games</v>
      </c>
      <c r="S540" s="9">
        <f>(((L540/60)/60)/24)+DATE(1970,1,1)</f>
        <v>41539.208333333336</v>
      </c>
      <c r="T540" s="9">
        <f>(((M540/60)/60)/24)+DATE(1970,1,1)</f>
        <v>41555.208333333336</v>
      </c>
    </row>
    <row r="541" spans="1:20" ht="19.5" x14ac:dyDescent="0.4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>
        <f t="shared" si="35"/>
        <v>73</v>
      </c>
      <c r="G541" t="s">
        <v>14</v>
      </c>
      <c r="H541">
        <v>77</v>
      </c>
      <c r="I541">
        <f t="shared" si="33"/>
        <v>92.47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s="5" t="str">
        <f t="shared" si="32"/>
        <v>food</v>
      </c>
      <c r="R541" t="str">
        <f t="shared" si="34"/>
        <v>food trucks</v>
      </c>
      <c r="S541" s="9">
        <f>(((L541/60)/60)/24)+DATE(1970,1,1)</f>
        <v>43647.208333333328</v>
      </c>
      <c r="T541" s="9">
        <f>(((M541/60)/60)/24)+DATE(1970,1,1)</f>
        <v>43653.208333333328</v>
      </c>
    </row>
    <row r="542" spans="1:20" ht="19.5" x14ac:dyDescent="0.4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>
        <f t="shared" si="35"/>
        <v>266</v>
      </c>
      <c r="G542" t="s">
        <v>20</v>
      </c>
      <c r="H542">
        <v>247</v>
      </c>
      <c r="I542">
        <f t="shared" si="33"/>
        <v>57.07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s="5" t="str">
        <f t="shared" si="32"/>
        <v>photography</v>
      </c>
      <c r="R542" t="str">
        <f t="shared" si="34"/>
        <v>photography books</v>
      </c>
      <c r="S542" s="9">
        <f>(((L542/60)/60)/24)+DATE(1970,1,1)</f>
        <v>43225.208333333328</v>
      </c>
      <c r="T542" s="9">
        <f>(((M542/60)/60)/24)+DATE(1970,1,1)</f>
        <v>43247.208333333328</v>
      </c>
    </row>
    <row r="543" spans="1:20" ht="19.5" x14ac:dyDescent="0.4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>
        <f t="shared" si="35"/>
        <v>24</v>
      </c>
      <c r="G543" t="s">
        <v>14</v>
      </c>
      <c r="H543">
        <v>395</v>
      </c>
      <c r="I543">
        <f t="shared" si="33"/>
        <v>109.08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s="5" t="str">
        <f t="shared" si="32"/>
        <v>games</v>
      </c>
      <c r="R543" t="str">
        <f t="shared" si="34"/>
        <v>mobile games</v>
      </c>
      <c r="S543" s="9">
        <f>(((L543/60)/60)/24)+DATE(1970,1,1)</f>
        <v>42165.208333333328</v>
      </c>
      <c r="T543" s="9">
        <f>(((M543/60)/60)/24)+DATE(1970,1,1)</f>
        <v>42191.208333333328</v>
      </c>
    </row>
    <row r="544" spans="1:20" ht="19.5" x14ac:dyDescent="0.4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>
        <f t="shared" si="35"/>
        <v>3</v>
      </c>
      <c r="G544" t="s">
        <v>14</v>
      </c>
      <c r="H544">
        <v>49</v>
      </c>
      <c r="I544">
        <f t="shared" si="33"/>
        <v>39.39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s="5" t="str">
        <f t="shared" si="32"/>
        <v>music</v>
      </c>
      <c r="R544" t="str">
        <f t="shared" si="34"/>
        <v>indie rock</v>
      </c>
      <c r="S544" s="9">
        <f>(((L544/60)/60)/24)+DATE(1970,1,1)</f>
        <v>42391.25</v>
      </c>
      <c r="T544" s="9">
        <f>(((M544/60)/60)/24)+DATE(1970,1,1)</f>
        <v>42421.25</v>
      </c>
    </row>
    <row r="545" spans="1:20" ht="19.5" x14ac:dyDescent="0.4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>
        <f t="shared" si="35"/>
        <v>16</v>
      </c>
      <c r="G545" t="s">
        <v>14</v>
      </c>
      <c r="H545">
        <v>180</v>
      </c>
      <c r="I545">
        <f t="shared" si="33"/>
        <v>77.02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s="5" t="str">
        <f t="shared" si="32"/>
        <v>games</v>
      </c>
      <c r="R545" t="str">
        <f t="shared" si="34"/>
        <v>video games</v>
      </c>
      <c r="S545" s="9">
        <f>(((L545/60)/60)/24)+DATE(1970,1,1)</f>
        <v>41528.208333333336</v>
      </c>
      <c r="T545" s="9">
        <f>(((M545/60)/60)/24)+DATE(1970,1,1)</f>
        <v>41543.208333333336</v>
      </c>
    </row>
    <row r="546" spans="1:20" ht="33.75" x14ac:dyDescent="0.4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>
        <f t="shared" si="35"/>
        <v>277</v>
      </c>
      <c r="G546" t="s">
        <v>20</v>
      </c>
      <c r="H546">
        <v>84</v>
      </c>
      <c r="I546">
        <f t="shared" si="33"/>
        <v>92.17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s="5" t="str">
        <f t="shared" si="32"/>
        <v>music</v>
      </c>
      <c r="R546" t="str">
        <f t="shared" si="34"/>
        <v>rock</v>
      </c>
      <c r="S546" s="9">
        <f>(((L546/60)/60)/24)+DATE(1970,1,1)</f>
        <v>42377.25</v>
      </c>
      <c r="T546" s="9">
        <f>(((M546/60)/60)/24)+DATE(1970,1,1)</f>
        <v>42390.25</v>
      </c>
    </row>
    <row r="547" spans="1:20" ht="19.5" x14ac:dyDescent="0.4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>
        <f t="shared" si="35"/>
        <v>89</v>
      </c>
      <c r="G547" t="s">
        <v>14</v>
      </c>
      <c r="H547">
        <v>2690</v>
      </c>
      <c r="I547">
        <f t="shared" si="33"/>
        <v>61.01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s="5" t="str">
        <f t="shared" si="32"/>
        <v>theater</v>
      </c>
      <c r="R547" t="str">
        <f t="shared" si="34"/>
        <v>plays</v>
      </c>
      <c r="S547" s="9">
        <f>(((L547/60)/60)/24)+DATE(1970,1,1)</f>
        <v>43824.25</v>
      </c>
      <c r="T547" s="9">
        <f>(((M547/60)/60)/24)+DATE(1970,1,1)</f>
        <v>43844.25</v>
      </c>
    </row>
    <row r="548" spans="1:20" ht="19.5" x14ac:dyDescent="0.4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>
        <f t="shared" si="35"/>
        <v>164</v>
      </c>
      <c r="G548" t="s">
        <v>20</v>
      </c>
      <c r="H548">
        <v>88</v>
      </c>
      <c r="I548">
        <f t="shared" si="33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s="5" t="str">
        <f t="shared" si="32"/>
        <v>theater</v>
      </c>
      <c r="R548" t="str">
        <f t="shared" si="34"/>
        <v>plays</v>
      </c>
      <c r="S548" s="9">
        <f>(((L548/60)/60)/24)+DATE(1970,1,1)</f>
        <v>43360.208333333328</v>
      </c>
      <c r="T548" s="9">
        <f>(((M548/60)/60)/24)+DATE(1970,1,1)</f>
        <v>43363.208333333328</v>
      </c>
    </row>
    <row r="549" spans="1:20" ht="19.5" x14ac:dyDescent="0.4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>
        <f t="shared" si="35"/>
        <v>969</v>
      </c>
      <c r="G549" t="s">
        <v>20</v>
      </c>
      <c r="H549">
        <v>156</v>
      </c>
      <c r="I549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s="5" t="str">
        <f t="shared" si="32"/>
        <v>film &amp; video</v>
      </c>
      <c r="R549" t="str">
        <f t="shared" si="34"/>
        <v>drama</v>
      </c>
      <c r="S549" s="9">
        <f>(((L549/60)/60)/24)+DATE(1970,1,1)</f>
        <v>42029.25</v>
      </c>
      <c r="T549" s="9">
        <f>(((M549/60)/60)/24)+DATE(1970,1,1)</f>
        <v>42041.25</v>
      </c>
    </row>
    <row r="550" spans="1:20" ht="19.5" x14ac:dyDescent="0.4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>
        <f t="shared" si="35"/>
        <v>271</v>
      </c>
      <c r="G550" t="s">
        <v>20</v>
      </c>
      <c r="H550">
        <v>2985</v>
      </c>
      <c r="I550">
        <f t="shared" si="33"/>
        <v>59.99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s="5" t="str">
        <f t="shared" si="32"/>
        <v>theater</v>
      </c>
      <c r="R550" t="str">
        <f t="shared" si="34"/>
        <v>plays</v>
      </c>
      <c r="S550" s="9">
        <f>(((L550/60)/60)/24)+DATE(1970,1,1)</f>
        <v>42461.208333333328</v>
      </c>
      <c r="T550" s="9">
        <f>(((M550/60)/60)/24)+DATE(1970,1,1)</f>
        <v>42474.208333333328</v>
      </c>
    </row>
    <row r="551" spans="1:20" ht="33.75" x14ac:dyDescent="0.4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>
        <f t="shared" si="35"/>
        <v>284</v>
      </c>
      <c r="G551" t="s">
        <v>20</v>
      </c>
      <c r="H551">
        <v>762</v>
      </c>
      <c r="I551">
        <f t="shared" si="33"/>
        <v>110.03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s="5" t="str">
        <f t="shared" si="32"/>
        <v>technology</v>
      </c>
      <c r="R551" t="str">
        <f t="shared" si="34"/>
        <v>wearables</v>
      </c>
      <c r="S551" s="9">
        <f>(((L551/60)/60)/24)+DATE(1970,1,1)</f>
        <v>41422.208333333336</v>
      </c>
      <c r="T551" s="9">
        <f>(((M551/60)/60)/24)+DATE(1970,1,1)</f>
        <v>41431.208333333336</v>
      </c>
    </row>
    <row r="552" spans="1:20" ht="33.75" x14ac:dyDescent="0.4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>
        <f t="shared" si="35"/>
        <v>4</v>
      </c>
      <c r="G552" t="s">
        <v>74</v>
      </c>
      <c r="H552">
        <v>1</v>
      </c>
      <c r="I552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s="5" t="str">
        <f t="shared" si="32"/>
        <v>music</v>
      </c>
      <c r="R552" t="str">
        <f t="shared" si="34"/>
        <v>indie rock</v>
      </c>
      <c r="S552" s="9">
        <f>(((L552/60)/60)/24)+DATE(1970,1,1)</f>
        <v>40968.25</v>
      </c>
      <c r="T552" s="9">
        <f>(((M552/60)/60)/24)+DATE(1970,1,1)</f>
        <v>40989.208333333336</v>
      </c>
    </row>
    <row r="553" spans="1:20" ht="19.5" x14ac:dyDescent="0.4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>
        <f t="shared" si="35"/>
        <v>59</v>
      </c>
      <c r="G553" t="s">
        <v>14</v>
      </c>
      <c r="H553">
        <v>2779</v>
      </c>
      <c r="I553">
        <f t="shared" si="33"/>
        <v>38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s="5" t="str">
        <f t="shared" si="32"/>
        <v>technology</v>
      </c>
      <c r="R553" t="str">
        <f t="shared" si="34"/>
        <v>web</v>
      </c>
      <c r="S553" s="9">
        <f>(((L553/60)/60)/24)+DATE(1970,1,1)</f>
        <v>41993.25</v>
      </c>
      <c r="T553" s="9">
        <f>(((M553/60)/60)/24)+DATE(1970,1,1)</f>
        <v>42033.25</v>
      </c>
    </row>
    <row r="554" spans="1:20" ht="19.5" x14ac:dyDescent="0.4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>
        <f t="shared" si="35"/>
        <v>99</v>
      </c>
      <c r="G554" t="s">
        <v>14</v>
      </c>
      <c r="H554">
        <v>92</v>
      </c>
      <c r="I554">
        <f t="shared" si="33"/>
        <v>96.37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s="5" t="str">
        <f t="shared" si="32"/>
        <v>theater</v>
      </c>
      <c r="R554" t="str">
        <f t="shared" si="34"/>
        <v>plays</v>
      </c>
      <c r="S554" s="9">
        <f>(((L554/60)/60)/24)+DATE(1970,1,1)</f>
        <v>42700.25</v>
      </c>
      <c r="T554" s="9">
        <f>(((M554/60)/60)/24)+DATE(1970,1,1)</f>
        <v>42702.25</v>
      </c>
    </row>
    <row r="555" spans="1:20" ht="33.75" x14ac:dyDescent="0.4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>
        <f t="shared" si="35"/>
        <v>44</v>
      </c>
      <c r="G555" t="s">
        <v>14</v>
      </c>
      <c r="H555">
        <v>1028</v>
      </c>
      <c r="I555">
        <f t="shared" si="33"/>
        <v>72.98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s="5" t="str">
        <f t="shared" si="32"/>
        <v>music</v>
      </c>
      <c r="R555" t="str">
        <f t="shared" si="34"/>
        <v>rock</v>
      </c>
      <c r="S555" s="9">
        <f>(((L555/60)/60)/24)+DATE(1970,1,1)</f>
        <v>40545.25</v>
      </c>
      <c r="T555" s="9">
        <f>(((M555/60)/60)/24)+DATE(1970,1,1)</f>
        <v>40546.25</v>
      </c>
    </row>
    <row r="556" spans="1:20" ht="33.75" x14ac:dyDescent="0.4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>
        <f t="shared" si="35"/>
        <v>152</v>
      </c>
      <c r="G556" t="s">
        <v>20</v>
      </c>
      <c r="H556">
        <v>554</v>
      </c>
      <c r="I556">
        <f t="shared" si="33"/>
        <v>26.01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s="5" t="str">
        <f t="shared" si="32"/>
        <v>music</v>
      </c>
      <c r="R556" t="str">
        <f t="shared" si="34"/>
        <v>indie rock</v>
      </c>
      <c r="S556" s="9">
        <f>(((L556/60)/60)/24)+DATE(1970,1,1)</f>
        <v>42723.25</v>
      </c>
      <c r="T556" s="9">
        <f>(((M556/60)/60)/24)+DATE(1970,1,1)</f>
        <v>42729.25</v>
      </c>
    </row>
    <row r="557" spans="1:20" ht="19.5" x14ac:dyDescent="0.4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>
        <f t="shared" si="35"/>
        <v>224</v>
      </c>
      <c r="G557" t="s">
        <v>20</v>
      </c>
      <c r="H557">
        <v>135</v>
      </c>
      <c r="I557">
        <f t="shared" si="33"/>
        <v>104.36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s="5" t="str">
        <f t="shared" si="32"/>
        <v>music</v>
      </c>
      <c r="R557" t="str">
        <f t="shared" si="34"/>
        <v>rock</v>
      </c>
      <c r="S557" s="9">
        <f>(((L557/60)/60)/24)+DATE(1970,1,1)</f>
        <v>41731.208333333336</v>
      </c>
      <c r="T557" s="9">
        <f>(((M557/60)/60)/24)+DATE(1970,1,1)</f>
        <v>41762.208333333336</v>
      </c>
    </row>
    <row r="558" spans="1:20" ht="19.5" x14ac:dyDescent="0.4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>
        <f t="shared" si="35"/>
        <v>240</v>
      </c>
      <c r="G558" t="s">
        <v>20</v>
      </c>
      <c r="H558">
        <v>122</v>
      </c>
      <c r="I558">
        <f t="shared" si="33"/>
        <v>102.19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s="5" t="str">
        <f t="shared" si="32"/>
        <v>publishing</v>
      </c>
      <c r="R558" t="str">
        <f t="shared" si="34"/>
        <v>translations</v>
      </c>
      <c r="S558" s="9">
        <f>(((L558/60)/60)/24)+DATE(1970,1,1)</f>
        <v>40792.208333333336</v>
      </c>
      <c r="T558" s="9">
        <f>(((M558/60)/60)/24)+DATE(1970,1,1)</f>
        <v>40799.208333333336</v>
      </c>
    </row>
    <row r="559" spans="1:20" ht="19.5" x14ac:dyDescent="0.4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>
        <f t="shared" si="35"/>
        <v>199</v>
      </c>
      <c r="G559" t="s">
        <v>20</v>
      </c>
      <c r="H559">
        <v>221</v>
      </c>
      <c r="I559">
        <f t="shared" si="33"/>
        <v>54.12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s="5" t="str">
        <f t="shared" si="32"/>
        <v>film &amp; video</v>
      </c>
      <c r="R559" t="str">
        <f t="shared" si="34"/>
        <v>science fiction</v>
      </c>
      <c r="S559" s="9">
        <f>(((L559/60)/60)/24)+DATE(1970,1,1)</f>
        <v>42279.208333333328</v>
      </c>
      <c r="T559" s="9">
        <f>(((M559/60)/60)/24)+DATE(1970,1,1)</f>
        <v>42282.208333333328</v>
      </c>
    </row>
    <row r="560" spans="1:20" ht="19.5" x14ac:dyDescent="0.4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>
        <f t="shared" si="35"/>
        <v>137</v>
      </c>
      <c r="G560" t="s">
        <v>20</v>
      </c>
      <c r="H560">
        <v>126</v>
      </c>
      <c r="I560">
        <f t="shared" si="33"/>
        <v>63.22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s="5" t="str">
        <f t="shared" si="32"/>
        <v>theater</v>
      </c>
      <c r="R560" t="str">
        <f t="shared" si="34"/>
        <v>plays</v>
      </c>
      <c r="S560" s="9">
        <f>(((L560/60)/60)/24)+DATE(1970,1,1)</f>
        <v>42424.25</v>
      </c>
      <c r="T560" s="9">
        <f>(((M560/60)/60)/24)+DATE(1970,1,1)</f>
        <v>42467.208333333328</v>
      </c>
    </row>
    <row r="561" spans="1:20" ht="19.5" x14ac:dyDescent="0.4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>
        <f t="shared" si="35"/>
        <v>101</v>
      </c>
      <c r="G561" t="s">
        <v>20</v>
      </c>
      <c r="H561">
        <v>1022</v>
      </c>
      <c r="I561">
        <f t="shared" si="33"/>
        <v>104.03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s="5" t="str">
        <f t="shared" si="32"/>
        <v>theater</v>
      </c>
      <c r="R561" t="str">
        <f t="shared" si="34"/>
        <v>plays</v>
      </c>
      <c r="S561" s="9">
        <f>(((L561/60)/60)/24)+DATE(1970,1,1)</f>
        <v>42584.208333333328</v>
      </c>
      <c r="T561" s="9">
        <f>(((M561/60)/60)/24)+DATE(1970,1,1)</f>
        <v>42591.208333333328</v>
      </c>
    </row>
    <row r="562" spans="1:20" ht="19.5" x14ac:dyDescent="0.4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>
        <f t="shared" si="35"/>
        <v>794</v>
      </c>
      <c r="G562" t="s">
        <v>20</v>
      </c>
      <c r="H562">
        <v>3177</v>
      </c>
      <c r="I562">
        <f t="shared" si="33"/>
        <v>49.99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s="5" t="str">
        <f t="shared" si="32"/>
        <v>film &amp; video</v>
      </c>
      <c r="R562" t="str">
        <f t="shared" si="34"/>
        <v>animation</v>
      </c>
      <c r="S562" s="9">
        <f>(((L562/60)/60)/24)+DATE(1970,1,1)</f>
        <v>40865.25</v>
      </c>
      <c r="T562" s="9">
        <f>(((M562/60)/60)/24)+DATE(1970,1,1)</f>
        <v>40905.25</v>
      </c>
    </row>
    <row r="563" spans="1:20" ht="19.5" x14ac:dyDescent="0.4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>
        <f t="shared" si="35"/>
        <v>370</v>
      </c>
      <c r="G563" t="s">
        <v>20</v>
      </c>
      <c r="H563">
        <v>198</v>
      </c>
      <c r="I563">
        <f t="shared" si="33"/>
        <v>56.02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s="5" t="str">
        <f t="shared" si="32"/>
        <v>theater</v>
      </c>
      <c r="R563" t="str">
        <f t="shared" si="34"/>
        <v>plays</v>
      </c>
      <c r="S563" s="9">
        <f>(((L563/60)/60)/24)+DATE(1970,1,1)</f>
        <v>40833.208333333336</v>
      </c>
      <c r="T563" s="9">
        <f>(((M563/60)/60)/24)+DATE(1970,1,1)</f>
        <v>40835.208333333336</v>
      </c>
    </row>
    <row r="564" spans="1:20" ht="33.75" x14ac:dyDescent="0.4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>
        <f t="shared" si="35"/>
        <v>13</v>
      </c>
      <c r="G564" t="s">
        <v>14</v>
      </c>
      <c r="H564">
        <v>26</v>
      </c>
      <c r="I564">
        <f t="shared" si="33"/>
        <v>48.81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s="5" t="str">
        <f t="shared" si="32"/>
        <v>music</v>
      </c>
      <c r="R564" t="str">
        <f t="shared" si="34"/>
        <v>rock</v>
      </c>
      <c r="S564" s="9">
        <f>(((L564/60)/60)/24)+DATE(1970,1,1)</f>
        <v>43536.208333333328</v>
      </c>
      <c r="T564" s="9">
        <f>(((M564/60)/60)/24)+DATE(1970,1,1)</f>
        <v>43538.208333333328</v>
      </c>
    </row>
    <row r="565" spans="1:20" ht="19.5" x14ac:dyDescent="0.4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>
        <f t="shared" si="35"/>
        <v>138</v>
      </c>
      <c r="G565" t="s">
        <v>20</v>
      </c>
      <c r="H565">
        <v>85</v>
      </c>
      <c r="I565">
        <f t="shared" si="33"/>
        <v>60.08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s="5" t="str">
        <f t="shared" si="32"/>
        <v>film &amp; video</v>
      </c>
      <c r="R565" t="str">
        <f t="shared" si="34"/>
        <v>documentary</v>
      </c>
      <c r="S565" s="9">
        <f>(((L565/60)/60)/24)+DATE(1970,1,1)</f>
        <v>43417.25</v>
      </c>
      <c r="T565" s="9">
        <f>(((M565/60)/60)/24)+DATE(1970,1,1)</f>
        <v>43437.25</v>
      </c>
    </row>
    <row r="566" spans="1:20" ht="19.5" x14ac:dyDescent="0.4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>
        <f t="shared" si="35"/>
        <v>84</v>
      </c>
      <c r="G566" t="s">
        <v>14</v>
      </c>
      <c r="H566">
        <v>1790</v>
      </c>
      <c r="I566">
        <f t="shared" si="33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s="5" t="str">
        <f t="shared" si="32"/>
        <v>theater</v>
      </c>
      <c r="R566" t="str">
        <f t="shared" si="34"/>
        <v>plays</v>
      </c>
      <c r="S566" s="9">
        <f>(((L566/60)/60)/24)+DATE(1970,1,1)</f>
        <v>42078.208333333328</v>
      </c>
      <c r="T566" s="9">
        <f>(((M566/60)/60)/24)+DATE(1970,1,1)</f>
        <v>42086.208333333328</v>
      </c>
    </row>
    <row r="567" spans="1:20" ht="19.5" x14ac:dyDescent="0.4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>
        <f t="shared" si="35"/>
        <v>205</v>
      </c>
      <c r="G567" t="s">
        <v>20</v>
      </c>
      <c r="H567">
        <v>3596</v>
      </c>
      <c r="I567">
        <f t="shared" si="33"/>
        <v>53.99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s="5" t="str">
        <f t="shared" si="32"/>
        <v>theater</v>
      </c>
      <c r="R567" t="str">
        <f t="shared" si="34"/>
        <v>plays</v>
      </c>
      <c r="S567" s="9">
        <f>(((L567/60)/60)/24)+DATE(1970,1,1)</f>
        <v>40862.25</v>
      </c>
      <c r="T567" s="9">
        <f>(((M567/60)/60)/24)+DATE(1970,1,1)</f>
        <v>40882.25</v>
      </c>
    </row>
    <row r="568" spans="1:20" ht="19.5" x14ac:dyDescent="0.4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>
        <f t="shared" si="35"/>
        <v>44</v>
      </c>
      <c r="G568" t="s">
        <v>14</v>
      </c>
      <c r="H568">
        <v>37</v>
      </c>
      <c r="I568">
        <f t="shared" si="33"/>
        <v>111.46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s="5" t="str">
        <f t="shared" si="32"/>
        <v>music</v>
      </c>
      <c r="R568" t="str">
        <f t="shared" si="34"/>
        <v>electric music</v>
      </c>
      <c r="S568" s="9">
        <f>(((L568/60)/60)/24)+DATE(1970,1,1)</f>
        <v>42424.25</v>
      </c>
      <c r="T568" s="9">
        <f>(((M568/60)/60)/24)+DATE(1970,1,1)</f>
        <v>42447.208333333328</v>
      </c>
    </row>
    <row r="569" spans="1:20" ht="33.75" x14ac:dyDescent="0.4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>
        <f t="shared" si="35"/>
        <v>219</v>
      </c>
      <c r="G569" t="s">
        <v>20</v>
      </c>
      <c r="H569">
        <v>244</v>
      </c>
      <c r="I569">
        <f t="shared" si="33"/>
        <v>60.92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s="5" t="str">
        <f t="shared" si="32"/>
        <v>music</v>
      </c>
      <c r="R569" t="str">
        <f t="shared" si="34"/>
        <v>rock</v>
      </c>
      <c r="S569" s="9">
        <f>(((L569/60)/60)/24)+DATE(1970,1,1)</f>
        <v>41830.208333333336</v>
      </c>
      <c r="T569" s="9">
        <f>(((M569/60)/60)/24)+DATE(1970,1,1)</f>
        <v>41832.208333333336</v>
      </c>
    </row>
    <row r="570" spans="1:20" ht="19.5" x14ac:dyDescent="0.4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>
        <f t="shared" si="35"/>
        <v>186</v>
      </c>
      <c r="G570" t="s">
        <v>20</v>
      </c>
      <c r="H570">
        <v>5180</v>
      </c>
      <c r="I570">
        <f t="shared" si="33"/>
        <v>26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s="5" t="str">
        <f t="shared" si="32"/>
        <v>theater</v>
      </c>
      <c r="R570" t="str">
        <f t="shared" si="34"/>
        <v>plays</v>
      </c>
      <c r="S570" s="9">
        <f>(((L570/60)/60)/24)+DATE(1970,1,1)</f>
        <v>40374.208333333336</v>
      </c>
      <c r="T570" s="9">
        <f>(((M570/60)/60)/24)+DATE(1970,1,1)</f>
        <v>40419.208333333336</v>
      </c>
    </row>
    <row r="571" spans="1:20" ht="19.5" x14ac:dyDescent="0.4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>
        <f t="shared" si="35"/>
        <v>237</v>
      </c>
      <c r="G571" t="s">
        <v>20</v>
      </c>
      <c r="H571">
        <v>589</v>
      </c>
      <c r="I571">
        <f t="shared" si="33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s="5" t="str">
        <f t="shared" si="32"/>
        <v>film &amp; video</v>
      </c>
      <c r="R571" t="str">
        <f t="shared" si="34"/>
        <v>animation</v>
      </c>
      <c r="S571" s="9">
        <f>(((L571/60)/60)/24)+DATE(1970,1,1)</f>
        <v>40554.25</v>
      </c>
      <c r="T571" s="9">
        <f>(((M571/60)/60)/24)+DATE(1970,1,1)</f>
        <v>40566.25</v>
      </c>
    </row>
    <row r="572" spans="1:20" ht="19.5" x14ac:dyDescent="0.4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>
        <f t="shared" si="35"/>
        <v>306</v>
      </c>
      <c r="G572" t="s">
        <v>20</v>
      </c>
      <c r="H572">
        <v>2725</v>
      </c>
      <c r="I572">
        <f t="shared" si="33"/>
        <v>35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s="5" t="str">
        <f t="shared" si="32"/>
        <v>music</v>
      </c>
      <c r="R572" t="str">
        <f t="shared" si="34"/>
        <v>rock</v>
      </c>
      <c r="S572" s="9">
        <f>(((L572/60)/60)/24)+DATE(1970,1,1)</f>
        <v>41993.25</v>
      </c>
      <c r="T572" s="9">
        <f>(((M572/60)/60)/24)+DATE(1970,1,1)</f>
        <v>41999.25</v>
      </c>
    </row>
    <row r="573" spans="1:20" ht="19.5" x14ac:dyDescent="0.4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>
        <f t="shared" si="35"/>
        <v>94</v>
      </c>
      <c r="G573" t="s">
        <v>14</v>
      </c>
      <c r="H573">
        <v>35</v>
      </c>
      <c r="I573">
        <f t="shared" si="33"/>
        <v>94.14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s="5" t="str">
        <f t="shared" si="32"/>
        <v>film &amp; video</v>
      </c>
      <c r="R573" t="str">
        <f t="shared" si="34"/>
        <v>shorts</v>
      </c>
      <c r="S573" s="9">
        <f>(((L573/60)/60)/24)+DATE(1970,1,1)</f>
        <v>42174.208333333328</v>
      </c>
      <c r="T573" s="9">
        <f>(((M573/60)/60)/24)+DATE(1970,1,1)</f>
        <v>42221.208333333328</v>
      </c>
    </row>
    <row r="574" spans="1:20" ht="19.5" x14ac:dyDescent="0.4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>
        <f t="shared" si="35"/>
        <v>54</v>
      </c>
      <c r="G574" t="s">
        <v>74</v>
      </c>
      <c r="H574">
        <v>94</v>
      </c>
      <c r="I574">
        <f t="shared" si="33"/>
        <v>52.09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s="5" t="str">
        <f t="shared" si="32"/>
        <v>music</v>
      </c>
      <c r="R574" t="str">
        <f t="shared" si="34"/>
        <v>rock</v>
      </c>
      <c r="S574" s="9">
        <f>(((L574/60)/60)/24)+DATE(1970,1,1)</f>
        <v>42275.208333333328</v>
      </c>
      <c r="T574" s="9">
        <f>(((M574/60)/60)/24)+DATE(1970,1,1)</f>
        <v>42291.208333333328</v>
      </c>
    </row>
    <row r="575" spans="1:20" ht="19.5" x14ac:dyDescent="0.4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>
        <f t="shared" si="35"/>
        <v>112</v>
      </c>
      <c r="G575" t="s">
        <v>20</v>
      </c>
      <c r="H575">
        <v>300</v>
      </c>
      <c r="I575">
        <f t="shared" si="33"/>
        <v>24.99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s="5" t="str">
        <f t="shared" si="32"/>
        <v>journalism</v>
      </c>
      <c r="R575" t="str">
        <f t="shared" si="34"/>
        <v>audio</v>
      </c>
      <c r="S575" s="9">
        <f>(((L575/60)/60)/24)+DATE(1970,1,1)</f>
        <v>41761.208333333336</v>
      </c>
      <c r="T575" s="9">
        <f>(((M575/60)/60)/24)+DATE(1970,1,1)</f>
        <v>41763.208333333336</v>
      </c>
    </row>
    <row r="576" spans="1:20" ht="19.5" x14ac:dyDescent="0.4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>
        <f t="shared" si="35"/>
        <v>369</v>
      </c>
      <c r="G576" t="s">
        <v>20</v>
      </c>
      <c r="H576">
        <v>144</v>
      </c>
      <c r="I576">
        <f t="shared" si="33"/>
        <v>69.22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s="5" t="str">
        <f t="shared" si="32"/>
        <v>food</v>
      </c>
      <c r="R576" t="str">
        <f t="shared" si="34"/>
        <v>food trucks</v>
      </c>
      <c r="S576" s="9">
        <f>(((L576/60)/60)/24)+DATE(1970,1,1)</f>
        <v>43806.25</v>
      </c>
      <c r="T576" s="9">
        <f>(((M576/60)/60)/24)+DATE(1970,1,1)</f>
        <v>43816.25</v>
      </c>
    </row>
    <row r="577" spans="1:20" ht="19.5" x14ac:dyDescent="0.4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>
        <f t="shared" si="35"/>
        <v>63</v>
      </c>
      <c r="G577" t="s">
        <v>14</v>
      </c>
      <c r="H577">
        <v>558</v>
      </c>
      <c r="I577">
        <f t="shared" si="33"/>
        <v>93.94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s="5" t="str">
        <f t="shared" si="32"/>
        <v>theater</v>
      </c>
      <c r="R577" t="str">
        <f t="shared" si="34"/>
        <v>plays</v>
      </c>
      <c r="S577" s="9">
        <f>(((L577/60)/60)/24)+DATE(1970,1,1)</f>
        <v>41779.208333333336</v>
      </c>
      <c r="T577" s="9">
        <f>(((M577/60)/60)/24)+DATE(1970,1,1)</f>
        <v>41782.208333333336</v>
      </c>
    </row>
    <row r="578" spans="1:20" ht="33.75" x14ac:dyDescent="0.4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>
        <f t="shared" si="35"/>
        <v>65</v>
      </c>
      <c r="G578" t="s">
        <v>14</v>
      </c>
      <c r="H578">
        <v>64</v>
      </c>
      <c r="I578">
        <f t="shared" si="33"/>
        <v>98.41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s="5" t="str">
        <f t="shared" si="32"/>
        <v>theater</v>
      </c>
      <c r="R578" t="str">
        <f t="shared" si="34"/>
        <v>plays</v>
      </c>
      <c r="S578" s="9">
        <f>(((L578/60)/60)/24)+DATE(1970,1,1)</f>
        <v>43040.208333333328</v>
      </c>
      <c r="T578" s="9">
        <f>(((M578/60)/60)/24)+DATE(1970,1,1)</f>
        <v>43057.25</v>
      </c>
    </row>
    <row r="579" spans="1:20" ht="19.5" x14ac:dyDescent="0.4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>
        <f t="shared" si="35"/>
        <v>19</v>
      </c>
      <c r="G579" t="s">
        <v>74</v>
      </c>
      <c r="H579">
        <v>37</v>
      </c>
      <c r="I579">
        <f t="shared" si="33"/>
        <v>41.78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s="5" t="str">
        <f t="shared" ref="Q579:Q642" si="36">LEFT(P579,SEARCH("/",P579)-1)</f>
        <v>music</v>
      </c>
      <c r="R579" t="str">
        <f t="shared" si="34"/>
        <v>jazz</v>
      </c>
      <c r="S579" s="9">
        <f>(((L579/60)/60)/24)+DATE(1970,1,1)</f>
        <v>40613.25</v>
      </c>
      <c r="T579" s="9">
        <f>(((M579/60)/60)/24)+DATE(1970,1,1)</f>
        <v>40639.208333333336</v>
      </c>
    </row>
    <row r="580" spans="1:20" ht="19.5" x14ac:dyDescent="0.4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>
        <f t="shared" si="35"/>
        <v>17</v>
      </c>
      <c r="G580" t="s">
        <v>14</v>
      </c>
      <c r="H580">
        <v>245</v>
      </c>
      <c r="I580">
        <f t="shared" ref="I580:I643" si="37">ROUND(AVERAGE(E580/H580),2)</f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s="5" t="str">
        <f t="shared" si="36"/>
        <v>film &amp; video</v>
      </c>
      <c r="R580" t="str">
        <f t="shared" ref="R580:R643" si="38">RIGHT(P580,LEN(P580)-SEARCH("/",P580))</f>
        <v>science fiction</v>
      </c>
      <c r="S580" s="9">
        <f>(((L580/60)/60)/24)+DATE(1970,1,1)</f>
        <v>40878.25</v>
      </c>
      <c r="T580" s="9">
        <f>(((M580/60)/60)/24)+DATE(1970,1,1)</f>
        <v>40881.25</v>
      </c>
    </row>
    <row r="581" spans="1:20" ht="19.5" x14ac:dyDescent="0.4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>
        <f t="shared" ref="F581:F644" si="39">ROUND(E581/D581 * 100,0)</f>
        <v>101</v>
      </c>
      <c r="G581" t="s">
        <v>20</v>
      </c>
      <c r="H581">
        <v>87</v>
      </c>
      <c r="I581">
        <f t="shared" si="37"/>
        <v>72.06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s="5" t="str">
        <f t="shared" si="36"/>
        <v>music</v>
      </c>
      <c r="R581" t="str">
        <f t="shared" si="38"/>
        <v>jazz</v>
      </c>
      <c r="S581" s="9">
        <f>(((L581/60)/60)/24)+DATE(1970,1,1)</f>
        <v>40762.208333333336</v>
      </c>
      <c r="T581" s="9">
        <f>(((M581/60)/60)/24)+DATE(1970,1,1)</f>
        <v>40774.208333333336</v>
      </c>
    </row>
    <row r="582" spans="1:20" ht="19.5" x14ac:dyDescent="0.4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>
        <f t="shared" si="39"/>
        <v>342</v>
      </c>
      <c r="G582" t="s">
        <v>20</v>
      </c>
      <c r="H582">
        <v>3116</v>
      </c>
      <c r="I582">
        <f t="shared" si="37"/>
        <v>48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s="5" t="str">
        <f t="shared" si="36"/>
        <v>theater</v>
      </c>
      <c r="R582" t="str">
        <f t="shared" si="38"/>
        <v>plays</v>
      </c>
      <c r="S582" s="9">
        <f>(((L582/60)/60)/24)+DATE(1970,1,1)</f>
        <v>41696.25</v>
      </c>
      <c r="T582" s="9">
        <f>(((M582/60)/60)/24)+DATE(1970,1,1)</f>
        <v>41704.25</v>
      </c>
    </row>
    <row r="583" spans="1:20" ht="19.5" x14ac:dyDescent="0.4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>
        <f t="shared" si="39"/>
        <v>64</v>
      </c>
      <c r="G583" t="s">
        <v>14</v>
      </c>
      <c r="H583">
        <v>71</v>
      </c>
      <c r="I583">
        <f t="shared" si="37"/>
        <v>54.1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s="5" t="str">
        <f t="shared" si="36"/>
        <v>technology</v>
      </c>
      <c r="R583" t="str">
        <f t="shared" si="38"/>
        <v>web</v>
      </c>
      <c r="S583" s="9">
        <f>(((L583/60)/60)/24)+DATE(1970,1,1)</f>
        <v>40662.208333333336</v>
      </c>
      <c r="T583" s="9">
        <f>(((M583/60)/60)/24)+DATE(1970,1,1)</f>
        <v>40677.208333333336</v>
      </c>
    </row>
    <row r="584" spans="1:20" ht="19.5" x14ac:dyDescent="0.4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>
        <f t="shared" si="39"/>
        <v>52</v>
      </c>
      <c r="G584" t="s">
        <v>14</v>
      </c>
      <c r="H584">
        <v>42</v>
      </c>
      <c r="I584">
        <f t="shared" si="37"/>
        <v>107.88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s="5" t="str">
        <f t="shared" si="36"/>
        <v>games</v>
      </c>
      <c r="R584" t="str">
        <f t="shared" si="38"/>
        <v>video games</v>
      </c>
      <c r="S584" s="9">
        <f>(((L584/60)/60)/24)+DATE(1970,1,1)</f>
        <v>42165.208333333328</v>
      </c>
      <c r="T584" s="9">
        <f>(((M584/60)/60)/24)+DATE(1970,1,1)</f>
        <v>42170.208333333328</v>
      </c>
    </row>
    <row r="585" spans="1:20" ht="33.75" x14ac:dyDescent="0.4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>
        <f t="shared" si="39"/>
        <v>322</v>
      </c>
      <c r="G585" t="s">
        <v>20</v>
      </c>
      <c r="H585">
        <v>909</v>
      </c>
      <c r="I585">
        <f t="shared" si="37"/>
        <v>67.03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s="5" t="str">
        <f t="shared" si="36"/>
        <v>film &amp; video</v>
      </c>
      <c r="R585" t="str">
        <f t="shared" si="38"/>
        <v>documentary</v>
      </c>
      <c r="S585" s="9">
        <f>(((L585/60)/60)/24)+DATE(1970,1,1)</f>
        <v>40959.25</v>
      </c>
      <c r="T585" s="9">
        <f>(((M585/60)/60)/24)+DATE(1970,1,1)</f>
        <v>40976.25</v>
      </c>
    </row>
    <row r="586" spans="1:20" ht="19.5" x14ac:dyDescent="0.4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>
        <f t="shared" si="39"/>
        <v>120</v>
      </c>
      <c r="G586" t="s">
        <v>20</v>
      </c>
      <c r="H586">
        <v>1613</v>
      </c>
      <c r="I586">
        <f t="shared" si="37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s="5" t="str">
        <f t="shared" si="36"/>
        <v>technology</v>
      </c>
      <c r="R586" t="str">
        <f t="shared" si="38"/>
        <v>web</v>
      </c>
      <c r="S586" s="9">
        <f>(((L586/60)/60)/24)+DATE(1970,1,1)</f>
        <v>41024.208333333336</v>
      </c>
      <c r="T586" s="9">
        <f>(((M586/60)/60)/24)+DATE(1970,1,1)</f>
        <v>41038.208333333336</v>
      </c>
    </row>
    <row r="587" spans="1:20" ht="19.5" x14ac:dyDescent="0.4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>
        <f t="shared" si="39"/>
        <v>147</v>
      </c>
      <c r="G587" t="s">
        <v>20</v>
      </c>
      <c r="H587">
        <v>136</v>
      </c>
      <c r="I587">
        <f t="shared" si="37"/>
        <v>96.07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s="5" t="str">
        <f t="shared" si="36"/>
        <v>publishing</v>
      </c>
      <c r="R587" t="str">
        <f t="shared" si="38"/>
        <v>translations</v>
      </c>
      <c r="S587" s="9">
        <f>(((L587/60)/60)/24)+DATE(1970,1,1)</f>
        <v>40255.208333333336</v>
      </c>
      <c r="T587" s="9">
        <f>(((M587/60)/60)/24)+DATE(1970,1,1)</f>
        <v>40265.208333333336</v>
      </c>
    </row>
    <row r="588" spans="1:20" ht="19.5" x14ac:dyDescent="0.4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>
        <f t="shared" si="39"/>
        <v>951</v>
      </c>
      <c r="G588" t="s">
        <v>20</v>
      </c>
      <c r="H588">
        <v>130</v>
      </c>
      <c r="I588">
        <f t="shared" si="37"/>
        <v>51.18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s="5" t="str">
        <f t="shared" si="36"/>
        <v>music</v>
      </c>
      <c r="R588" t="str">
        <f t="shared" si="38"/>
        <v>rock</v>
      </c>
      <c r="S588" s="9">
        <f>(((L588/60)/60)/24)+DATE(1970,1,1)</f>
        <v>40499.25</v>
      </c>
      <c r="T588" s="9">
        <f>(((M588/60)/60)/24)+DATE(1970,1,1)</f>
        <v>40518.25</v>
      </c>
    </row>
    <row r="589" spans="1:20" ht="19.5" x14ac:dyDescent="0.4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>
        <f t="shared" si="39"/>
        <v>73</v>
      </c>
      <c r="G589" t="s">
        <v>14</v>
      </c>
      <c r="H589">
        <v>156</v>
      </c>
      <c r="I589">
        <f t="shared" si="37"/>
        <v>43.92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s="5" t="str">
        <f t="shared" si="36"/>
        <v>food</v>
      </c>
      <c r="R589" t="str">
        <f t="shared" si="38"/>
        <v>food trucks</v>
      </c>
      <c r="S589" s="9">
        <f>(((L589/60)/60)/24)+DATE(1970,1,1)</f>
        <v>43484.25</v>
      </c>
      <c r="T589" s="9">
        <f>(((M589/60)/60)/24)+DATE(1970,1,1)</f>
        <v>43536.208333333328</v>
      </c>
    </row>
    <row r="590" spans="1:20" ht="19.5" x14ac:dyDescent="0.4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>
        <f t="shared" si="39"/>
        <v>79</v>
      </c>
      <c r="G590" t="s">
        <v>14</v>
      </c>
      <c r="H590">
        <v>1368</v>
      </c>
      <c r="I590">
        <f t="shared" si="37"/>
        <v>91.02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s="5" t="str">
        <f t="shared" si="36"/>
        <v>theater</v>
      </c>
      <c r="R590" t="str">
        <f t="shared" si="38"/>
        <v>plays</v>
      </c>
      <c r="S590" s="9">
        <f>(((L590/60)/60)/24)+DATE(1970,1,1)</f>
        <v>40262.208333333336</v>
      </c>
      <c r="T590" s="9">
        <f>(((M590/60)/60)/24)+DATE(1970,1,1)</f>
        <v>40293.208333333336</v>
      </c>
    </row>
    <row r="591" spans="1:20" ht="19.5" x14ac:dyDescent="0.4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>
        <f t="shared" si="39"/>
        <v>65</v>
      </c>
      <c r="G591" t="s">
        <v>14</v>
      </c>
      <c r="H591">
        <v>102</v>
      </c>
      <c r="I591">
        <f t="shared" si="37"/>
        <v>50.13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s="5" t="str">
        <f t="shared" si="36"/>
        <v>film &amp; video</v>
      </c>
      <c r="R591" t="str">
        <f t="shared" si="38"/>
        <v>documentary</v>
      </c>
      <c r="S591" s="9">
        <f>(((L591/60)/60)/24)+DATE(1970,1,1)</f>
        <v>42190.208333333328</v>
      </c>
      <c r="T591" s="9">
        <f>(((M591/60)/60)/24)+DATE(1970,1,1)</f>
        <v>42197.208333333328</v>
      </c>
    </row>
    <row r="592" spans="1:20" ht="33.75" x14ac:dyDescent="0.4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>
        <f t="shared" si="39"/>
        <v>82</v>
      </c>
      <c r="G592" t="s">
        <v>14</v>
      </c>
      <c r="H592">
        <v>86</v>
      </c>
      <c r="I592">
        <f t="shared" si="37"/>
        <v>67.72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s="5" t="str">
        <f t="shared" si="36"/>
        <v>publishing</v>
      </c>
      <c r="R592" t="str">
        <f t="shared" si="38"/>
        <v>radio &amp; podcasts</v>
      </c>
      <c r="S592" s="9">
        <f>(((L592/60)/60)/24)+DATE(1970,1,1)</f>
        <v>41994.25</v>
      </c>
      <c r="T592" s="9">
        <f>(((M592/60)/60)/24)+DATE(1970,1,1)</f>
        <v>42005.25</v>
      </c>
    </row>
    <row r="593" spans="1:20" ht="19.5" x14ac:dyDescent="0.4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>
        <f t="shared" si="39"/>
        <v>1038</v>
      </c>
      <c r="G593" t="s">
        <v>20</v>
      </c>
      <c r="H593">
        <v>102</v>
      </c>
      <c r="I593">
        <f t="shared" si="37"/>
        <v>61.04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s="5" t="str">
        <f t="shared" si="36"/>
        <v>games</v>
      </c>
      <c r="R593" t="str">
        <f t="shared" si="38"/>
        <v>video games</v>
      </c>
      <c r="S593" s="9">
        <f>(((L593/60)/60)/24)+DATE(1970,1,1)</f>
        <v>40373.208333333336</v>
      </c>
      <c r="T593" s="9">
        <f>(((M593/60)/60)/24)+DATE(1970,1,1)</f>
        <v>40383.208333333336</v>
      </c>
    </row>
    <row r="594" spans="1:20" ht="33.75" x14ac:dyDescent="0.4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>
        <f t="shared" si="39"/>
        <v>13</v>
      </c>
      <c r="G594" t="s">
        <v>14</v>
      </c>
      <c r="H594">
        <v>253</v>
      </c>
      <c r="I594">
        <f t="shared" si="37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s="5" t="str">
        <f t="shared" si="36"/>
        <v>theater</v>
      </c>
      <c r="R594" t="str">
        <f t="shared" si="38"/>
        <v>plays</v>
      </c>
      <c r="S594" s="9">
        <f>(((L594/60)/60)/24)+DATE(1970,1,1)</f>
        <v>41789.208333333336</v>
      </c>
      <c r="T594" s="9">
        <f>(((M594/60)/60)/24)+DATE(1970,1,1)</f>
        <v>41798.208333333336</v>
      </c>
    </row>
    <row r="595" spans="1:20" ht="19.5" x14ac:dyDescent="0.4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>
        <f t="shared" si="39"/>
        <v>155</v>
      </c>
      <c r="G595" t="s">
        <v>20</v>
      </c>
      <c r="H595">
        <v>4006</v>
      </c>
      <c r="I595">
        <f t="shared" si="37"/>
        <v>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s="5" t="str">
        <f t="shared" si="36"/>
        <v>film &amp; video</v>
      </c>
      <c r="R595" t="str">
        <f t="shared" si="38"/>
        <v>animation</v>
      </c>
      <c r="S595" s="9">
        <f>(((L595/60)/60)/24)+DATE(1970,1,1)</f>
        <v>41724.208333333336</v>
      </c>
      <c r="T595" s="9">
        <f>(((M595/60)/60)/24)+DATE(1970,1,1)</f>
        <v>41737.208333333336</v>
      </c>
    </row>
    <row r="596" spans="1:20" ht="33.75" x14ac:dyDescent="0.4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>
        <f t="shared" si="39"/>
        <v>7</v>
      </c>
      <c r="G596" t="s">
        <v>14</v>
      </c>
      <c r="H596">
        <v>157</v>
      </c>
      <c r="I596">
        <f t="shared" si="37"/>
        <v>71.13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s="5" t="str">
        <f t="shared" si="36"/>
        <v>theater</v>
      </c>
      <c r="R596" t="str">
        <f t="shared" si="38"/>
        <v>plays</v>
      </c>
      <c r="S596" s="9">
        <f>(((L596/60)/60)/24)+DATE(1970,1,1)</f>
        <v>42548.208333333328</v>
      </c>
      <c r="T596" s="9">
        <f>(((M596/60)/60)/24)+DATE(1970,1,1)</f>
        <v>42551.208333333328</v>
      </c>
    </row>
    <row r="597" spans="1:20" ht="33.75" x14ac:dyDescent="0.4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>
        <f t="shared" si="39"/>
        <v>209</v>
      </c>
      <c r="G597" t="s">
        <v>20</v>
      </c>
      <c r="H597">
        <v>1629</v>
      </c>
      <c r="I597">
        <f t="shared" si="37"/>
        <v>89.99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s="5" t="str">
        <f t="shared" si="36"/>
        <v>theater</v>
      </c>
      <c r="R597" t="str">
        <f t="shared" si="38"/>
        <v>plays</v>
      </c>
      <c r="S597" s="9">
        <f>(((L597/60)/60)/24)+DATE(1970,1,1)</f>
        <v>40253.208333333336</v>
      </c>
      <c r="T597" s="9">
        <f>(((M597/60)/60)/24)+DATE(1970,1,1)</f>
        <v>40274.208333333336</v>
      </c>
    </row>
    <row r="598" spans="1:20" ht="19.5" x14ac:dyDescent="0.4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>
        <f t="shared" si="39"/>
        <v>100</v>
      </c>
      <c r="G598" t="s">
        <v>14</v>
      </c>
      <c r="H598">
        <v>183</v>
      </c>
      <c r="I598">
        <f t="shared" si="37"/>
        <v>43.03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s="5" t="str">
        <f t="shared" si="36"/>
        <v>film &amp; video</v>
      </c>
      <c r="R598" t="str">
        <f t="shared" si="38"/>
        <v>drama</v>
      </c>
      <c r="S598" s="9">
        <f>(((L598/60)/60)/24)+DATE(1970,1,1)</f>
        <v>42434.25</v>
      </c>
      <c r="T598" s="9">
        <f>(((M598/60)/60)/24)+DATE(1970,1,1)</f>
        <v>42441.25</v>
      </c>
    </row>
    <row r="599" spans="1:20" ht="19.5" x14ac:dyDescent="0.4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>
        <f t="shared" si="39"/>
        <v>202</v>
      </c>
      <c r="G599" t="s">
        <v>20</v>
      </c>
      <c r="H599">
        <v>2188</v>
      </c>
      <c r="I599">
        <f t="shared" si="37"/>
        <v>68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s="5" t="str">
        <f t="shared" si="36"/>
        <v>theater</v>
      </c>
      <c r="R599" t="str">
        <f t="shared" si="38"/>
        <v>plays</v>
      </c>
      <c r="S599" s="9">
        <f>(((L599/60)/60)/24)+DATE(1970,1,1)</f>
        <v>43786.25</v>
      </c>
      <c r="T599" s="9">
        <f>(((M599/60)/60)/24)+DATE(1970,1,1)</f>
        <v>43804.25</v>
      </c>
    </row>
    <row r="600" spans="1:20" ht="19.5" x14ac:dyDescent="0.4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>
        <f t="shared" si="39"/>
        <v>162</v>
      </c>
      <c r="G600" t="s">
        <v>20</v>
      </c>
      <c r="H600">
        <v>2409</v>
      </c>
      <c r="I600">
        <f t="shared" si="37"/>
        <v>73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s="5" t="str">
        <f t="shared" si="36"/>
        <v>music</v>
      </c>
      <c r="R600" t="str">
        <f t="shared" si="38"/>
        <v>rock</v>
      </c>
      <c r="S600" s="9">
        <f>(((L600/60)/60)/24)+DATE(1970,1,1)</f>
        <v>40344.208333333336</v>
      </c>
      <c r="T600" s="9">
        <f>(((M600/60)/60)/24)+DATE(1970,1,1)</f>
        <v>40373.208333333336</v>
      </c>
    </row>
    <row r="601" spans="1:20" ht="33.75" x14ac:dyDescent="0.4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>
        <f t="shared" si="39"/>
        <v>4</v>
      </c>
      <c r="G601" t="s">
        <v>14</v>
      </c>
      <c r="H601">
        <v>82</v>
      </c>
      <c r="I601">
        <f t="shared" si="37"/>
        <v>62.34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s="5" t="str">
        <f t="shared" si="36"/>
        <v>film &amp; video</v>
      </c>
      <c r="R601" t="str">
        <f t="shared" si="38"/>
        <v>documentary</v>
      </c>
      <c r="S601" s="9">
        <f>(((L601/60)/60)/24)+DATE(1970,1,1)</f>
        <v>42047.25</v>
      </c>
      <c r="T601" s="9">
        <f>(((M601/60)/60)/24)+DATE(1970,1,1)</f>
        <v>42055.25</v>
      </c>
    </row>
    <row r="602" spans="1:20" ht="19.5" x14ac:dyDescent="0.4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>
        <f t="shared" si="39"/>
        <v>5</v>
      </c>
      <c r="G602" t="s">
        <v>14</v>
      </c>
      <c r="H602">
        <v>1</v>
      </c>
      <c r="I602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s="5" t="str">
        <f t="shared" si="36"/>
        <v>food</v>
      </c>
      <c r="R602" t="str">
        <f t="shared" si="38"/>
        <v>food trucks</v>
      </c>
      <c r="S602" s="9">
        <f>(((L602/60)/60)/24)+DATE(1970,1,1)</f>
        <v>41485.208333333336</v>
      </c>
      <c r="T602" s="9">
        <f>(((M602/60)/60)/24)+DATE(1970,1,1)</f>
        <v>41497.208333333336</v>
      </c>
    </row>
    <row r="603" spans="1:20" ht="19.5" x14ac:dyDescent="0.4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>
        <f t="shared" si="39"/>
        <v>207</v>
      </c>
      <c r="G603" t="s">
        <v>20</v>
      </c>
      <c r="H603">
        <v>194</v>
      </c>
      <c r="I603">
        <f t="shared" si="37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s="5" t="str">
        <f t="shared" si="36"/>
        <v>technology</v>
      </c>
      <c r="R603" t="str">
        <f t="shared" si="38"/>
        <v>wearables</v>
      </c>
      <c r="S603" s="9">
        <f>(((L603/60)/60)/24)+DATE(1970,1,1)</f>
        <v>41789.208333333336</v>
      </c>
      <c r="T603" s="9">
        <f>(((M603/60)/60)/24)+DATE(1970,1,1)</f>
        <v>41806.208333333336</v>
      </c>
    </row>
    <row r="604" spans="1:20" ht="19.5" x14ac:dyDescent="0.4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>
        <f t="shared" si="39"/>
        <v>128</v>
      </c>
      <c r="G604" t="s">
        <v>20</v>
      </c>
      <c r="H604">
        <v>1140</v>
      </c>
      <c r="I604">
        <f t="shared" si="37"/>
        <v>79.98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s="5" t="str">
        <f t="shared" si="36"/>
        <v>theater</v>
      </c>
      <c r="R604" t="str">
        <f t="shared" si="38"/>
        <v>plays</v>
      </c>
      <c r="S604" s="9">
        <f>(((L604/60)/60)/24)+DATE(1970,1,1)</f>
        <v>42160.208333333328</v>
      </c>
      <c r="T604" s="9">
        <f>(((M604/60)/60)/24)+DATE(1970,1,1)</f>
        <v>42171.208333333328</v>
      </c>
    </row>
    <row r="605" spans="1:20" ht="19.5" x14ac:dyDescent="0.4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>
        <f t="shared" si="39"/>
        <v>120</v>
      </c>
      <c r="G605" t="s">
        <v>20</v>
      </c>
      <c r="H605">
        <v>102</v>
      </c>
      <c r="I605">
        <f t="shared" si="37"/>
        <v>62.18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s="5" t="str">
        <f t="shared" si="36"/>
        <v>theater</v>
      </c>
      <c r="R605" t="str">
        <f t="shared" si="38"/>
        <v>plays</v>
      </c>
      <c r="S605" s="9">
        <f>(((L605/60)/60)/24)+DATE(1970,1,1)</f>
        <v>43573.208333333328</v>
      </c>
      <c r="T605" s="9">
        <f>(((M605/60)/60)/24)+DATE(1970,1,1)</f>
        <v>43600.208333333328</v>
      </c>
    </row>
    <row r="606" spans="1:20" ht="19.5" x14ac:dyDescent="0.4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>
        <f t="shared" si="39"/>
        <v>171</v>
      </c>
      <c r="G606" t="s">
        <v>20</v>
      </c>
      <c r="H606">
        <v>2857</v>
      </c>
      <c r="I606">
        <f t="shared" si="37"/>
        <v>53.01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s="5" t="str">
        <f t="shared" si="36"/>
        <v>theater</v>
      </c>
      <c r="R606" t="str">
        <f t="shared" si="38"/>
        <v>plays</v>
      </c>
      <c r="S606" s="9">
        <f>(((L606/60)/60)/24)+DATE(1970,1,1)</f>
        <v>40565.25</v>
      </c>
      <c r="T606" s="9">
        <f>(((M606/60)/60)/24)+DATE(1970,1,1)</f>
        <v>40586.25</v>
      </c>
    </row>
    <row r="607" spans="1:20" ht="19.5" x14ac:dyDescent="0.4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>
        <f t="shared" si="39"/>
        <v>187</v>
      </c>
      <c r="G607" t="s">
        <v>20</v>
      </c>
      <c r="H607">
        <v>107</v>
      </c>
      <c r="I607">
        <f t="shared" si="37"/>
        <v>57.74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s="5" t="str">
        <f t="shared" si="36"/>
        <v>publishing</v>
      </c>
      <c r="R607" t="str">
        <f t="shared" si="38"/>
        <v>nonfiction</v>
      </c>
      <c r="S607" s="9">
        <f>(((L607/60)/60)/24)+DATE(1970,1,1)</f>
        <v>42280.208333333328</v>
      </c>
      <c r="T607" s="9">
        <f>(((M607/60)/60)/24)+DATE(1970,1,1)</f>
        <v>42321.25</v>
      </c>
    </row>
    <row r="608" spans="1:20" ht="19.5" x14ac:dyDescent="0.4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>
        <f t="shared" si="39"/>
        <v>188</v>
      </c>
      <c r="G608" t="s">
        <v>20</v>
      </c>
      <c r="H608">
        <v>160</v>
      </c>
      <c r="I608">
        <f t="shared" si="37"/>
        <v>40.03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s="5" t="str">
        <f t="shared" si="36"/>
        <v>music</v>
      </c>
      <c r="R608" t="str">
        <f t="shared" si="38"/>
        <v>rock</v>
      </c>
      <c r="S608" s="9">
        <f>(((L608/60)/60)/24)+DATE(1970,1,1)</f>
        <v>42436.25</v>
      </c>
      <c r="T608" s="9">
        <f>(((M608/60)/60)/24)+DATE(1970,1,1)</f>
        <v>42447.208333333328</v>
      </c>
    </row>
    <row r="609" spans="1:20" ht="19.5" x14ac:dyDescent="0.4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>
        <f t="shared" si="39"/>
        <v>131</v>
      </c>
      <c r="G609" t="s">
        <v>20</v>
      </c>
      <c r="H609">
        <v>2230</v>
      </c>
      <c r="I609">
        <f t="shared" si="37"/>
        <v>81.02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s="5" t="str">
        <f t="shared" si="36"/>
        <v>food</v>
      </c>
      <c r="R609" t="str">
        <f t="shared" si="38"/>
        <v>food trucks</v>
      </c>
      <c r="S609" s="9">
        <f>(((L609/60)/60)/24)+DATE(1970,1,1)</f>
        <v>41721.208333333336</v>
      </c>
      <c r="T609" s="9">
        <f>(((M609/60)/60)/24)+DATE(1970,1,1)</f>
        <v>41723.208333333336</v>
      </c>
    </row>
    <row r="610" spans="1:20" ht="19.5" x14ac:dyDescent="0.4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>
        <f t="shared" si="39"/>
        <v>284</v>
      </c>
      <c r="G610" t="s">
        <v>20</v>
      </c>
      <c r="H610">
        <v>316</v>
      </c>
      <c r="I610">
        <f t="shared" si="37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s="5" t="str">
        <f t="shared" si="36"/>
        <v>music</v>
      </c>
      <c r="R610" t="str">
        <f t="shared" si="38"/>
        <v>jazz</v>
      </c>
      <c r="S610" s="9">
        <f>(((L610/60)/60)/24)+DATE(1970,1,1)</f>
        <v>43530.25</v>
      </c>
      <c r="T610" s="9">
        <f>(((M610/60)/60)/24)+DATE(1970,1,1)</f>
        <v>43534.25</v>
      </c>
    </row>
    <row r="611" spans="1:20" ht="19.5" x14ac:dyDescent="0.4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>
        <f t="shared" si="39"/>
        <v>120</v>
      </c>
      <c r="G611" t="s">
        <v>20</v>
      </c>
      <c r="H611">
        <v>117</v>
      </c>
      <c r="I611">
        <f t="shared" si="37"/>
        <v>102.92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s="5" t="str">
        <f t="shared" si="36"/>
        <v>film &amp; video</v>
      </c>
      <c r="R611" t="str">
        <f t="shared" si="38"/>
        <v>science fiction</v>
      </c>
      <c r="S611" s="9">
        <f>(((L611/60)/60)/24)+DATE(1970,1,1)</f>
        <v>43481.25</v>
      </c>
      <c r="T611" s="9">
        <f>(((M611/60)/60)/24)+DATE(1970,1,1)</f>
        <v>43498.25</v>
      </c>
    </row>
    <row r="612" spans="1:20" ht="33.75" x14ac:dyDescent="0.4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>
        <f t="shared" si="39"/>
        <v>419</v>
      </c>
      <c r="G612" t="s">
        <v>20</v>
      </c>
      <c r="H612">
        <v>6406</v>
      </c>
      <c r="I612">
        <f t="shared" si="37"/>
        <v>28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s="5" t="str">
        <f t="shared" si="36"/>
        <v>theater</v>
      </c>
      <c r="R612" t="str">
        <f t="shared" si="38"/>
        <v>plays</v>
      </c>
      <c r="S612" s="9">
        <f>(((L612/60)/60)/24)+DATE(1970,1,1)</f>
        <v>41259.25</v>
      </c>
      <c r="T612" s="9">
        <f>(((M612/60)/60)/24)+DATE(1970,1,1)</f>
        <v>41273.25</v>
      </c>
    </row>
    <row r="613" spans="1:20" ht="19.5" x14ac:dyDescent="0.4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>
        <f t="shared" si="39"/>
        <v>14</v>
      </c>
      <c r="G613" t="s">
        <v>74</v>
      </c>
      <c r="H613">
        <v>15</v>
      </c>
      <c r="I613">
        <f t="shared" si="37"/>
        <v>75.73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s="5" t="str">
        <f t="shared" si="36"/>
        <v>theater</v>
      </c>
      <c r="R613" t="str">
        <f t="shared" si="38"/>
        <v>plays</v>
      </c>
      <c r="S613" s="9">
        <f>(((L613/60)/60)/24)+DATE(1970,1,1)</f>
        <v>41480.208333333336</v>
      </c>
      <c r="T613" s="9">
        <f>(((M613/60)/60)/24)+DATE(1970,1,1)</f>
        <v>41492.208333333336</v>
      </c>
    </row>
    <row r="614" spans="1:20" ht="19.5" x14ac:dyDescent="0.4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>
        <f t="shared" si="39"/>
        <v>139</v>
      </c>
      <c r="G614" t="s">
        <v>20</v>
      </c>
      <c r="H614">
        <v>192</v>
      </c>
      <c r="I614">
        <f t="shared" si="37"/>
        <v>45.03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s="5" t="str">
        <f t="shared" si="36"/>
        <v>music</v>
      </c>
      <c r="R614" t="str">
        <f t="shared" si="38"/>
        <v>electric music</v>
      </c>
      <c r="S614" s="9">
        <f>(((L614/60)/60)/24)+DATE(1970,1,1)</f>
        <v>40474.208333333336</v>
      </c>
      <c r="T614" s="9">
        <f>(((M614/60)/60)/24)+DATE(1970,1,1)</f>
        <v>40497.25</v>
      </c>
    </row>
    <row r="615" spans="1:20" ht="19.5" x14ac:dyDescent="0.4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>
        <f t="shared" si="39"/>
        <v>174</v>
      </c>
      <c r="G615" t="s">
        <v>20</v>
      </c>
      <c r="H615">
        <v>26</v>
      </c>
      <c r="I615">
        <f t="shared" si="37"/>
        <v>73.62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s="5" t="str">
        <f t="shared" si="36"/>
        <v>theater</v>
      </c>
      <c r="R615" t="str">
        <f t="shared" si="38"/>
        <v>plays</v>
      </c>
      <c r="S615" s="9">
        <f>(((L615/60)/60)/24)+DATE(1970,1,1)</f>
        <v>42973.208333333328</v>
      </c>
      <c r="T615" s="9">
        <f>(((M615/60)/60)/24)+DATE(1970,1,1)</f>
        <v>42982.208333333328</v>
      </c>
    </row>
    <row r="616" spans="1:20" ht="33.75" x14ac:dyDescent="0.4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>
        <f t="shared" si="39"/>
        <v>155</v>
      </c>
      <c r="G616" t="s">
        <v>20</v>
      </c>
      <c r="H616">
        <v>723</v>
      </c>
      <c r="I616">
        <f t="shared" si="37"/>
        <v>56.99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s="5" t="str">
        <f t="shared" si="36"/>
        <v>theater</v>
      </c>
      <c r="R616" t="str">
        <f t="shared" si="38"/>
        <v>plays</v>
      </c>
      <c r="S616" s="9">
        <f>(((L616/60)/60)/24)+DATE(1970,1,1)</f>
        <v>42746.25</v>
      </c>
      <c r="T616" s="9">
        <f>(((M616/60)/60)/24)+DATE(1970,1,1)</f>
        <v>42764.25</v>
      </c>
    </row>
    <row r="617" spans="1:20" ht="19.5" x14ac:dyDescent="0.4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>
        <f t="shared" si="39"/>
        <v>170</v>
      </c>
      <c r="G617" t="s">
        <v>20</v>
      </c>
      <c r="H617">
        <v>170</v>
      </c>
      <c r="I617">
        <f t="shared" si="37"/>
        <v>85.22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s="5" t="str">
        <f t="shared" si="36"/>
        <v>theater</v>
      </c>
      <c r="R617" t="str">
        <f t="shared" si="38"/>
        <v>plays</v>
      </c>
      <c r="S617" s="9">
        <f>(((L617/60)/60)/24)+DATE(1970,1,1)</f>
        <v>42489.208333333328</v>
      </c>
      <c r="T617" s="9">
        <f>(((M617/60)/60)/24)+DATE(1970,1,1)</f>
        <v>42499.208333333328</v>
      </c>
    </row>
    <row r="618" spans="1:20" ht="19.5" x14ac:dyDescent="0.4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>
        <f t="shared" si="39"/>
        <v>190</v>
      </c>
      <c r="G618" t="s">
        <v>20</v>
      </c>
      <c r="H618">
        <v>238</v>
      </c>
      <c r="I618">
        <f t="shared" si="37"/>
        <v>50.96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s="5" t="str">
        <f t="shared" si="36"/>
        <v>music</v>
      </c>
      <c r="R618" t="str">
        <f t="shared" si="38"/>
        <v>indie rock</v>
      </c>
      <c r="S618" s="9">
        <f>(((L618/60)/60)/24)+DATE(1970,1,1)</f>
        <v>41537.208333333336</v>
      </c>
      <c r="T618" s="9">
        <f>(((M618/60)/60)/24)+DATE(1970,1,1)</f>
        <v>41538.208333333336</v>
      </c>
    </row>
    <row r="619" spans="1:20" ht="19.5" x14ac:dyDescent="0.4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>
        <f t="shared" si="39"/>
        <v>250</v>
      </c>
      <c r="G619" t="s">
        <v>20</v>
      </c>
      <c r="H619">
        <v>55</v>
      </c>
      <c r="I619">
        <f t="shared" si="37"/>
        <v>63.56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s="5" t="str">
        <f t="shared" si="36"/>
        <v>theater</v>
      </c>
      <c r="R619" t="str">
        <f t="shared" si="38"/>
        <v>plays</v>
      </c>
      <c r="S619" s="9">
        <f>(((L619/60)/60)/24)+DATE(1970,1,1)</f>
        <v>41794.208333333336</v>
      </c>
      <c r="T619" s="9">
        <f>(((M619/60)/60)/24)+DATE(1970,1,1)</f>
        <v>41804.208333333336</v>
      </c>
    </row>
    <row r="620" spans="1:20" ht="19.5" x14ac:dyDescent="0.4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>
        <f t="shared" si="39"/>
        <v>49</v>
      </c>
      <c r="G620" t="s">
        <v>14</v>
      </c>
      <c r="H620">
        <v>1198</v>
      </c>
      <c r="I620">
        <f t="shared" si="37"/>
        <v>81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s="5" t="str">
        <f t="shared" si="36"/>
        <v>publishing</v>
      </c>
      <c r="R620" t="str">
        <f t="shared" si="38"/>
        <v>nonfiction</v>
      </c>
      <c r="S620" s="9">
        <f>(((L620/60)/60)/24)+DATE(1970,1,1)</f>
        <v>41396.208333333336</v>
      </c>
      <c r="T620" s="9">
        <f>(((M620/60)/60)/24)+DATE(1970,1,1)</f>
        <v>41417.208333333336</v>
      </c>
    </row>
    <row r="621" spans="1:20" ht="19.5" x14ac:dyDescent="0.4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>
        <f t="shared" si="39"/>
        <v>28</v>
      </c>
      <c r="G621" t="s">
        <v>14</v>
      </c>
      <c r="H621">
        <v>648</v>
      </c>
      <c r="I621">
        <f t="shared" si="37"/>
        <v>86.04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s="5" t="str">
        <f t="shared" si="36"/>
        <v>theater</v>
      </c>
      <c r="R621" t="str">
        <f t="shared" si="38"/>
        <v>plays</v>
      </c>
      <c r="S621" s="9">
        <f>(((L621/60)/60)/24)+DATE(1970,1,1)</f>
        <v>40669.208333333336</v>
      </c>
      <c r="T621" s="9">
        <f>(((M621/60)/60)/24)+DATE(1970,1,1)</f>
        <v>40670.208333333336</v>
      </c>
    </row>
    <row r="622" spans="1:20" ht="19.5" x14ac:dyDescent="0.4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>
        <f t="shared" si="39"/>
        <v>268</v>
      </c>
      <c r="G622" t="s">
        <v>20</v>
      </c>
      <c r="H622">
        <v>128</v>
      </c>
      <c r="I622">
        <f t="shared" si="37"/>
        <v>90.04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s="5" t="str">
        <f t="shared" si="36"/>
        <v>photography</v>
      </c>
      <c r="R622" t="str">
        <f t="shared" si="38"/>
        <v>photography books</v>
      </c>
      <c r="S622" s="9">
        <f>(((L622/60)/60)/24)+DATE(1970,1,1)</f>
        <v>42559.208333333328</v>
      </c>
      <c r="T622" s="9">
        <f>(((M622/60)/60)/24)+DATE(1970,1,1)</f>
        <v>42563.208333333328</v>
      </c>
    </row>
    <row r="623" spans="1:20" ht="19.5" x14ac:dyDescent="0.4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>
        <f t="shared" si="39"/>
        <v>620</v>
      </c>
      <c r="G623" t="s">
        <v>20</v>
      </c>
      <c r="H623">
        <v>2144</v>
      </c>
      <c r="I623">
        <f t="shared" si="37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s="5" t="str">
        <f t="shared" si="36"/>
        <v>theater</v>
      </c>
      <c r="R623" t="str">
        <f t="shared" si="38"/>
        <v>plays</v>
      </c>
      <c r="S623" s="9">
        <f>(((L623/60)/60)/24)+DATE(1970,1,1)</f>
        <v>42626.208333333328</v>
      </c>
      <c r="T623" s="9">
        <f>(((M623/60)/60)/24)+DATE(1970,1,1)</f>
        <v>42631.208333333328</v>
      </c>
    </row>
    <row r="624" spans="1:20" ht="19.5" x14ac:dyDescent="0.4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>
        <f t="shared" si="39"/>
        <v>3</v>
      </c>
      <c r="G624" t="s">
        <v>14</v>
      </c>
      <c r="H624">
        <v>64</v>
      </c>
      <c r="I624">
        <f t="shared" si="37"/>
        <v>92.44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s="5" t="str">
        <f t="shared" si="36"/>
        <v>music</v>
      </c>
      <c r="R624" t="str">
        <f t="shared" si="38"/>
        <v>indie rock</v>
      </c>
      <c r="S624" s="9">
        <f>(((L624/60)/60)/24)+DATE(1970,1,1)</f>
        <v>43205.208333333328</v>
      </c>
      <c r="T624" s="9">
        <f>(((M624/60)/60)/24)+DATE(1970,1,1)</f>
        <v>43231.208333333328</v>
      </c>
    </row>
    <row r="625" spans="1:20" ht="19.5" x14ac:dyDescent="0.4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>
        <f t="shared" si="39"/>
        <v>160</v>
      </c>
      <c r="G625" t="s">
        <v>20</v>
      </c>
      <c r="H625">
        <v>2693</v>
      </c>
      <c r="I625">
        <f t="shared" si="37"/>
        <v>56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s="5" t="str">
        <f t="shared" si="36"/>
        <v>theater</v>
      </c>
      <c r="R625" t="str">
        <f t="shared" si="38"/>
        <v>plays</v>
      </c>
      <c r="S625" s="9">
        <f>(((L625/60)/60)/24)+DATE(1970,1,1)</f>
        <v>42201.208333333328</v>
      </c>
      <c r="T625" s="9">
        <f>(((M625/60)/60)/24)+DATE(1970,1,1)</f>
        <v>42206.208333333328</v>
      </c>
    </row>
    <row r="626" spans="1:20" ht="19.5" x14ac:dyDescent="0.4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>
        <f t="shared" si="39"/>
        <v>279</v>
      </c>
      <c r="G626" t="s">
        <v>20</v>
      </c>
      <c r="H626">
        <v>432</v>
      </c>
      <c r="I626">
        <f t="shared" si="37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s="5" t="str">
        <f t="shared" si="36"/>
        <v>photography</v>
      </c>
      <c r="R626" t="str">
        <f t="shared" si="38"/>
        <v>photography books</v>
      </c>
      <c r="S626" s="9">
        <f>(((L626/60)/60)/24)+DATE(1970,1,1)</f>
        <v>42029.25</v>
      </c>
      <c r="T626" s="9">
        <f>(((M626/60)/60)/24)+DATE(1970,1,1)</f>
        <v>42035.25</v>
      </c>
    </row>
    <row r="627" spans="1:20" ht="33.75" x14ac:dyDescent="0.4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>
        <f t="shared" si="39"/>
        <v>77</v>
      </c>
      <c r="G627" t="s">
        <v>14</v>
      </c>
      <c r="H627">
        <v>62</v>
      </c>
      <c r="I627">
        <f t="shared" si="37"/>
        <v>93.6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s="5" t="str">
        <f t="shared" si="36"/>
        <v>theater</v>
      </c>
      <c r="R627" t="str">
        <f t="shared" si="38"/>
        <v>plays</v>
      </c>
      <c r="S627" s="9">
        <f>(((L627/60)/60)/24)+DATE(1970,1,1)</f>
        <v>43857.25</v>
      </c>
      <c r="T627" s="9">
        <f>(((M627/60)/60)/24)+DATE(1970,1,1)</f>
        <v>43871.25</v>
      </c>
    </row>
    <row r="628" spans="1:20" ht="33.75" x14ac:dyDescent="0.4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>
        <f t="shared" si="39"/>
        <v>206</v>
      </c>
      <c r="G628" t="s">
        <v>20</v>
      </c>
      <c r="H628">
        <v>189</v>
      </c>
      <c r="I628">
        <f t="shared" si="37"/>
        <v>69.87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s="5" t="str">
        <f t="shared" si="36"/>
        <v>theater</v>
      </c>
      <c r="R628" t="str">
        <f t="shared" si="38"/>
        <v>plays</v>
      </c>
      <c r="S628" s="9">
        <f>(((L628/60)/60)/24)+DATE(1970,1,1)</f>
        <v>40449.208333333336</v>
      </c>
      <c r="T628" s="9">
        <f>(((M628/60)/60)/24)+DATE(1970,1,1)</f>
        <v>40458.208333333336</v>
      </c>
    </row>
    <row r="629" spans="1:20" ht="19.5" x14ac:dyDescent="0.4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>
        <f t="shared" si="39"/>
        <v>694</v>
      </c>
      <c r="G629" t="s">
        <v>20</v>
      </c>
      <c r="H629">
        <v>154</v>
      </c>
      <c r="I629">
        <f t="shared" si="37"/>
        <v>72.13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s="5" t="str">
        <f t="shared" si="36"/>
        <v>food</v>
      </c>
      <c r="R629" t="str">
        <f t="shared" si="38"/>
        <v>food trucks</v>
      </c>
      <c r="S629" s="9">
        <f>(((L629/60)/60)/24)+DATE(1970,1,1)</f>
        <v>40345.208333333336</v>
      </c>
      <c r="T629" s="9">
        <f>(((M629/60)/60)/24)+DATE(1970,1,1)</f>
        <v>40369.208333333336</v>
      </c>
    </row>
    <row r="630" spans="1:20" ht="19.5" x14ac:dyDescent="0.4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>
        <f t="shared" si="39"/>
        <v>152</v>
      </c>
      <c r="G630" t="s">
        <v>20</v>
      </c>
      <c r="H630">
        <v>96</v>
      </c>
      <c r="I630">
        <f t="shared" si="37"/>
        <v>30.04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s="5" t="str">
        <f t="shared" si="36"/>
        <v>music</v>
      </c>
      <c r="R630" t="str">
        <f t="shared" si="38"/>
        <v>indie rock</v>
      </c>
      <c r="S630" s="9">
        <f>(((L630/60)/60)/24)+DATE(1970,1,1)</f>
        <v>40455.208333333336</v>
      </c>
      <c r="T630" s="9">
        <f>(((M630/60)/60)/24)+DATE(1970,1,1)</f>
        <v>40458.208333333336</v>
      </c>
    </row>
    <row r="631" spans="1:20" ht="19.5" x14ac:dyDescent="0.4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>
        <f t="shared" si="39"/>
        <v>65</v>
      </c>
      <c r="G631" t="s">
        <v>14</v>
      </c>
      <c r="H631">
        <v>750</v>
      </c>
      <c r="I631">
        <f t="shared" si="37"/>
        <v>73.97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s="5" t="str">
        <f t="shared" si="36"/>
        <v>theater</v>
      </c>
      <c r="R631" t="str">
        <f t="shared" si="38"/>
        <v>plays</v>
      </c>
      <c r="S631" s="9">
        <f>(((L631/60)/60)/24)+DATE(1970,1,1)</f>
        <v>42557.208333333328</v>
      </c>
      <c r="T631" s="9">
        <f>(((M631/60)/60)/24)+DATE(1970,1,1)</f>
        <v>42559.208333333328</v>
      </c>
    </row>
    <row r="632" spans="1:20" ht="19.5" x14ac:dyDescent="0.4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>
        <f t="shared" si="39"/>
        <v>63</v>
      </c>
      <c r="G632" t="s">
        <v>74</v>
      </c>
      <c r="H632">
        <v>87</v>
      </c>
      <c r="I632">
        <f t="shared" si="37"/>
        <v>68.66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s="5" t="str">
        <f t="shared" si="36"/>
        <v>theater</v>
      </c>
      <c r="R632" t="str">
        <f t="shared" si="38"/>
        <v>plays</v>
      </c>
      <c r="S632" s="9">
        <f>(((L632/60)/60)/24)+DATE(1970,1,1)</f>
        <v>43586.208333333328</v>
      </c>
      <c r="T632" s="9">
        <f>(((M632/60)/60)/24)+DATE(1970,1,1)</f>
        <v>43597.208333333328</v>
      </c>
    </row>
    <row r="633" spans="1:20" ht="19.5" x14ac:dyDescent="0.4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>
        <f t="shared" si="39"/>
        <v>310</v>
      </c>
      <c r="G633" t="s">
        <v>20</v>
      </c>
      <c r="H633">
        <v>3063</v>
      </c>
      <c r="I633">
        <f t="shared" si="37"/>
        <v>59.99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s="5" t="str">
        <f t="shared" si="36"/>
        <v>theater</v>
      </c>
      <c r="R633" t="str">
        <f t="shared" si="38"/>
        <v>plays</v>
      </c>
      <c r="S633" s="9">
        <f>(((L633/60)/60)/24)+DATE(1970,1,1)</f>
        <v>43550.208333333328</v>
      </c>
      <c r="T633" s="9">
        <f>(((M633/60)/60)/24)+DATE(1970,1,1)</f>
        <v>43554.208333333328</v>
      </c>
    </row>
    <row r="634" spans="1:20" ht="19.5" x14ac:dyDescent="0.4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>
        <f t="shared" si="39"/>
        <v>43</v>
      </c>
      <c r="G634" t="s">
        <v>47</v>
      </c>
      <c r="H634">
        <v>278</v>
      </c>
      <c r="I634">
        <f t="shared" si="37"/>
        <v>111.16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s="5" t="str">
        <f t="shared" si="36"/>
        <v>theater</v>
      </c>
      <c r="R634" t="str">
        <f t="shared" si="38"/>
        <v>plays</v>
      </c>
      <c r="S634" s="9">
        <f>(((L634/60)/60)/24)+DATE(1970,1,1)</f>
        <v>41945.208333333336</v>
      </c>
      <c r="T634" s="9">
        <f>(((M634/60)/60)/24)+DATE(1970,1,1)</f>
        <v>41963.25</v>
      </c>
    </row>
    <row r="635" spans="1:20" ht="19.5" x14ac:dyDescent="0.4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>
        <f t="shared" si="39"/>
        <v>83</v>
      </c>
      <c r="G635" t="s">
        <v>14</v>
      </c>
      <c r="H635">
        <v>105</v>
      </c>
      <c r="I635">
        <f t="shared" si="37"/>
        <v>53.04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s="5" t="str">
        <f t="shared" si="36"/>
        <v>film &amp; video</v>
      </c>
      <c r="R635" t="str">
        <f t="shared" si="38"/>
        <v>animation</v>
      </c>
      <c r="S635" s="9">
        <f>(((L635/60)/60)/24)+DATE(1970,1,1)</f>
        <v>42315.25</v>
      </c>
      <c r="T635" s="9">
        <f>(((M635/60)/60)/24)+DATE(1970,1,1)</f>
        <v>42319.25</v>
      </c>
    </row>
    <row r="636" spans="1:20" ht="19.5" x14ac:dyDescent="0.4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>
        <f t="shared" si="39"/>
        <v>79</v>
      </c>
      <c r="G636" t="s">
        <v>74</v>
      </c>
      <c r="H636">
        <v>1658</v>
      </c>
      <c r="I636">
        <f t="shared" si="37"/>
        <v>55.99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s="5" t="str">
        <f t="shared" si="36"/>
        <v>film &amp; video</v>
      </c>
      <c r="R636" t="str">
        <f t="shared" si="38"/>
        <v>television</v>
      </c>
      <c r="S636" s="9">
        <f>(((L636/60)/60)/24)+DATE(1970,1,1)</f>
        <v>42819.208333333328</v>
      </c>
      <c r="T636" s="9">
        <f>(((M636/60)/60)/24)+DATE(1970,1,1)</f>
        <v>42833.208333333328</v>
      </c>
    </row>
    <row r="637" spans="1:20" ht="19.5" x14ac:dyDescent="0.4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>
        <f t="shared" si="39"/>
        <v>114</v>
      </c>
      <c r="G637" t="s">
        <v>20</v>
      </c>
      <c r="H637">
        <v>2266</v>
      </c>
      <c r="I637">
        <f t="shared" si="37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s="5" t="str">
        <f t="shared" si="36"/>
        <v>film &amp; video</v>
      </c>
      <c r="R637" t="str">
        <f t="shared" si="38"/>
        <v>television</v>
      </c>
      <c r="S637" s="9">
        <f>(((L637/60)/60)/24)+DATE(1970,1,1)</f>
        <v>41314.25</v>
      </c>
      <c r="T637" s="9">
        <f>(((M637/60)/60)/24)+DATE(1970,1,1)</f>
        <v>41346.208333333336</v>
      </c>
    </row>
    <row r="638" spans="1:20" ht="19.5" x14ac:dyDescent="0.4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>
        <f t="shared" si="39"/>
        <v>65</v>
      </c>
      <c r="G638" t="s">
        <v>14</v>
      </c>
      <c r="H638">
        <v>2604</v>
      </c>
      <c r="I638">
        <f t="shared" si="37"/>
        <v>49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s="5" t="str">
        <f t="shared" si="36"/>
        <v>film &amp; video</v>
      </c>
      <c r="R638" t="str">
        <f t="shared" si="38"/>
        <v>animation</v>
      </c>
      <c r="S638" s="9">
        <f>(((L638/60)/60)/24)+DATE(1970,1,1)</f>
        <v>40926.25</v>
      </c>
      <c r="T638" s="9">
        <f>(((M638/60)/60)/24)+DATE(1970,1,1)</f>
        <v>40971.25</v>
      </c>
    </row>
    <row r="639" spans="1:20" ht="19.5" x14ac:dyDescent="0.4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>
        <f t="shared" si="39"/>
        <v>79</v>
      </c>
      <c r="G639" t="s">
        <v>14</v>
      </c>
      <c r="H639">
        <v>65</v>
      </c>
      <c r="I639">
        <f t="shared" si="37"/>
        <v>103.85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s="5" t="str">
        <f t="shared" si="36"/>
        <v>theater</v>
      </c>
      <c r="R639" t="str">
        <f t="shared" si="38"/>
        <v>plays</v>
      </c>
      <c r="S639" s="9">
        <f>(((L639/60)/60)/24)+DATE(1970,1,1)</f>
        <v>42688.25</v>
      </c>
      <c r="T639" s="9">
        <f>(((M639/60)/60)/24)+DATE(1970,1,1)</f>
        <v>42696.25</v>
      </c>
    </row>
    <row r="640" spans="1:20" ht="19.5" x14ac:dyDescent="0.4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>
        <f t="shared" si="39"/>
        <v>11</v>
      </c>
      <c r="G640" t="s">
        <v>14</v>
      </c>
      <c r="H640">
        <v>94</v>
      </c>
      <c r="I640">
        <f t="shared" si="37"/>
        <v>99.13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s="5" t="str">
        <f t="shared" si="36"/>
        <v>theater</v>
      </c>
      <c r="R640" t="str">
        <f t="shared" si="38"/>
        <v>plays</v>
      </c>
      <c r="S640" s="9">
        <f>(((L640/60)/60)/24)+DATE(1970,1,1)</f>
        <v>40386.208333333336</v>
      </c>
      <c r="T640" s="9">
        <f>(((M640/60)/60)/24)+DATE(1970,1,1)</f>
        <v>40398.208333333336</v>
      </c>
    </row>
    <row r="641" spans="1:20" ht="19.5" x14ac:dyDescent="0.4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>
        <f t="shared" si="39"/>
        <v>56</v>
      </c>
      <c r="G641" t="s">
        <v>47</v>
      </c>
      <c r="H641">
        <v>45</v>
      </c>
      <c r="I641">
        <f t="shared" si="37"/>
        <v>107.38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s="5" t="str">
        <f t="shared" si="36"/>
        <v>film &amp; video</v>
      </c>
      <c r="R641" t="str">
        <f t="shared" si="38"/>
        <v>drama</v>
      </c>
      <c r="S641" s="9">
        <f>(((L641/60)/60)/24)+DATE(1970,1,1)</f>
        <v>43309.208333333328</v>
      </c>
      <c r="T641" s="9">
        <f>(((M641/60)/60)/24)+DATE(1970,1,1)</f>
        <v>43309.208333333328</v>
      </c>
    </row>
    <row r="642" spans="1:20" ht="19.5" x14ac:dyDescent="0.4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>
        <f t="shared" si="39"/>
        <v>17</v>
      </c>
      <c r="G642" t="s">
        <v>14</v>
      </c>
      <c r="H642">
        <v>257</v>
      </c>
      <c r="I642">
        <f t="shared" si="37"/>
        <v>76.92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s="5" t="str">
        <f t="shared" si="36"/>
        <v>theater</v>
      </c>
      <c r="R642" t="str">
        <f t="shared" si="38"/>
        <v>plays</v>
      </c>
      <c r="S642" s="9">
        <f>(((L642/60)/60)/24)+DATE(1970,1,1)</f>
        <v>42387.25</v>
      </c>
      <c r="T642" s="9">
        <f>(((M642/60)/60)/24)+DATE(1970,1,1)</f>
        <v>42390.25</v>
      </c>
    </row>
    <row r="643" spans="1:20" ht="33.75" x14ac:dyDescent="0.4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>
        <f t="shared" si="39"/>
        <v>120</v>
      </c>
      <c r="G643" t="s">
        <v>20</v>
      </c>
      <c r="H643">
        <v>194</v>
      </c>
      <c r="I643">
        <f t="shared" si="37"/>
        <v>58.13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s="5" t="str">
        <f t="shared" ref="Q643:Q706" si="40">LEFT(P643,SEARCH("/",P643)-1)</f>
        <v>theater</v>
      </c>
      <c r="R643" t="str">
        <f t="shared" si="38"/>
        <v>plays</v>
      </c>
      <c r="S643" s="9">
        <f>(((L643/60)/60)/24)+DATE(1970,1,1)</f>
        <v>42786.25</v>
      </c>
      <c r="T643" s="9">
        <f>(((M643/60)/60)/24)+DATE(1970,1,1)</f>
        <v>42814.208333333328</v>
      </c>
    </row>
    <row r="644" spans="1:20" ht="19.5" x14ac:dyDescent="0.4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>
        <f t="shared" si="39"/>
        <v>145</v>
      </c>
      <c r="G644" t="s">
        <v>20</v>
      </c>
      <c r="H644">
        <v>129</v>
      </c>
      <c r="I644">
        <f t="shared" ref="I644:I707" si="41">ROUND(AVERAGE(E644/H644),2)</f>
        <v>103.74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s="5" t="str">
        <f t="shared" si="40"/>
        <v>technology</v>
      </c>
      <c r="R644" t="str">
        <f t="shared" ref="R644:R707" si="42">RIGHT(P644,LEN(P644)-SEARCH("/",P644))</f>
        <v>wearables</v>
      </c>
      <c r="S644" s="9">
        <f>(((L644/60)/60)/24)+DATE(1970,1,1)</f>
        <v>43451.25</v>
      </c>
      <c r="T644" s="9">
        <f>(((M644/60)/60)/24)+DATE(1970,1,1)</f>
        <v>43460.25</v>
      </c>
    </row>
    <row r="645" spans="1:20" ht="19.5" x14ac:dyDescent="0.4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>
        <f t="shared" ref="F645:F708" si="43">ROUND(E645/D645 * 100,0)</f>
        <v>221</v>
      </c>
      <c r="G645" t="s">
        <v>20</v>
      </c>
      <c r="H645">
        <v>375</v>
      </c>
      <c r="I645">
        <f t="shared" si="41"/>
        <v>87.96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s="5" t="str">
        <f t="shared" si="40"/>
        <v>theater</v>
      </c>
      <c r="R645" t="str">
        <f t="shared" si="42"/>
        <v>plays</v>
      </c>
      <c r="S645" s="9">
        <f>(((L645/60)/60)/24)+DATE(1970,1,1)</f>
        <v>42795.25</v>
      </c>
      <c r="T645" s="9">
        <f>(((M645/60)/60)/24)+DATE(1970,1,1)</f>
        <v>42813.208333333328</v>
      </c>
    </row>
    <row r="646" spans="1:20" ht="19.5" x14ac:dyDescent="0.4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>
        <f t="shared" si="43"/>
        <v>48</v>
      </c>
      <c r="G646" t="s">
        <v>14</v>
      </c>
      <c r="H646">
        <v>2928</v>
      </c>
      <c r="I646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s="5" t="str">
        <f t="shared" si="40"/>
        <v>theater</v>
      </c>
      <c r="R646" t="str">
        <f t="shared" si="42"/>
        <v>plays</v>
      </c>
      <c r="S646" s="9">
        <f>(((L646/60)/60)/24)+DATE(1970,1,1)</f>
        <v>43452.25</v>
      </c>
      <c r="T646" s="9">
        <f>(((M646/60)/60)/24)+DATE(1970,1,1)</f>
        <v>43468.25</v>
      </c>
    </row>
    <row r="647" spans="1:20" ht="19.5" x14ac:dyDescent="0.4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>
        <f t="shared" si="43"/>
        <v>93</v>
      </c>
      <c r="G647" t="s">
        <v>14</v>
      </c>
      <c r="H647">
        <v>4697</v>
      </c>
      <c r="I647">
        <f t="shared" si="41"/>
        <v>38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s="5" t="str">
        <f t="shared" si="40"/>
        <v>music</v>
      </c>
      <c r="R647" t="str">
        <f t="shared" si="42"/>
        <v>rock</v>
      </c>
      <c r="S647" s="9">
        <f>(((L647/60)/60)/24)+DATE(1970,1,1)</f>
        <v>43369.208333333328</v>
      </c>
      <c r="T647" s="9">
        <f>(((M647/60)/60)/24)+DATE(1970,1,1)</f>
        <v>43390.208333333328</v>
      </c>
    </row>
    <row r="648" spans="1:20" ht="19.5" x14ac:dyDescent="0.4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>
        <f t="shared" si="43"/>
        <v>89</v>
      </c>
      <c r="G648" t="s">
        <v>14</v>
      </c>
      <c r="H648">
        <v>2915</v>
      </c>
      <c r="I648">
        <f t="shared" si="41"/>
        <v>30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s="5" t="str">
        <f t="shared" si="40"/>
        <v>games</v>
      </c>
      <c r="R648" t="str">
        <f t="shared" si="42"/>
        <v>video games</v>
      </c>
      <c r="S648" s="9">
        <f>(((L648/60)/60)/24)+DATE(1970,1,1)</f>
        <v>41346.208333333336</v>
      </c>
      <c r="T648" s="9">
        <f>(((M648/60)/60)/24)+DATE(1970,1,1)</f>
        <v>41357.208333333336</v>
      </c>
    </row>
    <row r="649" spans="1:20" ht="19.5" x14ac:dyDescent="0.4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>
        <f t="shared" si="43"/>
        <v>41</v>
      </c>
      <c r="G649" t="s">
        <v>14</v>
      </c>
      <c r="H649">
        <v>18</v>
      </c>
      <c r="I649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s="5" t="str">
        <f t="shared" si="40"/>
        <v>publishing</v>
      </c>
      <c r="R649" t="str">
        <f t="shared" si="42"/>
        <v>translations</v>
      </c>
      <c r="S649" s="9">
        <f>(((L649/60)/60)/24)+DATE(1970,1,1)</f>
        <v>43199.208333333328</v>
      </c>
      <c r="T649" s="9">
        <f>(((M649/60)/60)/24)+DATE(1970,1,1)</f>
        <v>43223.208333333328</v>
      </c>
    </row>
    <row r="650" spans="1:20" ht="19.5" x14ac:dyDescent="0.4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>
        <f t="shared" si="43"/>
        <v>63</v>
      </c>
      <c r="G650" t="s">
        <v>74</v>
      </c>
      <c r="H650">
        <v>723</v>
      </c>
      <c r="I650">
        <f t="shared" si="41"/>
        <v>85.99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s="5" t="str">
        <f t="shared" si="40"/>
        <v>food</v>
      </c>
      <c r="R650" t="str">
        <f t="shared" si="42"/>
        <v>food trucks</v>
      </c>
      <c r="S650" s="9">
        <f>(((L650/60)/60)/24)+DATE(1970,1,1)</f>
        <v>42922.208333333328</v>
      </c>
      <c r="T650" s="9">
        <f>(((M650/60)/60)/24)+DATE(1970,1,1)</f>
        <v>42940.208333333328</v>
      </c>
    </row>
    <row r="651" spans="1:20" ht="19.5" x14ac:dyDescent="0.4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>
        <f t="shared" si="43"/>
        <v>48</v>
      </c>
      <c r="G651" t="s">
        <v>14</v>
      </c>
      <c r="H651">
        <v>602</v>
      </c>
      <c r="I651">
        <f t="shared" si="41"/>
        <v>98.01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s="5" t="str">
        <f t="shared" si="40"/>
        <v>theater</v>
      </c>
      <c r="R651" t="str">
        <f t="shared" si="42"/>
        <v>plays</v>
      </c>
      <c r="S651" s="9">
        <f>(((L651/60)/60)/24)+DATE(1970,1,1)</f>
        <v>40471.208333333336</v>
      </c>
      <c r="T651" s="9">
        <f>(((M651/60)/60)/24)+DATE(1970,1,1)</f>
        <v>40482.208333333336</v>
      </c>
    </row>
    <row r="652" spans="1:20" ht="19.5" x14ac:dyDescent="0.4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>
        <f t="shared" si="43"/>
        <v>2</v>
      </c>
      <c r="G652" t="s">
        <v>14</v>
      </c>
      <c r="H652">
        <v>1</v>
      </c>
      <c r="I652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s="5" t="str">
        <f t="shared" si="40"/>
        <v>music</v>
      </c>
      <c r="R652" t="str">
        <f t="shared" si="42"/>
        <v>jazz</v>
      </c>
      <c r="S652" s="9">
        <f>(((L652/60)/60)/24)+DATE(1970,1,1)</f>
        <v>41828.208333333336</v>
      </c>
      <c r="T652" s="9">
        <f>(((M652/60)/60)/24)+DATE(1970,1,1)</f>
        <v>41855.208333333336</v>
      </c>
    </row>
    <row r="653" spans="1:20" ht="19.5" x14ac:dyDescent="0.4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>
        <f t="shared" si="43"/>
        <v>88</v>
      </c>
      <c r="G653" t="s">
        <v>14</v>
      </c>
      <c r="H653">
        <v>3868</v>
      </c>
      <c r="I653">
        <f t="shared" si="41"/>
        <v>44.99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s="5" t="str">
        <f t="shared" si="40"/>
        <v>film &amp; video</v>
      </c>
      <c r="R653" t="str">
        <f t="shared" si="42"/>
        <v>shorts</v>
      </c>
      <c r="S653" s="9">
        <f>(((L653/60)/60)/24)+DATE(1970,1,1)</f>
        <v>41692.25</v>
      </c>
      <c r="T653" s="9">
        <f>(((M653/60)/60)/24)+DATE(1970,1,1)</f>
        <v>41707.25</v>
      </c>
    </row>
    <row r="654" spans="1:20" ht="19.5" x14ac:dyDescent="0.4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>
        <f t="shared" si="43"/>
        <v>127</v>
      </c>
      <c r="G654" t="s">
        <v>20</v>
      </c>
      <c r="H654">
        <v>409</v>
      </c>
      <c r="I654">
        <f t="shared" si="41"/>
        <v>31.01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s="5" t="str">
        <f t="shared" si="40"/>
        <v>technology</v>
      </c>
      <c r="R654" t="str">
        <f t="shared" si="42"/>
        <v>web</v>
      </c>
      <c r="S654" s="9">
        <f>(((L654/60)/60)/24)+DATE(1970,1,1)</f>
        <v>42587.208333333328</v>
      </c>
      <c r="T654" s="9">
        <f>(((M654/60)/60)/24)+DATE(1970,1,1)</f>
        <v>42630.208333333328</v>
      </c>
    </row>
    <row r="655" spans="1:20" ht="19.5" x14ac:dyDescent="0.4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>
        <f t="shared" si="43"/>
        <v>2339</v>
      </c>
      <c r="G655" t="s">
        <v>20</v>
      </c>
      <c r="H655">
        <v>234</v>
      </c>
      <c r="I655">
        <f t="shared" si="41"/>
        <v>59.97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s="5" t="str">
        <f t="shared" si="40"/>
        <v>technology</v>
      </c>
      <c r="R655" t="str">
        <f t="shared" si="42"/>
        <v>web</v>
      </c>
      <c r="S655" s="9">
        <f>(((L655/60)/60)/24)+DATE(1970,1,1)</f>
        <v>42468.208333333328</v>
      </c>
      <c r="T655" s="9">
        <f>(((M655/60)/60)/24)+DATE(1970,1,1)</f>
        <v>42470.208333333328</v>
      </c>
    </row>
    <row r="656" spans="1:20" ht="19.5" x14ac:dyDescent="0.4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>
        <f t="shared" si="43"/>
        <v>508</v>
      </c>
      <c r="G656" t="s">
        <v>20</v>
      </c>
      <c r="H656">
        <v>3016</v>
      </c>
      <c r="I656">
        <f t="shared" si="41"/>
        <v>59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s="5" t="str">
        <f t="shared" si="40"/>
        <v>music</v>
      </c>
      <c r="R656" t="str">
        <f t="shared" si="42"/>
        <v>metal</v>
      </c>
      <c r="S656" s="9">
        <f>(((L656/60)/60)/24)+DATE(1970,1,1)</f>
        <v>42240.208333333328</v>
      </c>
      <c r="T656" s="9">
        <f>(((M656/60)/60)/24)+DATE(1970,1,1)</f>
        <v>42245.208333333328</v>
      </c>
    </row>
    <row r="657" spans="1:20" ht="19.5" x14ac:dyDescent="0.4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>
        <f t="shared" si="43"/>
        <v>191</v>
      </c>
      <c r="G657" t="s">
        <v>20</v>
      </c>
      <c r="H657">
        <v>264</v>
      </c>
      <c r="I657">
        <f t="shared" si="41"/>
        <v>50.05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s="5" t="str">
        <f t="shared" si="40"/>
        <v>photography</v>
      </c>
      <c r="R657" t="str">
        <f t="shared" si="42"/>
        <v>photography books</v>
      </c>
      <c r="S657" s="9">
        <f>(((L657/60)/60)/24)+DATE(1970,1,1)</f>
        <v>42796.25</v>
      </c>
      <c r="T657" s="9">
        <f>(((M657/60)/60)/24)+DATE(1970,1,1)</f>
        <v>42809.208333333328</v>
      </c>
    </row>
    <row r="658" spans="1:20" ht="33.75" x14ac:dyDescent="0.4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>
        <f t="shared" si="43"/>
        <v>42</v>
      </c>
      <c r="G658" t="s">
        <v>14</v>
      </c>
      <c r="H658">
        <v>504</v>
      </c>
      <c r="I658">
        <f t="shared" si="41"/>
        <v>98.97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s="5" t="str">
        <f t="shared" si="40"/>
        <v>food</v>
      </c>
      <c r="R658" t="str">
        <f t="shared" si="42"/>
        <v>food trucks</v>
      </c>
      <c r="S658" s="9">
        <f>(((L658/60)/60)/24)+DATE(1970,1,1)</f>
        <v>43097.25</v>
      </c>
      <c r="T658" s="9">
        <f>(((M658/60)/60)/24)+DATE(1970,1,1)</f>
        <v>43102.25</v>
      </c>
    </row>
    <row r="659" spans="1:20" ht="19.5" x14ac:dyDescent="0.4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>
        <f t="shared" si="43"/>
        <v>8</v>
      </c>
      <c r="G659" t="s">
        <v>14</v>
      </c>
      <c r="H659">
        <v>14</v>
      </c>
      <c r="I659">
        <f t="shared" si="41"/>
        <v>58.86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s="5" t="str">
        <f t="shared" si="40"/>
        <v>film &amp; video</v>
      </c>
      <c r="R659" t="str">
        <f t="shared" si="42"/>
        <v>science fiction</v>
      </c>
      <c r="S659" s="9">
        <f>(((L659/60)/60)/24)+DATE(1970,1,1)</f>
        <v>43096.25</v>
      </c>
      <c r="T659" s="9">
        <f>(((M659/60)/60)/24)+DATE(1970,1,1)</f>
        <v>43112.25</v>
      </c>
    </row>
    <row r="660" spans="1:20" ht="19.5" x14ac:dyDescent="0.4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>
        <f t="shared" si="43"/>
        <v>60</v>
      </c>
      <c r="G660" t="s">
        <v>74</v>
      </c>
      <c r="H660">
        <v>390</v>
      </c>
      <c r="I660">
        <f t="shared" si="4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s="5" t="str">
        <f t="shared" si="40"/>
        <v>music</v>
      </c>
      <c r="R660" t="str">
        <f t="shared" si="42"/>
        <v>rock</v>
      </c>
      <c r="S660" s="9">
        <f>(((L660/60)/60)/24)+DATE(1970,1,1)</f>
        <v>42246.208333333328</v>
      </c>
      <c r="T660" s="9">
        <f>(((M660/60)/60)/24)+DATE(1970,1,1)</f>
        <v>42269.208333333328</v>
      </c>
    </row>
    <row r="661" spans="1:20" ht="19.5" x14ac:dyDescent="0.4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>
        <f t="shared" si="43"/>
        <v>47</v>
      </c>
      <c r="G661" t="s">
        <v>14</v>
      </c>
      <c r="H661">
        <v>750</v>
      </c>
      <c r="I661">
        <f t="shared" si="4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s="5" t="str">
        <f t="shared" si="40"/>
        <v>film &amp; video</v>
      </c>
      <c r="R661" t="str">
        <f t="shared" si="42"/>
        <v>documentary</v>
      </c>
      <c r="S661" s="9">
        <f>(((L661/60)/60)/24)+DATE(1970,1,1)</f>
        <v>40570.25</v>
      </c>
      <c r="T661" s="9">
        <f>(((M661/60)/60)/24)+DATE(1970,1,1)</f>
        <v>40571.25</v>
      </c>
    </row>
    <row r="662" spans="1:20" ht="19.5" x14ac:dyDescent="0.4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>
        <f t="shared" si="43"/>
        <v>82</v>
      </c>
      <c r="G662" t="s">
        <v>14</v>
      </c>
      <c r="H662">
        <v>77</v>
      </c>
      <c r="I662">
        <f t="shared" si="41"/>
        <v>96.6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s="5" t="str">
        <f t="shared" si="40"/>
        <v>theater</v>
      </c>
      <c r="R662" t="str">
        <f t="shared" si="42"/>
        <v>plays</v>
      </c>
      <c r="S662" s="9">
        <f>(((L662/60)/60)/24)+DATE(1970,1,1)</f>
        <v>42237.208333333328</v>
      </c>
      <c r="T662" s="9">
        <f>(((M662/60)/60)/24)+DATE(1970,1,1)</f>
        <v>42246.208333333328</v>
      </c>
    </row>
    <row r="663" spans="1:20" ht="19.5" x14ac:dyDescent="0.4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>
        <f t="shared" si="43"/>
        <v>54</v>
      </c>
      <c r="G663" t="s">
        <v>14</v>
      </c>
      <c r="H663">
        <v>752</v>
      </c>
      <c r="I663">
        <f t="shared" si="4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s="5" t="str">
        <f t="shared" si="40"/>
        <v>music</v>
      </c>
      <c r="R663" t="str">
        <f t="shared" si="42"/>
        <v>jazz</v>
      </c>
      <c r="S663" s="9">
        <f>(((L663/60)/60)/24)+DATE(1970,1,1)</f>
        <v>40996.208333333336</v>
      </c>
      <c r="T663" s="9">
        <f>(((M663/60)/60)/24)+DATE(1970,1,1)</f>
        <v>41026.208333333336</v>
      </c>
    </row>
    <row r="664" spans="1:20" ht="19.5" x14ac:dyDescent="0.4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>
        <f t="shared" si="43"/>
        <v>98</v>
      </c>
      <c r="G664" t="s">
        <v>14</v>
      </c>
      <c r="H664">
        <v>131</v>
      </c>
      <c r="I664">
        <f t="shared" si="41"/>
        <v>67.98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s="5" t="str">
        <f t="shared" si="40"/>
        <v>theater</v>
      </c>
      <c r="R664" t="str">
        <f t="shared" si="42"/>
        <v>plays</v>
      </c>
      <c r="S664" s="9">
        <f>(((L664/60)/60)/24)+DATE(1970,1,1)</f>
        <v>43443.25</v>
      </c>
      <c r="T664" s="9">
        <f>(((M664/60)/60)/24)+DATE(1970,1,1)</f>
        <v>43447.25</v>
      </c>
    </row>
    <row r="665" spans="1:20" ht="19.5" x14ac:dyDescent="0.4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>
        <f t="shared" si="43"/>
        <v>77</v>
      </c>
      <c r="G665" t="s">
        <v>14</v>
      </c>
      <c r="H665">
        <v>87</v>
      </c>
      <c r="I665">
        <f t="shared" si="41"/>
        <v>88.78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s="5" t="str">
        <f t="shared" si="40"/>
        <v>theater</v>
      </c>
      <c r="R665" t="str">
        <f t="shared" si="42"/>
        <v>plays</v>
      </c>
      <c r="S665" s="9">
        <f>(((L665/60)/60)/24)+DATE(1970,1,1)</f>
        <v>40458.208333333336</v>
      </c>
      <c r="T665" s="9">
        <f>(((M665/60)/60)/24)+DATE(1970,1,1)</f>
        <v>40481.208333333336</v>
      </c>
    </row>
    <row r="666" spans="1:20" ht="19.5" x14ac:dyDescent="0.4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>
        <f t="shared" si="43"/>
        <v>33</v>
      </c>
      <c r="G666" t="s">
        <v>14</v>
      </c>
      <c r="H666">
        <v>1063</v>
      </c>
      <c r="I666">
        <f t="shared" si="41"/>
        <v>25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s="5" t="str">
        <f t="shared" si="40"/>
        <v>music</v>
      </c>
      <c r="R666" t="str">
        <f t="shared" si="42"/>
        <v>jazz</v>
      </c>
      <c r="S666" s="9">
        <f>(((L666/60)/60)/24)+DATE(1970,1,1)</f>
        <v>40959.25</v>
      </c>
      <c r="T666" s="9">
        <f>(((M666/60)/60)/24)+DATE(1970,1,1)</f>
        <v>40969.25</v>
      </c>
    </row>
    <row r="667" spans="1:20" ht="19.5" x14ac:dyDescent="0.4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>
        <f t="shared" si="43"/>
        <v>240</v>
      </c>
      <c r="G667" t="s">
        <v>20</v>
      </c>
      <c r="H667">
        <v>272</v>
      </c>
      <c r="I667">
        <f t="shared" si="41"/>
        <v>44.92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s="5" t="str">
        <f t="shared" si="40"/>
        <v>film &amp; video</v>
      </c>
      <c r="R667" t="str">
        <f t="shared" si="42"/>
        <v>documentary</v>
      </c>
      <c r="S667" s="9">
        <f>(((L667/60)/60)/24)+DATE(1970,1,1)</f>
        <v>40733.208333333336</v>
      </c>
      <c r="T667" s="9">
        <f>(((M667/60)/60)/24)+DATE(1970,1,1)</f>
        <v>40747.208333333336</v>
      </c>
    </row>
    <row r="668" spans="1:20" ht="19.5" x14ac:dyDescent="0.4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>
        <f t="shared" si="43"/>
        <v>64</v>
      </c>
      <c r="G668" t="s">
        <v>74</v>
      </c>
      <c r="H668">
        <v>25</v>
      </c>
      <c r="I668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s="5" t="str">
        <f t="shared" si="40"/>
        <v>theater</v>
      </c>
      <c r="R668" t="str">
        <f t="shared" si="42"/>
        <v>plays</v>
      </c>
      <c r="S668" s="9">
        <f>(((L668/60)/60)/24)+DATE(1970,1,1)</f>
        <v>41516.208333333336</v>
      </c>
      <c r="T668" s="9">
        <f>(((M668/60)/60)/24)+DATE(1970,1,1)</f>
        <v>41522.208333333336</v>
      </c>
    </row>
    <row r="669" spans="1:20" ht="33.75" x14ac:dyDescent="0.4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>
        <f t="shared" si="43"/>
        <v>176</v>
      </c>
      <c r="G669" t="s">
        <v>20</v>
      </c>
      <c r="H669">
        <v>419</v>
      </c>
      <c r="I669">
        <f t="shared" si="41"/>
        <v>29.01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s="5" t="str">
        <f t="shared" si="40"/>
        <v>journalism</v>
      </c>
      <c r="R669" t="str">
        <f t="shared" si="42"/>
        <v>audio</v>
      </c>
      <c r="S669" s="9">
        <f>(((L669/60)/60)/24)+DATE(1970,1,1)</f>
        <v>41892.208333333336</v>
      </c>
      <c r="T669" s="9">
        <f>(((M669/60)/60)/24)+DATE(1970,1,1)</f>
        <v>41901.208333333336</v>
      </c>
    </row>
    <row r="670" spans="1:20" ht="33.75" x14ac:dyDescent="0.4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>
        <f t="shared" si="43"/>
        <v>20</v>
      </c>
      <c r="G670" t="s">
        <v>14</v>
      </c>
      <c r="H670">
        <v>76</v>
      </c>
      <c r="I670">
        <f t="shared" si="41"/>
        <v>73.59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s="5" t="str">
        <f t="shared" si="40"/>
        <v>theater</v>
      </c>
      <c r="R670" t="str">
        <f t="shared" si="42"/>
        <v>plays</v>
      </c>
      <c r="S670" s="9">
        <f>(((L670/60)/60)/24)+DATE(1970,1,1)</f>
        <v>41122.208333333336</v>
      </c>
      <c r="T670" s="9">
        <f>(((M670/60)/60)/24)+DATE(1970,1,1)</f>
        <v>41134.208333333336</v>
      </c>
    </row>
    <row r="671" spans="1:20" ht="19.5" x14ac:dyDescent="0.4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>
        <f t="shared" si="43"/>
        <v>359</v>
      </c>
      <c r="G671" t="s">
        <v>20</v>
      </c>
      <c r="H671">
        <v>1621</v>
      </c>
      <c r="I671">
        <f t="shared" si="41"/>
        <v>107.97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s="5" t="str">
        <f t="shared" si="40"/>
        <v>theater</v>
      </c>
      <c r="R671" t="str">
        <f t="shared" si="42"/>
        <v>plays</v>
      </c>
      <c r="S671" s="9">
        <f>(((L671/60)/60)/24)+DATE(1970,1,1)</f>
        <v>42912.208333333328</v>
      </c>
      <c r="T671" s="9">
        <f>(((M671/60)/60)/24)+DATE(1970,1,1)</f>
        <v>42921.208333333328</v>
      </c>
    </row>
    <row r="672" spans="1:20" ht="33.75" x14ac:dyDescent="0.4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>
        <f t="shared" si="43"/>
        <v>469</v>
      </c>
      <c r="G672" t="s">
        <v>20</v>
      </c>
      <c r="H672">
        <v>1101</v>
      </c>
      <c r="I672">
        <f t="shared" si="4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s="5" t="str">
        <f t="shared" si="40"/>
        <v>music</v>
      </c>
      <c r="R672" t="str">
        <f t="shared" si="42"/>
        <v>indie rock</v>
      </c>
      <c r="S672" s="9">
        <f>(((L672/60)/60)/24)+DATE(1970,1,1)</f>
        <v>42425.25</v>
      </c>
      <c r="T672" s="9">
        <f>(((M672/60)/60)/24)+DATE(1970,1,1)</f>
        <v>42437.25</v>
      </c>
    </row>
    <row r="673" spans="1:20" ht="33.75" x14ac:dyDescent="0.4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>
        <f t="shared" si="43"/>
        <v>122</v>
      </c>
      <c r="G673" t="s">
        <v>20</v>
      </c>
      <c r="H673">
        <v>1073</v>
      </c>
      <c r="I673">
        <f t="shared" si="41"/>
        <v>111.02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s="5" t="str">
        <f t="shared" si="40"/>
        <v>theater</v>
      </c>
      <c r="R673" t="str">
        <f t="shared" si="42"/>
        <v>plays</v>
      </c>
      <c r="S673" s="9">
        <f>(((L673/60)/60)/24)+DATE(1970,1,1)</f>
        <v>40390.208333333336</v>
      </c>
      <c r="T673" s="9">
        <f>(((M673/60)/60)/24)+DATE(1970,1,1)</f>
        <v>40394.208333333336</v>
      </c>
    </row>
    <row r="674" spans="1:20" ht="19.5" x14ac:dyDescent="0.4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>
        <f t="shared" si="43"/>
        <v>56</v>
      </c>
      <c r="G674" t="s">
        <v>14</v>
      </c>
      <c r="H674">
        <v>4428</v>
      </c>
      <c r="I674">
        <f t="shared" si="41"/>
        <v>25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s="5" t="str">
        <f t="shared" si="40"/>
        <v>theater</v>
      </c>
      <c r="R674" t="str">
        <f t="shared" si="42"/>
        <v>plays</v>
      </c>
      <c r="S674" s="9">
        <f>(((L674/60)/60)/24)+DATE(1970,1,1)</f>
        <v>43180.208333333328</v>
      </c>
      <c r="T674" s="9">
        <f>(((M674/60)/60)/24)+DATE(1970,1,1)</f>
        <v>43190.208333333328</v>
      </c>
    </row>
    <row r="675" spans="1:20" ht="19.5" x14ac:dyDescent="0.4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>
        <f t="shared" si="43"/>
        <v>44</v>
      </c>
      <c r="G675" t="s">
        <v>14</v>
      </c>
      <c r="H675">
        <v>58</v>
      </c>
      <c r="I675">
        <f t="shared" si="41"/>
        <v>42.16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s="5" t="str">
        <f t="shared" si="40"/>
        <v>music</v>
      </c>
      <c r="R675" t="str">
        <f t="shared" si="42"/>
        <v>indie rock</v>
      </c>
      <c r="S675" s="9">
        <f>(((L675/60)/60)/24)+DATE(1970,1,1)</f>
        <v>42475.208333333328</v>
      </c>
      <c r="T675" s="9">
        <f>(((M675/60)/60)/24)+DATE(1970,1,1)</f>
        <v>42496.208333333328</v>
      </c>
    </row>
    <row r="676" spans="1:20" ht="19.5" x14ac:dyDescent="0.4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>
        <f t="shared" si="43"/>
        <v>34</v>
      </c>
      <c r="G676" t="s">
        <v>74</v>
      </c>
      <c r="H676">
        <v>1218</v>
      </c>
      <c r="I676">
        <f t="shared" si="41"/>
        <v>47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s="5" t="str">
        <f t="shared" si="40"/>
        <v>photography</v>
      </c>
      <c r="R676" t="str">
        <f t="shared" si="42"/>
        <v>photography books</v>
      </c>
      <c r="S676" s="9">
        <f>(((L676/60)/60)/24)+DATE(1970,1,1)</f>
        <v>40774.208333333336</v>
      </c>
      <c r="T676" s="9">
        <f>(((M676/60)/60)/24)+DATE(1970,1,1)</f>
        <v>40821.208333333336</v>
      </c>
    </row>
    <row r="677" spans="1:20" ht="19.5" x14ac:dyDescent="0.4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>
        <f t="shared" si="43"/>
        <v>123</v>
      </c>
      <c r="G677" t="s">
        <v>20</v>
      </c>
      <c r="H677">
        <v>331</v>
      </c>
      <c r="I677">
        <f t="shared" si="41"/>
        <v>36.04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s="5" t="str">
        <f t="shared" si="40"/>
        <v>journalism</v>
      </c>
      <c r="R677" t="str">
        <f t="shared" si="42"/>
        <v>audio</v>
      </c>
      <c r="S677" s="9">
        <f>(((L677/60)/60)/24)+DATE(1970,1,1)</f>
        <v>43719.208333333328</v>
      </c>
      <c r="T677" s="9">
        <f>(((M677/60)/60)/24)+DATE(1970,1,1)</f>
        <v>43726.208333333328</v>
      </c>
    </row>
    <row r="678" spans="1:20" ht="19.5" x14ac:dyDescent="0.4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>
        <f t="shared" si="43"/>
        <v>190</v>
      </c>
      <c r="G678" t="s">
        <v>20</v>
      </c>
      <c r="H678">
        <v>1170</v>
      </c>
      <c r="I678">
        <f t="shared" si="41"/>
        <v>101.04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s="5" t="str">
        <f t="shared" si="40"/>
        <v>photography</v>
      </c>
      <c r="R678" t="str">
        <f t="shared" si="42"/>
        <v>photography books</v>
      </c>
      <c r="S678" s="9">
        <f>(((L678/60)/60)/24)+DATE(1970,1,1)</f>
        <v>41178.208333333336</v>
      </c>
      <c r="T678" s="9">
        <f>(((M678/60)/60)/24)+DATE(1970,1,1)</f>
        <v>41187.208333333336</v>
      </c>
    </row>
    <row r="679" spans="1:20" ht="19.5" x14ac:dyDescent="0.4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>
        <f t="shared" si="43"/>
        <v>84</v>
      </c>
      <c r="G679" t="s">
        <v>14</v>
      </c>
      <c r="H679">
        <v>111</v>
      </c>
      <c r="I679">
        <f t="shared" si="41"/>
        <v>39.93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s="5" t="str">
        <f t="shared" si="40"/>
        <v>publishing</v>
      </c>
      <c r="R679" t="str">
        <f t="shared" si="42"/>
        <v>fiction</v>
      </c>
      <c r="S679" s="9">
        <f>(((L679/60)/60)/24)+DATE(1970,1,1)</f>
        <v>42561.208333333328</v>
      </c>
      <c r="T679" s="9">
        <f>(((M679/60)/60)/24)+DATE(1970,1,1)</f>
        <v>42611.208333333328</v>
      </c>
    </row>
    <row r="680" spans="1:20" ht="19.5" x14ac:dyDescent="0.4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>
        <f t="shared" si="43"/>
        <v>18</v>
      </c>
      <c r="G680" t="s">
        <v>74</v>
      </c>
      <c r="H680">
        <v>215</v>
      </c>
      <c r="I680">
        <f t="shared" si="41"/>
        <v>83.16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s="5" t="str">
        <f t="shared" si="40"/>
        <v>film &amp; video</v>
      </c>
      <c r="R680" t="str">
        <f t="shared" si="42"/>
        <v>drama</v>
      </c>
      <c r="S680" s="9">
        <f>(((L680/60)/60)/24)+DATE(1970,1,1)</f>
        <v>43484.25</v>
      </c>
      <c r="T680" s="9">
        <f>(((M680/60)/60)/24)+DATE(1970,1,1)</f>
        <v>43486.25</v>
      </c>
    </row>
    <row r="681" spans="1:20" ht="19.5" x14ac:dyDescent="0.4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>
        <f t="shared" si="43"/>
        <v>1037</v>
      </c>
      <c r="G681" t="s">
        <v>20</v>
      </c>
      <c r="H681">
        <v>363</v>
      </c>
      <c r="I681">
        <f t="shared" si="4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s="5" t="str">
        <f t="shared" si="40"/>
        <v>food</v>
      </c>
      <c r="R681" t="str">
        <f t="shared" si="42"/>
        <v>food trucks</v>
      </c>
      <c r="S681" s="9">
        <f>(((L681/60)/60)/24)+DATE(1970,1,1)</f>
        <v>43756.208333333328</v>
      </c>
      <c r="T681" s="9">
        <f>(((M681/60)/60)/24)+DATE(1970,1,1)</f>
        <v>43761.208333333328</v>
      </c>
    </row>
    <row r="682" spans="1:20" ht="33.75" x14ac:dyDescent="0.4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>
        <f t="shared" si="43"/>
        <v>97</v>
      </c>
      <c r="G682" t="s">
        <v>14</v>
      </c>
      <c r="H682">
        <v>2955</v>
      </c>
      <c r="I682">
        <f t="shared" si="41"/>
        <v>47.99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s="5" t="str">
        <f t="shared" si="40"/>
        <v>games</v>
      </c>
      <c r="R682" t="str">
        <f t="shared" si="42"/>
        <v>mobile games</v>
      </c>
      <c r="S682" s="9">
        <f>(((L682/60)/60)/24)+DATE(1970,1,1)</f>
        <v>43813.25</v>
      </c>
      <c r="T682" s="9">
        <f>(((M682/60)/60)/24)+DATE(1970,1,1)</f>
        <v>43815.25</v>
      </c>
    </row>
    <row r="683" spans="1:20" ht="33.75" x14ac:dyDescent="0.4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>
        <f t="shared" si="43"/>
        <v>86</v>
      </c>
      <c r="G683" t="s">
        <v>14</v>
      </c>
      <c r="H683">
        <v>1657</v>
      </c>
      <c r="I683">
        <f t="shared" si="41"/>
        <v>95.98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s="5" t="str">
        <f t="shared" si="40"/>
        <v>theater</v>
      </c>
      <c r="R683" t="str">
        <f t="shared" si="42"/>
        <v>plays</v>
      </c>
      <c r="S683" s="9">
        <f>(((L683/60)/60)/24)+DATE(1970,1,1)</f>
        <v>40898.25</v>
      </c>
      <c r="T683" s="9">
        <f>(((M683/60)/60)/24)+DATE(1970,1,1)</f>
        <v>40904.25</v>
      </c>
    </row>
    <row r="684" spans="1:20" ht="19.5" x14ac:dyDescent="0.4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>
        <f t="shared" si="43"/>
        <v>150</v>
      </c>
      <c r="G684" t="s">
        <v>20</v>
      </c>
      <c r="H684">
        <v>103</v>
      </c>
      <c r="I684">
        <f t="shared" si="41"/>
        <v>78.73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s="5" t="str">
        <f t="shared" si="40"/>
        <v>theater</v>
      </c>
      <c r="R684" t="str">
        <f t="shared" si="42"/>
        <v>plays</v>
      </c>
      <c r="S684" s="9">
        <f>(((L684/60)/60)/24)+DATE(1970,1,1)</f>
        <v>41619.25</v>
      </c>
      <c r="T684" s="9">
        <f>(((M684/60)/60)/24)+DATE(1970,1,1)</f>
        <v>41628.25</v>
      </c>
    </row>
    <row r="685" spans="1:20" ht="19.5" x14ac:dyDescent="0.4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>
        <f t="shared" si="43"/>
        <v>358</v>
      </c>
      <c r="G685" t="s">
        <v>20</v>
      </c>
      <c r="H685">
        <v>147</v>
      </c>
      <c r="I685">
        <f t="shared" si="41"/>
        <v>56.08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s="5" t="str">
        <f t="shared" si="40"/>
        <v>theater</v>
      </c>
      <c r="R685" t="str">
        <f t="shared" si="42"/>
        <v>plays</v>
      </c>
      <c r="S685" s="9">
        <f>(((L685/60)/60)/24)+DATE(1970,1,1)</f>
        <v>43359.208333333328</v>
      </c>
      <c r="T685" s="9">
        <f>(((M685/60)/60)/24)+DATE(1970,1,1)</f>
        <v>43361.208333333328</v>
      </c>
    </row>
    <row r="686" spans="1:20" ht="19.5" x14ac:dyDescent="0.4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>
        <f t="shared" si="43"/>
        <v>543</v>
      </c>
      <c r="G686" t="s">
        <v>20</v>
      </c>
      <c r="H686">
        <v>110</v>
      </c>
      <c r="I686">
        <f t="shared" si="41"/>
        <v>69.09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s="5" t="str">
        <f t="shared" si="40"/>
        <v>publishing</v>
      </c>
      <c r="R686" t="str">
        <f t="shared" si="42"/>
        <v>nonfiction</v>
      </c>
      <c r="S686" s="9">
        <f>(((L686/60)/60)/24)+DATE(1970,1,1)</f>
        <v>40358.208333333336</v>
      </c>
      <c r="T686" s="9">
        <f>(((M686/60)/60)/24)+DATE(1970,1,1)</f>
        <v>40378.208333333336</v>
      </c>
    </row>
    <row r="687" spans="1:20" ht="19.5" x14ac:dyDescent="0.4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>
        <f t="shared" si="43"/>
        <v>68</v>
      </c>
      <c r="G687" t="s">
        <v>14</v>
      </c>
      <c r="H687">
        <v>926</v>
      </c>
      <c r="I687">
        <f t="shared" si="41"/>
        <v>102.05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s="5" t="str">
        <f t="shared" si="40"/>
        <v>theater</v>
      </c>
      <c r="R687" t="str">
        <f t="shared" si="42"/>
        <v>plays</v>
      </c>
      <c r="S687" s="9">
        <f>(((L687/60)/60)/24)+DATE(1970,1,1)</f>
        <v>42239.208333333328</v>
      </c>
      <c r="T687" s="9">
        <f>(((M687/60)/60)/24)+DATE(1970,1,1)</f>
        <v>42263.208333333328</v>
      </c>
    </row>
    <row r="688" spans="1:20" ht="19.5" x14ac:dyDescent="0.4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>
        <f t="shared" si="43"/>
        <v>192</v>
      </c>
      <c r="G688" t="s">
        <v>20</v>
      </c>
      <c r="H688">
        <v>134</v>
      </c>
      <c r="I688">
        <f t="shared" si="41"/>
        <v>107.32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s="5" t="str">
        <f t="shared" si="40"/>
        <v>technology</v>
      </c>
      <c r="R688" t="str">
        <f t="shared" si="42"/>
        <v>wearables</v>
      </c>
      <c r="S688" s="9">
        <f>(((L688/60)/60)/24)+DATE(1970,1,1)</f>
        <v>43186.208333333328</v>
      </c>
      <c r="T688" s="9">
        <f>(((M688/60)/60)/24)+DATE(1970,1,1)</f>
        <v>43197.208333333328</v>
      </c>
    </row>
    <row r="689" spans="1:20" ht="19.5" x14ac:dyDescent="0.4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>
        <f t="shared" si="43"/>
        <v>932</v>
      </c>
      <c r="G689" t="s">
        <v>20</v>
      </c>
      <c r="H689">
        <v>269</v>
      </c>
      <c r="I689">
        <f t="shared" si="41"/>
        <v>51.97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s="5" t="str">
        <f t="shared" si="40"/>
        <v>theater</v>
      </c>
      <c r="R689" t="str">
        <f t="shared" si="42"/>
        <v>plays</v>
      </c>
      <c r="S689" s="9">
        <f>(((L689/60)/60)/24)+DATE(1970,1,1)</f>
        <v>42806.25</v>
      </c>
      <c r="T689" s="9">
        <f>(((M689/60)/60)/24)+DATE(1970,1,1)</f>
        <v>42809.208333333328</v>
      </c>
    </row>
    <row r="690" spans="1:20" ht="19.5" x14ac:dyDescent="0.4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>
        <f t="shared" si="43"/>
        <v>429</v>
      </c>
      <c r="G690" t="s">
        <v>20</v>
      </c>
      <c r="H690">
        <v>175</v>
      </c>
      <c r="I690">
        <f t="shared" si="41"/>
        <v>71.14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s="5" t="str">
        <f t="shared" si="40"/>
        <v>film &amp; video</v>
      </c>
      <c r="R690" t="str">
        <f t="shared" si="42"/>
        <v>television</v>
      </c>
      <c r="S690" s="9">
        <f>(((L690/60)/60)/24)+DATE(1970,1,1)</f>
        <v>43475.25</v>
      </c>
      <c r="T690" s="9">
        <f>(((M690/60)/60)/24)+DATE(1970,1,1)</f>
        <v>43491.25</v>
      </c>
    </row>
    <row r="691" spans="1:20" ht="19.5" x14ac:dyDescent="0.4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>
        <f t="shared" si="43"/>
        <v>101</v>
      </c>
      <c r="G691" t="s">
        <v>20</v>
      </c>
      <c r="H691">
        <v>69</v>
      </c>
      <c r="I691">
        <f t="shared" si="41"/>
        <v>106.49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s="5" t="str">
        <f t="shared" si="40"/>
        <v>technology</v>
      </c>
      <c r="R691" t="str">
        <f t="shared" si="42"/>
        <v>web</v>
      </c>
      <c r="S691" s="9">
        <f>(((L691/60)/60)/24)+DATE(1970,1,1)</f>
        <v>41576.208333333336</v>
      </c>
      <c r="T691" s="9">
        <f>(((M691/60)/60)/24)+DATE(1970,1,1)</f>
        <v>41588.25</v>
      </c>
    </row>
    <row r="692" spans="1:20" ht="19.5" x14ac:dyDescent="0.4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>
        <f t="shared" si="43"/>
        <v>227</v>
      </c>
      <c r="G692" t="s">
        <v>20</v>
      </c>
      <c r="H692">
        <v>190</v>
      </c>
      <c r="I692">
        <f t="shared" si="41"/>
        <v>42.94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s="5" t="str">
        <f t="shared" si="40"/>
        <v>film &amp; video</v>
      </c>
      <c r="R692" t="str">
        <f t="shared" si="42"/>
        <v>documentary</v>
      </c>
      <c r="S692" s="9">
        <f>(((L692/60)/60)/24)+DATE(1970,1,1)</f>
        <v>40874.25</v>
      </c>
      <c r="T692" s="9">
        <f>(((M692/60)/60)/24)+DATE(1970,1,1)</f>
        <v>40880.25</v>
      </c>
    </row>
    <row r="693" spans="1:20" ht="19.5" x14ac:dyDescent="0.4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>
        <f t="shared" si="43"/>
        <v>142</v>
      </c>
      <c r="G693" t="s">
        <v>20</v>
      </c>
      <c r="H693">
        <v>237</v>
      </c>
      <c r="I693">
        <f t="shared" si="41"/>
        <v>30.04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s="5" t="str">
        <f t="shared" si="40"/>
        <v>film &amp; video</v>
      </c>
      <c r="R693" t="str">
        <f t="shared" si="42"/>
        <v>documentary</v>
      </c>
      <c r="S693" s="9">
        <f>(((L693/60)/60)/24)+DATE(1970,1,1)</f>
        <v>41185.208333333336</v>
      </c>
      <c r="T693" s="9">
        <f>(((M693/60)/60)/24)+DATE(1970,1,1)</f>
        <v>41202.208333333336</v>
      </c>
    </row>
    <row r="694" spans="1:20" ht="19.5" x14ac:dyDescent="0.4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>
        <f t="shared" si="43"/>
        <v>91</v>
      </c>
      <c r="G694" t="s">
        <v>14</v>
      </c>
      <c r="H694">
        <v>77</v>
      </c>
      <c r="I694">
        <f t="shared" si="41"/>
        <v>70.62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s="5" t="str">
        <f t="shared" si="40"/>
        <v>music</v>
      </c>
      <c r="R694" t="str">
        <f t="shared" si="42"/>
        <v>rock</v>
      </c>
      <c r="S694" s="9">
        <f>(((L694/60)/60)/24)+DATE(1970,1,1)</f>
        <v>43655.208333333328</v>
      </c>
      <c r="T694" s="9">
        <f>(((M694/60)/60)/24)+DATE(1970,1,1)</f>
        <v>43673.208333333328</v>
      </c>
    </row>
    <row r="695" spans="1:20" ht="33.75" x14ac:dyDescent="0.4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>
        <f t="shared" si="43"/>
        <v>64</v>
      </c>
      <c r="G695" t="s">
        <v>14</v>
      </c>
      <c r="H695">
        <v>1748</v>
      </c>
      <c r="I695">
        <f t="shared" si="41"/>
        <v>66.02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s="5" t="str">
        <f t="shared" si="40"/>
        <v>theater</v>
      </c>
      <c r="R695" t="str">
        <f t="shared" si="42"/>
        <v>plays</v>
      </c>
      <c r="S695" s="9">
        <f>(((L695/60)/60)/24)+DATE(1970,1,1)</f>
        <v>43025.208333333328</v>
      </c>
      <c r="T695" s="9">
        <f>(((M695/60)/60)/24)+DATE(1970,1,1)</f>
        <v>43042.208333333328</v>
      </c>
    </row>
    <row r="696" spans="1:20" ht="19.5" x14ac:dyDescent="0.4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>
        <f t="shared" si="43"/>
        <v>84</v>
      </c>
      <c r="G696" t="s">
        <v>14</v>
      </c>
      <c r="H696">
        <v>79</v>
      </c>
      <c r="I696">
        <f t="shared" si="41"/>
        <v>96.91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s="5" t="str">
        <f t="shared" si="40"/>
        <v>theater</v>
      </c>
      <c r="R696" t="str">
        <f t="shared" si="42"/>
        <v>plays</v>
      </c>
      <c r="S696" s="9">
        <f>(((L696/60)/60)/24)+DATE(1970,1,1)</f>
        <v>43066.25</v>
      </c>
      <c r="T696" s="9">
        <f>(((M696/60)/60)/24)+DATE(1970,1,1)</f>
        <v>43103.25</v>
      </c>
    </row>
    <row r="697" spans="1:20" ht="19.5" x14ac:dyDescent="0.4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>
        <f t="shared" si="43"/>
        <v>134</v>
      </c>
      <c r="G697" t="s">
        <v>20</v>
      </c>
      <c r="H697">
        <v>196</v>
      </c>
      <c r="I697">
        <f t="shared" si="41"/>
        <v>62.87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s="5" t="str">
        <f t="shared" si="40"/>
        <v>music</v>
      </c>
      <c r="R697" t="str">
        <f t="shared" si="42"/>
        <v>rock</v>
      </c>
      <c r="S697" s="9">
        <f>(((L697/60)/60)/24)+DATE(1970,1,1)</f>
        <v>42322.25</v>
      </c>
      <c r="T697" s="9">
        <f>(((M697/60)/60)/24)+DATE(1970,1,1)</f>
        <v>42338.25</v>
      </c>
    </row>
    <row r="698" spans="1:20" ht="19.5" x14ac:dyDescent="0.4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>
        <f t="shared" si="43"/>
        <v>59</v>
      </c>
      <c r="G698" t="s">
        <v>14</v>
      </c>
      <c r="H698">
        <v>889</v>
      </c>
      <c r="I698">
        <f t="shared" si="41"/>
        <v>108.99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s="5" t="str">
        <f t="shared" si="40"/>
        <v>theater</v>
      </c>
      <c r="R698" t="str">
        <f t="shared" si="42"/>
        <v>plays</v>
      </c>
      <c r="S698" s="9">
        <f>(((L698/60)/60)/24)+DATE(1970,1,1)</f>
        <v>42114.208333333328</v>
      </c>
      <c r="T698" s="9">
        <f>(((M698/60)/60)/24)+DATE(1970,1,1)</f>
        <v>42115.208333333328</v>
      </c>
    </row>
    <row r="699" spans="1:20" ht="19.5" x14ac:dyDescent="0.4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>
        <f t="shared" si="43"/>
        <v>153</v>
      </c>
      <c r="G699" t="s">
        <v>20</v>
      </c>
      <c r="H699">
        <v>7295</v>
      </c>
      <c r="I699">
        <f t="shared" si="41"/>
        <v>27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s="5" t="str">
        <f t="shared" si="40"/>
        <v>music</v>
      </c>
      <c r="R699" t="str">
        <f t="shared" si="42"/>
        <v>electric music</v>
      </c>
      <c r="S699" s="9">
        <f>(((L699/60)/60)/24)+DATE(1970,1,1)</f>
        <v>43190.208333333328</v>
      </c>
      <c r="T699" s="9">
        <f>(((M699/60)/60)/24)+DATE(1970,1,1)</f>
        <v>43192.208333333328</v>
      </c>
    </row>
    <row r="700" spans="1:20" ht="19.5" x14ac:dyDescent="0.4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>
        <f t="shared" si="43"/>
        <v>447</v>
      </c>
      <c r="G700" t="s">
        <v>20</v>
      </c>
      <c r="H700">
        <v>2893</v>
      </c>
      <c r="I700">
        <f t="shared" si="41"/>
        <v>65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s="5" t="str">
        <f t="shared" si="40"/>
        <v>technology</v>
      </c>
      <c r="R700" t="str">
        <f t="shared" si="42"/>
        <v>wearables</v>
      </c>
      <c r="S700" s="9">
        <f>(((L700/60)/60)/24)+DATE(1970,1,1)</f>
        <v>40871.25</v>
      </c>
      <c r="T700" s="9">
        <f>(((M700/60)/60)/24)+DATE(1970,1,1)</f>
        <v>40885.25</v>
      </c>
    </row>
    <row r="701" spans="1:20" ht="19.5" x14ac:dyDescent="0.4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>
        <f t="shared" si="43"/>
        <v>84</v>
      </c>
      <c r="G701" t="s">
        <v>14</v>
      </c>
      <c r="H701">
        <v>56</v>
      </c>
      <c r="I701">
        <f t="shared" si="41"/>
        <v>111.52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s="5" t="str">
        <f t="shared" si="40"/>
        <v>film &amp; video</v>
      </c>
      <c r="R701" t="str">
        <f t="shared" si="42"/>
        <v>drama</v>
      </c>
      <c r="S701" s="9">
        <f>(((L701/60)/60)/24)+DATE(1970,1,1)</f>
        <v>43641.208333333328</v>
      </c>
      <c r="T701" s="9">
        <f>(((M701/60)/60)/24)+DATE(1970,1,1)</f>
        <v>43642.208333333328</v>
      </c>
    </row>
    <row r="702" spans="1:20" ht="33.75" x14ac:dyDescent="0.4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>
        <f t="shared" si="43"/>
        <v>3</v>
      </c>
      <c r="G702" t="s">
        <v>14</v>
      </c>
      <c r="H702">
        <v>1</v>
      </c>
      <c r="I702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s="5" t="str">
        <f t="shared" si="40"/>
        <v>technology</v>
      </c>
      <c r="R702" t="str">
        <f t="shared" si="42"/>
        <v>wearables</v>
      </c>
      <c r="S702" s="9">
        <f>(((L702/60)/60)/24)+DATE(1970,1,1)</f>
        <v>40203.25</v>
      </c>
      <c r="T702" s="9">
        <f>(((M702/60)/60)/24)+DATE(1970,1,1)</f>
        <v>40218.25</v>
      </c>
    </row>
    <row r="703" spans="1:20" ht="33.75" x14ac:dyDescent="0.4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>
        <f t="shared" si="43"/>
        <v>175</v>
      </c>
      <c r="G703" t="s">
        <v>20</v>
      </c>
      <c r="H703">
        <v>820</v>
      </c>
      <c r="I703">
        <f t="shared" si="41"/>
        <v>110.99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s="5" t="str">
        <f t="shared" si="40"/>
        <v>theater</v>
      </c>
      <c r="R703" t="str">
        <f t="shared" si="42"/>
        <v>plays</v>
      </c>
      <c r="S703" s="9">
        <f>(((L703/60)/60)/24)+DATE(1970,1,1)</f>
        <v>40629.208333333336</v>
      </c>
      <c r="T703" s="9">
        <f>(((M703/60)/60)/24)+DATE(1970,1,1)</f>
        <v>40636.208333333336</v>
      </c>
    </row>
    <row r="704" spans="1:20" ht="33.75" x14ac:dyDescent="0.4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>
        <f t="shared" si="43"/>
        <v>54</v>
      </c>
      <c r="G704" t="s">
        <v>14</v>
      </c>
      <c r="H704">
        <v>83</v>
      </c>
      <c r="I704">
        <f t="shared" si="41"/>
        <v>56.75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s="5" t="str">
        <f t="shared" si="40"/>
        <v>technology</v>
      </c>
      <c r="R704" t="str">
        <f t="shared" si="42"/>
        <v>wearables</v>
      </c>
      <c r="S704" s="9">
        <f>(((L704/60)/60)/24)+DATE(1970,1,1)</f>
        <v>41477.208333333336</v>
      </c>
      <c r="T704" s="9">
        <f>(((M704/60)/60)/24)+DATE(1970,1,1)</f>
        <v>41482.208333333336</v>
      </c>
    </row>
    <row r="705" spans="1:20" ht="19.5" x14ac:dyDescent="0.4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>
        <f t="shared" si="43"/>
        <v>312</v>
      </c>
      <c r="G705" t="s">
        <v>20</v>
      </c>
      <c r="H705">
        <v>2038</v>
      </c>
      <c r="I705">
        <f t="shared" si="41"/>
        <v>97.02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s="5" t="str">
        <f t="shared" si="40"/>
        <v>publishing</v>
      </c>
      <c r="R705" t="str">
        <f t="shared" si="42"/>
        <v>translations</v>
      </c>
      <c r="S705" s="9">
        <f>(((L705/60)/60)/24)+DATE(1970,1,1)</f>
        <v>41020.208333333336</v>
      </c>
      <c r="T705" s="9">
        <f>(((M705/60)/60)/24)+DATE(1970,1,1)</f>
        <v>41037.208333333336</v>
      </c>
    </row>
    <row r="706" spans="1:20" ht="33.75" x14ac:dyDescent="0.4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>
        <f t="shared" si="43"/>
        <v>123</v>
      </c>
      <c r="G706" t="s">
        <v>20</v>
      </c>
      <c r="H706">
        <v>116</v>
      </c>
      <c r="I706">
        <f t="shared" si="41"/>
        <v>92.09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s="5" t="str">
        <f t="shared" si="40"/>
        <v>film &amp; video</v>
      </c>
      <c r="R706" t="str">
        <f t="shared" si="42"/>
        <v>animation</v>
      </c>
      <c r="S706" s="9">
        <f>(((L706/60)/60)/24)+DATE(1970,1,1)</f>
        <v>42555.208333333328</v>
      </c>
      <c r="T706" s="9">
        <f>(((M706/60)/60)/24)+DATE(1970,1,1)</f>
        <v>42570.208333333328</v>
      </c>
    </row>
    <row r="707" spans="1:20" ht="19.5" x14ac:dyDescent="0.4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>
        <f t="shared" si="43"/>
        <v>99</v>
      </c>
      <c r="G707" t="s">
        <v>14</v>
      </c>
      <c r="H707">
        <v>2025</v>
      </c>
      <c r="I707">
        <f t="shared" si="41"/>
        <v>82.99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s="5" t="str">
        <f t="shared" ref="Q707:Q770" si="44">LEFT(P707,SEARCH("/",P707)-1)</f>
        <v>publishing</v>
      </c>
      <c r="R707" t="str">
        <f t="shared" si="42"/>
        <v>nonfiction</v>
      </c>
      <c r="S707" s="9">
        <f>(((L707/60)/60)/24)+DATE(1970,1,1)</f>
        <v>41619.25</v>
      </c>
      <c r="T707" s="9">
        <f>(((M707/60)/60)/24)+DATE(1970,1,1)</f>
        <v>41623.25</v>
      </c>
    </row>
    <row r="708" spans="1:20" ht="33.75" x14ac:dyDescent="0.4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>
        <f t="shared" si="43"/>
        <v>128</v>
      </c>
      <c r="G708" t="s">
        <v>20</v>
      </c>
      <c r="H708">
        <v>1345</v>
      </c>
      <c r="I708">
        <f t="shared" ref="I708:I771" si="45">ROUND(AVERAGE(E708/H708),2)</f>
        <v>103.04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s="5" t="str">
        <f t="shared" si="44"/>
        <v>technology</v>
      </c>
      <c r="R708" t="str">
        <f t="shared" ref="R708:R771" si="46">RIGHT(P708,LEN(P708)-SEARCH("/",P708))</f>
        <v>web</v>
      </c>
      <c r="S708" s="9">
        <f>(((L708/60)/60)/24)+DATE(1970,1,1)</f>
        <v>43471.25</v>
      </c>
      <c r="T708" s="9">
        <f>(((M708/60)/60)/24)+DATE(1970,1,1)</f>
        <v>43479.25</v>
      </c>
    </row>
    <row r="709" spans="1:20" ht="33.75" x14ac:dyDescent="0.4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>
        <f t="shared" ref="F709:F772" si="47">ROUND(E709/D709 * 100,0)</f>
        <v>159</v>
      </c>
      <c r="G709" t="s">
        <v>20</v>
      </c>
      <c r="H709">
        <v>168</v>
      </c>
      <c r="I709">
        <f t="shared" si="45"/>
        <v>68.92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s="5" t="str">
        <f t="shared" si="44"/>
        <v>film &amp; video</v>
      </c>
      <c r="R709" t="str">
        <f t="shared" si="46"/>
        <v>drama</v>
      </c>
      <c r="S709" s="9">
        <f>(((L709/60)/60)/24)+DATE(1970,1,1)</f>
        <v>43442.25</v>
      </c>
      <c r="T709" s="9">
        <f>(((M709/60)/60)/24)+DATE(1970,1,1)</f>
        <v>43478.25</v>
      </c>
    </row>
    <row r="710" spans="1:20" ht="19.5" x14ac:dyDescent="0.4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>
        <f t="shared" si="47"/>
        <v>707</v>
      </c>
      <c r="G710" t="s">
        <v>20</v>
      </c>
      <c r="H710">
        <v>137</v>
      </c>
      <c r="I710">
        <f t="shared" si="45"/>
        <v>87.74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s="5" t="str">
        <f t="shared" si="44"/>
        <v>theater</v>
      </c>
      <c r="R710" t="str">
        <f t="shared" si="46"/>
        <v>plays</v>
      </c>
      <c r="S710" s="9">
        <f>(((L710/60)/60)/24)+DATE(1970,1,1)</f>
        <v>42877.208333333328</v>
      </c>
      <c r="T710" s="9">
        <f>(((M710/60)/60)/24)+DATE(1970,1,1)</f>
        <v>42887.208333333328</v>
      </c>
    </row>
    <row r="711" spans="1:20" ht="19.5" x14ac:dyDescent="0.4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>
        <f t="shared" si="47"/>
        <v>142</v>
      </c>
      <c r="G711" t="s">
        <v>20</v>
      </c>
      <c r="H711">
        <v>186</v>
      </c>
      <c r="I711">
        <f t="shared" si="45"/>
        <v>75.02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s="5" t="str">
        <f t="shared" si="44"/>
        <v>theater</v>
      </c>
      <c r="R711" t="str">
        <f t="shared" si="46"/>
        <v>plays</v>
      </c>
      <c r="S711" s="9">
        <f>(((L711/60)/60)/24)+DATE(1970,1,1)</f>
        <v>41018.208333333336</v>
      </c>
      <c r="T711" s="9">
        <f>(((M711/60)/60)/24)+DATE(1970,1,1)</f>
        <v>41025.208333333336</v>
      </c>
    </row>
    <row r="712" spans="1:20" ht="33.75" x14ac:dyDescent="0.4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>
        <f t="shared" si="47"/>
        <v>148</v>
      </c>
      <c r="G712" t="s">
        <v>20</v>
      </c>
      <c r="H712">
        <v>125</v>
      </c>
      <c r="I712">
        <f t="shared" si="45"/>
        <v>50.86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s="5" t="str">
        <f t="shared" si="44"/>
        <v>theater</v>
      </c>
      <c r="R712" t="str">
        <f t="shared" si="46"/>
        <v>plays</v>
      </c>
      <c r="S712" s="9">
        <f>(((L712/60)/60)/24)+DATE(1970,1,1)</f>
        <v>43295.208333333328</v>
      </c>
      <c r="T712" s="9">
        <f>(((M712/60)/60)/24)+DATE(1970,1,1)</f>
        <v>43302.208333333328</v>
      </c>
    </row>
    <row r="713" spans="1:20" ht="33.75" x14ac:dyDescent="0.4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>
        <f t="shared" si="47"/>
        <v>20</v>
      </c>
      <c r="G713" t="s">
        <v>14</v>
      </c>
      <c r="H713">
        <v>14</v>
      </c>
      <c r="I713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s="5" t="str">
        <f t="shared" si="44"/>
        <v>theater</v>
      </c>
      <c r="R713" t="str">
        <f t="shared" si="46"/>
        <v>plays</v>
      </c>
      <c r="S713" s="9">
        <f>(((L713/60)/60)/24)+DATE(1970,1,1)</f>
        <v>42393.25</v>
      </c>
      <c r="T713" s="9">
        <f>(((M713/60)/60)/24)+DATE(1970,1,1)</f>
        <v>42395.25</v>
      </c>
    </row>
    <row r="714" spans="1:20" ht="33.75" x14ac:dyDescent="0.4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>
        <f t="shared" si="47"/>
        <v>1841</v>
      </c>
      <c r="G714" t="s">
        <v>20</v>
      </c>
      <c r="H714">
        <v>202</v>
      </c>
      <c r="I714">
        <f t="shared" si="45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s="5" t="str">
        <f t="shared" si="44"/>
        <v>theater</v>
      </c>
      <c r="R714" t="str">
        <f t="shared" si="46"/>
        <v>plays</v>
      </c>
      <c r="S714" s="9">
        <f>(((L714/60)/60)/24)+DATE(1970,1,1)</f>
        <v>42559.208333333328</v>
      </c>
      <c r="T714" s="9">
        <f>(((M714/60)/60)/24)+DATE(1970,1,1)</f>
        <v>42600.208333333328</v>
      </c>
    </row>
    <row r="715" spans="1:20" ht="19.5" x14ac:dyDescent="0.4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>
        <f t="shared" si="47"/>
        <v>162</v>
      </c>
      <c r="G715" t="s">
        <v>20</v>
      </c>
      <c r="H715">
        <v>103</v>
      </c>
      <c r="I715">
        <f t="shared" si="45"/>
        <v>108.49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s="5" t="str">
        <f t="shared" si="44"/>
        <v>publishing</v>
      </c>
      <c r="R715" t="str">
        <f t="shared" si="46"/>
        <v>radio &amp; podcasts</v>
      </c>
      <c r="S715" s="9">
        <f>(((L715/60)/60)/24)+DATE(1970,1,1)</f>
        <v>42604.208333333328</v>
      </c>
      <c r="T715" s="9">
        <f>(((M715/60)/60)/24)+DATE(1970,1,1)</f>
        <v>42616.208333333328</v>
      </c>
    </row>
    <row r="716" spans="1:20" ht="19.5" x14ac:dyDescent="0.4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>
        <f t="shared" si="47"/>
        <v>473</v>
      </c>
      <c r="G716" t="s">
        <v>20</v>
      </c>
      <c r="H716">
        <v>1785</v>
      </c>
      <c r="I716">
        <f t="shared" si="45"/>
        <v>101.98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s="5" t="str">
        <f t="shared" si="44"/>
        <v>music</v>
      </c>
      <c r="R716" t="str">
        <f t="shared" si="46"/>
        <v>rock</v>
      </c>
      <c r="S716" s="9">
        <f>(((L716/60)/60)/24)+DATE(1970,1,1)</f>
        <v>41870.208333333336</v>
      </c>
      <c r="T716" s="9">
        <f>(((M716/60)/60)/24)+DATE(1970,1,1)</f>
        <v>41871.208333333336</v>
      </c>
    </row>
    <row r="717" spans="1:20" ht="19.5" x14ac:dyDescent="0.4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>
        <f t="shared" si="47"/>
        <v>24</v>
      </c>
      <c r="G717" t="s">
        <v>14</v>
      </c>
      <c r="H717">
        <v>656</v>
      </c>
      <c r="I717">
        <f t="shared" si="45"/>
        <v>44.01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s="5" t="str">
        <f t="shared" si="44"/>
        <v>games</v>
      </c>
      <c r="R717" t="str">
        <f t="shared" si="46"/>
        <v>mobile games</v>
      </c>
      <c r="S717" s="9">
        <f>(((L717/60)/60)/24)+DATE(1970,1,1)</f>
        <v>40397.208333333336</v>
      </c>
      <c r="T717" s="9">
        <f>(((M717/60)/60)/24)+DATE(1970,1,1)</f>
        <v>40402.208333333336</v>
      </c>
    </row>
    <row r="718" spans="1:20" ht="19.5" x14ac:dyDescent="0.4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>
        <f t="shared" si="47"/>
        <v>518</v>
      </c>
      <c r="G718" t="s">
        <v>20</v>
      </c>
      <c r="H718">
        <v>157</v>
      </c>
      <c r="I718">
        <f t="shared" si="45"/>
        <v>65.94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s="5" t="str">
        <f t="shared" si="44"/>
        <v>theater</v>
      </c>
      <c r="R718" t="str">
        <f t="shared" si="46"/>
        <v>plays</v>
      </c>
      <c r="S718" s="9">
        <f>(((L718/60)/60)/24)+DATE(1970,1,1)</f>
        <v>41465.208333333336</v>
      </c>
      <c r="T718" s="9">
        <f>(((M718/60)/60)/24)+DATE(1970,1,1)</f>
        <v>41493.208333333336</v>
      </c>
    </row>
    <row r="719" spans="1:20" ht="33.75" x14ac:dyDescent="0.4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>
        <f t="shared" si="47"/>
        <v>248</v>
      </c>
      <c r="G719" t="s">
        <v>20</v>
      </c>
      <c r="H719">
        <v>555</v>
      </c>
      <c r="I719">
        <f t="shared" si="45"/>
        <v>24.99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s="5" t="str">
        <f t="shared" si="44"/>
        <v>film &amp; video</v>
      </c>
      <c r="R719" t="str">
        <f t="shared" si="46"/>
        <v>documentary</v>
      </c>
      <c r="S719" s="9">
        <f>(((L719/60)/60)/24)+DATE(1970,1,1)</f>
        <v>40777.208333333336</v>
      </c>
      <c r="T719" s="9">
        <f>(((M719/60)/60)/24)+DATE(1970,1,1)</f>
        <v>40798.208333333336</v>
      </c>
    </row>
    <row r="720" spans="1:20" ht="19.5" x14ac:dyDescent="0.4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>
        <f t="shared" si="47"/>
        <v>100</v>
      </c>
      <c r="G720" t="s">
        <v>20</v>
      </c>
      <c r="H720">
        <v>297</v>
      </c>
      <c r="I720">
        <f t="shared" si="45"/>
        <v>28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s="5" t="str">
        <f t="shared" si="44"/>
        <v>technology</v>
      </c>
      <c r="R720" t="str">
        <f t="shared" si="46"/>
        <v>wearables</v>
      </c>
      <c r="S720" s="9">
        <f>(((L720/60)/60)/24)+DATE(1970,1,1)</f>
        <v>41442.208333333336</v>
      </c>
      <c r="T720" s="9">
        <f>(((M720/60)/60)/24)+DATE(1970,1,1)</f>
        <v>41468.208333333336</v>
      </c>
    </row>
    <row r="721" spans="1:20" ht="19.5" x14ac:dyDescent="0.4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>
        <f t="shared" si="47"/>
        <v>153</v>
      </c>
      <c r="G721" t="s">
        <v>20</v>
      </c>
      <c r="H721">
        <v>123</v>
      </c>
      <c r="I721">
        <f t="shared" si="45"/>
        <v>85.83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s="5" t="str">
        <f t="shared" si="44"/>
        <v>publishing</v>
      </c>
      <c r="R721" t="str">
        <f t="shared" si="46"/>
        <v>fiction</v>
      </c>
      <c r="S721" s="9">
        <f>(((L721/60)/60)/24)+DATE(1970,1,1)</f>
        <v>41058.208333333336</v>
      </c>
      <c r="T721" s="9">
        <f>(((M721/60)/60)/24)+DATE(1970,1,1)</f>
        <v>41069.208333333336</v>
      </c>
    </row>
    <row r="722" spans="1:20" ht="33.75" x14ac:dyDescent="0.4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>
        <f t="shared" si="47"/>
        <v>37</v>
      </c>
      <c r="G722" t="s">
        <v>74</v>
      </c>
      <c r="H722">
        <v>38</v>
      </c>
      <c r="I722">
        <f t="shared" si="45"/>
        <v>84.92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s="5" t="str">
        <f t="shared" si="44"/>
        <v>theater</v>
      </c>
      <c r="R722" t="str">
        <f t="shared" si="46"/>
        <v>plays</v>
      </c>
      <c r="S722" s="9">
        <f>(((L722/60)/60)/24)+DATE(1970,1,1)</f>
        <v>43152.25</v>
      </c>
      <c r="T722" s="9">
        <f>(((M722/60)/60)/24)+DATE(1970,1,1)</f>
        <v>43166.25</v>
      </c>
    </row>
    <row r="723" spans="1:20" ht="19.5" x14ac:dyDescent="0.4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>
        <f t="shared" si="47"/>
        <v>4</v>
      </c>
      <c r="G723" t="s">
        <v>74</v>
      </c>
      <c r="H723">
        <v>60</v>
      </c>
      <c r="I723">
        <f t="shared" si="45"/>
        <v>90.48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s="5" t="str">
        <f t="shared" si="44"/>
        <v>music</v>
      </c>
      <c r="R723" t="str">
        <f t="shared" si="46"/>
        <v>rock</v>
      </c>
      <c r="S723" s="9">
        <f>(((L723/60)/60)/24)+DATE(1970,1,1)</f>
        <v>43194.208333333328</v>
      </c>
      <c r="T723" s="9">
        <f>(((M723/60)/60)/24)+DATE(1970,1,1)</f>
        <v>43200.208333333328</v>
      </c>
    </row>
    <row r="724" spans="1:20" ht="19.5" x14ac:dyDescent="0.4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>
        <f t="shared" si="47"/>
        <v>157</v>
      </c>
      <c r="G724" t="s">
        <v>20</v>
      </c>
      <c r="H724">
        <v>3036</v>
      </c>
      <c r="I724">
        <f t="shared" si="45"/>
        <v>25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s="5" t="str">
        <f t="shared" si="44"/>
        <v>film &amp; video</v>
      </c>
      <c r="R724" t="str">
        <f t="shared" si="46"/>
        <v>documentary</v>
      </c>
      <c r="S724" s="9">
        <f>(((L724/60)/60)/24)+DATE(1970,1,1)</f>
        <v>43045.25</v>
      </c>
      <c r="T724" s="9">
        <f>(((M724/60)/60)/24)+DATE(1970,1,1)</f>
        <v>43072.25</v>
      </c>
    </row>
    <row r="725" spans="1:20" ht="19.5" x14ac:dyDescent="0.4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>
        <f t="shared" si="47"/>
        <v>270</v>
      </c>
      <c r="G725" t="s">
        <v>20</v>
      </c>
      <c r="H725">
        <v>144</v>
      </c>
      <c r="I725">
        <f t="shared" si="45"/>
        <v>92.01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s="5" t="str">
        <f t="shared" si="44"/>
        <v>theater</v>
      </c>
      <c r="R725" t="str">
        <f t="shared" si="46"/>
        <v>plays</v>
      </c>
      <c r="S725" s="9">
        <f>(((L725/60)/60)/24)+DATE(1970,1,1)</f>
        <v>42431.25</v>
      </c>
      <c r="T725" s="9">
        <f>(((M725/60)/60)/24)+DATE(1970,1,1)</f>
        <v>42452.208333333328</v>
      </c>
    </row>
    <row r="726" spans="1:20" ht="33.75" x14ac:dyDescent="0.4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>
        <f t="shared" si="47"/>
        <v>134</v>
      </c>
      <c r="G726" t="s">
        <v>20</v>
      </c>
      <c r="H726">
        <v>121</v>
      </c>
      <c r="I726">
        <f t="shared" si="45"/>
        <v>93.07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s="5" t="str">
        <f t="shared" si="44"/>
        <v>theater</v>
      </c>
      <c r="R726" t="str">
        <f t="shared" si="46"/>
        <v>plays</v>
      </c>
      <c r="S726" s="9">
        <f>(((L726/60)/60)/24)+DATE(1970,1,1)</f>
        <v>41934.208333333336</v>
      </c>
      <c r="T726" s="9">
        <f>(((M726/60)/60)/24)+DATE(1970,1,1)</f>
        <v>41936.208333333336</v>
      </c>
    </row>
    <row r="727" spans="1:20" ht="19.5" x14ac:dyDescent="0.4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>
        <f t="shared" si="47"/>
        <v>50</v>
      </c>
      <c r="G727" t="s">
        <v>14</v>
      </c>
      <c r="H727">
        <v>1596</v>
      </c>
      <c r="I727">
        <f t="shared" si="45"/>
        <v>61.01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s="5" t="str">
        <f t="shared" si="44"/>
        <v>games</v>
      </c>
      <c r="R727" t="str">
        <f t="shared" si="46"/>
        <v>mobile games</v>
      </c>
      <c r="S727" s="9">
        <f>(((L727/60)/60)/24)+DATE(1970,1,1)</f>
        <v>41958.25</v>
      </c>
      <c r="T727" s="9">
        <f>(((M727/60)/60)/24)+DATE(1970,1,1)</f>
        <v>41960.25</v>
      </c>
    </row>
    <row r="728" spans="1:20" ht="19.5" x14ac:dyDescent="0.4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>
        <f t="shared" si="47"/>
        <v>89</v>
      </c>
      <c r="G728" t="s">
        <v>74</v>
      </c>
      <c r="H728">
        <v>524</v>
      </c>
      <c r="I728">
        <f t="shared" si="45"/>
        <v>92.04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s="5" t="str">
        <f t="shared" si="44"/>
        <v>theater</v>
      </c>
      <c r="R728" t="str">
        <f t="shared" si="46"/>
        <v>plays</v>
      </c>
      <c r="S728" s="9">
        <f>(((L728/60)/60)/24)+DATE(1970,1,1)</f>
        <v>40476.208333333336</v>
      </c>
      <c r="T728" s="9">
        <f>(((M728/60)/60)/24)+DATE(1970,1,1)</f>
        <v>40482.208333333336</v>
      </c>
    </row>
    <row r="729" spans="1:20" ht="19.5" x14ac:dyDescent="0.4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>
        <f t="shared" si="47"/>
        <v>165</v>
      </c>
      <c r="G729" t="s">
        <v>20</v>
      </c>
      <c r="H729">
        <v>181</v>
      </c>
      <c r="I729">
        <f t="shared" si="45"/>
        <v>81.13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s="5" t="str">
        <f t="shared" si="44"/>
        <v>technology</v>
      </c>
      <c r="R729" t="str">
        <f t="shared" si="46"/>
        <v>web</v>
      </c>
      <c r="S729" s="9">
        <f>(((L729/60)/60)/24)+DATE(1970,1,1)</f>
        <v>43485.25</v>
      </c>
      <c r="T729" s="9">
        <f>(((M729/60)/60)/24)+DATE(1970,1,1)</f>
        <v>43543.208333333328</v>
      </c>
    </row>
    <row r="730" spans="1:20" ht="33.75" x14ac:dyDescent="0.4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>
        <f t="shared" si="47"/>
        <v>18</v>
      </c>
      <c r="G730" t="s">
        <v>14</v>
      </c>
      <c r="H730">
        <v>10</v>
      </c>
      <c r="I730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s="5" t="str">
        <f t="shared" si="44"/>
        <v>theater</v>
      </c>
      <c r="R730" t="str">
        <f t="shared" si="46"/>
        <v>plays</v>
      </c>
      <c r="S730" s="9">
        <f>(((L730/60)/60)/24)+DATE(1970,1,1)</f>
        <v>42515.208333333328</v>
      </c>
      <c r="T730" s="9">
        <f>(((M730/60)/60)/24)+DATE(1970,1,1)</f>
        <v>42526.208333333328</v>
      </c>
    </row>
    <row r="731" spans="1:20" ht="33.75" x14ac:dyDescent="0.4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>
        <f t="shared" si="47"/>
        <v>186</v>
      </c>
      <c r="G731" t="s">
        <v>20</v>
      </c>
      <c r="H731">
        <v>122</v>
      </c>
      <c r="I731">
        <f t="shared" si="45"/>
        <v>85.22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s="5" t="str">
        <f t="shared" si="44"/>
        <v>film &amp; video</v>
      </c>
      <c r="R731" t="str">
        <f t="shared" si="46"/>
        <v>drama</v>
      </c>
      <c r="S731" s="9">
        <f>(((L731/60)/60)/24)+DATE(1970,1,1)</f>
        <v>41309.25</v>
      </c>
      <c r="T731" s="9">
        <f>(((M731/60)/60)/24)+DATE(1970,1,1)</f>
        <v>41311.25</v>
      </c>
    </row>
    <row r="732" spans="1:20" ht="19.5" x14ac:dyDescent="0.4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>
        <f t="shared" si="47"/>
        <v>413</v>
      </c>
      <c r="G732" t="s">
        <v>20</v>
      </c>
      <c r="H732">
        <v>1071</v>
      </c>
      <c r="I732">
        <f t="shared" si="45"/>
        <v>110.97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s="5" t="str">
        <f t="shared" si="44"/>
        <v>technology</v>
      </c>
      <c r="R732" t="str">
        <f t="shared" si="46"/>
        <v>wearables</v>
      </c>
      <c r="S732" s="9">
        <f>(((L732/60)/60)/24)+DATE(1970,1,1)</f>
        <v>42147.208333333328</v>
      </c>
      <c r="T732" s="9">
        <f>(((M732/60)/60)/24)+DATE(1970,1,1)</f>
        <v>42153.208333333328</v>
      </c>
    </row>
    <row r="733" spans="1:20" ht="19.5" x14ac:dyDescent="0.4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>
        <f t="shared" si="47"/>
        <v>90</v>
      </c>
      <c r="G733" t="s">
        <v>74</v>
      </c>
      <c r="H733">
        <v>219</v>
      </c>
      <c r="I733">
        <f t="shared" si="45"/>
        <v>32.97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s="5" t="str">
        <f t="shared" si="44"/>
        <v>technology</v>
      </c>
      <c r="R733" t="str">
        <f t="shared" si="46"/>
        <v>web</v>
      </c>
      <c r="S733" s="9">
        <f>(((L733/60)/60)/24)+DATE(1970,1,1)</f>
        <v>42939.208333333328</v>
      </c>
      <c r="T733" s="9">
        <f>(((M733/60)/60)/24)+DATE(1970,1,1)</f>
        <v>42940.208333333328</v>
      </c>
    </row>
    <row r="734" spans="1:20" ht="19.5" x14ac:dyDescent="0.4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>
        <f t="shared" si="47"/>
        <v>92</v>
      </c>
      <c r="G734" t="s">
        <v>14</v>
      </c>
      <c r="H734">
        <v>1121</v>
      </c>
      <c r="I734">
        <f t="shared" si="45"/>
        <v>96.01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s="5" t="str">
        <f t="shared" si="44"/>
        <v>music</v>
      </c>
      <c r="R734" t="str">
        <f t="shared" si="46"/>
        <v>rock</v>
      </c>
      <c r="S734" s="9">
        <f>(((L734/60)/60)/24)+DATE(1970,1,1)</f>
        <v>42816.208333333328</v>
      </c>
      <c r="T734" s="9">
        <f>(((M734/60)/60)/24)+DATE(1970,1,1)</f>
        <v>42839.208333333328</v>
      </c>
    </row>
    <row r="735" spans="1:20" ht="19.5" x14ac:dyDescent="0.4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>
        <f t="shared" si="47"/>
        <v>527</v>
      </c>
      <c r="G735" t="s">
        <v>20</v>
      </c>
      <c r="H735">
        <v>980</v>
      </c>
      <c r="I735">
        <f t="shared" si="45"/>
        <v>84.97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s="5" t="str">
        <f t="shared" si="44"/>
        <v>music</v>
      </c>
      <c r="R735" t="str">
        <f t="shared" si="46"/>
        <v>metal</v>
      </c>
      <c r="S735" s="9">
        <f>(((L735/60)/60)/24)+DATE(1970,1,1)</f>
        <v>41844.208333333336</v>
      </c>
      <c r="T735" s="9">
        <f>(((M735/60)/60)/24)+DATE(1970,1,1)</f>
        <v>41857.208333333336</v>
      </c>
    </row>
    <row r="736" spans="1:20" ht="19.5" x14ac:dyDescent="0.4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>
        <f t="shared" si="47"/>
        <v>319</v>
      </c>
      <c r="G736" t="s">
        <v>20</v>
      </c>
      <c r="H736">
        <v>536</v>
      </c>
      <c r="I736">
        <f t="shared" si="45"/>
        <v>25.01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s="5" t="str">
        <f t="shared" si="44"/>
        <v>theater</v>
      </c>
      <c r="R736" t="str">
        <f t="shared" si="46"/>
        <v>plays</v>
      </c>
      <c r="S736" s="9">
        <f>(((L736/60)/60)/24)+DATE(1970,1,1)</f>
        <v>42763.25</v>
      </c>
      <c r="T736" s="9">
        <f>(((M736/60)/60)/24)+DATE(1970,1,1)</f>
        <v>42775.25</v>
      </c>
    </row>
    <row r="737" spans="1:20" ht="33.75" x14ac:dyDescent="0.4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>
        <f t="shared" si="47"/>
        <v>354</v>
      </c>
      <c r="G737" t="s">
        <v>20</v>
      </c>
      <c r="H737">
        <v>1991</v>
      </c>
      <c r="I737">
        <f t="shared" si="45"/>
        <v>66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s="5" t="str">
        <f t="shared" si="44"/>
        <v>photography</v>
      </c>
      <c r="R737" t="str">
        <f t="shared" si="46"/>
        <v>photography books</v>
      </c>
      <c r="S737" s="9">
        <f>(((L737/60)/60)/24)+DATE(1970,1,1)</f>
        <v>42459.208333333328</v>
      </c>
      <c r="T737" s="9">
        <f>(((M737/60)/60)/24)+DATE(1970,1,1)</f>
        <v>42466.208333333328</v>
      </c>
    </row>
    <row r="738" spans="1:20" ht="19.5" x14ac:dyDescent="0.4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>
        <f t="shared" si="47"/>
        <v>33</v>
      </c>
      <c r="G738" t="s">
        <v>74</v>
      </c>
      <c r="H738">
        <v>29</v>
      </c>
      <c r="I738">
        <f t="shared" si="45"/>
        <v>87.34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s="5" t="str">
        <f t="shared" si="44"/>
        <v>publishing</v>
      </c>
      <c r="R738" t="str">
        <f t="shared" si="46"/>
        <v>nonfiction</v>
      </c>
      <c r="S738" s="9">
        <f>(((L738/60)/60)/24)+DATE(1970,1,1)</f>
        <v>42055.25</v>
      </c>
      <c r="T738" s="9">
        <f>(((M738/60)/60)/24)+DATE(1970,1,1)</f>
        <v>42059.25</v>
      </c>
    </row>
    <row r="739" spans="1:20" ht="33.75" x14ac:dyDescent="0.4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>
        <f t="shared" si="47"/>
        <v>136</v>
      </c>
      <c r="G739" t="s">
        <v>20</v>
      </c>
      <c r="H739">
        <v>180</v>
      </c>
      <c r="I739">
        <f t="shared" si="45"/>
        <v>27.93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s="5" t="str">
        <f t="shared" si="44"/>
        <v>music</v>
      </c>
      <c r="R739" t="str">
        <f t="shared" si="46"/>
        <v>indie rock</v>
      </c>
      <c r="S739" s="9">
        <f>(((L739/60)/60)/24)+DATE(1970,1,1)</f>
        <v>42685.25</v>
      </c>
      <c r="T739" s="9">
        <f>(((M739/60)/60)/24)+DATE(1970,1,1)</f>
        <v>42697.25</v>
      </c>
    </row>
    <row r="740" spans="1:20" ht="19.5" x14ac:dyDescent="0.4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>
        <f t="shared" si="47"/>
        <v>2</v>
      </c>
      <c r="G740" t="s">
        <v>14</v>
      </c>
      <c r="H740">
        <v>15</v>
      </c>
      <c r="I740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s="5" t="str">
        <f t="shared" si="44"/>
        <v>theater</v>
      </c>
      <c r="R740" t="str">
        <f t="shared" si="46"/>
        <v>plays</v>
      </c>
      <c r="S740" s="9">
        <f>(((L740/60)/60)/24)+DATE(1970,1,1)</f>
        <v>41959.25</v>
      </c>
      <c r="T740" s="9">
        <f>(((M740/60)/60)/24)+DATE(1970,1,1)</f>
        <v>41981.25</v>
      </c>
    </row>
    <row r="741" spans="1:20" ht="19.5" x14ac:dyDescent="0.4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>
        <f t="shared" si="47"/>
        <v>61</v>
      </c>
      <c r="G741" t="s">
        <v>14</v>
      </c>
      <c r="H741">
        <v>191</v>
      </c>
      <c r="I741">
        <f t="shared" si="45"/>
        <v>31.94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s="5" t="str">
        <f t="shared" si="44"/>
        <v>music</v>
      </c>
      <c r="R741" t="str">
        <f t="shared" si="46"/>
        <v>indie rock</v>
      </c>
      <c r="S741" s="9">
        <f>(((L741/60)/60)/24)+DATE(1970,1,1)</f>
        <v>41089.208333333336</v>
      </c>
      <c r="T741" s="9">
        <f>(((M741/60)/60)/24)+DATE(1970,1,1)</f>
        <v>41090.208333333336</v>
      </c>
    </row>
    <row r="742" spans="1:20" ht="19.5" x14ac:dyDescent="0.4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>
        <f t="shared" si="47"/>
        <v>30</v>
      </c>
      <c r="G742" t="s">
        <v>14</v>
      </c>
      <c r="H742">
        <v>16</v>
      </c>
      <c r="I742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s="5" t="str">
        <f t="shared" si="44"/>
        <v>theater</v>
      </c>
      <c r="R742" t="str">
        <f t="shared" si="46"/>
        <v>plays</v>
      </c>
      <c r="S742" s="9">
        <f>(((L742/60)/60)/24)+DATE(1970,1,1)</f>
        <v>42769.25</v>
      </c>
      <c r="T742" s="9">
        <f>(((M742/60)/60)/24)+DATE(1970,1,1)</f>
        <v>42772.25</v>
      </c>
    </row>
    <row r="743" spans="1:20" ht="19.5" x14ac:dyDescent="0.4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>
        <f t="shared" si="47"/>
        <v>1179</v>
      </c>
      <c r="G743" t="s">
        <v>20</v>
      </c>
      <c r="H743">
        <v>130</v>
      </c>
      <c r="I743">
        <f t="shared" si="45"/>
        <v>108.85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s="5" t="str">
        <f t="shared" si="44"/>
        <v>theater</v>
      </c>
      <c r="R743" t="str">
        <f t="shared" si="46"/>
        <v>plays</v>
      </c>
      <c r="S743" s="9">
        <f>(((L743/60)/60)/24)+DATE(1970,1,1)</f>
        <v>40321.208333333336</v>
      </c>
      <c r="T743" s="9">
        <f>(((M743/60)/60)/24)+DATE(1970,1,1)</f>
        <v>40322.208333333336</v>
      </c>
    </row>
    <row r="744" spans="1:20" ht="19.5" x14ac:dyDescent="0.4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>
        <f t="shared" si="47"/>
        <v>1126</v>
      </c>
      <c r="G744" t="s">
        <v>20</v>
      </c>
      <c r="H744">
        <v>122</v>
      </c>
      <c r="I744">
        <f t="shared" si="45"/>
        <v>110.76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s="5" t="str">
        <f t="shared" si="44"/>
        <v>music</v>
      </c>
      <c r="R744" t="str">
        <f t="shared" si="46"/>
        <v>electric music</v>
      </c>
      <c r="S744" s="9">
        <f>(((L744/60)/60)/24)+DATE(1970,1,1)</f>
        <v>40197.25</v>
      </c>
      <c r="T744" s="9">
        <f>(((M744/60)/60)/24)+DATE(1970,1,1)</f>
        <v>40239.25</v>
      </c>
    </row>
    <row r="745" spans="1:20" ht="33.75" x14ac:dyDescent="0.4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>
        <f t="shared" si="47"/>
        <v>13</v>
      </c>
      <c r="G745" t="s">
        <v>14</v>
      </c>
      <c r="H745">
        <v>17</v>
      </c>
      <c r="I745">
        <f t="shared" si="45"/>
        <v>29.65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s="5" t="str">
        <f t="shared" si="44"/>
        <v>theater</v>
      </c>
      <c r="R745" t="str">
        <f t="shared" si="46"/>
        <v>plays</v>
      </c>
      <c r="S745" s="9">
        <f>(((L745/60)/60)/24)+DATE(1970,1,1)</f>
        <v>42298.208333333328</v>
      </c>
      <c r="T745" s="9">
        <f>(((M745/60)/60)/24)+DATE(1970,1,1)</f>
        <v>42304.208333333328</v>
      </c>
    </row>
    <row r="746" spans="1:20" ht="19.5" x14ac:dyDescent="0.4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>
        <f t="shared" si="47"/>
        <v>712</v>
      </c>
      <c r="G746" t="s">
        <v>20</v>
      </c>
      <c r="H746">
        <v>140</v>
      </c>
      <c r="I746">
        <f t="shared" si="45"/>
        <v>101.71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s="5" t="str">
        <f t="shared" si="44"/>
        <v>theater</v>
      </c>
      <c r="R746" t="str">
        <f t="shared" si="46"/>
        <v>plays</v>
      </c>
      <c r="S746" s="9">
        <f>(((L746/60)/60)/24)+DATE(1970,1,1)</f>
        <v>43322.208333333328</v>
      </c>
      <c r="T746" s="9">
        <f>(((M746/60)/60)/24)+DATE(1970,1,1)</f>
        <v>43324.208333333328</v>
      </c>
    </row>
    <row r="747" spans="1:20" ht="33.75" x14ac:dyDescent="0.4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>
        <f t="shared" si="47"/>
        <v>30</v>
      </c>
      <c r="G747" t="s">
        <v>14</v>
      </c>
      <c r="H747">
        <v>34</v>
      </c>
      <c r="I747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s="5" t="str">
        <f t="shared" si="44"/>
        <v>technology</v>
      </c>
      <c r="R747" t="str">
        <f t="shared" si="46"/>
        <v>wearables</v>
      </c>
      <c r="S747" s="9">
        <f>(((L747/60)/60)/24)+DATE(1970,1,1)</f>
        <v>40328.208333333336</v>
      </c>
      <c r="T747" s="9">
        <f>(((M747/60)/60)/24)+DATE(1970,1,1)</f>
        <v>40355.208333333336</v>
      </c>
    </row>
    <row r="748" spans="1:20" ht="19.5" x14ac:dyDescent="0.4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>
        <f t="shared" si="47"/>
        <v>213</v>
      </c>
      <c r="G748" t="s">
        <v>20</v>
      </c>
      <c r="H748">
        <v>3388</v>
      </c>
      <c r="I748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s="5" t="str">
        <f t="shared" si="44"/>
        <v>technology</v>
      </c>
      <c r="R748" t="str">
        <f t="shared" si="46"/>
        <v>web</v>
      </c>
      <c r="S748" s="9">
        <f>(((L748/60)/60)/24)+DATE(1970,1,1)</f>
        <v>40825.208333333336</v>
      </c>
      <c r="T748" s="9">
        <f>(((M748/60)/60)/24)+DATE(1970,1,1)</f>
        <v>40830.208333333336</v>
      </c>
    </row>
    <row r="749" spans="1:20" ht="19.5" x14ac:dyDescent="0.4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>
        <f t="shared" si="47"/>
        <v>229</v>
      </c>
      <c r="G749" t="s">
        <v>20</v>
      </c>
      <c r="H749">
        <v>280</v>
      </c>
      <c r="I749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s="5" t="str">
        <f t="shared" si="44"/>
        <v>theater</v>
      </c>
      <c r="R749" t="str">
        <f t="shared" si="46"/>
        <v>plays</v>
      </c>
      <c r="S749" s="9">
        <f>(((L749/60)/60)/24)+DATE(1970,1,1)</f>
        <v>40423.208333333336</v>
      </c>
      <c r="T749" s="9">
        <f>(((M749/60)/60)/24)+DATE(1970,1,1)</f>
        <v>40434.208333333336</v>
      </c>
    </row>
    <row r="750" spans="1:20" ht="19.5" x14ac:dyDescent="0.4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>
        <f t="shared" si="47"/>
        <v>35</v>
      </c>
      <c r="G750" t="s">
        <v>74</v>
      </c>
      <c r="H750">
        <v>614</v>
      </c>
      <c r="I750">
        <f t="shared" si="45"/>
        <v>110.97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s="5" t="str">
        <f t="shared" si="44"/>
        <v>film &amp; video</v>
      </c>
      <c r="R750" t="str">
        <f t="shared" si="46"/>
        <v>animation</v>
      </c>
      <c r="S750" s="9">
        <f>(((L750/60)/60)/24)+DATE(1970,1,1)</f>
        <v>40238.25</v>
      </c>
      <c r="T750" s="9">
        <f>(((M750/60)/60)/24)+DATE(1970,1,1)</f>
        <v>40263.208333333336</v>
      </c>
    </row>
    <row r="751" spans="1:20" ht="19.5" x14ac:dyDescent="0.4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>
        <f t="shared" si="47"/>
        <v>157</v>
      </c>
      <c r="G751" t="s">
        <v>20</v>
      </c>
      <c r="H751">
        <v>366</v>
      </c>
      <c r="I751">
        <f t="shared" si="45"/>
        <v>36.96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s="5" t="str">
        <f t="shared" si="44"/>
        <v>technology</v>
      </c>
      <c r="R751" t="str">
        <f t="shared" si="46"/>
        <v>wearables</v>
      </c>
      <c r="S751" s="9">
        <f>(((L751/60)/60)/24)+DATE(1970,1,1)</f>
        <v>41920.208333333336</v>
      </c>
      <c r="T751" s="9">
        <f>(((M751/60)/60)/24)+DATE(1970,1,1)</f>
        <v>41932.208333333336</v>
      </c>
    </row>
    <row r="752" spans="1:20" ht="19.5" x14ac:dyDescent="0.4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>
        <f t="shared" si="47"/>
        <v>1</v>
      </c>
      <c r="G752" t="s">
        <v>14</v>
      </c>
      <c r="H752">
        <v>1</v>
      </c>
      <c r="I752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s="5" t="str">
        <f t="shared" si="44"/>
        <v>music</v>
      </c>
      <c r="R752" t="str">
        <f t="shared" si="46"/>
        <v>electric music</v>
      </c>
      <c r="S752" s="9">
        <f>(((L752/60)/60)/24)+DATE(1970,1,1)</f>
        <v>40360.208333333336</v>
      </c>
      <c r="T752" s="9">
        <f>(((M752/60)/60)/24)+DATE(1970,1,1)</f>
        <v>40385.208333333336</v>
      </c>
    </row>
    <row r="753" spans="1:20" ht="19.5" x14ac:dyDescent="0.4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>
        <f t="shared" si="47"/>
        <v>232</v>
      </c>
      <c r="G753" t="s">
        <v>20</v>
      </c>
      <c r="H753">
        <v>270</v>
      </c>
      <c r="I753">
        <f t="shared" si="45"/>
        <v>30.97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s="5" t="str">
        <f t="shared" si="44"/>
        <v>publishing</v>
      </c>
      <c r="R753" t="str">
        <f t="shared" si="46"/>
        <v>nonfiction</v>
      </c>
      <c r="S753" s="9">
        <f>(((L753/60)/60)/24)+DATE(1970,1,1)</f>
        <v>42446.208333333328</v>
      </c>
      <c r="T753" s="9">
        <f>(((M753/60)/60)/24)+DATE(1970,1,1)</f>
        <v>42461.208333333328</v>
      </c>
    </row>
    <row r="754" spans="1:20" ht="19.5" x14ac:dyDescent="0.4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>
        <f t="shared" si="47"/>
        <v>92</v>
      </c>
      <c r="G754" t="s">
        <v>74</v>
      </c>
      <c r="H754">
        <v>114</v>
      </c>
      <c r="I754">
        <f t="shared" si="45"/>
        <v>47.04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s="5" t="str">
        <f t="shared" si="44"/>
        <v>theater</v>
      </c>
      <c r="R754" t="str">
        <f t="shared" si="46"/>
        <v>plays</v>
      </c>
      <c r="S754" s="9">
        <f>(((L754/60)/60)/24)+DATE(1970,1,1)</f>
        <v>40395.208333333336</v>
      </c>
      <c r="T754" s="9">
        <f>(((M754/60)/60)/24)+DATE(1970,1,1)</f>
        <v>40413.208333333336</v>
      </c>
    </row>
    <row r="755" spans="1:20" ht="19.5" x14ac:dyDescent="0.4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>
        <f t="shared" si="47"/>
        <v>257</v>
      </c>
      <c r="G755" t="s">
        <v>20</v>
      </c>
      <c r="H755">
        <v>137</v>
      </c>
      <c r="I755">
        <f t="shared" si="45"/>
        <v>88.07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s="5" t="str">
        <f t="shared" si="44"/>
        <v>photography</v>
      </c>
      <c r="R755" t="str">
        <f t="shared" si="46"/>
        <v>photography books</v>
      </c>
      <c r="S755" s="9">
        <f>(((L755/60)/60)/24)+DATE(1970,1,1)</f>
        <v>40321.208333333336</v>
      </c>
      <c r="T755" s="9">
        <f>(((M755/60)/60)/24)+DATE(1970,1,1)</f>
        <v>40336.208333333336</v>
      </c>
    </row>
    <row r="756" spans="1:20" ht="19.5" x14ac:dyDescent="0.4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>
        <f t="shared" si="47"/>
        <v>168</v>
      </c>
      <c r="G756" t="s">
        <v>20</v>
      </c>
      <c r="H756">
        <v>3205</v>
      </c>
      <c r="I756">
        <f t="shared" si="45"/>
        <v>37.01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s="5" t="str">
        <f t="shared" si="44"/>
        <v>theater</v>
      </c>
      <c r="R756" t="str">
        <f t="shared" si="46"/>
        <v>plays</v>
      </c>
      <c r="S756" s="9">
        <f>(((L756/60)/60)/24)+DATE(1970,1,1)</f>
        <v>41210.208333333336</v>
      </c>
      <c r="T756" s="9">
        <f>(((M756/60)/60)/24)+DATE(1970,1,1)</f>
        <v>41263.25</v>
      </c>
    </row>
    <row r="757" spans="1:20" ht="19.5" x14ac:dyDescent="0.4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>
        <f t="shared" si="47"/>
        <v>167</v>
      </c>
      <c r="G757" t="s">
        <v>20</v>
      </c>
      <c r="H757">
        <v>288</v>
      </c>
      <c r="I757">
        <f t="shared" si="45"/>
        <v>26.03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s="5" t="str">
        <f t="shared" si="44"/>
        <v>theater</v>
      </c>
      <c r="R757" t="str">
        <f t="shared" si="46"/>
        <v>plays</v>
      </c>
      <c r="S757" s="9">
        <f>(((L757/60)/60)/24)+DATE(1970,1,1)</f>
        <v>43096.25</v>
      </c>
      <c r="T757" s="9">
        <f>(((M757/60)/60)/24)+DATE(1970,1,1)</f>
        <v>43108.25</v>
      </c>
    </row>
    <row r="758" spans="1:20" ht="19.5" x14ac:dyDescent="0.4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>
        <f t="shared" si="47"/>
        <v>772</v>
      </c>
      <c r="G758" t="s">
        <v>20</v>
      </c>
      <c r="H758">
        <v>148</v>
      </c>
      <c r="I758">
        <f t="shared" si="45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s="5" t="str">
        <f t="shared" si="44"/>
        <v>theater</v>
      </c>
      <c r="R758" t="str">
        <f t="shared" si="46"/>
        <v>plays</v>
      </c>
      <c r="S758" s="9">
        <f>(((L758/60)/60)/24)+DATE(1970,1,1)</f>
        <v>42024.25</v>
      </c>
      <c r="T758" s="9">
        <f>(((M758/60)/60)/24)+DATE(1970,1,1)</f>
        <v>42030.25</v>
      </c>
    </row>
    <row r="759" spans="1:20" ht="19.5" x14ac:dyDescent="0.4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>
        <f t="shared" si="47"/>
        <v>407</v>
      </c>
      <c r="G759" t="s">
        <v>20</v>
      </c>
      <c r="H759">
        <v>114</v>
      </c>
      <c r="I759">
        <f t="shared" si="45"/>
        <v>49.96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s="5" t="str">
        <f t="shared" si="44"/>
        <v>film &amp; video</v>
      </c>
      <c r="R759" t="str">
        <f t="shared" si="46"/>
        <v>drama</v>
      </c>
      <c r="S759" s="9">
        <f>(((L759/60)/60)/24)+DATE(1970,1,1)</f>
        <v>40675.208333333336</v>
      </c>
      <c r="T759" s="9">
        <f>(((M759/60)/60)/24)+DATE(1970,1,1)</f>
        <v>40679.208333333336</v>
      </c>
    </row>
    <row r="760" spans="1:20" ht="19.5" x14ac:dyDescent="0.4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>
        <f t="shared" si="47"/>
        <v>564</v>
      </c>
      <c r="G760" t="s">
        <v>20</v>
      </c>
      <c r="H760">
        <v>1518</v>
      </c>
      <c r="I760">
        <f t="shared" si="45"/>
        <v>110.02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s="5" t="str">
        <f t="shared" si="44"/>
        <v>music</v>
      </c>
      <c r="R760" t="str">
        <f t="shared" si="46"/>
        <v>rock</v>
      </c>
      <c r="S760" s="9">
        <f>(((L760/60)/60)/24)+DATE(1970,1,1)</f>
        <v>41936.208333333336</v>
      </c>
      <c r="T760" s="9">
        <f>(((M760/60)/60)/24)+DATE(1970,1,1)</f>
        <v>41945.208333333336</v>
      </c>
    </row>
    <row r="761" spans="1:20" ht="33.75" x14ac:dyDescent="0.4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>
        <f t="shared" si="47"/>
        <v>68</v>
      </c>
      <c r="G761" t="s">
        <v>14</v>
      </c>
      <c r="H761">
        <v>1274</v>
      </c>
      <c r="I761">
        <f t="shared" si="45"/>
        <v>89.96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s="5" t="str">
        <f t="shared" si="44"/>
        <v>music</v>
      </c>
      <c r="R761" t="str">
        <f t="shared" si="46"/>
        <v>electric music</v>
      </c>
      <c r="S761" s="9">
        <f>(((L761/60)/60)/24)+DATE(1970,1,1)</f>
        <v>43136.25</v>
      </c>
      <c r="T761" s="9">
        <f>(((M761/60)/60)/24)+DATE(1970,1,1)</f>
        <v>43166.25</v>
      </c>
    </row>
    <row r="762" spans="1:20" ht="19.5" x14ac:dyDescent="0.4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>
        <f t="shared" si="47"/>
        <v>34</v>
      </c>
      <c r="G762" t="s">
        <v>14</v>
      </c>
      <c r="H762">
        <v>210</v>
      </c>
      <c r="I762">
        <f t="shared" si="45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s="5" t="str">
        <f t="shared" si="44"/>
        <v>games</v>
      </c>
      <c r="R762" t="str">
        <f t="shared" si="46"/>
        <v>video games</v>
      </c>
      <c r="S762" s="9">
        <f>(((L762/60)/60)/24)+DATE(1970,1,1)</f>
        <v>43678.208333333328</v>
      </c>
      <c r="T762" s="9">
        <f>(((M762/60)/60)/24)+DATE(1970,1,1)</f>
        <v>43707.208333333328</v>
      </c>
    </row>
    <row r="763" spans="1:20" ht="19.5" x14ac:dyDescent="0.4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>
        <f t="shared" si="47"/>
        <v>655</v>
      </c>
      <c r="G763" t="s">
        <v>20</v>
      </c>
      <c r="H763">
        <v>166</v>
      </c>
      <c r="I763">
        <f t="shared" si="45"/>
        <v>86.87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s="5" t="str">
        <f t="shared" si="44"/>
        <v>music</v>
      </c>
      <c r="R763" t="str">
        <f t="shared" si="46"/>
        <v>rock</v>
      </c>
      <c r="S763" s="9">
        <f>(((L763/60)/60)/24)+DATE(1970,1,1)</f>
        <v>42938.208333333328</v>
      </c>
      <c r="T763" s="9">
        <f>(((M763/60)/60)/24)+DATE(1970,1,1)</f>
        <v>42943.208333333328</v>
      </c>
    </row>
    <row r="764" spans="1:20" ht="19.5" x14ac:dyDescent="0.4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>
        <f t="shared" si="47"/>
        <v>177</v>
      </c>
      <c r="G764" t="s">
        <v>20</v>
      </c>
      <c r="H764">
        <v>100</v>
      </c>
      <c r="I764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s="5" t="str">
        <f t="shared" si="44"/>
        <v>music</v>
      </c>
      <c r="R764" t="str">
        <f t="shared" si="46"/>
        <v>jazz</v>
      </c>
      <c r="S764" s="9">
        <f>(((L764/60)/60)/24)+DATE(1970,1,1)</f>
        <v>41241.25</v>
      </c>
      <c r="T764" s="9">
        <f>(((M764/60)/60)/24)+DATE(1970,1,1)</f>
        <v>41252.25</v>
      </c>
    </row>
    <row r="765" spans="1:20" ht="19.5" x14ac:dyDescent="0.4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>
        <f t="shared" si="47"/>
        <v>113</v>
      </c>
      <c r="G765" t="s">
        <v>20</v>
      </c>
      <c r="H765">
        <v>235</v>
      </c>
      <c r="I765">
        <f t="shared" si="45"/>
        <v>26.97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s="5" t="str">
        <f t="shared" si="44"/>
        <v>theater</v>
      </c>
      <c r="R765" t="str">
        <f t="shared" si="46"/>
        <v>plays</v>
      </c>
      <c r="S765" s="9">
        <f>(((L765/60)/60)/24)+DATE(1970,1,1)</f>
        <v>41037.208333333336</v>
      </c>
      <c r="T765" s="9">
        <f>(((M765/60)/60)/24)+DATE(1970,1,1)</f>
        <v>41072.208333333336</v>
      </c>
    </row>
    <row r="766" spans="1:20" ht="33.75" x14ac:dyDescent="0.4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>
        <f t="shared" si="47"/>
        <v>728</v>
      </c>
      <c r="G766" t="s">
        <v>20</v>
      </c>
      <c r="H766">
        <v>148</v>
      </c>
      <c r="I766">
        <f t="shared" si="45"/>
        <v>54.12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s="5" t="str">
        <f t="shared" si="44"/>
        <v>music</v>
      </c>
      <c r="R766" t="str">
        <f t="shared" si="46"/>
        <v>rock</v>
      </c>
      <c r="S766" s="9">
        <f>(((L766/60)/60)/24)+DATE(1970,1,1)</f>
        <v>40676.208333333336</v>
      </c>
      <c r="T766" s="9">
        <f>(((M766/60)/60)/24)+DATE(1970,1,1)</f>
        <v>40684.208333333336</v>
      </c>
    </row>
    <row r="767" spans="1:20" ht="19.5" x14ac:dyDescent="0.4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>
        <f t="shared" si="47"/>
        <v>208</v>
      </c>
      <c r="G767" t="s">
        <v>20</v>
      </c>
      <c r="H767">
        <v>198</v>
      </c>
      <c r="I767">
        <f t="shared" si="45"/>
        <v>41.04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s="5" t="str">
        <f t="shared" si="44"/>
        <v>music</v>
      </c>
      <c r="R767" t="str">
        <f t="shared" si="46"/>
        <v>indie rock</v>
      </c>
      <c r="S767" s="9">
        <f>(((L767/60)/60)/24)+DATE(1970,1,1)</f>
        <v>42840.208333333328</v>
      </c>
      <c r="T767" s="9">
        <f>(((M767/60)/60)/24)+DATE(1970,1,1)</f>
        <v>42865.208333333328</v>
      </c>
    </row>
    <row r="768" spans="1:20" ht="33.75" x14ac:dyDescent="0.4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>
        <f t="shared" si="47"/>
        <v>31</v>
      </c>
      <c r="G768" t="s">
        <v>14</v>
      </c>
      <c r="H768">
        <v>248</v>
      </c>
      <c r="I768">
        <f t="shared" si="45"/>
        <v>55.05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s="5" t="str">
        <f t="shared" si="44"/>
        <v>film &amp; video</v>
      </c>
      <c r="R768" t="str">
        <f t="shared" si="46"/>
        <v>science fiction</v>
      </c>
      <c r="S768" s="9">
        <f>(((L768/60)/60)/24)+DATE(1970,1,1)</f>
        <v>43362.208333333328</v>
      </c>
      <c r="T768" s="9">
        <f>(((M768/60)/60)/24)+DATE(1970,1,1)</f>
        <v>43363.208333333328</v>
      </c>
    </row>
    <row r="769" spans="1:20" ht="19.5" x14ac:dyDescent="0.4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>
        <f t="shared" si="47"/>
        <v>57</v>
      </c>
      <c r="G769" t="s">
        <v>14</v>
      </c>
      <c r="H769">
        <v>513</v>
      </c>
      <c r="I769">
        <f t="shared" si="45"/>
        <v>107.94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s="5" t="str">
        <f t="shared" si="44"/>
        <v>publishing</v>
      </c>
      <c r="R769" t="str">
        <f t="shared" si="46"/>
        <v>translations</v>
      </c>
      <c r="S769" s="9">
        <f>(((L769/60)/60)/24)+DATE(1970,1,1)</f>
        <v>42283.208333333328</v>
      </c>
      <c r="T769" s="9">
        <f>(((M769/60)/60)/24)+DATE(1970,1,1)</f>
        <v>42328.25</v>
      </c>
    </row>
    <row r="770" spans="1:20" ht="19.5" x14ac:dyDescent="0.4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>
        <f t="shared" si="47"/>
        <v>231</v>
      </c>
      <c r="G770" t="s">
        <v>20</v>
      </c>
      <c r="H770">
        <v>150</v>
      </c>
      <c r="I770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s="5" t="str">
        <f t="shared" si="44"/>
        <v>theater</v>
      </c>
      <c r="R770" t="str">
        <f t="shared" si="46"/>
        <v>plays</v>
      </c>
      <c r="S770" s="9">
        <f>(((L770/60)/60)/24)+DATE(1970,1,1)</f>
        <v>41619.25</v>
      </c>
      <c r="T770" s="9">
        <f>(((M770/60)/60)/24)+DATE(1970,1,1)</f>
        <v>41634.25</v>
      </c>
    </row>
    <row r="771" spans="1:20" ht="19.5" x14ac:dyDescent="0.4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>
        <f t="shared" si="47"/>
        <v>87</v>
      </c>
      <c r="G771" t="s">
        <v>14</v>
      </c>
      <c r="H771">
        <v>3410</v>
      </c>
      <c r="I771">
        <f t="shared" si="45"/>
        <v>32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s="5" t="str">
        <f t="shared" ref="Q771:Q834" si="48">LEFT(P771,SEARCH("/",P771)-1)</f>
        <v>games</v>
      </c>
      <c r="R771" t="str">
        <f t="shared" si="46"/>
        <v>video games</v>
      </c>
      <c r="S771" s="9">
        <f>(((L771/60)/60)/24)+DATE(1970,1,1)</f>
        <v>41501.208333333336</v>
      </c>
      <c r="T771" s="9">
        <f>(((M771/60)/60)/24)+DATE(1970,1,1)</f>
        <v>41527.208333333336</v>
      </c>
    </row>
    <row r="772" spans="1:20" ht="19.5" x14ac:dyDescent="0.4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>
        <f t="shared" si="47"/>
        <v>271</v>
      </c>
      <c r="G772" t="s">
        <v>20</v>
      </c>
      <c r="H772">
        <v>216</v>
      </c>
      <c r="I772">
        <f t="shared" ref="I772:I835" si="49">ROUND(AVERAGE(E772/H772),2)</f>
        <v>53.9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s="5" t="str">
        <f t="shared" si="48"/>
        <v>theater</v>
      </c>
      <c r="R772" t="str">
        <f t="shared" ref="R772:R835" si="50">RIGHT(P772,LEN(P772)-SEARCH("/",P772))</f>
        <v>plays</v>
      </c>
      <c r="S772" s="9">
        <f>(((L772/60)/60)/24)+DATE(1970,1,1)</f>
        <v>41743.208333333336</v>
      </c>
      <c r="T772" s="9">
        <f>(((M772/60)/60)/24)+DATE(1970,1,1)</f>
        <v>41750.208333333336</v>
      </c>
    </row>
    <row r="773" spans="1:20" ht="19.5" x14ac:dyDescent="0.4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>
        <f t="shared" ref="F773:F836" si="51">ROUND(E773/D773 * 100,0)</f>
        <v>49</v>
      </c>
      <c r="G773" t="s">
        <v>74</v>
      </c>
      <c r="H773">
        <v>26</v>
      </c>
      <c r="I773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s="5" t="str">
        <f t="shared" si="48"/>
        <v>theater</v>
      </c>
      <c r="R773" t="str">
        <f t="shared" si="50"/>
        <v>plays</v>
      </c>
      <c r="S773" s="9">
        <f>(((L773/60)/60)/24)+DATE(1970,1,1)</f>
        <v>43491.25</v>
      </c>
      <c r="T773" s="9">
        <f>(((M773/60)/60)/24)+DATE(1970,1,1)</f>
        <v>43518.25</v>
      </c>
    </row>
    <row r="774" spans="1:20" ht="19.5" x14ac:dyDescent="0.4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>
        <f t="shared" si="51"/>
        <v>113</v>
      </c>
      <c r="G774" t="s">
        <v>20</v>
      </c>
      <c r="H774">
        <v>5139</v>
      </c>
      <c r="I774">
        <f t="shared" si="49"/>
        <v>33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s="5" t="str">
        <f t="shared" si="48"/>
        <v>music</v>
      </c>
      <c r="R774" t="str">
        <f t="shared" si="50"/>
        <v>indie rock</v>
      </c>
      <c r="S774" s="9">
        <f>(((L774/60)/60)/24)+DATE(1970,1,1)</f>
        <v>43505.25</v>
      </c>
      <c r="T774" s="9">
        <f>(((M774/60)/60)/24)+DATE(1970,1,1)</f>
        <v>43509.25</v>
      </c>
    </row>
    <row r="775" spans="1:20" ht="19.5" x14ac:dyDescent="0.4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>
        <f t="shared" si="51"/>
        <v>191</v>
      </c>
      <c r="G775" t="s">
        <v>20</v>
      </c>
      <c r="H775">
        <v>2353</v>
      </c>
      <c r="I775">
        <f t="shared" si="49"/>
        <v>43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s="5" t="str">
        <f t="shared" si="48"/>
        <v>theater</v>
      </c>
      <c r="R775" t="str">
        <f t="shared" si="50"/>
        <v>plays</v>
      </c>
      <c r="S775" s="9">
        <f>(((L775/60)/60)/24)+DATE(1970,1,1)</f>
        <v>42838.208333333328</v>
      </c>
      <c r="T775" s="9">
        <f>(((M775/60)/60)/24)+DATE(1970,1,1)</f>
        <v>42848.208333333328</v>
      </c>
    </row>
    <row r="776" spans="1:20" ht="19.5" x14ac:dyDescent="0.4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>
        <f t="shared" si="51"/>
        <v>136</v>
      </c>
      <c r="G776" t="s">
        <v>20</v>
      </c>
      <c r="H776">
        <v>78</v>
      </c>
      <c r="I776">
        <f t="shared" si="49"/>
        <v>86.86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s="5" t="str">
        <f t="shared" si="48"/>
        <v>technology</v>
      </c>
      <c r="R776" t="str">
        <f t="shared" si="50"/>
        <v>web</v>
      </c>
      <c r="S776" s="9">
        <f>(((L776/60)/60)/24)+DATE(1970,1,1)</f>
        <v>42513.208333333328</v>
      </c>
      <c r="T776" s="9">
        <f>(((M776/60)/60)/24)+DATE(1970,1,1)</f>
        <v>42554.208333333328</v>
      </c>
    </row>
    <row r="777" spans="1:20" ht="33.75" x14ac:dyDescent="0.4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>
        <f t="shared" si="51"/>
        <v>10</v>
      </c>
      <c r="G777" t="s">
        <v>14</v>
      </c>
      <c r="H777">
        <v>10</v>
      </c>
      <c r="I777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s="5" t="str">
        <f t="shared" si="48"/>
        <v>music</v>
      </c>
      <c r="R777" t="str">
        <f t="shared" si="50"/>
        <v>rock</v>
      </c>
      <c r="S777" s="9">
        <f>(((L777/60)/60)/24)+DATE(1970,1,1)</f>
        <v>41949.25</v>
      </c>
      <c r="T777" s="9">
        <f>(((M777/60)/60)/24)+DATE(1970,1,1)</f>
        <v>41959.25</v>
      </c>
    </row>
    <row r="778" spans="1:20" ht="19.5" x14ac:dyDescent="0.4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>
        <f t="shared" si="51"/>
        <v>66</v>
      </c>
      <c r="G778" t="s">
        <v>14</v>
      </c>
      <c r="H778">
        <v>2201</v>
      </c>
      <c r="I778">
        <f t="shared" si="49"/>
        <v>33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s="5" t="str">
        <f t="shared" si="48"/>
        <v>theater</v>
      </c>
      <c r="R778" t="str">
        <f t="shared" si="50"/>
        <v>plays</v>
      </c>
      <c r="S778" s="9">
        <f>(((L778/60)/60)/24)+DATE(1970,1,1)</f>
        <v>43650.208333333328</v>
      </c>
      <c r="T778" s="9">
        <f>(((M778/60)/60)/24)+DATE(1970,1,1)</f>
        <v>43668.208333333328</v>
      </c>
    </row>
    <row r="779" spans="1:20" ht="19.5" x14ac:dyDescent="0.4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>
        <f t="shared" si="51"/>
        <v>49</v>
      </c>
      <c r="G779" t="s">
        <v>14</v>
      </c>
      <c r="H779">
        <v>676</v>
      </c>
      <c r="I779">
        <f t="shared" si="49"/>
        <v>68.03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s="5" t="str">
        <f t="shared" si="48"/>
        <v>theater</v>
      </c>
      <c r="R779" t="str">
        <f t="shared" si="50"/>
        <v>plays</v>
      </c>
      <c r="S779" s="9">
        <f>(((L779/60)/60)/24)+DATE(1970,1,1)</f>
        <v>40809.208333333336</v>
      </c>
      <c r="T779" s="9">
        <f>(((M779/60)/60)/24)+DATE(1970,1,1)</f>
        <v>40838.208333333336</v>
      </c>
    </row>
    <row r="780" spans="1:20" ht="19.5" x14ac:dyDescent="0.4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>
        <f t="shared" si="51"/>
        <v>788</v>
      </c>
      <c r="G780" t="s">
        <v>20</v>
      </c>
      <c r="H780">
        <v>174</v>
      </c>
      <c r="I780">
        <f t="shared" si="49"/>
        <v>58.87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s="5" t="str">
        <f t="shared" si="48"/>
        <v>film &amp; video</v>
      </c>
      <c r="R780" t="str">
        <f t="shared" si="50"/>
        <v>animation</v>
      </c>
      <c r="S780" s="9">
        <f>(((L780/60)/60)/24)+DATE(1970,1,1)</f>
        <v>40768.208333333336</v>
      </c>
      <c r="T780" s="9">
        <f>(((M780/60)/60)/24)+DATE(1970,1,1)</f>
        <v>40773.208333333336</v>
      </c>
    </row>
    <row r="781" spans="1:20" ht="19.5" x14ac:dyDescent="0.4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>
        <f t="shared" si="51"/>
        <v>80</v>
      </c>
      <c r="G781" t="s">
        <v>14</v>
      </c>
      <c r="H781">
        <v>831</v>
      </c>
      <c r="I781">
        <f t="shared" si="49"/>
        <v>105.05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s="5" t="str">
        <f t="shared" si="48"/>
        <v>theater</v>
      </c>
      <c r="R781" t="str">
        <f t="shared" si="50"/>
        <v>plays</v>
      </c>
      <c r="S781" s="9">
        <f>(((L781/60)/60)/24)+DATE(1970,1,1)</f>
        <v>42230.208333333328</v>
      </c>
      <c r="T781" s="9">
        <f>(((M781/60)/60)/24)+DATE(1970,1,1)</f>
        <v>42239.208333333328</v>
      </c>
    </row>
    <row r="782" spans="1:20" ht="19.5" x14ac:dyDescent="0.4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>
        <f t="shared" si="51"/>
        <v>106</v>
      </c>
      <c r="G782" t="s">
        <v>20</v>
      </c>
      <c r="H782">
        <v>164</v>
      </c>
      <c r="I782">
        <f t="shared" si="49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s="5" t="str">
        <f t="shared" si="48"/>
        <v>film &amp; video</v>
      </c>
      <c r="R782" t="str">
        <f t="shared" si="50"/>
        <v>drama</v>
      </c>
      <c r="S782" s="9">
        <f>(((L782/60)/60)/24)+DATE(1970,1,1)</f>
        <v>42573.208333333328</v>
      </c>
      <c r="T782" s="9">
        <f>(((M782/60)/60)/24)+DATE(1970,1,1)</f>
        <v>42592.208333333328</v>
      </c>
    </row>
    <row r="783" spans="1:20" ht="19.5" x14ac:dyDescent="0.4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>
        <f t="shared" si="51"/>
        <v>51</v>
      </c>
      <c r="G783" t="s">
        <v>74</v>
      </c>
      <c r="H783">
        <v>56</v>
      </c>
      <c r="I783">
        <f t="shared" si="49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s="5" t="str">
        <f t="shared" si="48"/>
        <v>theater</v>
      </c>
      <c r="R783" t="str">
        <f t="shared" si="50"/>
        <v>plays</v>
      </c>
      <c r="S783" s="9">
        <f>(((L783/60)/60)/24)+DATE(1970,1,1)</f>
        <v>40482.208333333336</v>
      </c>
      <c r="T783" s="9">
        <f>(((M783/60)/60)/24)+DATE(1970,1,1)</f>
        <v>40533.25</v>
      </c>
    </row>
    <row r="784" spans="1:20" ht="19.5" x14ac:dyDescent="0.4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>
        <f t="shared" si="51"/>
        <v>215</v>
      </c>
      <c r="G784" t="s">
        <v>20</v>
      </c>
      <c r="H784">
        <v>161</v>
      </c>
      <c r="I784">
        <f t="shared" si="49"/>
        <v>68.2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s="5" t="str">
        <f t="shared" si="48"/>
        <v>film &amp; video</v>
      </c>
      <c r="R784" t="str">
        <f t="shared" si="50"/>
        <v>animation</v>
      </c>
      <c r="S784" s="9">
        <f>(((L784/60)/60)/24)+DATE(1970,1,1)</f>
        <v>40603.25</v>
      </c>
      <c r="T784" s="9">
        <f>(((M784/60)/60)/24)+DATE(1970,1,1)</f>
        <v>40631.208333333336</v>
      </c>
    </row>
    <row r="785" spans="1:20" ht="19.5" x14ac:dyDescent="0.4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>
        <f t="shared" si="51"/>
        <v>141</v>
      </c>
      <c r="G785" t="s">
        <v>20</v>
      </c>
      <c r="H785">
        <v>138</v>
      </c>
      <c r="I785">
        <f t="shared" si="49"/>
        <v>75.73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s="5" t="str">
        <f t="shared" si="48"/>
        <v>music</v>
      </c>
      <c r="R785" t="str">
        <f t="shared" si="50"/>
        <v>rock</v>
      </c>
      <c r="S785" s="9">
        <f>(((L785/60)/60)/24)+DATE(1970,1,1)</f>
        <v>41625.25</v>
      </c>
      <c r="T785" s="9">
        <f>(((M785/60)/60)/24)+DATE(1970,1,1)</f>
        <v>41632.25</v>
      </c>
    </row>
    <row r="786" spans="1:20" ht="19.5" x14ac:dyDescent="0.4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>
        <f t="shared" si="51"/>
        <v>115</v>
      </c>
      <c r="G786" t="s">
        <v>20</v>
      </c>
      <c r="H786">
        <v>3308</v>
      </c>
      <c r="I786">
        <f t="shared" si="49"/>
        <v>31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s="5" t="str">
        <f t="shared" si="48"/>
        <v>technology</v>
      </c>
      <c r="R786" t="str">
        <f t="shared" si="50"/>
        <v>web</v>
      </c>
      <c r="S786" s="9">
        <f>(((L786/60)/60)/24)+DATE(1970,1,1)</f>
        <v>42435.25</v>
      </c>
      <c r="T786" s="9">
        <f>(((M786/60)/60)/24)+DATE(1970,1,1)</f>
        <v>42446.208333333328</v>
      </c>
    </row>
    <row r="787" spans="1:20" ht="33.75" x14ac:dyDescent="0.4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>
        <f t="shared" si="51"/>
        <v>193</v>
      </c>
      <c r="G787" t="s">
        <v>20</v>
      </c>
      <c r="H787">
        <v>127</v>
      </c>
      <c r="I787">
        <f t="shared" si="49"/>
        <v>101.88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s="5" t="str">
        <f t="shared" si="48"/>
        <v>film &amp; video</v>
      </c>
      <c r="R787" t="str">
        <f t="shared" si="50"/>
        <v>animation</v>
      </c>
      <c r="S787" s="9">
        <f>(((L787/60)/60)/24)+DATE(1970,1,1)</f>
        <v>43582.208333333328</v>
      </c>
      <c r="T787" s="9">
        <f>(((M787/60)/60)/24)+DATE(1970,1,1)</f>
        <v>43616.208333333328</v>
      </c>
    </row>
    <row r="788" spans="1:20" ht="19.5" x14ac:dyDescent="0.4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>
        <f t="shared" si="51"/>
        <v>730</v>
      </c>
      <c r="G788" t="s">
        <v>20</v>
      </c>
      <c r="H788">
        <v>207</v>
      </c>
      <c r="I788">
        <f t="shared" si="49"/>
        <v>52.88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s="5" t="str">
        <f t="shared" si="48"/>
        <v>music</v>
      </c>
      <c r="R788" t="str">
        <f t="shared" si="50"/>
        <v>jazz</v>
      </c>
      <c r="S788" s="9">
        <f>(((L788/60)/60)/24)+DATE(1970,1,1)</f>
        <v>43186.208333333328</v>
      </c>
      <c r="T788" s="9">
        <f>(((M788/60)/60)/24)+DATE(1970,1,1)</f>
        <v>43193.208333333328</v>
      </c>
    </row>
    <row r="789" spans="1:20" ht="19.5" x14ac:dyDescent="0.4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>
        <f t="shared" si="51"/>
        <v>100</v>
      </c>
      <c r="G789" t="s">
        <v>14</v>
      </c>
      <c r="H789">
        <v>859</v>
      </c>
      <c r="I789">
        <f t="shared" si="49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s="5" t="str">
        <f t="shared" si="48"/>
        <v>music</v>
      </c>
      <c r="R789" t="str">
        <f t="shared" si="50"/>
        <v>rock</v>
      </c>
      <c r="S789" s="9">
        <f>(((L789/60)/60)/24)+DATE(1970,1,1)</f>
        <v>40684.208333333336</v>
      </c>
      <c r="T789" s="9">
        <f>(((M789/60)/60)/24)+DATE(1970,1,1)</f>
        <v>40693.208333333336</v>
      </c>
    </row>
    <row r="790" spans="1:20" ht="19.5" x14ac:dyDescent="0.4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>
        <f t="shared" si="51"/>
        <v>88</v>
      </c>
      <c r="G790" t="s">
        <v>47</v>
      </c>
      <c r="H790">
        <v>31</v>
      </c>
      <c r="I790">
        <f t="shared" si="49"/>
        <v>102.39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s="5" t="str">
        <f t="shared" si="48"/>
        <v>film &amp; video</v>
      </c>
      <c r="R790" t="str">
        <f t="shared" si="50"/>
        <v>animation</v>
      </c>
      <c r="S790" s="9">
        <f>(((L790/60)/60)/24)+DATE(1970,1,1)</f>
        <v>41202.208333333336</v>
      </c>
      <c r="T790" s="9">
        <f>(((M790/60)/60)/24)+DATE(1970,1,1)</f>
        <v>41223.25</v>
      </c>
    </row>
    <row r="791" spans="1:20" ht="19.5" x14ac:dyDescent="0.4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>
        <f t="shared" si="51"/>
        <v>37</v>
      </c>
      <c r="G791" t="s">
        <v>14</v>
      </c>
      <c r="H791">
        <v>45</v>
      </c>
      <c r="I791">
        <f t="shared" si="49"/>
        <v>74.47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s="5" t="str">
        <f t="shared" si="48"/>
        <v>theater</v>
      </c>
      <c r="R791" t="str">
        <f t="shared" si="50"/>
        <v>plays</v>
      </c>
      <c r="S791" s="9">
        <f>(((L791/60)/60)/24)+DATE(1970,1,1)</f>
        <v>41786.208333333336</v>
      </c>
      <c r="T791" s="9">
        <f>(((M791/60)/60)/24)+DATE(1970,1,1)</f>
        <v>41823.208333333336</v>
      </c>
    </row>
    <row r="792" spans="1:20" ht="19.5" x14ac:dyDescent="0.4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>
        <f t="shared" si="51"/>
        <v>31</v>
      </c>
      <c r="G792" t="s">
        <v>74</v>
      </c>
      <c r="H792">
        <v>1113</v>
      </c>
      <c r="I792">
        <f t="shared" si="49"/>
        <v>51.01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s="5" t="str">
        <f t="shared" si="48"/>
        <v>theater</v>
      </c>
      <c r="R792" t="str">
        <f t="shared" si="50"/>
        <v>plays</v>
      </c>
      <c r="S792" s="9">
        <f>(((L792/60)/60)/24)+DATE(1970,1,1)</f>
        <v>40223.25</v>
      </c>
      <c r="T792" s="9">
        <f>(((M792/60)/60)/24)+DATE(1970,1,1)</f>
        <v>40229.25</v>
      </c>
    </row>
    <row r="793" spans="1:20" ht="19.5" x14ac:dyDescent="0.4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>
        <f t="shared" si="51"/>
        <v>26</v>
      </c>
      <c r="G793" t="s">
        <v>14</v>
      </c>
      <c r="H793">
        <v>6</v>
      </c>
      <c r="I793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s="5" t="str">
        <f t="shared" si="48"/>
        <v>food</v>
      </c>
      <c r="R793" t="str">
        <f t="shared" si="50"/>
        <v>food trucks</v>
      </c>
      <c r="S793" s="9">
        <f>(((L793/60)/60)/24)+DATE(1970,1,1)</f>
        <v>42715.25</v>
      </c>
      <c r="T793" s="9">
        <f>(((M793/60)/60)/24)+DATE(1970,1,1)</f>
        <v>42731.25</v>
      </c>
    </row>
    <row r="794" spans="1:20" ht="19.5" x14ac:dyDescent="0.4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>
        <f t="shared" si="51"/>
        <v>34</v>
      </c>
      <c r="G794" t="s">
        <v>14</v>
      </c>
      <c r="H794">
        <v>7</v>
      </c>
      <c r="I794">
        <f t="shared" si="49"/>
        <v>97.14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s="5" t="str">
        <f t="shared" si="48"/>
        <v>theater</v>
      </c>
      <c r="R794" t="str">
        <f t="shared" si="50"/>
        <v>plays</v>
      </c>
      <c r="S794" s="9">
        <f>(((L794/60)/60)/24)+DATE(1970,1,1)</f>
        <v>41451.208333333336</v>
      </c>
      <c r="T794" s="9">
        <f>(((M794/60)/60)/24)+DATE(1970,1,1)</f>
        <v>41479.208333333336</v>
      </c>
    </row>
    <row r="795" spans="1:20" ht="19.5" x14ac:dyDescent="0.4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>
        <f t="shared" si="51"/>
        <v>1186</v>
      </c>
      <c r="G795" t="s">
        <v>20</v>
      </c>
      <c r="H795">
        <v>181</v>
      </c>
      <c r="I795">
        <f t="shared" si="49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s="5" t="str">
        <f t="shared" si="48"/>
        <v>publishing</v>
      </c>
      <c r="R795" t="str">
        <f t="shared" si="50"/>
        <v>nonfiction</v>
      </c>
      <c r="S795" s="9">
        <f>(((L795/60)/60)/24)+DATE(1970,1,1)</f>
        <v>41450.208333333336</v>
      </c>
      <c r="T795" s="9">
        <f>(((M795/60)/60)/24)+DATE(1970,1,1)</f>
        <v>41454.208333333336</v>
      </c>
    </row>
    <row r="796" spans="1:20" ht="19.5" x14ac:dyDescent="0.4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>
        <f t="shared" si="51"/>
        <v>125</v>
      </c>
      <c r="G796" t="s">
        <v>20</v>
      </c>
      <c r="H796">
        <v>110</v>
      </c>
      <c r="I796">
        <f t="shared" si="49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s="5" t="str">
        <f t="shared" si="48"/>
        <v>music</v>
      </c>
      <c r="R796" t="str">
        <f t="shared" si="50"/>
        <v>rock</v>
      </c>
      <c r="S796" s="9">
        <f>(((L796/60)/60)/24)+DATE(1970,1,1)</f>
        <v>43091.25</v>
      </c>
      <c r="T796" s="9">
        <f>(((M796/60)/60)/24)+DATE(1970,1,1)</f>
        <v>43103.25</v>
      </c>
    </row>
    <row r="797" spans="1:20" ht="33.75" x14ac:dyDescent="0.4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>
        <f t="shared" si="51"/>
        <v>14</v>
      </c>
      <c r="G797" t="s">
        <v>14</v>
      </c>
      <c r="H797">
        <v>31</v>
      </c>
      <c r="I797">
        <f t="shared" si="49"/>
        <v>32.97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s="5" t="str">
        <f t="shared" si="48"/>
        <v>film &amp; video</v>
      </c>
      <c r="R797" t="str">
        <f t="shared" si="50"/>
        <v>drama</v>
      </c>
      <c r="S797" s="9">
        <f>(((L797/60)/60)/24)+DATE(1970,1,1)</f>
        <v>42675.208333333328</v>
      </c>
      <c r="T797" s="9">
        <f>(((M797/60)/60)/24)+DATE(1970,1,1)</f>
        <v>42678.208333333328</v>
      </c>
    </row>
    <row r="798" spans="1:20" ht="19.5" x14ac:dyDescent="0.4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>
        <f t="shared" si="51"/>
        <v>55</v>
      </c>
      <c r="G798" t="s">
        <v>14</v>
      </c>
      <c r="H798">
        <v>78</v>
      </c>
      <c r="I798">
        <f t="shared" si="49"/>
        <v>54.81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s="5" t="str">
        <f t="shared" si="48"/>
        <v>games</v>
      </c>
      <c r="R798" t="str">
        <f t="shared" si="50"/>
        <v>mobile games</v>
      </c>
      <c r="S798" s="9">
        <f>(((L798/60)/60)/24)+DATE(1970,1,1)</f>
        <v>41859.208333333336</v>
      </c>
      <c r="T798" s="9">
        <f>(((M798/60)/60)/24)+DATE(1970,1,1)</f>
        <v>41866.208333333336</v>
      </c>
    </row>
    <row r="799" spans="1:20" ht="19.5" x14ac:dyDescent="0.4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>
        <f t="shared" si="51"/>
        <v>110</v>
      </c>
      <c r="G799" t="s">
        <v>20</v>
      </c>
      <c r="H799">
        <v>185</v>
      </c>
      <c r="I799">
        <f t="shared" si="49"/>
        <v>45.04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s="5" t="str">
        <f t="shared" si="48"/>
        <v>technology</v>
      </c>
      <c r="R799" t="str">
        <f t="shared" si="50"/>
        <v>web</v>
      </c>
      <c r="S799" s="9">
        <f>(((L799/60)/60)/24)+DATE(1970,1,1)</f>
        <v>43464.25</v>
      </c>
      <c r="T799" s="9">
        <f>(((M799/60)/60)/24)+DATE(1970,1,1)</f>
        <v>43487.25</v>
      </c>
    </row>
    <row r="800" spans="1:20" ht="19.5" x14ac:dyDescent="0.4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>
        <f t="shared" si="51"/>
        <v>188</v>
      </c>
      <c r="G800" t="s">
        <v>20</v>
      </c>
      <c r="H800">
        <v>121</v>
      </c>
      <c r="I800">
        <f t="shared" si="49"/>
        <v>52.96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s="5" t="str">
        <f t="shared" si="48"/>
        <v>theater</v>
      </c>
      <c r="R800" t="str">
        <f t="shared" si="50"/>
        <v>plays</v>
      </c>
      <c r="S800" s="9">
        <f>(((L800/60)/60)/24)+DATE(1970,1,1)</f>
        <v>41060.208333333336</v>
      </c>
      <c r="T800" s="9">
        <f>(((M800/60)/60)/24)+DATE(1970,1,1)</f>
        <v>41088.208333333336</v>
      </c>
    </row>
    <row r="801" spans="1:20" ht="19.5" x14ac:dyDescent="0.4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>
        <f t="shared" si="51"/>
        <v>87</v>
      </c>
      <c r="G801" t="s">
        <v>14</v>
      </c>
      <c r="H801">
        <v>1225</v>
      </c>
      <c r="I801">
        <f t="shared" si="49"/>
        <v>60.02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s="5" t="str">
        <f t="shared" si="48"/>
        <v>theater</v>
      </c>
      <c r="R801" t="str">
        <f t="shared" si="50"/>
        <v>plays</v>
      </c>
      <c r="S801" s="9">
        <f>(((L801/60)/60)/24)+DATE(1970,1,1)</f>
        <v>42399.25</v>
      </c>
      <c r="T801" s="9">
        <f>(((M801/60)/60)/24)+DATE(1970,1,1)</f>
        <v>42403.25</v>
      </c>
    </row>
    <row r="802" spans="1:20" ht="19.5" x14ac:dyDescent="0.4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>
        <f t="shared" si="51"/>
        <v>1</v>
      </c>
      <c r="G802" t="s">
        <v>14</v>
      </c>
      <c r="H802">
        <v>1</v>
      </c>
      <c r="I802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s="5" t="str">
        <f t="shared" si="48"/>
        <v>music</v>
      </c>
      <c r="R802" t="str">
        <f t="shared" si="50"/>
        <v>rock</v>
      </c>
      <c r="S802" s="9">
        <f>(((L802/60)/60)/24)+DATE(1970,1,1)</f>
        <v>42167.208333333328</v>
      </c>
      <c r="T802" s="9">
        <f>(((M802/60)/60)/24)+DATE(1970,1,1)</f>
        <v>42171.208333333328</v>
      </c>
    </row>
    <row r="803" spans="1:20" ht="19.5" x14ac:dyDescent="0.4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>
        <f t="shared" si="51"/>
        <v>203</v>
      </c>
      <c r="G803" t="s">
        <v>20</v>
      </c>
      <c r="H803">
        <v>106</v>
      </c>
      <c r="I803">
        <f t="shared" si="49"/>
        <v>44.03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s="5" t="str">
        <f t="shared" si="48"/>
        <v>photography</v>
      </c>
      <c r="R803" t="str">
        <f t="shared" si="50"/>
        <v>photography books</v>
      </c>
      <c r="S803" s="9">
        <f>(((L803/60)/60)/24)+DATE(1970,1,1)</f>
        <v>43830.25</v>
      </c>
      <c r="T803" s="9">
        <f>(((M803/60)/60)/24)+DATE(1970,1,1)</f>
        <v>43852.25</v>
      </c>
    </row>
    <row r="804" spans="1:20" ht="33.75" x14ac:dyDescent="0.4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>
        <f t="shared" si="51"/>
        <v>197</v>
      </c>
      <c r="G804" t="s">
        <v>20</v>
      </c>
      <c r="H804">
        <v>142</v>
      </c>
      <c r="I804">
        <f t="shared" si="49"/>
        <v>86.03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s="5" t="str">
        <f t="shared" si="48"/>
        <v>photography</v>
      </c>
      <c r="R804" t="str">
        <f t="shared" si="50"/>
        <v>photography books</v>
      </c>
      <c r="S804" s="9">
        <f>(((L804/60)/60)/24)+DATE(1970,1,1)</f>
        <v>43650.208333333328</v>
      </c>
      <c r="T804" s="9">
        <f>(((M804/60)/60)/24)+DATE(1970,1,1)</f>
        <v>43652.208333333328</v>
      </c>
    </row>
    <row r="805" spans="1:20" ht="33.75" x14ac:dyDescent="0.4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>
        <f t="shared" si="51"/>
        <v>107</v>
      </c>
      <c r="G805" t="s">
        <v>20</v>
      </c>
      <c r="H805">
        <v>233</v>
      </c>
      <c r="I805">
        <f t="shared" si="49"/>
        <v>28.01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s="5" t="str">
        <f t="shared" si="48"/>
        <v>theater</v>
      </c>
      <c r="R805" t="str">
        <f t="shared" si="50"/>
        <v>plays</v>
      </c>
      <c r="S805" s="9">
        <f>(((L805/60)/60)/24)+DATE(1970,1,1)</f>
        <v>43492.25</v>
      </c>
      <c r="T805" s="9">
        <f>(((M805/60)/60)/24)+DATE(1970,1,1)</f>
        <v>43526.25</v>
      </c>
    </row>
    <row r="806" spans="1:20" ht="19.5" x14ac:dyDescent="0.4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>
        <f t="shared" si="51"/>
        <v>269</v>
      </c>
      <c r="G806" t="s">
        <v>20</v>
      </c>
      <c r="H806">
        <v>218</v>
      </c>
      <c r="I806">
        <f t="shared" si="49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s="5" t="str">
        <f t="shared" si="48"/>
        <v>music</v>
      </c>
      <c r="R806" t="str">
        <f t="shared" si="50"/>
        <v>rock</v>
      </c>
      <c r="S806" s="9">
        <f>(((L806/60)/60)/24)+DATE(1970,1,1)</f>
        <v>43102.25</v>
      </c>
      <c r="T806" s="9">
        <f>(((M806/60)/60)/24)+DATE(1970,1,1)</f>
        <v>43122.25</v>
      </c>
    </row>
    <row r="807" spans="1:20" ht="33.75" x14ac:dyDescent="0.4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>
        <f t="shared" si="51"/>
        <v>51</v>
      </c>
      <c r="G807" t="s">
        <v>14</v>
      </c>
      <c r="H807">
        <v>67</v>
      </c>
      <c r="I807">
        <f t="shared" si="49"/>
        <v>73.61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s="5" t="str">
        <f t="shared" si="48"/>
        <v>film &amp; video</v>
      </c>
      <c r="R807" t="str">
        <f t="shared" si="50"/>
        <v>documentary</v>
      </c>
      <c r="S807" s="9">
        <f>(((L807/60)/60)/24)+DATE(1970,1,1)</f>
        <v>41958.25</v>
      </c>
      <c r="T807" s="9">
        <f>(((M807/60)/60)/24)+DATE(1970,1,1)</f>
        <v>42009.25</v>
      </c>
    </row>
    <row r="808" spans="1:20" ht="19.5" x14ac:dyDescent="0.4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>
        <f t="shared" si="51"/>
        <v>1180</v>
      </c>
      <c r="G808" t="s">
        <v>20</v>
      </c>
      <c r="H808">
        <v>76</v>
      </c>
      <c r="I808">
        <f t="shared" si="49"/>
        <v>108.71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s="5" t="str">
        <f t="shared" si="48"/>
        <v>film &amp; video</v>
      </c>
      <c r="R808" t="str">
        <f t="shared" si="50"/>
        <v>drama</v>
      </c>
      <c r="S808" s="9">
        <f>(((L808/60)/60)/24)+DATE(1970,1,1)</f>
        <v>40973.25</v>
      </c>
      <c r="T808" s="9">
        <f>(((M808/60)/60)/24)+DATE(1970,1,1)</f>
        <v>40997.208333333336</v>
      </c>
    </row>
    <row r="809" spans="1:20" ht="19.5" x14ac:dyDescent="0.4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>
        <f t="shared" si="51"/>
        <v>264</v>
      </c>
      <c r="G809" t="s">
        <v>20</v>
      </c>
      <c r="H809">
        <v>43</v>
      </c>
      <c r="I809">
        <f t="shared" si="49"/>
        <v>42.98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s="5" t="str">
        <f t="shared" si="48"/>
        <v>theater</v>
      </c>
      <c r="R809" t="str">
        <f t="shared" si="50"/>
        <v>plays</v>
      </c>
      <c r="S809" s="9">
        <f>(((L809/60)/60)/24)+DATE(1970,1,1)</f>
        <v>43753.208333333328</v>
      </c>
      <c r="T809" s="9">
        <f>(((M809/60)/60)/24)+DATE(1970,1,1)</f>
        <v>43797.25</v>
      </c>
    </row>
    <row r="810" spans="1:20" ht="19.5" x14ac:dyDescent="0.4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>
        <f t="shared" si="51"/>
        <v>30</v>
      </c>
      <c r="G810" t="s">
        <v>14</v>
      </c>
      <c r="H810">
        <v>19</v>
      </c>
      <c r="I810">
        <f t="shared" si="49"/>
        <v>83.32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s="5" t="str">
        <f t="shared" si="48"/>
        <v>food</v>
      </c>
      <c r="R810" t="str">
        <f t="shared" si="50"/>
        <v>food trucks</v>
      </c>
      <c r="S810" s="9">
        <f>(((L810/60)/60)/24)+DATE(1970,1,1)</f>
        <v>42507.208333333328</v>
      </c>
      <c r="T810" s="9">
        <f>(((M810/60)/60)/24)+DATE(1970,1,1)</f>
        <v>42524.208333333328</v>
      </c>
    </row>
    <row r="811" spans="1:20" ht="19.5" x14ac:dyDescent="0.4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>
        <f t="shared" si="51"/>
        <v>63</v>
      </c>
      <c r="G811" t="s">
        <v>14</v>
      </c>
      <c r="H811">
        <v>2108</v>
      </c>
      <c r="I811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s="5" t="str">
        <f t="shared" si="48"/>
        <v>film &amp; video</v>
      </c>
      <c r="R811" t="str">
        <f t="shared" si="50"/>
        <v>documentary</v>
      </c>
      <c r="S811" s="9">
        <f>(((L811/60)/60)/24)+DATE(1970,1,1)</f>
        <v>41135.208333333336</v>
      </c>
      <c r="T811" s="9">
        <f>(((M811/60)/60)/24)+DATE(1970,1,1)</f>
        <v>41136.208333333336</v>
      </c>
    </row>
    <row r="812" spans="1:20" ht="19.5" x14ac:dyDescent="0.4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>
        <f t="shared" si="51"/>
        <v>193</v>
      </c>
      <c r="G812" t="s">
        <v>20</v>
      </c>
      <c r="H812">
        <v>221</v>
      </c>
      <c r="I812">
        <f t="shared" si="49"/>
        <v>55.93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s="5" t="str">
        <f t="shared" si="48"/>
        <v>theater</v>
      </c>
      <c r="R812" t="str">
        <f t="shared" si="50"/>
        <v>plays</v>
      </c>
      <c r="S812" s="9">
        <f>(((L812/60)/60)/24)+DATE(1970,1,1)</f>
        <v>43067.25</v>
      </c>
      <c r="T812" s="9">
        <f>(((M812/60)/60)/24)+DATE(1970,1,1)</f>
        <v>43077.25</v>
      </c>
    </row>
    <row r="813" spans="1:20" ht="19.5" x14ac:dyDescent="0.4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>
        <f t="shared" si="51"/>
        <v>77</v>
      </c>
      <c r="G813" t="s">
        <v>14</v>
      </c>
      <c r="H813">
        <v>679</v>
      </c>
      <c r="I813">
        <f t="shared" si="49"/>
        <v>105.04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s="5" t="str">
        <f t="shared" si="48"/>
        <v>games</v>
      </c>
      <c r="R813" t="str">
        <f t="shared" si="50"/>
        <v>video games</v>
      </c>
      <c r="S813" s="9">
        <f>(((L813/60)/60)/24)+DATE(1970,1,1)</f>
        <v>42378.25</v>
      </c>
      <c r="T813" s="9">
        <f>(((M813/60)/60)/24)+DATE(1970,1,1)</f>
        <v>42380.25</v>
      </c>
    </row>
    <row r="814" spans="1:20" ht="19.5" x14ac:dyDescent="0.4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>
        <f t="shared" si="51"/>
        <v>226</v>
      </c>
      <c r="G814" t="s">
        <v>20</v>
      </c>
      <c r="H814">
        <v>2805</v>
      </c>
      <c r="I814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s="5" t="str">
        <f t="shared" si="48"/>
        <v>publishing</v>
      </c>
      <c r="R814" t="str">
        <f t="shared" si="50"/>
        <v>nonfiction</v>
      </c>
      <c r="S814" s="9">
        <f>(((L814/60)/60)/24)+DATE(1970,1,1)</f>
        <v>43206.208333333328</v>
      </c>
      <c r="T814" s="9">
        <f>(((M814/60)/60)/24)+DATE(1970,1,1)</f>
        <v>43211.208333333328</v>
      </c>
    </row>
    <row r="815" spans="1:20" ht="19.5" x14ac:dyDescent="0.4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>
        <f t="shared" si="51"/>
        <v>239</v>
      </c>
      <c r="G815" t="s">
        <v>20</v>
      </c>
      <c r="H815">
        <v>68</v>
      </c>
      <c r="I815">
        <f t="shared" si="49"/>
        <v>112.66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s="5" t="str">
        <f t="shared" si="48"/>
        <v>games</v>
      </c>
      <c r="R815" t="str">
        <f t="shared" si="50"/>
        <v>video games</v>
      </c>
      <c r="S815" s="9">
        <f>(((L815/60)/60)/24)+DATE(1970,1,1)</f>
        <v>41148.208333333336</v>
      </c>
      <c r="T815" s="9">
        <f>(((M815/60)/60)/24)+DATE(1970,1,1)</f>
        <v>41158.208333333336</v>
      </c>
    </row>
    <row r="816" spans="1:20" ht="19.5" x14ac:dyDescent="0.4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>
        <f t="shared" si="51"/>
        <v>92</v>
      </c>
      <c r="G816" t="s">
        <v>14</v>
      </c>
      <c r="H816">
        <v>36</v>
      </c>
      <c r="I816">
        <f t="shared" si="49"/>
        <v>81.94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s="5" t="str">
        <f t="shared" si="48"/>
        <v>music</v>
      </c>
      <c r="R816" t="str">
        <f t="shared" si="50"/>
        <v>rock</v>
      </c>
      <c r="S816" s="9">
        <f>(((L816/60)/60)/24)+DATE(1970,1,1)</f>
        <v>42517.208333333328</v>
      </c>
      <c r="T816" s="9">
        <f>(((M816/60)/60)/24)+DATE(1970,1,1)</f>
        <v>42519.208333333328</v>
      </c>
    </row>
    <row r="817" spans="1:20" ht="33.75" x14ac:dyDescent="0.4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>
        <f t="shared" si="51"/>
        <v>130</v>
      </c>
      <c r="G817" t="s">
        <v>20</v>
      </c>
      <c r="H817">
        <v>183</v>
      </c>
      <c r="I817">
        <f t="shared" si="49"/>
        <v>64.05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s="5" t="str">
        <f t="shared" si="48"/>
        <v>music</v>
      </c>
      <c r="R817" t="str">
        <f t="shared" si="50"/>
        <v>rock</v>
      </c>
      <c r="S817" s="9">
        <f>(((L817/60)/60)/24)+DATE(1970,1,1)</f>
        <v>43068.25</v>
      </c>
      <c r="T817" s="9">
        <f>(((M817/60)/60)/24)+DATE(1970,1,1)</f>
        <v>43094.25</v>
      </c>
    </row>
    <row r="818" spans="1:20" ht="19.5" x14ac:dyDescent="0.4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>
        <f t="shared" si="51"/>
        <v>615</v>
      </c>
      <c r="G818" t="s">
        <v>20</v>
      </c>
      <c r="H818">
        <v>133</v>
      </c>
      <c r="I818">
        <f t="shared" si="49"/>
        <v>106.39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s="5" t="str">
        <f t="shared" si="48"/>
        <v>theater</v>
      </c>
      <c r="R818" t="str">
        <f t="shared" si="50"/>
        <v>plays</v>
      </c>
      <c r="S818" s="9">
        <f>(((L818/60)/60)/24)+DATE(1970,1,1)</f>
        <v>41680.25</v>
      </c>
      <c r="T818" s="9">
        <f>(((M818/60)/60)/24)+DATE(1970,1,1)</f>
        <v>41682.25</v>
      </c>
    </row>
    <row r="819" spans="1:20" ht="19.5" x14ac:dyDescent="0.4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>
        <f t="shared" si="51"/>
        <v>369</v>
      </c>
      <c r="G819" t="s">
        <v>20</v>
      </c>
      <c r="H819">
        <v>2489</v>
      </c>
      <c r="I819">
        <f t="shared" si="49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s="5" t="str">
        <f t="shared" si="48"/>
        <v>publishing</v>
      </c>
      <c r="R819" t="str">
        <f t="shared" si="50"/>
        <v>nonfiction</v>
      </c>
      <c r="S819" s="9">
        <f>(((L819/60)/60)/24)+DATE(1970,1,1)</f>
        <v>43589.208333333328</v>
      </c>
      <c r="T819" s="9">
        <f>(((M819/60)/60)/24)+DATE(1970,1,1)</f>
        <v>43617.208333333328</v>
      </c>
    </row>
    <row r="820" spans="1:20" ht="19.5" x14ac:dyDescent="0.4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>
        <f t="shared" si="51"/>
        <v>1095</v>
      </c>
      <c r="G820" t="s">
        <v>20</v>
      </c>
      <c r="H820">
        <v>69</v>
      </c>
      <c r="I820">
        <f t="shared" si="49"/>
        <v>111.07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s="5" t="str">
        <f t="shared" si="48"/>
        <v>theater</v>
      </c>
      <c r="R820" t="str">
        <f t="shared" si="50"/>
        <v>plays</v>
      </c>
      <c r="S820" s="9">
        <f>(((L820/60)/60)/24)+DATE(1970,1,1)</f>
        <v>43486.25</v>
      </c>
      <c r="T820" s="9">
        <f>(((M820/60)/60)/24)+DATE(1970,1,1)</f>
        <v>43499.25</v>
      </c>
    </row>
    <row r="821" spans="1:20" ht="33.75" x14ac:dyDescent="0.4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>
        <f t="shared" si="51"/>
        <v>51</v>
      </c>
      <c r="G821" t="s">
        <v>14</v>
      </c>
      <c r="H821">
        <v>47</v>
      </c>
      <c r="I821">
        <f t="shared" si="49"/>
        <v>95.94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s="5" t="str">
        <f t="shared" si="48"/>
        <v>games</v>
      </c>
      <c r="R821" t="str">
        <f t="shared" si="50"/>
        <v>video games</v>
      </c>
      <c r="S821" s="9">
        <f>(((L821/60)/60)/24)+DATE(1970,1,1)</f>
        <v>41237.25</v>
      </c>
      <c r="T821" s="9">
        <f>(((M821/60)/60)/24)+DATE(1970,1,1)</f>
        <v>41252.25</v>
      </c>
    </row>
    <row r="822" spans="1:20" ht="19.5" x14ac:dyDescent="0.4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>
        <f t="shared" si="51"/>
        <v>801</v>
      </c>
      <c r="G822" t="s">
        <v>20</v>
      </c>
      <c r="H822">
        <v>279</v>
      </c>
      <c r="I822">
        <f t="shared" si="49"/>
        <v>43.04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s="5" t="str">
        <f t="shared" si="48"/>
        <v>music</v>
      </c>
      <c r="R822" t="str">
        <f t="shared" si="50"/>
        <v>rock</v>
      </c>
      <c r="S822" s="9">
        <f>(((L822/60)/60)/24)+DATE(1970,1,1)</f>
        <v>43310.208333333328</v>
      </c>
      <c r="T822" s="9">
        <f>(((M822/60)/60)/24)+DATE(1970,1,1)</f>
        <v>43323.208333333328</v>
      </c>
    </row>
    <row r="823" spans="1:20" ht="19.5" x14ac:dyDescent="0.4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>
        <f t="shared" si="51"/>
        <v>291</v>
      </c>
      <c r="G823" t="s">
        <v>20</v>
      </c>
      <c r="H823">
        <v>210</v>
      </c>
      <c r="I823">
        <f t="shared" si="49"/>
        <v>67.97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s="5" t="str">
        <f t="shared" si="48"/>
        <v>film &amp; video</v>
      </c>
      <c r="R823" t="str">
        <f t="shared" si="50"/>
        <v>documentary</v>
      </c>
      <c r="S823" s="9">
        <f>(((L823/60)/60)/24)+DATE(1970,1,1)</f>
        <v>42794.25</v>
      </c>
      <c r="T823" s="9">
        <f>(((M823/60)/60)/24)+DATE(1970,1,1)</f>
        <v>42807.208333333328</v>
      </c>
    </row>
    <row r="824" spans="1:20" ht="19.5" x14ac:dyDescent="0.4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>
        <f t="shared" si="51"/>
        <v>350</v>
      </c>
      <c r="G824" t="s">
        <v>20</v>
      </c>
      <c r="H824">
        <v>2100</v>
      </c>
      <c r="I824">
        <f t="shared" si="49"/>
        <v>89.99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s="5" t="str">
        <f t="shared" si="48"/>
        <v>music</v>
      </c>
      <c r="R824" t="str">
        <f t="shared" si="50"/>
        <v>rock</v>
      </c>
      <c r="S824" s="9">
        <f>(((L824/60)/60)/24)+DATE(1970,1,1)</f>
        <v>41698.25</v>
      </c>
      <c r="T824" s="9">
        <f>(((M824/60)/60)/24)+DATE(1970,1,1)</f>
        <v>41715.208333333336</v>
      </c>
    </row>
    <row r="825" spans="1:20" ht="19.5" x14ac:dyDescent="0.4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>
        <f t="shared" si="51"/>
        <v>357</v>
      </c>
      <c r="G825" t="s">
        <v>20</v>
      </c>
      <c r="H825">
        <v>252</v>
      </c>
      <c r="I825">
        <f t="shared" si="49"/>
        <v>58.1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s="5" t="str">
        <f t="shared" si="48"/>
        <v>music</v>
      </c>
      <c r="R825" t="str">
        <f t="shared" si="50"/>
        <v>rock</v>
      </c>
      <c r="S825" s="9">
        <f>(((L825/60)/60)/24)+DATE(1970,1,1)</f>
        <v>41892.208333333336</v>
      </c>
      <c r="T825" s="9">
        <f>(((M825/60)/60)/24)+DATE(1970,1,1)</f>
        <v>41917.208333333336</v>
      </c>
    </row>
    <row r="826" spans="1:20" ht="19.5" x14ac:dyDescent="0.4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>
        <f t="shared" si="51"/>
        <v>126</v>
      </c>
      <c r="G826" t="s">
        <v>20</v>
      </c>
      <c r="H826">
        <v>1280</v>
      </c>
      <c r="I826">
        <f t="shared" si="49"/>
        <v>84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s="5" t="str">
        <f t="shared" si="48"/>
        <v>publishing</v>
      </c>
      <c r="R826" t="str">
        <f t="shared" si="50"/>
        <v>nonfiction</v>
      </c>
      <c r="S826" s="9">
        <f>(((L826/60)/60)/24)+DATE(1970,1,1)</f>
        <v>40348.208333333336</v>
      </c>
      <c r="T826" s="9">
        <f>(((M826/60)/60)/24)+DATE(1970,1,1)</f>
        <v>40380.208333333336</v>
      </c>
    </row>
    <row r="827" spans="1:20" ht="19.5" x14ac:dyDescent="0.4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>
        <f t="shared" si="51"/>
        <v>388</v>
      </c>
      <c r="G827" t="s">
        <v>20</v>
      </c>
      <c r="H827">
        <v>157</v>
      </c>
      <c r="I827">
        <f t="shared" si="49"/>
        <v>88.85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s="5" t="str">
        <f t="shared" si="48"/>
        <v>film &amp; video</v>
      </c>
      <c r="R827" t="str">
        <f t="shared" si="50"/>
        <v>shorts</v>
      </c>
      <c r="S827" s="9">
        <f>(((L827/60)/60)/24)+DATE(1970,1,1)</f>
        <v>42941.208333333328</v>
      </c>
      <c r="T827" s="9">
        <f>(((M827/60)/60)/24)+DATE(1970,1,1)</f>
        <v>42953.208333333328</v>
      </c>
    </row>
    <row r="828" spans="1:20" ht="33.75" x14ac:dyDescent="0.4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>
        <f t="shared" si="51"/>
        <v>457</v>
      </c>
      <c r="G828" t="s">
        <v>20</v>
      </c>
      <c r="H828">
        <v>194</v>
      </c>
      <c r="I828">
        <f t="shared" si="49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s="5" t="str">
        <f t="shared" si="48"/>
        <v>theater</v>
      </c>
      <c r="R828" t="str">
        <f t="shared" si="50"/>
        <v>plays</v>
      </c>
      <c r="S828" s="9">
        <f>(((L828/60)/60)/24)+DATE(1970,1,1)</f>
        <v>40525.25</v>
      </c>
      <c r="T828" s="9">
        <f>(((M828/60)/60)/24)+DATE(1970,1,1)</f>
        <v>40553.25</v>
      </c>
    </row>
    <row r="829" spans="1:20" ht="33.75" x14ac:dyDescent="0.4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>
        <f t="shared" si="51"/>
        <v>267</v>
      </c>
      <c r="G829" t="s">
        <v>20</v>
      </c>
      <c r="H829">
        <v>82</v>
      </c>
      <c r="I829">
        <f t="shared" si="49"/>
        <v>74.8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s="5" t="str">
        <f t="shared" si="48"/>
        <v>film &amp; video</v>
      </c>
      <c r="R829" t="str">
        <f t="shared" si="50"/>
        <v>drama</v>
      </c>
      <c r="S829" s="9">
        <f>(((L829/60)/60)/24)+DATE(1970,1,1)</f>
        <v>40666.208333333336</v>
      </c>
      <c r="T829" s="9">
        <f>(((M829/60)/60)/24)+DATE(1970,1,1)</f>
        <v>40678.208333333336</v>
      </c>
    </row>
    <row r="830" spans="1:20" ht="33.75" x14ac:dyDescent="0.4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>
        <f t="shared" si="51"/>
        <v>69</v>
      </c>
      <c r="G830" t="s">
        <v>14</v>
      </c>
      <c r="H830">
        <v>70</v>
      </c>
      <c r="I830">
        <f t="shared" si="49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s="5" t="str">
        <f t="shared" si="48"/>
        <v>theater</v>
      </c>
      <c r="R830" t="str">
        <f t="shared" si="50"/>
        <v>plays</v>
      </c>
      <c r="S830" s="9">
        <f>(((L830/60)/60)/24)+DATE(1970,1,1)</f>
        <v>43340.208333333328</v>
      </c>
      <c r="T830" s="9">
        <f>(((M830/60)/60)/24)+DATE(1970,1,1)</f>
        <v>43365.208333333328</v>
      </c>
    </row>
    <row r="831" spans="1:20" ht="19.5" x14ac:dyDescent="0.4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>
        <f t="shared" si="51"/>
        <v>51</v>
      </c>
      <c r="G831" t="s">
        <v>14</v>
      </c>
      <c r="H831">
        <v>154</v>
      </c>
      <c r="I831">
        <f t="shared" si="49"/>
        <v>32.01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s="5" t="str">
        <f t="shared" si="48"/>
        <v>theater</v>
      </c>
      <c r="R831" t="str">
        <f t="shared" si="50"/>
        <v>plays</v>
      </c>
      <c r="S831" s="9">
        <f>(((L831/60)/60)/24)+DATE(1970,1,1)</f>
        <v>42164.208333333328</v>
      </c>
      <c r="T831" s="9">
        <f>(((M831/60)/60)/24)+DATE(1970,1,1)</f>
        <v>42179.208333333328</v>
      </c>
    </row>
    <row r="832" spans="1:20" ht="33.75" x14ac:dyDescent="0.4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>
        <f t="shared" si="51"/>
        <v>1</v>
      </c>
      <c r="G832" t="s">
        <v>14</v>
      </c>
      <c r="H832">
        <v>22</v>
      </c>
      <c r="I832">
        <f t="shared" si="49"/>
        <v>64.73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s="5" t="str">
        <f t="shared" si="48"/>
        <v>theater</v>
      </c>
      <c r="R832" t="str">
        <f t="shared" si="50"/>
        <v>plays</v>
      </c>
      <c r="S832" s="9">
        <f>(((L832/60)/60)/24)+DATE(1970,1,1)</f>
        <v>43103.25</v>
      </c>
      <c r="T832" s="9">
        <f>(((M832/60)/60)/24)+DATE(1970,1,1)</f>
        <v>43162.25</v>
      </c>
    </row>
    <row r="833" spans="1:20" ht="33.75" x14ac:dyDescent="0.4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>
        <f t="shared" si="51"/>
        <v>109</v>
      </c>
      <c r="G833" t="s">
        <v>20</v>
      </c>
      <c r="H833">
        <v>4233</v>
      </c>
      <c r="I833">
        <f t="shared" si="49"/>
        <v>25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s="5" t="str">
        <f t="shared" si="48"/>
        <v>photography</v>
      </c>
      <c r="R833" t="str">
        <f t="shared" si="50"/>
        <v>photography books</v>
      </c>
      <c r="S833" s="9">
        <f>(((L833/60)/60)/24)+DATE(1970,1,1)</f>
        <v>40994.208333333336</v>
      </c>
      <c r="T833" s="9">
        <f>(((M833/60)/60)/24)+DATE(1970,1,1)</f>
        <v>41028.208333333336</v>
      </c>
    </row>
    <row r="834" spans="1:20" ht="19.5" x14ac:dyDescent="0.4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>
        <f t="shared" si="51"/>
        <v>315</v>
      </c>
      <c r="G834" t="s">
        <v>20</v>
      </c>
      <c r="H834">
        <v>1297</v>
      </c>
      <c r="I834">
        <f t="shared" si="49"/>
        <v>104.98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s="5" t="str">
        <f t="shared" si="48"/>
        <v>publishing</v>
      </c>
      <c r="R834" t="str">
        <f t="shared" si="50"/>
        <v>translations</v>
      </c>
      <c r="S834" s="9">
        <f>(((L834/60)/60)/24)+DATE(1970,1,1)</f>
        <v>42299.208333333328</v>
      </c>
      <c r="T834" s="9">
        <f>(((M834/60)/60)/24)+DATE(1970,1,1)</f>
        <v>42333.25</v>
      </c>
    </row>
    <row r="835" spans="1:20" ht="19.5" x14ac:dyDescent="0.4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>
        <f t="shared" si="51"/>
        <v>158</v>
      </c>
      <c r="G835" t="s">
        <v>20</v>
      </c>
      <c r="H835">
        <v>165</v>
      </c>
      <c r="I835">
        <f t="shared" si="49"/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s="5" t="str">
        <f t="shared" ref="Q835:Q898" si="52">LEFT(P835,SEARCH("/",P835)-1)</f>
        <v>publishing</v>
      </c>
      <c r="R835" t="str">
        <f t="shared" si="50"/>
        <v>translations</v>
      </c>
      <c r="S835" s="9">
        <f>(((L835/60)/60)/24)+DATE(1970,1,1)</f>
        <v>40588.25</v>
      </c>
      <c r="T835" s="9">
        <f>(((M835/60)/60)/24)+DATE(1970,1,1)</f>
        <v>40599.25</v>
      </c>
    </row>
    <row r="836" spans="1:20" ht="19.5" x14ac:dyDescent="0.4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>
        <f t="shared" si="51"/>
        <v>154</v>
      </c>
      <c r="G836" t="s">
        <v>20</v>
      </c>
      <c r="H836">
        <v>119</v>
      </c>
      <c r="I836">
        <f t="shared" ref="I836:I899" si="53">ROUND(AVERAGE(E836/H836),2)</f>
        <v>94.35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s="5" t="str">
        <f t="shared" si="52"/>
        <v>theater</v>
      </c>
      <c r="R836" t="str">
        <f t="shared" ref="R836:R899" si="54">RIGHT(P836,LEN(P836)-SEARCH("/",P836))</f>
        <v>plays</v>
      </c>
      <c r="S836" s="9">
        <f>(((L836/60)/60)/24)+DATE(1970,1,1)</f>
        <v>41448.208333333336</v>
      </c>
      <c r="T836" s="9">
        <f>(((M836/60)/60)/24)+DATE(1970,1,1)</f>
        <v>41454.208333333336</v>
      </c>
    </row>
    <row r="837" spans="1:20" ht="19.5" x14ac:dyDescent="0.4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>
        <f t="shared" ref="F837:F900" si="55">ROUND(E837/D837 * 100,0)</f>
        <v>90</v>
      </c>
      <c r="G837" t="s">
        <v>14</v>
      </c>
      <c r="H837">
        <v>1758</v>
      </c>
      <c r="I837">
        <f t="shared" si="53"/>
        <v>44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s="5" t="str">
        <f t="shared" si="52"/>
        <v>technology</v>
      </c>
      <c r="R837" t="str">
        <f t="shared" si="54"/>
        <v>web</v>
      </c>
      <c r="S837" s="9">
        <f>(((L837/60)/60)/24)+DATE(1970,1,1)</f>
        <v>42063.25</v>
      </c>
      <c r="T837" s="9">
        <f>(((M837/60)/60)/24)+DATE(1970,1,1)</f>
        <v>42069.25</v>
      </c>
    </row>
    <row r="838" spans="1:20" ht="19.5" x14ac:dyDescent="0.4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>
        <f t="shared" si="55"/>
        <v>75</v>
      </c>
      <c r="G838" t="s">
        <v>14</v>
      </c>
      <c r="H838">
        <v>94</v>
      </c>
      <c r="I838">
        <f t="shared" si="53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s="5" t="str">
        <f t="shared" si="52"/>
        <v>music</v>
      </c>
      <c r="R838" t="str">
        <f t="shared" si="54"/>
        <v>indie rock</v>
      </c>
      <c r="S838" s="9">
        <f>(((L838/60)/60)/24)+DATE(1970,1,1)</f>
        <v>40214.25</v>
      </c>
      <c r="T838" s="9">
        <f>(((M838/60)/60)/24)+DATE(1970,1,1)</f>
        <v>40225.25</v>
      </c>
    </row>
    <row r="839" spans="1:20" ht="19.5" x14ac:dyDescent="0.4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>
        <f t="shared" si="55"/>
        <v>853</v>
      </c>
      <c r="G839" t="s">
        <v>20</v>
      </c>
      <c r="H839">
        <v>1797</v>
      </c>
      <c r="I839">
        <f t="shared" si="53"/>
        <v>84.01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s="5" t="str">
        <f t="shared" si="52"/>
        <v>music</v>
      </c>
      <c r="R839" t="str">
        <f t="shared" si="54"/>
        <v>jazz</v>
      </c>
      <c r="S839" s="9">
        <f>(((L839/60)/60)/24)+DATE(1970,1,1)</f>
        <v>40629.208333333336</v>
      </c>
      <c r="T839" s="9">
        <f>(((M839/60)/60)/24)+DATE(1970,1,1)</f>
        <v>40683.208333333336</v>
      </c>
    </row>
    <row r="840" spans="1:20" ht="19.5" x14ac:dyDescent="0.4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>
        <f t="shared" si="55"/>
        <v>139</v>
      </c>
      <c r="G840" t="s">
        <v>20</v>
      </c>
      <c r="H840">
        <v>261</v>
      </c>
      <c r="I840">
        <f t="shared" si="53"/>
        <v>34.06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s="5" t="str">
        <f t="shared" si="52"/>
        <v>theater</v>
      </c>
      <c r="R840" t="str">
        <f t="shared" si="54"/>
        <v>plays</v>
      </c>
      <c r="S840" s="9">
        <f>(((L840/60)/60)/24)+DATE(1970,1,1)</f>
        <v>43370.208333333328</v>
      </c>
      <c r="T840" s="9">
        <f>(((M840/60)/60)/24)+DATE(1970,1,1)</f>
        <v>43379.208333333328</v>
      </c>
    </row>
    <row r="841" spans="1:20" ht="19.5" x14ac:dyDescent="0.4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>
        <f t="shared" si="55"/>
        <v>190</v>
      </c>
      <c r="G841" t="s">
        <v>20</v>
      </c>
      <c r="H841">
        <v>157</v>
      </c>
      <c r="I841">
        <f t="shared" si="53"/>
        <v>93.27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s="5" t="str">
        <f t="shared" si="52"/>
        <v>film &amp; video</v>
      </c>
      <c r="R841" t="str">
        <f t="shared" si="54"/>
        <v>documentary</v>
      </c>
      <c r="S841" s="9">
        <f>(((L841/60)/60)/24)+DATE(1970,1,1)</f>
        <v>41715.208333333336</v>
      </c>
      <c r="T841" s="9">
        <f>(((M841/60)/60)/24)+DATE(1970,1,1)</f>
        <v>41760.208333333336</v>
      </c>
    </row>
    <row r="842" spans="1:20" ht="19.5" x14ac:dyDescent="0.4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>
        <f t="shared" si="55"/>
        <v>100</v>
      </c>
      <c r="G842" t="s">
        <v>20</v>
      </c>
      <c r="H842">
        <v>3533</v>
      </c>
      <c r="I842">
        <f t="shared" si="53"/>
        <v>33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s="5" t="str">
        <f t="shared" si="52"/>
        <v>theater</v>
      </c>
      <c r="R842" t="str">
        <f t="shared" si="54"/>
        <v>plays</v>
      </c>
      <c r="S842" s="9">
        <f>(((L842/60)/60)/24)+DATE(1970,1,1)</f>
        <v>41836.208333333336</v>
      </c>
      <c r="T842" s="9">
        <f>(((M842/60)/60)/24)+DATE(1970,1,1)</f>
        <v>41838.208333333336</v>
      </c>
    </row>
    <row r="843" spans="1:20" ht="19.5" x14ac:dyDescent="0.4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>
        <f t="shared" si="55"/>
        <v>143</v>
      </c>
      <c r="G843" t="s">
        <v>20</v>
      </c>
      <c r="H843">
        <v>155</v>
      </c>
      <c r="I843">
        <f t="shared" si="53"/>
        <v>83.81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s="5" t="str">
        <f t="shared" si="52"/>
        <v>technology</v>
      </c>
      <c r="R843" t="str">
        <f t="shared" si="54"/>
        <v>web</v>
      </c>
      <c r="S843" s="9">
        <f>(((L843/60)/60)/24)+DATE(1970,1,1)</f>
        <v>42419.25</v>
      </c>
      <c r="T843" s="9">
        <f>(((M843/60)/60)/24)+DATE(1970,1,1)</f>
        <v>42435.25</v>
      </c>
    </row>
    <row r="844" spans="1:20" ht="33.75" x14ac:dyDescent="0.4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>
        <f t="shared" si="55"/>
        <v>563</v>
      </c>
      <c r="G844" t="s">
        <v>20</v>
      </c>
      <c r="H844">
        <v>132</v>
      </c>
      <c r="I844">
        <f t="shared" si="53"/>
        <v>63.99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s="5" t="str">
        <f t="shared" si="52"/>
        <v>technology</v>
      </c>
      <c r="R844" t="str">
        <f t="shared" si="54"/>
        <v>wearables</v>
      </c>
      <c r="S844" s="9">
        <f>(((L844/60)/60)/24)+DATE(1970,1,1)</f>
        <v>43266.208333333328</v>
      </c>
      <c r="T844" s="9">
        <f>(((M844/60)/60)/24)+DATE(1970,1,1)</f>
        <v>43269.208333333328</v>
      </c>
    </row>
    <row r="845" spans="1:20" ht="33.75" x14ac:dyDescent="0.4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>
        <f t="shared" si="55"/>
        <v>31</v>
      </c>
      <c r="G845" t="s">
        <v>14</v>
      </c>
      <c r="H845">
        <v>33</v>
      </c>
      <c r="I845">
        <f t="shared" si="53"/>
        <v>81.91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s="5" t="str">
        <f t="shared" si="52"/>
        <v>photography</v>
      </c>
      <c r="R845" t="str">
        <f t="shared" si="54"/>
        <v>photography books</v>
      </c>
      <c r="S845" s="9">
        <f>(((L845/60)/60)/24)+DATE(1970,1,1)</f>
        <v>43338.208333333328</v>
      </c>
      <c r="T845" s="9">
        <f>(((M845/60)/60)/24)+DATE(1970,1,1)</f>
        <v>43344.208333333328</v>
      </c>
    </row>
    <row r="846" spans="1:20" ht="19.5" x14ac:dyDescent="0.4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>
        <f t="shared" si="55"/>
        <v>99</v>
      </c>
      <c r="G846" t="s">
        <v>74</v>
      </c>
      <c r="H846">
        <v>94</v>
      </c>
      <c r="I846">
        <f t="shared" si="53"/>
        <v>93.05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s="5" t="str">
        <f t="shared" si="52"/>
        <v>film &amp; video</v>
      </c>
      <c r="R846" t="str">
        <f t="shared" si="54"/>
        <v>documentary</v>
      </c>
      <c r="S846" s="9">
        <f>(((L846/60)/60)/24)+DATE(1970,1,1)</f>
        <v>40930.25</v>
      </c>
      <c r="T846" s="9">
        <f>(((M846/60)/60)/24)+DATE(1970,1,1)</f>
        <v>40933.25</v>
      </c>
    </row>
    <row r="847" spans="1:20" ht="19.5" x14ac:dyDescent="0.4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>
        <f t="shared" si="55"/>
        <v>198</v>
      </c>
      <c r="G847" t="s">
        <v>20</v>
      </c>
      <c r="H847">
        <v>1354</v>
      </c>
      <c r="I847">
        <f t="shared" si="53"/>
        <v>101.98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s="5" t="str">
        <f t="shared" si="52"/>
        <v>technology</v>
      </c>
      <c r="R847" t="str">
        <f t="shared" si="54"/>
        <v>web</v>
      </c>
      <c r="S847" s="9">
        <f>(((L847/60)/60)/24)+DATE(1970,1,1)</f>
        <v>43235.208333333328</v>
      </c>
      <c r="T847" s="9">
        <f>(((M847/60)/60)/24)+DATE(1970,1,1)</f>
        <v>43272.208333333328</v>
      </c>
    </row>
    <row r="848" spans="1:20" ht="19.5" x14ac:dyDescent="0.4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>
        <f t="shared" si="55"/>
        <v>509</v>
      </c>
      <c r="G848" t="s">
        <v>20</v>
      </c>
      <c r="H848">
        <v>48</v>
      </c>
      <c r="I848">
        <f t="shared" si="53"/>
        <v>105.94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s="5" t="str">
        <f t="shared" si="52"/>
        <v>technology</v>
      </c>
      <c r="R848" t="str">
        <f t="shared" si="54"/>
        <v>web</v>
      </c>
      <c r="S848" s="9">
        <f>(((L848/60)/60)/24)+DATE(1970,1,1)</f>
        <v>43302.208333333328</v>
      </c>
      <c r="T848" s="9">
        <f>(((M848/60)/60)/24)+DATE(1970,1,1)</f>
        <v>43338.208333333328</v>
      </c>
    </row>
    <row r="849" spans="1:20" ht="19.5" x14ac:dyDescent="0.4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>
        <f t="shared" si="55"/>
        <v>238</v>
      </c>
      <c r="G849" t="s">
        <v>20</v>
      </c>
      <c r="H849">
        <v>110</v>
      </c>
      <c r="I849">
        <f t="shared" si="53"/>
        <v>101.58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s="5" t="str">
        <f t="shared" si="52"/>
        <v>food</v>
      </c>
      <c r="R849" t="str">
        <f t="shared" si="54"/>
        <v>food trucks</v>
      </c>
      <c r="S849" s="9">
        <f>(((L849/60)/60)/24)+DATE(1970,1,1)</f>
        <v>43107.25</v>
      </c>
      <c r="T849" s="9">
        <f>(((M849/60)/60)/24)+DATE(1970,1,1)</f>
        <v>43110.25</v>
      </c>
    </row>
    <row r="850" spans="1:20" ht="19.5" x14ac:dyDescent="0.4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>
        <f t="shared" si="55"/>
        <v>338</v>
      </c>
      <c r="G850" t="s">
        <v>20</v>
      </c>
      <c r="H850">
        <v>172</v>
      </c>
      <c r="I850">
        <f t="shared" si="53"/>
        <v>62.97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s="5" t="str">
        <f t="shared" si="52"/>
        <v>film &amp; video</v>
      </c>
      <c r="R850" t="str">
        <f t="shared" si="54"/>
        <v>drama</v>
      </c>
      <c r="S850" s="9">
        <f>(((L850/60)/60)/24)+DATE(1970,1,1)</f>
        <v>40341.208333333336</v>
      </c>
      <c r="T850" s="9">
        <f>(((M850/60)/60)/24)+DATE(1970,1,1)</f>
        <v>40350.208333333336</v>
      </c>
    </row>
    <row r="851" spans="1:20" ht="19.5" x14ac:dyDescent="0.4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>
        <f t="shared" si="55"/>
        <v>133</v>
      </c>
      <c r="G851" t="s">
        <v>20</v>
      </c>
      <c r="H851">
        <v>307</v>
      </c>
      <c r="I851">
        <f t="shared" si="53"/>
        <v>29.05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s="5" t="str">
        <f t="shared" si="52"/>
        <v>music</v>
      </c>
      <c r="R851" t="str">
        <f t="shared" si="54"/>
        <v>indie rock</v>
      </c>
      <c r="S851" s="9">
        <f>(((L851/60)/60)/24)+DATE(1970,1,1)</f>
        <v>40948.25</v>
      </c>
      <c r="T851" s="9">
        <f>(((M851/60)/60)/24)+DATE(1970,1,1)</f>
        <v>40951.25</v>
      </c>
    </row>
    <row r="852" spans="1:20" ht="19.5" x14ac:dyDescent="0.4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>
        <f t="shared" si="55"/>
        <v>1</v>
      </c>
      <c r="G852" t="s">
        <v>14</v>
      </c>
      <c r="H852">
        <v>1</v>
      </c>
      <c r="I852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s="5" t="str">
        <f t="shared" si="52"/>
        <v>music</v>
      </c>
      <c r="R852" t="str">
        <f t="shared" si="54"/>
        <v>rock</v>
      </c>
      <c r="S852" s="9">
        <f>(((L852/60)/60)/24)+DATE(1970,1,1)</f>
        <v>40866.25</v>
      </c>
      <c r="T852" s="9">
        <f>(((M852/60)/60)/24)+DATE(1970,1,1)</f>
        <v>40881.25</v>
      </c>
    </row>
    <row r="853" spans="1:20" ht="33.75" x14ac:dyDescent="0.4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>
        <f t="shared" si="55"/>
        <v>208</v>
      </c>
      <c r="G853" t="s">
        <v>20</v>
      </c>
      <c r="H853">
        <v>160</v>
      </c>
      <c r="I853">
        <f t="shared" si="53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s="5" t="str">
        <f t="shared" si="52"/>
        <v>music</v>
      </c>
      <c r="R853" t="str">
        <f t="shared" si="54"/>
        <v>electric music</v>
      </c>
      <c r="S853" s="9">
        <f>(((L853/60)/60)/24)+DATE(1970,1,1)</f>
        <v>41031.208333333336</v>
      </c>
      <c r="T853" s="9">
        <f>(((M853/60)/60)/24)+DATE(1970,1,1)</f>
        <v>41064.208333333336</v>
      </c>
    </row>
    <row r="854" spans="1:20" ht="19.5" x14ac:dyDescent="0.4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>
        <f t="shared" si="55"/>
        <v>51</v>
      </c>
      <c r="G854" t="s">
        <v>14</v>
      </c>
      <c r="H854">
        <v>31</v>
      </c>
      <c r="I854">
        <f t="shared" si="53"/>
        <v>80.81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s="5" t="str">
        <f t="shared" si="52"/>
        <v>games</v>
      </c>
      <c r="R854" t="str">
        <f t="shared" si="54"/>
        <v>video games</v>
      </c>
      <c r="S854" s="9">
        <f>(((L854/60)/60)/24)+DATE(1970,1,1)</f>
        <v>40740.208333333336</v>
      </c>
      <c r="T854" s="9">
        <f>(((M854/60)/60)/24)+DATE(1970,1,1)</f>
        <v>40750.208333333336</v>
      </c>
    </row>
    <row r="855" spans="1:20" ht="19.5" x14ac:dyDescent="0.4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>
        <f t="shared" si="55"/>
        <v>652</v>
      </c>
      <c r="G855" t="s">
        <v>20</v>
      </c>
      <c r="H855">
        <v>1467</v>
      </c>
      <c r="I855">
        <f t="shared" si="53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s="5" t="str">
        <f t="shared" si="52"/>
        <v>music</v>
      </c>
      <c r="R855" t="str">
        <f t="shared" si="54"/>
        <v>indie rock</v>
      </c>
      <c r="S855" s="9">
        <f>(((L855/60)/60)/24)+DATE(1970,1,1)</f>
        <v>40714.208333333336</v>
      </c>
      <c r="T855" s="9">
        <f>(((M855/60)/60)/24)+DATE(1970,1,1)</f>
        <v>40719.208333333336</v>
      </c>
    </row>
    <row r="856" spans="1:20" ht="19.5" x14ac:dyDescent="0.4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>
        <f t="shared" si="55"/>
        <v>114</v>
      </c>
      <c r="G856" t="s">
        <v>20</v>
      </c>
      <c r="H856">
        <v>2662</v>
      </c>
      <c r="I856">
        <f t="shared" si="53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s="5" t="str">
        <f t="shared" si="52"/>
        <v>publishing</v>
      </c>
      <c r="R856" t="str">
        <f t="shared" si="54"/>
        <v>fiction</v>
      </c>
      <c r="S856" s="9">
        <f>(((L856/60)/60)/24)+DATE(1970,1,1)</f>
        <v>43787.25</v>
      </c>
      <c r="T856" s="9">
        <f>(((M856/60)/60)/24)+DATE(1970,1,1)</f>
        <v>43814.25</v>
      </c>
    </row>
    <row r="857" spans="1:20" ht="19.5" x14ac:dyDescent="0.4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>
        <f t="shared" si="55"/>
        <v>102</v>
      </c>
      <c r="G857" t="s">
        <v>20</v>
      </c>
      <c r="H857">
        <v>452</v>
      </c>
      <c r="I857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s="5" t="str">
        <f t="shared" si="52"/>
        <v>theater</v>
      </c>
      <c r="R857" t="str">
        <f t="shared" si="54"/>
        <v>plays</v>
      </c>
      <c r="S857" s="9">
        <f>(((L857/60)/60)/24)+DATE(1970,1,1)</f>
        <v>40712.208333333336</v>
      </c>
      <c r="T857" s="9">
        <f>(((M857/60)/60)/24)+DATE(1970,1,1)</f>
        <v>40743.208333333336</v>
      </c>
    </row>
    <row r="858" spans="1:20" ht="19.5" x14ac:dyDescent="0.4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>
        <f t="shared" si="55"/>
        <v>357</v>
      </c>
      <c r="G858" t="s">
        <v>20</v>
      </c>
      <c r="H858">
        <v>158</v>
      </c>
      <c r="I858">
        <f t="shared" si="53"/>
        <v>54.16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s="5" t="str">
        <f t="shared" si="52"/>
        <v>food</v>
      </c>
      <c r="R858" t="str">
        <f t="shared" si="54"/>
        <v>food trucks</v>
      </c>
      <c r="S858" s="9">
        <f>(((L858/60)/60)/24)+DATE(1970,1,1)</f>
        <v>41023.208333333336</v>
      </c>
      <c r="T858" s="9">
        <f>(((M858/60)/60)/24)+DATE(1970,1,1)</f>
        <v>41040.208333333336</v>
      </c>
    </row>
    <row r="859" spans="1:20" ht="33.75" x14ac:dyDescent="0.4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>
        <f t="shared" si="55"/>
        <v>140</v>
      </c>
      <c r="G859" t="s">
        <v>20</v>
      </c>
      <c r="H859">
        <v>225</v>
      </c>
      <c r="I859">
        <f t="shared" si="53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s="5" t="str">
        <f t="shared" si="52"/>
        <v>film &amp; video</v>
      </c>
      <c r="R859" t="str">
        <f t="shared" si="54"/>
        <v>shorts</v>
      </c>
      <c r="S859" s="9">
        <f>(((L859/60)/60)/24)+DATE(1970,1,1)</f>
        <v>40944.25</v>
      </c>
      <c r="T859" s="9">
        <f>(((M859/60)/60)/24)+DATE(1970,1,1)</f>
        <v>40967.25</v>
      </c>
    </row>
    <row r="860" spans="1:20" ht="33.75" x14ac:dyDescent="0.4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>
        <f t="shared" si="55"/>
        <v>69</v>
      </c>
      <c r="G860" t="s">
        <v>14</v>
      </c>
      <c r="H860">
        <v>35</v>
      </c>
      <c r="I860">
        <f t="shared" si="53"/>
        <v>79.37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s="5" t="str">
        <f t="shared" si="52"/>
        <v>food</v>
      </c>
      <c r="R860" t="str">
        <f t="shared" si="54"/>
        <v>food trucks</v>
      </c>
      <c r="S860" s="9">
        <f>(((L860/60)/60)/24)+DATE(1970,1,1)</f>
        <v>43211.208333333328</v>
      </c>
      <c r="T860" s="9">
        <f>(((M860/60)/60)/24)+DATE(1970,1,1)</f>
        <v>43218.208333333328</v>
      </c>
    </row>
    <row r="861" spans="1:20" ht="33.75" x14ac:dyDescent="0.4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>
        <f t="shared" si="55"/>
        <v>36</v>
      </c>
      <c r="G861" t="s">
        <v>14</v>
      </c>
      <c r="H861">
        <v>63</v>
      </c>
      <c r="I861">
        <f t="shared" si="53"/>
        <v>41.17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s="5" t="str">
        <f t="shared" si="52"/>
        <v>theater</v>
      </c>
      <c r="R861" t="str">
        <f t="shared" si="54"/>
        <v>plays</v>
      </c>
      <c r="S861" s="9">
        <f>(((L861/60)/60)/24)+DATE(1970,1,1)</f>
        <v>41334.25</v>
      </c>
      <c r="T861" s="9">
        <f>(((M861/60)/60)/24)+DATE(1970,1,1)</f>
        <v>41352.208333333336</v>
      </c>
    </row>
    <row r="862" spans="1:20" ht="33.75" x14ac:dyDescent="0.4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>
        <f t="shared" si="55"/>
        <v>252</v>
      </c>
      <c r="G862" t="s">
        <v>20</v>
      </c>
      <c r="H862">
        <v>65</v>
      </c>
      <c r="I862">
        <f t="shared" si="53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s="5" t="str">
        <f t="shared" si="52"/>
        <v>technology</v>
      </c>
      <c r="R862" t="str">
        <f t="shared" si="54"/>
        <v>wearables</v>
      </c>
      <c r="S862" s="9">
        <f>(((L862/60)/60)/24)+DATE(1970,1,1)</f>
        <v>43515.25</v>
      </c>
      <c r="T862" s="9">
        <f>(((M862/60)/60)/24)+DATE(1970,1,1)</f>
        <v>43525.25</v>
      </c>
    </row>
    <row r="863" spans="1:20" ht="19.5" x14ac:dyDescent="0.4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>
        <f t="shared" si="55"/>
        <v>106</v>
      </c>
      <c r="G863" t="s">
        <v>20</v>
      </c>
      <c r="H863">
        <v>163</v>
      </c>
      <c r="I863">
        <f t="shared" si="53"/>
        <v>57.16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s="5" t="str">
        <f t="shared" si="52"/>
        <v>theater</v>
      </c>
      <c r="R863" t="str">
        <f t="shared" si="54"/>
        <v>plays</v>
      </c>
      <c r="S863" s="9">
        <f>(((L863/60)/60)/24)+DATE(1970,1,1)</f>
        <v>40258.208333333336</v>
      </c>
      <c r="T863" s="9">
        <f>(((M863/60)/60)/24)+DATE(1970,1,1)</f>
        <v>40266.208333333336</v>
      </c>
    </row>
    <row r="864" spans="1:20" ht="19.5" x14ac:dyDescent="0.4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>
        <f t="shared" si="55"/>
        <v>187</v>
      </c>
      <c r="G864" t="s">
        <v>20</v>
      </c>
      <c r="H864">
        <v>85</v>
      </c>
      <c r="I864">
        <f t="shared" si="53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s="5" t="str">
        <f t="shared" si="52"/>
        <v>theater</v>
      </c>
      <c r="R864" t="str">
        <f t="shared" si="54"/>
        <v>plays</v>
      </c>
      <c r="S864" s="9">
        <f>(((L864/60)/60)/24)+DATE(1970,1,1)</f>
        <v>40756.208333333336</v>
      </c>
      <c r="T864" s="9">
        <f>(((M864/60)/60)/24)+DATE(1970,1,1)</f>
        <v>40760.208333333336</v>
      </c>
    </row>
    <row r="865" spans="1:20" ht="19.5" x14ac:dyDescent="0.4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>
        <f t="shared" si="55"/>
        <v>387</v>
      </c>
      <c r="G865" t="s">
        <v>20</v>
      </c>
      <c r="H865">
        <v>217</v>
      </c>
      <c r="I865">
        <f t="shared" si="53"/>
        <v>24.95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s="5" t="str">
        <f t="shared" si="52"/>
        <v>film &amp; video</v>
      </c>
      <c r="R865" t="str">
        <f t="shared" si="54"/>
        <v>television</v>
      </c>
      <c r="S865" s="9">
        <f>(((L865/60)/60)/24)+DATE(1970,1,1)</f>
        <v>42172.208333333328</v>
      </c>
      <c r="T865" s="9">
        <f>(((M865/60)/60)/24)+DATE(1970,1,1)</f>
        <v>42195.208333333328</v>
      </c>
    </row>
    <row r="866" spans="1:20" ht="19.5" x14ac:dyDescent="0.4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>
        <f t="shared" si="55"/>
        <v>347</v>
      </c>
      <c r="G866" t="s">
        <v>20</v>
      </c>
      <c r="H866">
        <v>150</v>
      </c>
      <c r="I866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s="5" t="str">
        <f t="shared" si="52"/>
        <v>film &amp; video</v>
      </c>
      <c r="R866" t="str">
        <f t="shared" si="54"/>
        <v>shorts</v>
      </c>
      <c r="S866" s="9">
        <f>(((L866/60)/60)/24)+DATE(1970,1,1)</f>
        <v>42601.208333333328</v>
      </c>
      <c r="T866" s="9">
        <f>(((M866/60)/60)/24)+DATE(1970,1,1)</f>
        <v>42606.208333333328</v>
      </c>
    </row>
    <row r="867" spans="1:20" ht="19.5" x14ac:dyDescent="0.4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>
        <f t="shared" si="55"/>
        <v>186</v>
      </c>
      <c r="G867" t="s">
        <v>20</v>
      </c>
      <c r="H867">
        <v>3272</v>
      </c>
      <c r="I867">
        <f t="shared" si="53"/>
        <v>46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s="5" t="str">
        <f t="shared" si="52"/>
        <v>theater</v>
      </c>
      <c r="R867" t="str">
        <f t="shared" si="54"/>
        <v>plays</v>
      </c>
      <c r="S867" s="9">
        <f>(((L867/60)/60)/24)+DATE(1970,1,1)</f>
        <v>41897.208333333336</v>
      </c>
      <c r="T867" s="9">
        <f>(((M867/60)/60)/24)+DATE(1970,1,1)</f>
        <v>41906.208333333336</v>
      </c>
    </row>
    <row r="868" spans="1:20" ht="19.5" x14ac:dyDescent="0.4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>
        <f t="shared" si="55"/>
        <v>43</v>
      </c>
      <c r="G868" t="s">
        <v>74</v>
      </c>
      <c r="H868">
        <v>898</v>
      </c>
      <c r="I868">
        <f t="shared" si="53"/>
        <v>88.02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s="5" t="str">
        <f t="shared" si="52"/>
        <v>photography</v>
      </c>
      <c r="R868" t="str">
        <f t="shared" si="54"/>
        <v>photography books</v>
      </c>
      <c r="S868" s="9">
        <f>(((L868/60)/60)/24)+DATE(1970,1,1)</f>
        <v>40671.208333333336</v>
      </c>
      <c r="T868" s="9">
        <f>(((M868/60)/60)/24)+DATE(1970,1,1)</f>
        <v>40672.208333333336</v>
      </c>
    </row>
    <row r="869" spans="1:20" ht="33.75" x14ac:dyDescent="0.4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>
        <f t="shared" si="55"/>
        <v>162</v>
      </c>
      <c r="G869" t="s">
        <v>20</v>
      </c>
      <c r="H869">
        <v>300</v>
      </c>
      <c r="I869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s="5" t="str">
        <f t="shared" si="52"/>
        <v>food</v>
      </c>
      <c r="R869" t="str">
        <f t="shared" si="54"/>
        <v>food trucks</v>
      </c>
      <c r="S869" s="9">
        <f>(((L869/60)/60)/24)+DATE(1970,1,1)</f>
        <v>43382.208333333328</v>
      </c>
      <c r="T869" s="9">
        <f>(((M869/60)/60)/24)+DATE(1970,1,1)</f>
        <v>43388.208333333328</v>
      </c>
    </row>
    <row r="870" spans="1:20" ht="19.5" x14ac:dyDescent="0.4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>
        <f t="shared" si="55"/>
        <v>185</v>
      </c>
      <c r="G870" t="s">
        <v>20</v>
      </c>
      <c r="H870">
        <v>126</v>
      </c>
      <c r="I870">
        <f t="shared" si="53"/>
        <v>102.69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s="5" t="str">
        <f t="shared" si="52"/>
        <v>theater</v>
      </c>
      <c r="R870" t="str">
        <f t="shared" si="54"/>
        <v>plays</v>
      </c>
      <c r="S870" s="9">
        <f>(((L870/60)/60)/24)+DATE(1970,1,1)</f>
        <v>41559.208333333336</v>
      </c>
      <c r="T870" s="9">
        <f>(((M870/60)/60)/24)+DATE(1970,1,1)</f>
        <v>41570.208333333336</v>
      </c>
    </row>
    <row r="871" spans="1:20" ht="19.5" x14ac:dyDescent="0.4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>
        <f t="shared" si="55"/>
        <v>24</v>
      </c>
      <c r="G871" t="s">
        <v>14</v>
      </c>
      <c r="H871">
        <v>526</v>
      </c>
      <c r="I871">
        <f t="shared" si="53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s="5" t="str">
        <f t="shared" si="52"/>
        <v>film &amp; video</v>
      </c>
      <c r="R871" t="str">
        <f t="shared" si="54"/>
        <v>drama</v>
      </c>
      <c r="S871" s="9">
        <f>(((L871/60)/60)/24)+DATE(1970,1,1)</f>
        <v>40350.208333333336</v>
      </c>
      <c r="T871" s="9">
        <f>(((M871/60)/60)/24)+DATE(1970,1,1)</f>
        <v>40364.208333333336</v>
      </c>
    </row>
    <row r="872" spans="1:20" ht="19.5" x14ac:dyDescent="0.4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>
        <f t="shared" si="55"/>
        <v>90</v>
      </c>
      <c r="G872" t="s">
        <v>14</v>
      </c>
      <c r="H872">
        <v>121</v>
      </c>
      <c r="I872">
        <f t="shared" si="53"/>
        <v>57.19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s="5" t="str">
        <f t="shared" si="52"/>
        <v>theater</v>
      </c>
      <c r="R872" t="str">
        <f t="shared" si="54"/>
        <v>plays</v>
      </c>
      <c r="S872" s="9">
        <f>(((L872/60)/60)/24)+DATE(1970,1,1)</f>
        <v>42240.208333333328</v>
      </c>
      <c r="T872" s="9">
        <f>(((M872/60)/60)/24)+DATE(1970,1,1)</f>
        <v>42265.208333333328</v>
      </c>
    </row>
    <row r="873" spans="1:20" ht="33.75" x14ac:dyDescent="0.4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>
        <f t="shared" si="55"/>
        <v>273</v>
      </c>
      <c r="G873" t="s">
        <v>20</v>
      </c>
      <c r="H873">
        <v>2320</v>
      </c>
      <c r="I873">
        <f t="shared" si="53"/>
        <v>84.01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s="5" t="str">
        <f t="shared" si="52"/>
        <v>theater</v>
      </c>
      <c r="R873" t="str">
        <f t="shared" si="54"/>
        <v>plays</v>
      </c>
      <c r="S873" s="9">
        <f>(((L873/60)/60)/24)+DATE(1970,1,1)</f>
        <v>43040.208333333328</v>
      </c>
      <c r="T873" s="9">
        <f>(((M873/60)/60)/24)+DATE(1970,1,1)</f>
        <v>43058.25</v>
      </c>
    </row>
    <row r="874" spans="1:20" ht="19.5" x14ac:dyDescent="0.4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>
        <f t="shared" si="55"/>
        <v>170</v>
      </c>
      <c r="G874" t="s">
        <v>20</v>
      </c>
      <c r="H874">
        <v>81</v>
      </c>
      <c r="I874">
        <f t="shared" si="53"/>
        <v>98.67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s="5" t="str">
        <f t="shared" si="52"/>
        <v>film &amp; video</v>
      </c>
      <c r="R874" t="str">
        <f t="shared" si="54"/>
        <v>science fiction</v>
      </c>
      <c r="S874" s="9">
        <f>(((L874/60)/60)/24)+DATE(1970,1,1)</f>
        <v>43346.208333333328</v>
      </c>
      <c r="T874" s="9">
        <f>(((M874/60)/60)/24)+DATE(1970,1,1)</f>
        <v>43351.208333333328</v>
      </c>
    </row>
    <row r="875" spans="1:20" ht="19.5" x14ac:dyDescent="0.4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>
        <f t="shared" si="55"/>
        <v>188</v>
      </c>
      <c r="G875" t="s">
        <v>20</v>
      </c>
      <c r="H875">
        <v>1887</v>
      </c>
      <c r="I875">
        <f t="shared" si="53"/>
        <v>42.01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s="5" t="str">
        <f t="shared" si="52"/>
        <v>photography</v>
      </c>
      <c r="R875" t="str">
        <f t="shared" si="54"/>
        <v>photography books</v>
      </c>
      <c r="S875" s="9">
        <f>(((L875/60)/60)/24)+DATE(1970,1,1)</f>
        <v>41647.25</v>
      </c>
      <c r="T875" s="9">
        <f>(((M875/60)/60)/24)+DATE(1970,1,1)</f>
        <v>41652.25</v>
      </c>
    </row>
    <row r="876" spans="1:20" ht="19.5" x14ac:dyDescent="0.4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>
        <f t="shared" si="55"/>
        <v>347</v>
      </c>
      <c r="G876" t="s">
        <v>20</v>
      </c>
      <c r="H876">
        <v>4358</v>
      </c>
      <c r="I876">
        <f t="shared" si="53"/>
        <v>32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s="5" t="str">
        <f t="shared" si="52"/>
        <v>photography</v>
      </c>
      <c r="R876" t="str">
        <f t="shared" si="54"/>
        <v>photography books</v>
      </c>
      <c r="S876" s="9">
        <f>(((L876/60)/60)/24)+DATE(1970,1,1)</f>
        <v>40291.208333333336</v>
      </c>
      <c r="T876" s="9">
        <f>(((M876/60)/60)/24)+DATE(1970,1,1)</f>
        <v>40329.208333333336</v>
      </c>
    </row>
    <row r="877" spans="1:20" ht="19.5" x14ac:dyDescent="0.4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>
        <f t="shared" si="55"/>
        <v>69</v>
      </c>
      <c r="G877" t="s">
        <v>14</v>
      </c>
      <c r="H877">
        <v>67</v>
      </c>
      <c r="I877">
        <f t="shared" si="53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s="5" t="str">
        <f t="shared" si="52"/>
        <v>music</v>
      </c>
      <c r="R877" t="str">
        <f t="shared" si="54"/>
        <v>rock</v>
      </c>
      <c r="S877" s="9">
        <f>(((L877/60)/60)/24)+DATE(1970,1,1)</f>
        <v>40556.25</v>
      </c>
      <c r="T877" s="9">
        <f>(((M877/60)/60)/24)+DATE(1970,1,1)</f>
        <v>40557.25</v>
      </c>
    </row>
    <row r="878" spans="1:20" ht="33.75" x14ac:dyDescent="0.4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>
        <f t="shared" si="55"/>
        <v>25</v>
      </c>
      <c r="G878" t="s">
        <v>14</v>
      </c>
      <c r="H878">
        <v>57</v>
      </c>
      <c r="I878">
        <f t="shared" si="53"/>
        <v>37.04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s="5" t="str">
        <f t="shared" si="52"/>
        <v>photography</v>
      </c>
      <c r="R878" t="str">
        <f t="shared" si="54"/>
        <v>photography books</v>
      </c>
      <c r="S878" s="9">
        <f>(((L878/60)/60)/24)+DATE(1970,1,1)</f>
        <v>43624.208333333328</v>
      </c>
      <c r="T878" s="9">
        <f>(((M878/60)/60)/24)+DATE(1970,1,1)</f>
        <v>43648.208333333328</v>
      </c>
    </row>
    <row r="879" spans="1:20" ht="19.5" x14ac:dyDescent="0.4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>
        <f t="shared" si="55"/>
        <v>77</v>
      </c>
      <c r="G879" t="s">
        <v>14</v>
      </c>
      <c r="H879">
        <v>1229</v>
      </c>
      <c r="I879">
        <f t="shared" si="53"/>
        <v>103.03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s="5" t="str">
        <f t="shared" si="52"/>
        <v>food</v>
      </c>
      <c r="R879" t="str">
        <f t="shared" si="54"/>
        <v>food trucks</v>
      </c>
      <c r="S879" s="9">
        <f>(((L879/60)/60)/24)+DATE(1970,1,1)</f>
        <v>42577.208333333328</v>
      </c>
      <c r="T879" s="9">
        <f>(((M879/60)/60)/24)+DATE(1970,1,1)</f>
        <v>42578.208333333328</v>
      </c>
    </row>
    <row r="880" spans="1:20" ht="19.5" x14ac:dyDescent="0.4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>
        <f t="shared" si="55"/>
        <v>37</v>
      </c>
      <c r="G880" t="s">
        <v>14</v>
      </c>
      <c r="H880">
        <v>12</v>
      </c>
      <c r="I880">
        <f t="shared" si="53"/>
        <v>84.33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s="5" t="str">
        <f t="shared" si="52"/>
        <v>music</v>
      </c>
      <c r="R880" t="str">
        <f t="shared" si="54"/>
        <v>metal</v>
      </c>
      <c r="S880" s="9">
        <f>(((L880/60)/60)/24)+DATE(1970,1,1)</f>
        <v>43845.25</v>
      </c>
      <c r="T880" s="9">
        <f>(((M880/60)/60)/24)+DATE(1970,1,1)</f>
        <v>43869.25</v>
      </c>
    </row>
    <row r="881" spans="1:20" ht="19.5" x14ac:dyDescent="0.4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>
        <f t="shared" si="55"/>
        <v>544</v>
      </c>
      <c r="G881" t="s">
        <v>20</v>
      </c>
      <c r="H881">
        <v>53</v>
      </c>
      <c r="I881">
        <f t="shared" si="53"/>
        <v>102.6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s="5" t="str">
        <f t="shared" si="52"/>
        <v>publishing</v>
      </c>
      <c r="R881" t="str">
        <f t="shared" si="54"/>
        <v>nonfiction</v>
      </c>
      <c r="S881" s="9">
        <f>(((L881/60)/60)/24)+DATE(1970,1,1)</f>
        <v>42788.25</v>
      </c>
      <c r="T881" s="9">
        <f>(((M881/60)/60)/24)+DATE(1970,1,1)</f>
        <v>42797.25</v>
      </c>
    </row>
    <row r="882" spans="1:20" ht="19.5" x14ac:dyDescent="0.4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>
        <f t="shared" si="55"/>
        <v>229</v>
      </c>
      <c r="G882" t="s">
        <v>20</v>
      </c>
      <c r="H882">
        <v>2414</v>
      </c>
      <c r="I882">
        <f t="shared" si="53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s="5" t="str">
        <f t="shared" si="52"/>
        <v>music</v>
      </c>
      <c r="R882" t="str">
        <f t="shared" si="54"/>
        <v>electric music</v>
      </c>
      <c r="S882" s="9">
        <f>(((L882/60)/60)/24)+DATE(1970,1,1)</f>
        <v>43667.208333333328</v>
      </c>
      <c r="T882" s="9">
        <f>(((M882/60)/60)/24)+DATE(1970,1,1)</f>
        <v>43669.208333333328</v>
      </c>
    </row>
    <row r="883" spans="1:20" ht="19.5" x14ac:dyDescent="0.4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>
        <f t="shared" si="55"/>
        <v>39</v>
      </c>
      <c r="G883" t="s">
        <v>14</v>
      </c>
      <c r="H883">
        <v>452</v>
      </c>
      <c r="I883">
        <f t="shared" si="53"/>
        <v>70.06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s="5" t="str">
        <f t="shared" si="52"/>
        <v>theater</v>
      </c>
      <c r="R883" t="str">
        <f t="shared" si="54"/>
        <v>plays</v>
      </c>
      <c r="S883" s="9">
        <f>(((L883/60)/60)/24)+DATE(1970,1,1)</f>
        <v>42194.208333333328</v>
      </c>
      <c r="T883" s="9">
        <f>(((M883/60)/60)/24)+DATE(1970,1,1)</f>
        <v>42223.208333333328</v>
      </c>
    </row>
    <row r="884" spans="1:20" ht="19.5" x14ac:dyDescent="0.4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>
        <f t="shared" si="55"/>
        <v>370</v>
      </c>
      <c r="G884" t="s">
        <v>20</v>
      </c>
      <c r="H884">
        <v>80</v>
      </c>
      <c r="I884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s="5" t="str">
        <f t="shared" si="52"/>
        <v>theater</v>
      </c>
      <c r="R884" t="str">
        <f t="shared" si="54"/>
        <v>plays</v>
      </c>
      <c r="S884" s="9">
        <f>(((L884/60)/60)/24)+DATE(1970,1,1)</f>
        <v>42025.25</v>
      </c>
      <c r="T884" s="9">
        <f>(((M884/60)/60)/24)+DATE(1970,1,1)</f>
        <v>42029.25</v>
      </c>
    </row>
    <row r="885" spans="1:20" ht="33.75" x14ac:dyDescent="0.4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>
        <f t="shared" si="55"/>
        <v>238</v>
      </c>
      <c r="G885" t="s">
        <v>20</v>
      </c>
      <c r="H885">
        <v>193</v>
      </c>
      <c r="I885">
        <f t="shared" si="53"/>
        <v>41.91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s="5" t="str">
        <f t="shared" si="52"/>
        <v>film &amp; video</v>
      </c>
      <c r="R885" t="str">
        <f t="shared" si="54"/>
        <v>shorts</v>
      </c>
      <c r="S885" s="9">
        <f>(((L885/60)/60)/24)+DATE(1970,1,1)</f>
        <v>40323.208333333336</v>
      </c>
      <c r="T885" s="9">
        <f>(((M885/60)/60)/24)+DATE(1970,1,1)</f>
        <v>40359.208333333336</v>
      </c>
    </row>
    <row r="886" spans="1:20" ht="19.5" x14ac:dyDescent="0.4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>
        <f t="shared" si="55"/>
        <v>64</v>
      </c>
      <c r="G886" t="s">
        <v>14</v>
      </c>
      <c r="H886">
        <v>1886</v>
      </c>
      <c r="I886">
        <f t="shared" si="53"/>
        <v>57.99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s="5" t="str">
        <f t="shared" si="52"/>
        <v>theater</v>
      </c>
      <c r="R886" t="str">
        <f t="shared" si="54"/>
        <v>plays</v>
      </c>
      <c r="S886" s="9">
        <f>(((L886/60)/60)/24)+DATE(1970,1,1)</f>
        <v>41763.208333333336</v>
      </c>
      <c r="T886" s="9">
        <f>(((M886/60)/60)/24)+DATE(1970,1,1)</f>
        <v>41765.208333333336</v>
      </c>
    </row>
    <row r="887" spans="1:20" ht="19.5" x14ac:dyDescent="0.4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>
        <f t="shared" si="55"/>
        <v>118</v>
      </c>
      <c r="G887" t="s">
        <v>20</v>
      </c>
      <c r="H887">
        <v>52</v>
      </c>
      <c r="I887">
        <f t="shared" si="53"/>
        <v>40.94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s="5" t="str">
        <f t="shared" si="52"/>
        <v>theater</v>
      </c>
      <c r="R887" t="str">
        <f t="shared" si="54"/>
        <v>plays</v>
      </c>
      <c r="S887" s="9">
        <f>(((L887/60)/60)/24)+DATE(1970,1,1)</f>
        <v>40335.208333333336</v>
      </c>
      <c r="T887" s="9">
        <f>(((M887/60)/60)/24)+DATE(1970,1,1)</f>
        <v>40373.208333333336</v>
      </c>
    </row>
    <row r="888" spans="1:20" ht="19.5" x14ac:dyDescent="0.4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>
        <f t="shared" si="55"/>
        <v>85</v>
      </c>
      <c r="G888" t="s">
        <v>14</v>
      </c>
      <c r="H888">
        <v>1825</v>
      </c>
      <c r="I888">
        <f t="shared" si="53"/>
        <v>70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s="5" t="str">
        <f t="shared" si="52"/>
        <v>music</v>
      </c>
      <c r="R888" t="str">
        <f t="shared" si="54"/>
        <v>indie rock</v>
      </c>
      <c r="S888" s="9">
        <f>(((L888/60)/60)/24)+DATE(1970,1,1)</f>
        <v>40416.208333333336</v>
      </c>
      <c r="T888" s="9">
        <f>(((M888/60)/60)/24)+DATE(1970,1,1)</f>
        <v>40434.208333333336</v>
      </c>
    </row>
    <row r="889" spans="1:20" ht="33.75" x14ac:dyDescent="0.4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>
        <f t="shared" si="55"/>
        <v>29</v>
      </c>
      <c r="G889" t="s">
        <v>14</v>
      </c>
      <c r="H889">
        <v>31</v>
      </c>
      <c r="I889">
        <f t="shared" si="53"/>
        <v>73.84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s="5" t="str">
        <f t="shared" si="52"/>
        <v>theater</v>
      </c>
      <c r="R889" t="str">
        <f t="shared" si="54"/>
        <v>plays</v>
      </c>
      <c r="S889" s="9">
        <f>(((L889/60)/60)/24)+DATE(1970,1,1)</f>
        <v>42202.208333333328</v>
      </c>
      <c r="T889" s="9">
        <f>(((M889/60)/60)/24)+DATE(1970,1,1)</f>
        <v>42249.208333333328</v>
      </c>
    </row>
    <row r="890" spans="1:20" ht="33.75" x14ac:dyDescent="0.4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>
        <f t="shared" si="55"/>
        <v>210</v>
      </c>
      <c r="G890" t="s">
        <v>20</v>
      </c>
      <c r="H890">
        <v>290</v>
      </c>
      <c r="I890">
        <f t="shared" si="53"/>
        <v>41.98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s="5" t="str">
        <f t="shared" si="52"/>
        <v>theater</v>
      </c>
      <c r="R890" t="str">
        <f t="shared" si="54"/>
        <v>plays</v>
      </c>
      <c r="S890" s="9">
        <f>(((L890/60)/60)/24)+DATE(1970,1,1)</f>
        <v>42836.208333333328</v>
      </c>
      <c r="T890" s="9">
        <f>(((M890/60)/60)/24)+DATE(1970,1,1)</f>
        <v>42855.208333333328</v>
      </c>
    </row>
    <row r="891" spans="1:20" ht="19.5" x14ac:dyDescent="0.4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>
        <f t="shared" si="55"/>
        <v>170</v>
      </c>
      <c r="G891" t="s">
        <v>20</v>
      </c>
      <c r="H891">
        <v>122</v>
      </c>
      <c r="I891">
        <f t="shared" si="53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s="5" t="str">
        <f t="shared" si="52"/>
        <v>music</v>
      </c>
      <c r="R891" t="str">
        <f t="shared" si="54"/>
        <v>electric music</v>
      </c>
      <c r="S891" s="9">
        <f>(((L891/60)/60)/24)+DATE(1970,1,1)</f>
        <v>41710.208333333336</v>
      </c>
      <c r="T891" s="9">
        <f>(((M891/60)/60)/24)+DATE(1970,1,1)</f>
        <v>41717.208333333336</v>
      </c>
    </row>
    <row r="892" spans="1:20" ht="19.5" x14ac:dyDescent="0.4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>
        <f t="shared" si="55"/>
        <v>116</v>
      </c>
      <c r="G892" t="s">
        <v>20</v>
      </c>
      <c r="H892">
        <v>1470</v>
      </c>
      <c r="I892">
        <f t="shared" si="53"/>
        <v>106.02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s="5" t="str">
        <f t="shared" si="52"/>
        <v>music</v>
      </c>
      <c r="R892" t="str">
        <f t="shared" si="54"/>
        <v>indie rock</v>
      </c>
      <c r="S892" s="9">
        <f>(((L892/60)/60)/24)+DATE(1970,1,1)</f>
        <v>43640.208333333328</v>
      </c>
      <c r="T892" s="9">
        <f>(((M892/60)/60)/24)+DATE(1970,1,1)</f>
        <v>43641.208333333328</v>
      </c>
    </row>
    <row r="893" spans="1:20" ht="33.75" x14ac:dyDescent="0.4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>
        <f t="shared" si="55"/>
        <v>259</v>
      </c>
      <c r="G893" t="s">
        <v>20</v>
      </c>
      <c r="H893">
        <v>165</v>
      </c>
      <c r="I893">
        <f t="shared" si="53"/>
        <v>47.02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s="5" t="str">
        <f t="shared" si="52"/>
        <v>film &amp; video</v>
      </c>
      <c r="R893" t="str">
        <f t="shared" si="54"/>
        <v>documentary</v>
      </c>
      <c r="S893" s="9">
        <f>(((L893/60)/60)/24)+DATE(1970,1,1)</f>
        <v>40880.25</v>
      </c>
      <c r="T893" s="9">
        <f>(((M893/60)/60)/24)+DATE(1970,1,1)</f>
        <v>40924.25</v>
      </c>
    </row>
    <row r="894" spans="1:20" ht="19.5" x14ac:dyDescent="0.4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>
        <f t="shared" si="55"/>
        <v>231</v>
      </c>
      <c r="G894" t="s">
        <v>20</v>
      </c>
      <c r="H894">
        <v>182</v>
      </c>
      <c r="I894">
        <f t="shared" si="53"/>
        <v>76.02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s="5" t="str">
        <f t="shared" si="52"/>
        <v>publishing</v>
      </c>
      <c r="R894" t="str">
        <f t="shared" si="54"/>
        <v>translations</v>
      </c>
      <c r="S894" s="9">
        <f>(((L894/60)/60)/24)+DATE(1970,1,1)</f>
        <v>40319.208333333336</v>
      </c>
      <c r="T894" s="9">
        <f>(((M894/60)/60)/24)+DATE(1970,1,1)</f>
        <v>40360.208333333336</v>
      </c>
    </row>
    <row r="895" spans="1:20" ht="19.5" x14ac:dyDescent="0.4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>
        <f t="shared" si="55"/>
        <v>128</v>
      </c>
      <c r="G895" t="s">
        <v>20</v>
      </c>
      <c r="H895">
        <v>199</v>
      </c>
      <c r="I895">
        <f t="shared" si="53"/>
        <v>54.12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s="5" t="str">
        <f t="shared" si="52"/>
        <v>film &amp; video</v>
      </c>
      <c r="R895" t="str">
        <f t="shared" si="54"/>
        <v>documentary</v>
      </c>
      <c r="S895" s="9">
        <f>(((L895/60)/60)/24)+DATE(1970,1,1)</f>
        <v>42170.208333333328</v>
      </c>
      <c r="T895" s="9">
        <f>(((M895/60)/60)/24)+DATE(1970,1,1)</f>
        <v>42174.208333333328</v>
      </c>
    </row>
    <row r="896" spans="1:20" ht="19.5" x14ac:dyDescent="0.4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>
        <f t="shared" si="55"/>
        <v>189</v>
      </c>
      <c r="G896" t="s">
        <v>20</v>
      </c>
      <c r="H896">
        <v>56</v>
      </c>
      <c r="I896">
        <f t="shared" si="53"/>
        <v>57.29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s="5" t="str">
        <f t="shared" si="52"/>
        <v>film &amp; video</v>
      </c>
      <c r="R896" t="str">
        <f t="shared" si="54"/>
        <v>television</v>
      </c>
      <c r="S896" s="9">
        <f>(((L896/60)/60)/24)+DATE(1970,1,1)</f>
        <v>41466.208333333336</v>
      </c>
      <c r="T896" s="9">
        <f>(((M896/60)/60)/24)+DATE(1970,1,1)</f>
        <v>41496.208333333336</v>
      </c>
    </row>
    <row r="897" spans="1:20" ht="33.75" x14ac:dyDescent="0.4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>
        <f t="shared" si="55"/>
        <v>7</v>
      </c>
      <c r="G897" t="s">
        <v>14</v>
      </c>
      <c r="H897">
        <v>107</v>
      </c>
      <c r="I897">
        <f t="shared" si="53"/>
        <v>103.81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s="5" t="str">
        <f t="shared" si="52"/>
        <v>theater</v>
      </c>
      <c r="R897" t="str">
        <f t="shared" si="54"/>
        <v>plays</v>
      </c>
      <c r="S897" s="9">
        <f>(((L897/60)/60)/24)+DATE(1970,1,1)</f>
        <v>43134.25</v>
      </c>
      <c r="T897" s="9">
        <f>(((M897/60)/60)/24)+DATE(1970,1,1)</f>
        <v>43143.25</v>
      </c>
    </row>
    <row r="898" spans="1:20" ht="33.75" x14ac:dyDescent="0.4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>
        <f t="shared" si="55"/>
        <v>774</v>
      </c>
      <c r="G898" t="s">
        <v>20</v>
      </c>
      <c r="H898">
        <v>1460</v>
      </c>
      <c r="I898">
        <f t="shared" si="53"/>
        <v>105.03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s="5" t="str">
        <f t="shared" si="52"/>
        <v>food</v>
      </c>
      <c r="R898" t="str">
        <f t="shared" si="54"/>
        <v>food trucks</v>
      </c>
      <c r="S898" s="9">
        <f>(((L898/60)/60)/24)+DATE(1970,1,1)</f>
        <v>40738.208333333336</v>
      </c>
      <c r="T898" s="9">
        <f>(((M898/60)/60)/24)+DATE(1970,1,1)</f>
        <v>40741.208333333336</v>
      </c>
    </row>
    <row r="899" spans="1:20" ht="19.5" x14ac:dyDescent="0.4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>
        <f t="shared" si="55"/>
        <v>28</v>
      </c>
      <c r="G899" t="s">
        <v>14</v>
      </c>
      <c r="H899">
        <v>27</v>
      </c>
      <c r="I899">
        <f t="shared" si="53"/>
        <v>90.26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s="5" t="str">
        <f t="shared" ref="Q899:Q962" si="56">LEFT(P899,SEARCH("/",P899)-1)</f>
        <v>theater</v>
      </c>
      <c r="R899" t="str">
        <f t="shared" si="54"/>
        <v>plays</v>
      </c>
      <c r="S899" s="9">
        <f>(((L899/60)/60)/24)+DATE(1970,1,1)</f>
        <v>43583.208333333328</v>
      </c>
      <c r="T899" s="9">
        <f>(((M899/60)/60)/24)+DATE(1970,1,1)</f>
        <v>43585.208333333328</v>
      </c>
    </row>
    <row r="900" spans="1:20" ht="19.5" x14ac:dyDescent="0.4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>
        <f t="shared" si="55"/>
        <v>52</v>
      </c>
      <c r="G900" t="s">
        <v>14</v>
      </c>
      <c r="H900">
        <v>1221</v>
      </c>
      <c r="I900">
        <f t="shared" ref="I900:I963" si="57">ROUND(AVERAGE(E900/H900),2)</f>
        <v>76.98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s="5" t="str">
        <f t="shared" si="56"/>
        <v>film &amp; video</v>
      </c>
      <c r="R900" t="str">
        <f t="shared" ref="R900:R963" si="58">RIGHT(P900,LEN(P900)-SEARCH("/",P900))</f>
        <v>documentary</v>
      </c>
      <c r="S900" s="9">
        <f>(((L900/60)/60)/24)+DATE(1970,1,1)</f>
        <v>43815.25</v>
      </c>
      <c r="T900" s="9">
        <f>(((M900/60)/60)/24)+DATE(1970,1,1)</f>
        <v>43821.25</v>
      </c>
    </row>
    <row r="901" spans="1:20" ht="19.5" x14ac:dyDescent="0.4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>
        <f t="shared" ref="F901:F964" si="59">ROUND(E901/D901 * 100,0)</f>
        <v>407</v>
      </c>
      <c r="G901" t="s">
        <v>20</v>
      </c>
      <c r="H901">
        <v>123</v>
      </c>
      <c r="I901">
        <f t="shared" si="57"/>
        <v>102.6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s="5" t="str">
        <f t="shared" si="56"/>
        <v>music</v>
      </c>
      <c r="R901" t="str">
        <f t="shared" si="58"/>
        <v>jazz</v>
      </c>
      <c r="S901" s="9">
        <f>(((L901/60)/60)/24)+DATE(1970,1,1)</f>
        <v>41554.208333333336</v>
      </c>
      <c r="T901" s="9">
        <f>(((M901/60)/60)/24)+DATE(1970,1,1)</f>
        <v>41572.208333333336</v>
      </c>
    </row>
    <row r="902" spans="1:20" ht="19.5" x14ac:dyDescent="0.4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>
        <f t="shared" si="59"/>
        <v>2</v>
      </c>
      <c r="G902" t="s">
        <v>14</v>
      </c>
      <c r="H902">
        <v>1</v>
      </c>
      <c r="I902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s="5" t="str">
        <f t="shared" si="56"/>
        <v>technology</v>
      </c>
      <c r="R902" t="str">
        <f t="shared" si="58"/>
        <v>web</v>
      </c>
      <c r="S902" s="9">
        <f>(((L902/60)/60)/24)+DATE(1970,1,1)</f>
        <v>41901.208333333336</v>
      </c>
      <c r="T902" s="9">
        <f>(((M902/60)/60)/24)+DATE(1970,1,1)</f>
        <v>41902.208333333336</v>
      </c>
    </row>
    <row r="903" spans="1:20" ht="19.5" x14ac:dyDescent="0.4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>
        <f t="shared" si="59"/>
        <v>156</v>
      </c>
      <c r="G903" t="s">
        <v>20</v>
      </c>
      <c r="H903">
        <v>159</v>
      </c>
      <c r="I903">
        <f t="shared" si="57"/>
        <v>55.01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s="5" t="str">
        <f t="shared" si="56"/>
        <v>music</v>
      </c>
      <c r="R903" t="str">
        <f t="shared" si="58"/>
        <v>rock</v>
      </c>
      <c r="S903" s="9">
        <f>(((L903/60)/60)/24)+DATE(1970,1,1)</f>
        <v>43298.208333333328</v>
      </c>
      <c r="T903" s="9">
        <f>(((M903/60)/60)/24)+DATE(1970,1,1)</f>
        <v>43331.208333333328</v>
      </c>
    </row>
    <row r="904" spans="1:20" ht="19.5" x14ac:dyDescent="0.4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>
        <f t="shared" si="59"/>
        <v>252</v>
      </c>
      <c r="G904" t="s">
        <v>20</v>
      </c>
      <c r="H904">
        <v>110</v>
      </c>
      <c r="I904">
        <f t="shared" si="57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s="5" t="str">
        <f t="shared" si="56"/>
        <v>technology</v>
      </c>
      <c r="R904" t="str">
        <f t="shared" si="58"/>
        <v>web</v>
      </c>
      <c r="S904" s="9">
        <f>(((L904/60)/60)/24)+DATE(1970,1,1)</f>
        <v>42399.25</v>
      </c>
      <c r="T904" s="9">
        <f>(((M904/60)/60)/24)+DATE(1970,1,1)</f>
        <v>42441.25</v>
      </c>
    </row>
    <row r="905" spans="1:20" ht="33.75" x14ac:dyDescent="0.4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>
        <f t="shared" si="59"/>
        <v>2</v>
      </c>
      <c r="G905" t="s">
        <v>47</v>
      </c>
      <c r="H905">
        <v>14</v>
      </c>
      <c r="I905">
        <f t="shared" si="57"/>
        <v>50.64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s="5" t="str">
        <f t="shared" si="56"/>
        <v>publishing</v>
      </c>
      <c r="R905" t="str">
        <f t="shared" si="58"/>
        <v>nonfiction</v>
      </c>
      <c r="S905" s="9">
        <f>(((L905/60)/60)/24)+DATE(1970,1,1)</f>
        <v>41034.208333333336</v>
      </c>
      <c r="T905" s="9">
        <f>(((M905/60)/60)/24)+DATE(1970,1,1)</f>
        <v>41049.208333333336</v>
      </c>
    </row>
    <row r="906" spans="1:20" ht="19.5" x14ac:dyDescent="0.4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>
        <f t="shared" si="59"/>
        <v>12</v>
      </c>
      <c r="G906" t="s">
        <v>14</v>
      </c>
      <c r="H906">
        <v>16</v>
      </c>
      <c r="I906">
        <f t="shared" si="57"/>
        <v>49.69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s="5" t="str">
        <f t="shared" si="56"/>
        <v>publishing</v>
      </c>
      <c r="R906" t="str">
        <f t="shared" si="58"/>
        <v>radio &amp; podcasts</v>
      </c>
      <c r="S906" s="9">
        <f>(((L906/60)/60)/24)+DATE(1970,1,1)</f>
        <v>41186.208333333336</v>
      </c>
      <c r="T906" s="9">
        <f>(((M906/60)/60)/24)+DATE(1970,1,1)</f>
        <v>41190.208333333336</v>
      </c>
    </row>
    <row r="907" spans="1:20" ht="19.5" x14ac:dyDescent="0.4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>
        <f t="shared" si="59"/>
        <v>164</v>
      </c>
      <c r="G907" t="s">
        <v>20</v>
      </c>
      <c r="H907">
        <v>236</v>
      </c>
      <c r="I907">
        <f t="shared" si="57"/>
        <v>54.89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s="5" t="str">
        <f t="shared" si="56"/>
        <v>theater</v>
      </c>
      <c r="R907" t="str">
        <f t="shared" si="58"/>
        <v>plays</v>
      </c>
      <c r="S907" s="9">
        <f>(((L907/60)/60)/24)+DATE(1970,1,1)</f>
        <v>41536.208333333336</v>
      </c>
      <c r="T907" s="9">
        <f>(((M907/60)/60)/24)+DATE(1970,1,1)</f>
        <v>41539.208333333336</v>
      </c>
    </row>
    <row r="908" spans="1:20" ht="33.75" x14ac:dyDescent="0.4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>
        <f t="shared" si="59"/>
        <v>163</v>
      </c>
      <c r="G908" t="s">
        <v>20</v>
      </c>
      <c r="H908">
        <v>191</v>
      </c>
      <c r="I908">
        <f t="shared" si="57"/>
        <v>46.93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s="5" t="str">
        <f t="shared" si="56"/>
        <v>film &amp; video</v>
      </c>
      <c r="R908" t="str">
        <f t="shared" si="58"/>
        <v>documentary</v>
      </c>
      <c r="S908" s="9">
        <f>(((L908/60)/60)/24)+DATE(1970,1,1)</f>
        <v>42868.208333333328</v>
      </c>
      <c r="T908" s="9">
        <f>(((M908/60)/60)/24)+DATE(1970,1,1)</f>
        <v>42904.208333333328</v>
      </c>
    </row>
    <row r="909" spans="1:20" ht="19.5" x14ac:dyDescent="0.4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>
        <f t="shared" si="59"/>
        <v>20</v>
      </c>
      <c r="G909" t="s">
        <v>14</v>
      </c>
      <c r="H909">
        <v>41</v>
      </c>
      <c r="I909">
        <f t="shared" si="57"/>
        <v>44.95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s="5" t="str">
        <f t="shared" si="56"/>
        <v>theater</v>
      </c>
      <c r="R909" t="str">
        <f t="shared" si="58"/>
        <v>plays</v>
      </c>
      <c r="S909" s="9">
        <f>(((L909/60)/60)/24)+DATE(1970,1,1)</f>
        <v>40660.208333333336</v>
      </c>
      <c r="T909" s="9">
        <f>(((M909/60)/60)/24)+DATE(1970,1,1)</f>
        <v>40667.208333333336</v>
      </c>
    </row>
    <row r="910" spans="1:20" ht="19.5" x14ac:dyDescent="0.4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>
        <f t="shared" si="59"/>
        <v>319</v>
      </c>
      <c r="G910" t="s">
        <v>20</v>
      </c>
      <c r="H910">
        <v>3934</v>
      </c>
      <c r="I910">
        <f t="shared" si="57"/>
        <v>31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s="5" t="str">
        <f t="shared" si="56"/>
        <v>games</v>
      </c>
      <c r="R910" t="str">
        <f t="shared" si="58"/>
        <v>video games</v>
      </c>
      <c r="S910" s="9">
        <f>(((L910/60)/60)/24)+DATE(1970,1,1)</f>
        <v>41031.208333333336</v>
      </c>
      <c r="T910" s="9">
        <f>(((M910/60)/60)/24)+DATE(1970,1,1)</f>
        <v>41042.208333333336</v>
      </c>
    </row>
    <row r="911" spans="1:20" ht="19.5" x14ac:dyDescent="0.4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>
        <f t="shared" si="59"/>
        <v>479</v>
      </c>
      <c r="G911" t="s">
        <v>20</v>
      </c>
      <c r="H911">
        <v>80</v>
      </c>
      <c r="I911">
        <f t="shared" si="57"/>
        <v>107.76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s="5" t="str">
        <f t="shared" si="56"/>
        <v>theater</v>
      </c>
      <c r="R911" t="str">
        <f t="shared" si="58"/>
        <v>plays</v>
      </c>
      <c r="S911" s="9">
        <f>(((L911/60)/60)/24)+DATE(1970,1,1)</f>
        <v>43255.208333333328</v>
      </c>
      <c r="T911" s="9">
        <f>(((M911/60)/60)/24)+DATE(1970,1,1)</f>
        <v>43282.208333333328</v>
      </c>
    </row>
    <row r="912" spans="1:20" ht="19.5" x14ac:dyDescent="0.4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>
        <f t="shared" si="59"/>
        <v>20</v>
      </c>
      <c r="G912" t="s">
        <v>74</v>
      </c>
      <c r="H912">
        <v>296</v>
      </c>
      <c r="I912">
        <f t="shared" si="57"/>
        <v>102.08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s="5" t="str">
        <f t="shared" si="56"/>
        <v>theater</v>
      </c>
      <c r="R912" t="str">
        <f t="shared" si="58"/>
        <v>plays</v>
      </c>
      <c r="S912" s="9">
        <f>(((L912/60)/60)/24)+DATE(1970,1,1)</f>
        <v>42026.25</v>
      </c>
      <c r="T912" s="9">
        <f>(((M912/60)/60)/24)+DATE(1970,1,1)</f>
        <v>42027.25</v>
      </c>
    </row>
    <row r="913" spans="1:20" ht="19.5" x14ac:dyDescent="0.4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>
        <f t="shared" si="59"/>
        <v>199</v>
      </c>
      <c r="G913" t="s">
        <v>20</v>
      </c>
      <c r="H913">
        <v>462</v>
      </c>
      <c r="I913">
        <f t="shared" si="57"/>
        <v>24.98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s="5" t="str">
        <f t="shared" si="56"/>
        <v>technology</v>
      </c>
      <c r="R913" t="str">
        <f t="shared" si="58"/>
        <v>web</v>
      </c>
      <c r="S913" s="9">
        <f>(((L913/60)/60)/24)+DATE(1970,1,1)</f>
        <v>43717.208333333328</v>
      </c>
      <c r="T913" s="9">
        <f>(((M913/60)/60)/24)+DATE(1970,1,1)</f>
        <v>43719.208333333328</v>
      </c>
    </row>
    <row r="914" spans="1:20" ht="19.5" x14ac:dyDescent="0.4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>
        <f t="shared" si="59"/>
        <v>795</v>
      </c>
      <c r="G914" t="s">
        <v>20</v>
      </c>
      <c r="H914">
        <v>179</v>
      </c>
      <c r="I914">
        <f t="shared" si="57"/>
        <v>79.94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s="5" t="str">
        <f t="shared" si="56"/>
        <v>film &amp; video</v>
      </c>
      <c r="R914" t="str">
        <f t="shared" si="58"/>
        <v>drama</v>
      </c>
      <c r="S914" s="9">
        <f>(((L914/60)/60)/24)+DATE(1970,1,1)</f>
        <v>41157.208333333336</v>
      </c>
      <c r="T914" s="9">
        <f>(((M914/60)/60)/24)+DATE(1970,1,1)</f>
        <v>41170.208333333336</v>
      </c>
    </row>
    <row r="915" spans="1:20" ht="19.5" x14ac:dyDescent="0.4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>
        <f t="shared" si="59"/>
        <v>51</v>
      </c>
      <c r="G915" t="s">
        <v>14</v>
      </c>
      <c r="H915">
        <v>523</v>
      </c>
      <c r="I915">
        <f t="shared" si="57"/>
        <v>67.95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s="5" t="str">
        <f t="shared" si="56"/>
        <v>film &amp; video</v>
      </c>
      <c r="R915" t="str">
        <f t="shared" si="58"/>
        <v>drama</v>
      </c>
      <c r="S915" s="9">
        <f>(((L915/60)/60)/24)+DATE(1970,1,1)</f>
        <v>43597.208333333328</v>
      </c>
      <c r="T915" s="9">
        <f>(((M915/60)/60)/24)+DATE(1970,1,1)</f>
        <v>43610.208333333328</v>
      </c>
    </row>
    <row r="916" spans="1:20" ht="19.5" x14ac:dyDescent="0.4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>
        <f t="shared" si="59"/>
        <v>57</v>
      </c>
      <c r="G916" t="s">
        <v>14</v>
      </c>
      <c r="H916">
        <v>141</v>
      </c>
      <c r="I916">
        <f t="shared" si="57"/>
        <v>26.07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s="5" t="str">
        <f t="shared" si="56"/>
        <v>theater</v>
      </c>
      <c r="R916" t="str">
        <f t="shared" si="58"/>
        <v>plays</v>
      </c>
      <c r="S916" s="9">
        <f>(((L916/60)/60)/24)+DATE(1970,1,1)</f>
        <v>41490.208333333336</v>
      </c>
      <c r="T916" s="9">
        <f>(((M916/60)/60)/24)+DATE(1970,1,1)</f>
        <v>41502.208333333336</v>
      </c>
    </row>
    <row r="917" spans="1:20" ht="19.5" x14ac:dyDescent="0.4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>
        <f t="shared" si="59"/>
        <v>156</v>
      </c>
      <c r="G917" t="s">
        <v>20</v>
      </c>
      <c r="H917">
        <v>1866</v>
      </c>
      <c r="I917">
        <f t="shared" si="57"/>
        <v>105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s="5" t="str">
        <f t="shared" si="56"/>
        <v>film &amp; video</v>
      </c>
      <c r="R917" t="str">
        <f t="shared" si="58"/>
        <v>television</v>
      </c>
      <c r="S917" s="9">
        <f>(((L917/60)/60)/24)+DATE(1970,1,1)</f>
        <v>42976.208333333328</v>
      </c>
      <c r="T917" s="9">
        <f>(((M917/60)/60)/24)+DATE(1970,1,1)</f>
        <v>42985.208333333328</v>
      </c>
    </row>
    <row r="918" spans="1:20" ht="33.75" x14ac:dyDescent="0.4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>
        <f t="shared" si="59"/>
        <v>36</v>
      </c>
      <c r="G918" t="s">
        <v>14</v>
      </c>
      <c r="H918">
        <v>52</v>
      </c>
      <c r="I918">
        <f t="shared" si="57"/>
        <v>25.83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s="5" t="str">
        <f t="shared" si="56"/>
        <v>photography</v>
      </c>
      <c r="R918" t="str">
        <f t="shared" si="58"/>
        <v>photography books</v>
      </c>
      <c r="S918" s="9">
        <f>(((L918/60)/60)/24)+DATE(1970,1,1)</f>
        <v>41991.25</v>
      </c>
      <c r="T918" s="9">
        <f>(((M918/60)/60)/24)+DATE(1970,1,1)</f>
        <v>42000.25</v>
      </c>
    </row>
    <row r="919" spans="1:20" ht="19.5" x14ac:dyDescent="0.4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>
        <f t="shared" si="59"/>
        <v>58</v>
      </c>
      <c r="G919" t="s">
        <v>47</v>
      </c>
      <c r="H919">
        <v>27</v>
      </c>
      <c r="I919">
        <f t="shared" si="57"/>
        <v>77.67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s="5" t="str">
        <f t="shared" si="56"/>
        <v>film &amp; video</v>
      </c>
      <c r="R919" t="str">
        <f t="shared" si="58"/>
        <v>shorts</v>
      </c>
      <c r="S919" s="9">
        <f>(((L919/60)/60)/24)+DATE(1970,1,1)</f>
        <v>40722.208333333336</v>
      </c>
      <c r="T919" s="9">
        <f>(((M919/60)/60)/24)+DATE(1970,1,1)</f>
        <v>40746.208333333336</v>
      </c>
    </row>
    <row r="920" spans="1:20" ht="19.5" x14ac:dyDescent="0.4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>
        <f t="shared" si="59"/>
        <v>237</v>
      </c>
      <c r="G920" t="s">
        <v>20</v>
      </c>
      <c r="H920">
        <v>156</v>
      </c>
      <c r="I920">
        <f t="shared" si="57"/>
        <v>57.83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s="5" t="str">
        <f t="shared" si="56"/>
        <v>publishing</v>
      </c>
      <c r="R920" t="str">
        <f t="shared" si="58"/>
        <v>radio &amp; podcasts</v>
      </c>
      <c r="S920" s="9">
        <f>(((L920/60)/60)/24)+DATE(1970,1,1)</f>
        <v>41117.208333333336</v>
      </c>
      <c r="T920" s="9">
        <f>(((M920/60)/60)/24)+DATE(1970,1,1)</f>
        <v>41128.208333333336</v>
      </c>
    </row>
    <row r="921" spans="1:20" ht="19.5" x14ac:dyDescent="0.4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>
        <f t="shared" si="59"/>
        <v>59</v>
      </c>
      <c r="G921" t="s">
        <v>14</v>
      </c>
      <c r="H921">
        <v>225</v>
      </c>
      <c r="I921">
        <f t="shared" si="57"/>
        <v>92.96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s="5" t="str">
        <f t="shared" si="56"/>
        <v>theater</v>
      </c>
      <c r="R921" t="str">
        <f t="shared" si="58"/>
        <v>plays</v>
      </c>
      <c r="S921" s="9">
        <f>(((L921/60)/60)/24)+DATE(1970,1,1)</f>
        <v>43022.208333333328</v>
      </c>
      <c r="T921" s="9">
        <f>(((M921/60)/60)/24)+DATE(1970,1,1)</f>
        <v>43054.25</v>
      </c>
    </row>
    <row r="922" spans="1:20" ht="19.5" x14ac:dyDescent="0.4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>
        <f t="shared" si="59"/>
        <v>183</v>
      </c>
      <c r="G922" t="s">
        <v>20</v>
      </c>
      <c r="H922">
        <v>255</v>
      </c>
      <c r="I922">
        <f t="shared" si="57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s="5" t="str">
        <f t="shared" si="56"/>
        <v>film &amp; video</v>
      </c>
      <c r="R922" t="str">
        <f t="shared" si="58"/>
        <v>animation</v>
      </c>
      <c r="S922" s="9">
        <f>(((L922/60)/60)/24)+DATE(1970,1,1)</f>
        <v>43503.25</v>
      </c>
      <c r="T922" s="9">
        <f>(((M922/60)/60)/24)+DATE(1970,1,1)</f>
        <v>43523.25</v>
      </c>
    </row>
    <row r="923" spans="1:20" ht="19.5" x14ac:dyDescent="0.4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>
        <f t="shared" si="59"/>
        <v>1</v>
      </c>
      <c r="G923" t="s">
        <v>14</v>
      </c>
      <c r="H923">
        <v>38</v>
      </c>
      <c r="I923">
        <f t="shared" si="57"/>
        <v>31.84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s="5" t="str">
        <f t="shared" si="56"/>
        <v>technology</v>
      </c>
      <c r="R923" t="str">
        <f t="shared" si="58"/>
        <v>web</v>
      </c>
      <c r="S923" s="9">
        <f>(((L923/60)/60)/24)+DATE(1970,1,1)</f>
        <v>40951.25</v>
      </c>
      <c r="T923" s="9">
        <f>(((M923/60)/60)/24)+DATE(1970,1,1)</f>
        <v>40965.25</v>
      </c>
    </row>
    <row r="924" spans="1:20" ht="19.5" x14ac:dyDescent="0.4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>
        <f t="shared" si="59"/>
        <v>176</v>
      </c>
      <c r="G924" t="s">
        <v>20</v>
      </c>
      <c r="H924">
        <v>2261</v>
      </c>
      <c r="I924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s="5" t="str">
        <f t="shared" si="56"/>
        <v>music</v>
      </c>
      <c r="R924" t="str">
        <f t="shared" si="58"/>
        <v>world music</v>
      </c>
      <c r="S924" s="9">
        <f>(((L924/60)/60)/24)+DATE(1970,1,1)</f>
        <v>43443.25</v>
      </c>
      <c r="T924" s="9">
        <f>(((M924/60)/60)/24)+DATE(1970,1,1)</f>
        <v>43452.25</v>
      </c>
    </row>
    <row r="925" spans="1:20" ht="19.5" x14ac:dyDescent="0.4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>
        <f t="shared" si="59"/>
        <v>238</v>
      </c>
      <c r="G925" t="s">
        <v>20</v>
      </c>
      <c r="H925">
        <v>40</v>
      </c>
      <c r="I925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s="5" t="str">
        <f t="shared" si="56"/>
        <v>theater</v>
      </c>
      <c r="R925" t="str">
        <f t="shared" si="58"/>
        <v>plays</v>
      </c>
      <c r="S925" s="9">
        <f>(((L925/60)/60)/24)+DATE(1970,1,1)</f>
        <v>40373.208333333336</v>
      </c>
      <c r="T925" s="9">
        <f>(((M925/60)/60)/24)+DATE(1970,1,1)</f>
        <v>40374.208333333336</v>
      </c>
    </row>
    <row r="926" spans="1:20" ht="19.5" x14ac:dyDescent="0.4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>
        <f t="shared" si="59"/>
        <v>488</v>
      </c>
      <c r="G926" t="s">
        <v>20</v>
      </c>
      <c r="H926">
        <v>2289</v>
      </c>
      <c r="I926">
        <f t="shared" si="57"/>
        <v>84.01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s="5" t="str">
        <f t="shared" si="56"/>
        <v>theater</v>
      </c>
      <c r="R926" t="str">
        <f t="shared" si="58"/>
        <v>plays</v>
      </c>
      <c r="S926" s="9">
        <f>(((L926/60)/60)/24)+DATE(1970,1,1)</f>
        <v>43769.208333333328</v>
      </c>
      <c r="T926" s="9">
        <f>(((M926/60)/60)/24)+DATE(1970,1,1)</f>
        <v>43780.25</v>
      </c>
    </row>
    <row r="927" spans="1:20" ht="33.75" x14ac:dyDescent="0.4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>
        <f t="shared" si="59"/>
        <v>224</v>
      </c>
      <c r="G927" t="s">
        <v>20</v>
      </c>
      <c r="H927">
        <v>65</v>
      </c>
      <c r="I927">
        <f t="shared" si="57"/>
        <v>103.42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s="5" t="str">
        <f t="shared" si="56"/>
        <v>theater</v>
      </c>
      <c r="R927" t="str">
        <f t="shared" si="58"/>
        <v>plays</v>
      </c>
      <c r="S927" s="9">
        <f>(((L927/60)/60)/24)+DATE(1970,1,1)</f>
        <v>43000.208333333328</v>
      </c>
      <c r="T927" s="9">
        <f>(((M927/60)/60)/24)+DATE(1970,1,1)</f>
        <v>43012.208333333328</v>
      </c>
    </row>
    <row r="928" spans="1:20" ht="19.5" x14ac:dyDescent="0.4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>
        <f t="shared" si="59"/>
        <v>18</v>
      </c>
      <c r="G928" t="s">
        <v>14</v>
      </c>
      <c r="H928">
        <v>15</v>
      </c>
      <c r="I928">
        <f t="shared" si="57"/>
        <v>105.13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s="5" t="str">
        <f t="shared" si="56"/>
        <v>food</v>
      </c>
      <c r="R928" t="str">
        <f t="shared" si="58"/>
        <v>food trucks</v>
      </c>
      <c r="S928" s="9">
        <f>(((L928/60)/60)/24)+DATE(1970,1,1)</f>
        <v>42502.208333333328</v>
      </c>
      <c r="T928" s="9">
        <f>(((M928/60)/60)/24)+DATE(1970,1,1)</f>
        <v>42506.208333333328</v>
      </c>
    </row>
    <row r="929" spans="1:20" ht="19.5" x14ac:dyDescent="0.4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>
        <f t="shared" si="59"/>
        <v>46</v>
      </c>
      <c r="G929" t="s">
        <v>14</v>
      </c>
      <c r="H929">
        <v>37</v>
      </c>
      <c r="I929">
        <f t="shared" si="57"/>
        <v>89.22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s="5" t="str">
        <f t="shared" si="56"/>
        <v>theater</v>
      </c>
      <c r="R929" t="str">
        <f t="shared" si="58"/>
        <v>plays</v>
      </c>
      <c r="S929" s="9">
        <f>(((L929/60)/60)/24)+DATE(1970,1,1)</f>
        <v>41102.208333333336</v>
      </c>
      <c r="T929" s="9">
        <f>(((M929/60)/60)/24)+DATE(1970,1,1)</f>
        <v>41131.208333333336</v>
      </c>
    </row>
    <row r="930" spans="1:20" ht="19.5" x14ac:dyDescent="0.4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>
        <f t="shared" si="59"/>
        <v>117</v>
      </c>
      <c r="G930" t="s">
        <v>20</v>
      </c>
      <c r="H930">
        <v>3777</v>
      </c>
      <c r="I930">
        <f t="shared" si="57"/>
        <v>52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s="5" t="str">
        <f t="shared" si="56"/>
        <v>technology</v>
      </c>
      <c r="R930" t="str">
        <f t="shared" si="58"/>
        <v>web</v>
      </c>
      <c r="S930" s="9">
        <f>(((L930/60)/60)/24)+DATE(1970,1,1)</f>
        <v>41637.25</v>
      </c>
      <c r="T930" s="9">
        <f>(((M930/60)/60)/24)+DATE(1970,1,1)</f>
        <v>41646.25</v>
      </c>
    </row>
    <row r="931" spans="1:20" ht="19.5" x14ac:dyDescent="0.4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>
        <f t="shared" si="59"/>
        <v>217</v>
      </c>
      <c r="G931" t="s">
        <v>20</v>
      </c>
      <c r="H931">
        <v>184</v>
      </c>
      <c r="I931">
        <f t="shared" si="57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s="5" t="str">
        <f t="shared" si="56"/>
        <v>theater</v>
      </c>
      <c r="R931" t="str">
        <f t="shared" si="58"/>
        <v>plays</v>
      </c>
      <c r="S931" s="9">
        <f>(((L931/60)/60)/24)+DATE(1970,1,1)</f>
        <v>42858.208333333328</v>
      </c>
      <c r="T931" s="9">
        <f>(((M931/60)/60)/24)+DATE(1970,1,1)</f>
        <v>42872.208333333328</v>
      </c>
    </row>
    <row r="932" spans="1:20" ht="19.5" x14ac:dyDescent="0.4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>
        <f t="shared" si="59"/>
        <v>112</v>
      </c>
      <c r="G932" t="s">
        <v>20</v>
      </c>
      <c r="H932">
        <v>85</v>
      </c>
      <c r="I932">
        <f t="shared" si="57"/>
        <v>46.24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s="5" t="str">
        <f t="shared" si="56"/>
        <v>theater</v>
      </c>
      <c r="R932" t="str">
        <f t="shared" si="58"/>
        <v>plays</v>
      </c>
      <c r="S932" s="9">
        <f>(((L932/60)/60)/24)+DATE(1970,1,1)</f>
        <v>42060.25</v>
      </c>
      <c r="T932" s="9">
        <f>(((M932/60)/60)/24)+DATE(1970,1,1)</f>
        <v>42067.25</v>
      </c>
    </row>
    <row r="933" spans="1:20" ht="19.5" x14ac:dyDescent="0.4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>
        <f t="shared" si="59"/>
        <v>73</v>
      </c>
      <c r="G933" t="s">
        <v>14</v>
      </c>
      <c r="H933">
        <v>112</v>
      </c>
      <c r="I933">
        <f t="shared" si="57"/>
        <v>51.15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s="5" t="str">
        <f t="shared" si="56"/>
        <v>theater</v>
      </c>
      <c r="R933" t="str">
        <f t="shared" si="58"/>
        <v>plays</v>
      </c>
      <c r="S933" s="9">
        <f>(((L933/60)/60)/24)+DATE(1970,1,1)</f>
        <v>41818.208333333336</v>
      </c>
      <c r="T933" s="9">
        <f>(((M933/60)/60)/24)+DATE(1970,1,1)</f>
        <v>41820.208333333336</v>
      </c>
    </row>
    <row r="934" spans="1:20" ht="19.5" x14ac:dyDescent="0.4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>
        <f t="shared" si="59"/>
        <v>212</v>
      </c>
      <c r="G934" t="s">
        <v>20</v>
      </c>
      <c r="H934">
        <v>144</v>
      </c>
      <c r="I934">
        <f t="shared" si="57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s="5" t="str">
        <f t="shared" si="56"/>
        <v>music</v>
      </c>
      <c r="R934" t="str">
        <f t="shared" si="58"/>
        <v>rock</v>
      </c>
      <c r="S934" s="9">
        <f>(((L934/60)/60)/24)+DATE(1970,1,1)</f>
        <v>41709.208333333336</v>
      </c>
      <c r="T934" s="9">
        <f>(((M934/60)/60)/24)+DATE(1970,1,1)</f>
        <v>41712.208333333336</v>
      </c>
    </row>
    <row r="935" spans="1:20" ht="19.5" x14ac:dyDescent="0.4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>
        <f t="shared" si="59"/>
        <v>240</v>
      </c>
      <c r="G935" t="s">
        <v>20</v>
      </c>
      <c r="H935">
        <v>1902</v>
      </c>
      <c r="I935">
        <f t="shared" si="57"/>
        <v>92.02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s="5" t="str">
        <f t="shared" si="56"/>
        <v>theater</v>
      </c>
      <c r="R935" t="str">
        <f t="shared" si="58"/>
        <v>plays</v>
      </c>
      <c r="S935" s="9">
        <f>(((L935/60)/60)/24)+DATE(1970,1,1)</f>
        <v>41372.208333333336</v>
      </c>
      <c r="T935" s="9">
        <f>(((M935/60)/60)/24)+DATE(1970,1,1)</f>
        <v>41385.208333333336</v>
      </c>
    </row>
    <row r="936" spans="1:20" ht="19.5" x14ac:dyDescent="0.4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>
        <f t="shared" si="59"/>
        <v>182</v>
      </c>
      <c r="G936" t="s">
        <v>20</v>
      </c>
      <c r="H936">
        <v>105</v>
      </c>
      <c r="I936">
        <f t="shared" si="57"/>
        <v>107.43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s="5" t="str">
        <f t="shared" si="56"/>
        <v>theater</v>
      </c>
      <c r="R936" t="str">
        <f t="shared" si="58"/>
        <v>plays</v>
      </c>
      <c r="S936" s="9">
        <f>(((L936/60)/60)/24)+DATE(1970,1,1)</f>
        <v>42422.25</v>
      </c>
      <c r="T936" s="9">
        <f>(((M936/60)/60)/24)+DATE(1970,1,1)</f>
        <v>42428.25</v>
      </c>
    </row>
    <row r="937" spans="1:20" ht="33.75" x14ac:dyDescent="0.4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>
        <f t="shared" si="59"/>
        <v>164</v>
      </c>
      <c r="G937" t="s">
        <v>20</v>
      </c>
      <c r="H937">
        <v>132</v>
      </c>
      <c r="I937">
        <f t="shared" si="57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s="5" t="str">
        <f t="shared" si="56"/>
        <v>theater</v>
      </c>
      <c r="R937" t="str">
        <f t="shared" si="58"/>
        <v>plays</v>
      </c>
      <c r="S937" s="9">
        <f>(((L937/60)/60)/24)+DATE(1970,1,1)</f>
        <v>42209.208333333328</v>
      </c>
      <c r="T937" s="9">
        <f>(((M937/60)/60)/24)+DATE(1970,1,1)</f>
        <v>42216.208333333328</v>
      </c>
    </row>
    <row r="938" spans="1:20" ht="19.5" x14ac:dyDescent="0.4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>
        <f t="shared" si="59"/>
        <v>2</v>
      </c>
      <c r="G938" t="s">
        <v>14</v>
      </c>
      <c r="H938">
        <v>21</v>
      </c>
      <c r="I938">
        <f t="shared" si="57"/>
        <v>80.48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s="5" t="str">
        <f t="shared" si="56"/>
        <v>theater</v>
      </c>
      <c r="R938" t="str">
        <f t="shared" si="58"/>
        <v>plays</v>
      </c>
      <c r="S938" s="9">
        <f>(((L938/60)/60)/24)+DATE(1970,1,1)</f>
        <v>43668.208333333328</v>
      </c>
      <c r="T938" s="9">
        <f>(((M938/60)/60)/24)+DATE(1970,1,1)</f>
        <v>43671.208333333328</v>
      </c>
    </row>
    <row r="939" spans="1:20" ht="19.5" x14ac:dyDescent="0.4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>
        <f t="shared" si="59"/>
        <v>50</v>
      </c>
      <c r="G939" t="s">
        <v>74</v>
      </c>
      <c r="H939">
        <v>976</v>
      </c>
      <c r="I939">
        <f t="shared" si="57"/>
        <v>86.98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s="5" t="str">
        <f t="shared" si="56"/>
        <v>film &amp; video</v>
      </c>
      <c r="R939" t="str">
        <f t="shared" si="58"/>
        <v>documentary</v>
      </c>
      <c r="S939" s="9">
        <f>(((L939/60)/60)/24)+DATE(1970,1,1)</f>
        <v>42334.25</v>
      </c>
      <c r="T939" s="9">
        <f>(((M939/60)/60)/24)+DATE(1970,1,1)</f>
        <v>42343.25</v>
      </c>
    </row>
    <row r="940" spans="1:20" ht="19.5" x14ac:dyDescent="0.4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>
        <f t="shared" si="59"/>
        <v>110</v>
      </c>
      <c r="G940" t="s">
        <v>20</v>
      </c>
      <c r="H940">
        <v>96</v>
      </c>
      <c r="I940">
        <f t="shared" si="57"/>
        <v>105.14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s="5" t="str">
        <f t="shared" si="56"/>
        <v>publishing</v>
      </c>
      <c r="R940" t="str">
        <f t="shared" si="58"/>
        <v>fiction</v>
      </c>
      <c r="S940" s="9">
        <f>(((L940/60)/60)/24)+DATE(1970,1,1)</f>
        <v>43263.208333333328</v>
      </c>
      <c r="T940" s="9">
        <f>(((M940/60)/60)/24)+DATE(1970,1,1)</f>
        <v>43299.208333333328</v>
      </c>
    </row>
    <row r="941" spans="1:20" ht="33.75" x14ac:dyDescent="0.4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>
        <f t="shared" si="59"/>
        <v>49</v>
      </c>
      <c r="G941" t="s">
        <v>14</v>
      </c>
      <c r="H941">
        <v>67</v>
      </c>
      <c r="I941">
        <f t="shared" si="57"/>
        <v>57.3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s="5" t="str">
        <f t="shared" si="56"/>
        <v>games</v>
      </c>
      <c r="R941" t="str">
        <f t="shared" si="58"/>
        <v>video games</v>
      </c>
      <c r="S941" s="9">
        <f>(((L941/60)/60)/24)+DATE(1970,1,1)</f>
        <v>40670.208333333336</v>
      </c>
      <c r="T941" s="9">
        <f>(((M941/60)/60)/24)+DATE(1970,1,1)</f>
        <v>40687.208333333336</v>
      </c>
    </row>
    <row r="942" spans="1:20" ht="19.5" x14ac:dyDescent="0.4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>
        <f t="shared" si="59"/>
        <v>62</v>
      </c>
      <c r="G942" t="s">
        <v>47</v>
      </c>
      <c r="H942">
        <v>66</v>
      </c>
      <c r="I942">
        <f t="shared" si="57"/>
        <v>93.35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s="5" t="str">
        <f t="shared" si="56"/>
        <v>technology</v>
      </c>
      <c r="R942" t="str">
        <f t="shared" si="58"/>
        <v>web</v>
      </c>
      <c r="S942" s="9">
        <f>(((L942/60)/60)/24)+DATE(1970,1,1)</f>
        <v>41244.25</v>
      </c>
      <c r="T942" s="9">
        <f>(((M942/60)/60)/24)+DATE(1970,1,1)</f>
        <v>41266.25</v>
      </c>
    </row>
    <row r="943" spans="1:20" ht="19.5" x14ac:dyDescent="0.4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>
        <f t="shared" si="59"/>
        <v>13</v>
      </c>
      <c r="G943" t="s">
        <v>14</v>
      </c>
      <c r="H943">
        <v>78</v>
      </c>
      <c r="I943">
        <f t="shared" si="57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s="5" t="str">
        <f t="shared" si="56"/>
        <v>theater</v>
      </c>
      <c r="R943" t="str">
        <f t="shared" si="58"/>
        <v>plays</v>
      </c>
      <c r="S943" s="9">
        <f>(((L943/60)/60)/24)+DATE(1970,1,1)</f>
        <v>40552.25</v>
      </c>
      <c r="T943" s="9">
        <f>(((M943/60)/60)/24)+DATE(1970,1,1)</f>
        <v>40587.25</v>
      </c>
    </row>
    <row r="944" spans="1:20" ht="19.5" x14ac:dyDescent="0.4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>
        <f t="shared" si="59"/>
        <v>65</v>
      </c>
      <c r="G944" t="s">
        <v>14</v>
      </c>
      <c r="H944">
        <v>67</v>
      </c>
      <c r="I944">
        <f t="shared" si="57"/>
        <v>92.61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s="5" t="str">
        <f t="shared" si="56"/>
        <v>theater</v>
      </c>
      <c r="R944" t="str">
        <f t="shared" si="58"/>
        <v>plays</v>
      </c>
      <c r="S944" s="9">
        <f>(((L944/60)/60)/24)+DATE(1970,1,1)</f>
        <v>40568.25</v>
      </c>
      <c r="T944" s="9">
        <f>(((M944/60)/60)/24)+DATE(1970,1,1)</f>
        <v>40571.25</v>
      </c>
    </row>
    <row r="945" spans="1:20" ht="19.5" x14ac:dyDescent="0.4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>
        <f t="shared" si="59"/>
        <v>160</v>
      </c>
      <c r="G945" t="s">
        <v>20</v>
      </c>
      <c r="H945">
        <v>114</v>
      </c>
      <c r="I945">
        <f t="shared" si="57"/>
        <v>104.99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s="5" t="str">
        <f t="shared" si="56"/>
        <v>food</v>
      </c>
      <c r="R945" t="str">
        <f t="shared" si="58"/>
        <v>food trucks</v>
      </c>
      <c r="S945" s="9">
        <f>(((L945/60)/60)/24)+DATE(1970,1,1)</f>
        <v>41906.208333333336</v>
      </c>
      <c r="T945" s="9">
        <f>(((M945/60)/60)/24)+DATE(1970,1,1)</f>
        <v>41941.208333333336</v>
      </c>
    </row>
    <row r="946" spans="1:20" ht="19.5" x14ac:dyDescent="0.4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>
        <f t="shared" si="59"/>
        <v>81</v>
      </c>
      <c r="G946" t="s">
        <v>14</v>
      </c>
      <c r="H946">
        <v>263</v>
      </c>
      <c r="I946">
        <f t="shared" si="57"/>
        <v>30.96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s="5" t="str">
        <f t="shared" si="56"/>
        <v>photography</v>
      </c>
      <c r="R946" t="str">
        <f t="shared" si="58"/>
        <v>photography books</v>
      </c>
      <c r="S946" s="9">
        <f>(((L946/60)/60)/24)+DATE(1970,1,1)</f>
        <v>42776.25</v>
      </c>
      <c r="T946" s="9">
        <f>(((M946/60)/60)/24)+DATE(1970,1,1)</f>
        <v>42795.25</v>
      </c>
    </row>
    <row r="947" spans="1:20" ht="19.5" x14ac:dyDescent="0.4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>
        <f t="shared" si="59"/>
        <v>32</v>
      </c>
      <c r="G947" t="s">
        <v>14</v>
      </c>
      <c r="H947">
        <v>1691</v>
      </c>
      <c r="I947">
        <f t="shared" si="57"/>
        <v>33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s="5" t="str">
        <f t="shared" si="56"/>
        <v>photography</v>
      </c>
      <c r="R947" t="str">
        <f t="shared" si="58"/>
        <v>photography books</v>
      </c>
      <c r="S947" s="9">
        <f>(((L947/60)/60)/24)+DATE(1970,1,1)</f>
        <v>41004.208333333336</v>
      </c>
      <c r="T947" s="9">
        <f>(((M947/60)/60)/24)+DATE(1970,1,1)</f>
        <v>41019.208333333336</v>
      </c>
    </row>
    <row r="948" spans="1:20" ht="33.75" x14ac:dyDescent="0.4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>
        <f t="shared" si="59"/>
        <v>10</v>
      </c>
      <c r="G948" t="s">
        <v>14</v>
      </c>
      <c r="H948">
        <v>181</v>
      </c>
      <c r="I948">
        <f t="shared" si="57"/>
        <v>84.19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s="5" t="str">
        <f t="shared" si="56"/>
        <v>theater</v>
      </c>
      <c r="R948" t="str">
        <f t="shared" si="58"/>
        <v>plays</v>
      </c>
      <c r="S948" s="9">
        <f>(((L948/60)/60)/24)+DATE(1970,1,1)</f>
        <v>40710.208333333336</v>
      </c>
      <c r="T948" s="9">
        <f>(((M948/60)/60)/24)+DATE(1970,1,1)</f>
        <v>40712.208333333336</v>
      </c>
    </row>
    <row r="949" spans="1:20" ht="19.5" x14ac:dyDescent="0.4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>
        <f t="shared" si="59"/>
        <v>27</v>
      </c>
      <c r="G949" t="s">
        <v>14</v>
      </c>
      <c r="H949">
        <v>13</v>
      </c>
      <c r="I949">
        <f t="shared" si="57"/>
        <v>73.92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s="5" t="str">
        <f t="shared" si="56"/>
        <v>theater</v>
      </c>
      <c r="R949" t="str">
        <f t="shared" si="58"/>
        <v>plays</v>
      </c>
      <c r="S949" s="9">
        <f>(((L949/60)/60)/24)+DATE(1970,1,1)</f>
        <v>41908.208333333336</v>
      </c>
      <c r="T949" s="9">
        <f>(((M949/60)/60)/24)+DATE(1970,1,1)</f>
        <v>41915.208333333336</v>
      </c>
    </row>
    <row r="950" spans="1:20" ht="19.5" x14ac:dyDescent="0.4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>
        <f t="shared" si="59"/>
        <v>63</v>
      </c>
      <c r="G950" t="s">
        <v>74</v>
      </c>
      <c r="H950">
        <v>160</v>
      </c>
      <c r="I950">
        <f t="shared" si="57"/>
        <v>36.99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s="5" t="str">
        <f t="shared" si="56"/>
        <v>film &amp; video</v>
      </c>
      <c r="R950" t="str">
        <f t="shared" si="58"/>
        <v>documentary</v>
      </c>
      <c r="S950" s="9">
        <f>(((L950/60)/60)/24)+DATE(1970,1,1)</f>
        <v>41985.25</v>
      </c>
      <c r="T950" s="9">
        <f>(((M950/60)/60)/24)+DATE(1970,1,1)</f>
        <v>41995.25</v>
      </c>
    </row>
    <row r="951" spans="1:20" ht="33.75" x14ac:dyDescent="0.4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>
        <f t="shared" si="59"/>
        <v>161</v>
      </c>
      <c r="G951" t="s">
        <v>20</v>
      </c>
      <c r="H951">
        <v>203</v>
      </c>
      <c r="I951">
        <f t="shared" si="57"/>
        <v>46.9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s="5" t="str">
        <f t="shared" si="56"/>
        <v>technology</v>
      </c>
      <c r="R951" t="str">
        <f t="shared" si="58"/>
        <v>web</v>
      </c>
      <c r="S951" s="9">
        <f>(((L951/60)/60)/24)+DATE(1970,1,1)</f>
        <v>42112.208333333328</v>
      </c>
      <c r="T951" s="9">
        <f>(((M951/60)/60)/24)+DATE(1970,1,1)</f>
        <v>42131.208333333328</v>
      </c>
    </row>
    <row r="952" spans="1:20" ht="19.5" x14ac:dyDescent="0.4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>
        <f t="shared" si="59"/>
        <v>5</v>
      </c>
      <c r="G952" t="s">
        <v>14</v>
      </c>
      <c r="H952">
        <v>1</v>
      </c>
      <c r="I952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s="5" t="str">
        <f t="shared" si="56"/>
        <v>theater</v>
      </c>
      <c r="R952" t="str">
        <f t="shared" si="58"/>
        <v>plays</v>
      </c>
      <c r="S952" s="9">
        <f>(((L952/60)/60)/24)+DATE(1970,1,1)</f>
        <v>43571.208333333328</v>
      </c>
      <c r="T952" s="9">
        <f>(((M952/60)/60)/24)+DATE(1970,1,1)</f>
        <v>43576.208333333328</v>
      </c>
    </row>
    <row r="953" spans="1:20" ht="19.5" x14ac:dyDescent="0.4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>
        <f t="shared" si="59"/>
        <v>1097</v>
      </c>
      <c r="G953" t="s">
        <v>20</v>
      </c>
      <c r="H953">
        <v>1559</v>
      </c>
      <c r="I953">
        <f t="shared" si="57"/>
        <v>102.02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s="5" t="str">
        <f t="shared" si="56"/>
        <v>music</v>
      </c>
      <c r="R953" t="str">
        <f t="shared" si="58"/>
        <v>rock</v>
      </c>
      <c r="S953" s="9">
        <f>(((L953/60)/60)/24)+DATE(1970,1,1)</f>
        <v>42730.25</v>
      </c>
      <c r="T953" s="9">
        <f>(((M953/60)/60)/24)+DATE(1970,1,1)</f>
        <v>42731.25</v>
      </c>
    </row>
    <row r="954" spans="1:20" ht="19.5" x14ac:dyDescent="0.4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>
        <f t="shared" si="59"/>
        <v>70</v>
      </c>
      <c r="G954" t="s">
        <v>74</v>
      </c>
      <c r="H954">
        <v>2266</v>
      </c>
      <c r="I954">
        <f t="shared" si="57"/>
        <v>45.01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s="5" t="str">
        <f t="shared" si="56"/>
        <v>film &amp; video</v>
      </c>
      <c r="R954" t="str">
        <f t="shared" si="58"/>
        <v>documentary</v>
      </c>
      <c r="S954" s="9">
        <f>(((L954/60)/60)/24)+DATE(1970,1,1)</f>
        <v>42591.208333333328</v>
      </c>
      <c r="T954" s="9">
        <f>(((M954/60)/60)/24)+DATE(1970,1,1)</f>
        <v>42605.208333333328</v>
      </c>
    </row>
    <row r="955" spans="1:20" ht="33.75" x14ac:dyDescent="0.4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>
        <f t="shared" si="59"/>
        <v>60</v>
      </c>
      <c r="G955" t="s">
        <v>14</v>
      </c>
      <c r="H955">
        <v>21</v>
      </c>
      <c r="I955">
        <f t="shared" si="57"/>
        <v>94.29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s="5" t="str">
        <f t="shared" si="56"/>
        <v>film &amp; video</v>
      </c>
      <c r="R955" t="str">
        <f t="shared" si="58"/>
        <v>science fiction</v>
      </c>
      <c r="S955" s="9">
        <f>(((L955/60)/60)/24)+DATE(1970,1,1)</f>
        <v>42358.25</v>
      </c>
      <c r="T955" s="9">
        <f>(((M955/60)/60)/24)+DATE(1970,1,1)</f>
        <v>42394.25</v>
      </c>
    </row>
    <row r="956" spans="1:20" ht="19.5" x14ac:dyDescent="0.4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>
        <f t="shared" si="59"/>
        <v>367</v>
      </c>
      <c r="G956" t="s">
        <v>20</v>
      </c>
      <c r="H956">
        <v>1548</v>
      </c>
      <c r="I956">
        <f t="shared" si="57"/>
        <v>101.02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s="5" t="str">
        <f t="shared" si="56"/>
        <v>technology</v>
      </c>
      <c r="R956" t="str">
        <f t="shared" si="58"/>
        <v>web</v>
      </c>
      <c r="S956" s="9">
        <f>(((L956/60)/60)/24)+DATE(1970,1,1)</f>
        <v>41174.208333333336</v>
      </c>
      <c r="T956" s="9">
        <f>(((M956/60)/60)/24)+DATE(1970,1,1)</f>
        <v>41198.208333333336</v>
      </c>
    </row>
    <row r="957" spans="1:20" ht="33.75" x14ac:dyDescent="0.4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>
        <f t="shared" si="59"/>
        <v>1109</v>
      </c>
      <c r="G957" t="s">
        <v>20</v>
      </c>
      <c r="H957">
        <v>80</v>
      </c>
      <c r="I957">
        <f t="shared" si="57"/>
        <v>97.04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s="5" t="str">
        <f t="shared" si="56"/>
        <v>theater</v>
      </c>
      <c r="R957" t="str">
        <f t="shared" si="58"/>
        <v>plays</v>
      </c>
      <c r="S957" s="9">
        <f>(((L957/60)/60)/24)+DATE(1970,1,1)</f>
        <v>41238.25</v>
      </c>
      <c r="T957" s="9">
        <f>(((M957/60)/60)/24)+DATE(1970,1,1)</f>
        <v>41240.25</v>
      </c>
    </row>
    <row r="958" spans="1:20" ht="19.5" x14ac:dyDescent="0.4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>
        <f t="shared" si="59"/>
        <v>19</v>
      </c>
      <c r="G958" t="s">
        <v>14</v>
      </c>
      <c r="H958">
        <v>830</v>
      </c>
      <c r="I958">
        <f t="shared" si="57"/>
        <v>43.01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s="5" t="str">
        <f t="shared" si="56"/>
        <v>film &amp; video</v>
      </c>
      <c r="R958" t="str">
        <f t="shared" si="58"/>
        <v>science fiction</v>
      </c>
      <c r="S958" s="9">
        <f>(((L958/60)/60)/24)+DATE(1970,1,1)</f>
        <v>42360.25</v>
      </c>
      <c r="T958" s="9">
        <f>(((M958/60)/60)/24)+DATE(1970,1,1)</f>
        <v>42364.25</v>
      </c>
    </row>
    <row r="959" spans="1:20" ht="19.5" x14ac:dyDescent="0.4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>
        <f t="shared" si="59"/>
        <v>127</v>
      </c>
      <c r="G959" t="s">
        <v>20</v>
      </c>
      <c r="H959">
        <v>131</v>
      </c>
      <c r="I959">
        <f t="shared" si="57"/>
        <v>94.92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s="5" t="str">
        <f t="shared" si="56"/>
        <v>theater</v>
      </c>
      <c r="R959" t="str">
        <f t="shared" si="58"/>
        <v>plays</v>
      </c>
      <c r="S959" s="9">
        <f>(((L959/60)/60)/24)+DATE(1970,1,1)</f>
        <v>40955.25</v>
      </c>
      <c r="T959" s="9">
        <f>(((M959/60)/60)/24)+DATE(1970,1,1)</f>
        <v>40958.25</v>
      </c>
    </row>
    <row r="960" spans="1:20" ht="33.75" x14ac:dyDescent="0.4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>
        <f t="shared" si="59"/>
        <v>735</v>
      </c>
      <c r="G960" t="s">
        <v>20</v>
      </c>
      <c r="H960">
        <v>112</v>
      </c>
      <c r="I960">
        <f t="shared" si="57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s="5" t="str">
        <f t="shared" si="56"/>
        <v>film &amp; video</v>
      </c>
      <c r="R960" t="str">
        <f t="shared" si="58"/>
        <v>animation</v>
      </c>
      <c r="S960" s="9">
        <f>(((L960/60)/60)/24)+DATE(1970,1,1)</f>
        <v>40350.208333333336</v>
      </c>
      <c r="T960" s="9">
        <f>(((M960/60)/60)/24)+DATE(1970,1,1)</f>
        <v>40372.208333333336</v>
      </c>
    </row>
    <row r="961" spans="1:20" ht="19.5" x14ac:dyDescent="0.4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>
        <f t="shared" si="59"/>
        <v>5</v>
      </c>
      <c r="G961" t="s">
        <v>14</v>
      </c>
      <c r="H961">
        <v>130</v>
      </c>
      <c r="I961">
        <f t="shared" si="57"/>
        <v>51.01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s="5" t="str">
        <f t="shared" si="56"/>
        <v>publishing</v>
      </c>
      <c r="R961" t="str">
        <f t="shared" si="58"/>
        <v>translations</v>
      </c>
      <c r="S961" s="9">
        <f>(((L961/60)/60)/24)+DATE(1970,1,1)</f>
        <v>40357.208333333336</v>
      </c>
      <c r="T961" s="9">
        <f>(((M961/60)/60)/24)+DATE(1970,1,1)</f>
        <v>40385.208333333336</v>
      </c>
    </row>
    <row r="962" spans="1:20" ht="19.5" x14ac:dyDescent="0.4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>
        <f t="shared" si="59"/>
        <v>85</v>
      </c>
      <c r="G962" t="s">
        <v>14</v>
      </c>
      <c r="H962">
        <v>55</v>
      </c>
      <c r="I962">
        <f t="shared" si="57"/>
        <v>85.05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s="5" t="str">
        <f t="shared" si="56"/>
        <v>technology</v>
      </c>
      <c r="R962" t="str">
        <f t="shared" si="58"/>
        <v>web</v>
      </c>
      <c r="S962" s="9">
        <f>(((L962/60)/60)/24)+DATE(1970,1,1)</f>
        <v>42408.25</v>
      </c>
      <c r="T962" s="9">
        <f>(((M962/60)/60)/24)+DATE(1970,1,1)</f>
        <v>42445.208333333328</v>
      </c>
    </row>
    <row r="963" spans="1:20" ht="19.5" x14ac:dyDescent="0.4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>
        <f t="shared" si="59"/>
        <v>119</v>
      </c>
      <c r="G963" t="s">
        <v>20</v>
      </c>
      <c r="H963">
        <v>155</v>
      </c>
      <c r="I963">
        <f t="shared" si="57"/>
        <v>43.87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s="5" t="str">
        <f t="shared" ref="Q963:Q1001" si="60">LEFT(P963,SEARCH("/",P963)-1)</f>
        <v>publishing</v>
      </c>
      <c r="R963" t="str">
        <f t="shared" si="58"/>
        <v>translations</v>
      </c>
      <c r="S963" s="9">
        <f>(((L963/60)/60)/24)+DATE(1970,1,1)</f>
        <v>40591.25</v>
      </c>
      <c r="T963" s="9">
        <f>(((M963/60)/60)/24)+DATE(1970,1,1)</f>
        <v>40595.25</v>
      </c>
    </row>
    <row r="964" spans="1:20" ht="19.5" x14ac:dyDescent="0.4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>
        <f t="shared" si="59"/>
        <v>296</v>
      </c>
      <c r="G964" t="s">
        <v>20</v>
      </c>
      <c r="H964">
        <v>266</v>
      </c>
      <c r="I964">
        <f t="shared" ref="I964:I1001" si="61">ROUND(AVERAGE(E964/H964),2)</f>
        <v>40.06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s="5" t="str">
        <f t="shared" si="60"/>
        <v>food</v>
      </c>
      <c r="R964" t="str">
        <f t="shared" ref="R964:R1001" si="62">RIGHT(P964,LEN(P964)-SEARCH("/",P964))</f>
        <v>food trucks</v>
      </c>
      <c r="S964" s="9">
        <f>(((L964/60)/60)/24)+DATE(1970,1,1)</f>
        <v>41592.25</v>
      </c>
      <c r="T964" s="9">
        <f>(((M964/60)/60)/24)+DATE(1970,1,1)</f>
        <v>41613.25</v>
      </c>
    </row>
    <row r="965" spans="1:20" ht="19.5" x14ac:dyDescent="0.4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>
        <f t="shared" ref="F965:F1001" si="63">ROUND(E965/D965 * 100,0)</f>
        <v>85</v>
      </c>
      <c r="G965" t="s">
        <v>14</v>
      </c>
      <c r="H965">
        <v>114</v>
      </c>
      <c r="I965">
        <f t="shared" si="61"/>
        <v>43.83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s="5" t="str">
        <f t="shared" si="60"/>
        <v>photography</v>
      </c>
      <c r="R965" t="str">
        <f t="shared" si="62"/>
        <v>photography books</v>
      </c>
      <c r="S965" s="9">
        <f>(((L965/60)/60)/24)+DATE(1970,1,1)</f>
        <v>40607.25</v>
      </c>
      <c r="T965" s="9">
        <f>(((M965/60)/60)/24)+DATE(1970,1,1)</f>
        <v>40613.25</v>
      </c>
    </row>
    <row r="966" spans="1:20" ht="19.5" x14ac:dyDescent="0.4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>
        <f t="shared" si="63"/>
        <v>356</v>
      </c>
      <c r="G966" t="s">
        <v>20</v>
      </c>
      <c r="H966">
        <v>155</v>
      </c>
      <c r="I966">
        <f t="shared" si="61"/>
        <v>84.93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s="5" t="str">
        <f t="shared" si="60"/>
        <v>theater</v>
      </c>
      <c r="R966" t="str">
        <f t="shared" si="62"/>
        <v>plays</v>
      </c>
      <c r="S966" s="9">
        <f>(((L966/60)/60)/24)+DATE(1970,1,1)</f>
        <v>42135.208333333328</v>
      </c>
      <c r="T966" s="9">
        <f>(((M966/60)/60)/24)+DATE(1970,1,1)</f>
        <v>42140.208333333328</v>
      </c>
    </row>
    <row r="967" spans="1:20" ht="19.5" x14ac:dyDescent="0.4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>
        <f t="shared" si="63"/>
        <v>386</v>
      </c>
      <c r="G967" t="s">
        <v>20</v>
      </c>
      <c r="H967">
        <v>207</v>
      </c>
      <c r="I967">
        <f t="shared" si="61"/>
        <v>41.07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s="5" t="str">
        <f t="shared" si="60"/>
        <v>music</v>
      </c>
      <c r="R967" t="str">
        <f t="shared" si="62"/>
        <v>rock</v>
      </c>
      <c r="S967" s="9">
        <f>(((L967/60)/60)/24)+DATE(1970,1,1)</f>
        <v>40203.25</v>
      </c>
      <c r="T967" s="9">
        <f>(((M967/60)/60)/24)+DATE(1970,1,1)</f>
        <v>40243.25</v>
      </c>
    </row>
    <row r="968" spans="1:20" ht="19.5" x14ac:dyDescent="0.4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>
        <f t="shared" si="63"/>
        <v>792</v>
      </c>
      <c r="G968" t="s">
        <v>20</v>
      </c>
      <c r="H968">
        <v>245</v>
      </c>
      <c r="I968">
        <f t="shared" si="61"/>
        <v>54.97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s="5" t="str">
        <f t="shared" si="60"/>
        <v>theater</v>
      </c>
      <c r="R968" t="str">
        <f t="shared" si="62"/>
        <v>plays</v>
      </c>
      <c r="S968" s="9">
        <f>(((L968/60)/60)/24)+DATE(1970,1,1)</f>
        <v>42901.208333333328</v>
      </c>
      <c r="T968" s="9">
        <f>(((M968/60)/60)/24)+DATE(1970,1,1)</f>
        <v>42903.208333333328</v>
      </c>
    </row>
    <row r="969" spans="1:20" ht="19.5" x14ac:dyDescent="0.4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>
        <f t="shared" si="63"/>
        <v>137</v>
      </c>
      <c r="G969" t="s">
        <v>20</v>
      </c>
      <c r="H969">
        <v>1573</v>
      </c>
      <c r="I969">
        <f t="shared" si="6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s="5" t="str">
        <f t="shared" si="60"/>
        <v>music</v>
      </c>
      <c r="R969" t="str">
        <f t="shared" si="62"/>
        <v>world music</v>
      </c>
      <c r="S969" s="9">
        <f>(((L969/60)/60)/24)+DATE(1970,1,1)</f>
        <v>41005.208333333336</v>
      </c>
      <c r="T969" s="9">
        <f>(((M969/60)/60)/24)+DATE(1970,1,1)</f>
        <v>41042.208333333336</v>
      </c>
    </row>
    <row r="970" spans="1:20" ht="33.75" x14ac:dyDescent="0.4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>
        <f t="shared" si="63"/>
        <v>338</v>
      </c>
      <c r="G970" t="s">
        <v>20</v>
      </c>
      <c r="H970">
        <v>114</v>
      </c>
      <c r="I970">
        <f t="shared" si="61"/>
        <v>71.2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s="5" t="str">
        <f t="shared" si="60"/>
        <v>food</v>
      </c>
      <c r="R970" t="str">
        <f t="shared" si="62"/>
        <v>food trucks</v>
      </c>
      <c r="S970" s="9">
        <f>(((L970/60)/60)/24)+DATE(1970,1,1)</f>
        <v>40544.25</v>
      </c>
      <c r="T970" s="9">
        <f>(((M970/60)/60)/24)+DATE(1970,1,1)</f>
        <v>40559.25</v>
      </c>
    </row>
    <row r="971" spans="1:20" ht="19.5" x14ac:dyDescent="0.4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>
        <f t="shared" si="63"/>
        <v>108</v>
      </c>
      <c r="G971" t="s">
        <v>20</v>
      </c>
      <c r="H971">
        <v>93</v>
      </c>
      <c r="I971">
        <f t="shared" si="61"/>
        <v>91.94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s="5" t="str">
        <f t="shared" si="60"/>
        <v>theater</v>
      </c>
      <c r="R971" t="str">
        <f t="shared" si="62"/>
        <v>plays</v>
      </c>
      <c r="S971" s="9">
        <f>(((L971/60)/60)/24)+DATE(1970,1,1)</f>
        <v>43821.25</v>
      </c>
      <c r="T971" s="9">
        <f>(((M971/60)/60)/24)+DATE(1970,1,1)</f>
        <v>43828.25</v>
      </c>
    </row>
    <row r="972" spans="1:20" ht="33.75" x14ac:dyDescent="0.4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>
        <f t="shared" si="63"/>
        <v>61</v>
      </c>
      <c r="G972" t="s">
        <v>14</v>
      </c>
      <c r="H972">
        <v>594</v>
      </c>
      <c r="I972">
        <f t="shared" si="61"/>
        <v>97.07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s="5" t="str">
        <f t="shared" si="60"/>
        <v>theater</v>
      </c>
      <c r="R972" t="str">
        <f t="shared" si="62"/>
        <v>plays</v>
      </c>
      <c r="S972" s="9">
        <f>(((L972/60)/60)/24)+DATE(1970,1,1)</f>
        <v>40672.208333333336</v>
      </c>
      <c r="T972" s="9">
        <f>(((M972/60)/60)/24)+DATE(1970,1,1)</f>
        <v>40673.208333333336</v>
      </c>
    </row>
    <row r="973" spans="1:20" ht="19.5" x14ac:dyDescent="0.4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>
        <f t="shared" si="63"/>
        <v>28</v>
      </c>
      <c r="G973" t="s">
        <v>14</v>
      </c>
      <c r="H973">
        <v>24</v>
      </c>
      <c r="I973">
        <f t="shared" si="61"/>
        <v>58.92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s="5" t="str">
        <f t="shared" si="60"/>
        <v>film &amp; video</v>
      </c>
      <c r="R973" t="str">
        <f t="shared" si="62"/>
        <v>television</v>
      </c>
      <c r="S973" s="9">
        <f>(((L973/60)/60)/24)+DATE(1970,1,1)</f>
        <v>41555.208333333336</v>
      </c>
      <c r="T973" s="9">
        <f>(((M973/60)/60)/24)+DATE(1970,1,1)</f>
        <v>41561.208333333336</v>
      </c>
    </row>
    <row r="974" spans="1:20" ht="33.75" x14ac:dyDescent="0.4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>
        <f t="shared" si="63"/>
        <v>228</v>
      </c>
      <c r="G974" t="s">
        <v>20</v>
      </c>
      <c r="H974">
        <v>1681</v>
      </c>
      <c r="I974">
        <f t="shared" si="61"/>
        <v>58.02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s="5" t="str">
        <f t="shared" si="60"/>
        <v>technology</v>
      </c>
      <c r="R974" t="str">
        <f t="shared" si="62"/>
        <v>web</v>
      </c>
      <c r="S974" s="9">
        <f>(((L974/60)/60)/24)+DATE(1970,1,1)</f>
        <v>41792.208333333336</v>
      </c>
      <c r="T974" s="9">
        <f>(((M974/60)/60)/24)+DATE(1970,1,1)</f>
        <v>41801.208333333336</v>
      </c>
    </row>
    <row r="975" spans="1:20" ht="19.5" x14ac:dyDescent="0.4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>
        <f t="shared" si="63"/>
        <v>22</v>
      </c>
      <c r="G975" t="s">
        <v>14</v>
      </c>
      <c r="H975">
        <v>252</v>
      </c>
      <c r="I975">
        <f t="shared" si="61"/>
        <v>103.87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s="5" t="str">
        <f t="shared" si="60"/>
        <v>theater</v>
      </c>
      <c r="R975" t="str">
        <f t="shared" si="62"/>
        <v>plays</v>
      </c>
      <c r="S975" s="9">
        <f>(((L975/60)/60)/24)+DATE(1970,1,1)</f>
        <v>40522.25</v>
      </c>
      <c r="T975" s="9">
        <f>(((M975/60)/60)/24)+DATE(1970,1,1)</f>
        <v>40524.25</v>
      </c>
    </row>
    <row r="976" spans="1:20" ht="19.5" x14ac:dyDescent="0.4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>
        <f t="shared" si="63"/>
        <v>374</v>
      </c>
      <c r="G976" t="s">
        <v>20</v>
      </c>
      <c r="H976">
        <v>32</v>
      </c>
      <c r="I976">
        <f t="shared" si="61"/>
        <v>93.47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s="5" t="str">
        <f t="shared" si="60"/>
        <v>music</v>
      </c>
      <c r="R976" t="str">
        <f t="shared" si="62"/>
        <v>indie rock</v>
      </c>
      <c r="S976" s="9">
        <f>(((L976/60)/60)/24)+DATE(1970,1,1)</f>
        <v>41412.208333333336</v>
      </c>
      <c r="T976" s="9">
        <f>(((M976/60)/60)/24)+DATE(1970,1,1)</f>
        <v>41413.208333333336</v>
      </c>
    </row>
    <row r="977" spans="1:20" ht="19.5" x14ac:dyDescent="0.4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>
        <f t="shared" si="63"/>
        <v>155</v>
      </c>
      <c r="G977" t="s">
        <v>20</v>
      </c>
      <c r="H977">
        <v>135</v>
      </c>
      <c r="I977">
        <f t="shared" si="61"/>
        <v>61.97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s="5" t="str">
        <f t="shared" si="60"/>
        <v>theater</v>
      </c>
      <c r="R977" t="str">
        <f t="shared" si="62"/>
        <v>plays</v>
      </c>
      <c r="S977" s="9">
        <f>(((L977/60)/60)/24)+DATE(1970,1,1)</f>
        <v>42337.25</v>
      </c>
      <c r="T977" s="9">
        <f>(((M977/60)/60)/24)+DATE(1970,1,1)</f>
        <v>42376.25</v>
      </c>
    </row>
    <row r="978" spans="1:20" ht="33.75" x14ac:dyDescent="0.4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>
        <f t="shared" si="63"/>
        <v>322</v>
      </c>
      <c r="G978" t="s">
        <v>20</v>
      </c>
      <c r="H978">
        <v>140</v>
      </c>
      <c r="I978">
        <f t="shared" si="61"/>
        <v>92.04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s="5" t="str">
        <f t="shared" si="60"/>
        <v>theater</v>
      </c>
      <c r="R978" t="str">
        <f t="shared" si="62"/>
        <v>plays</v>
      </c>
      <c r="S978" s="9">
        <f>(((L978/60)/60)/24)+DATE(1970,1,1)</f>
        <v>40571.25</v>
      </c>
      <c r="T978" s="9">
        <f>(((M978/60)/60)/24)+DATE(1970,1,1)</f>
        <v>40577.25</v>
      </c>
    </row>
    <row r="979" spans="1:20" ht="19.5" x14ac:dyDescent="0.4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>
        <f t="shared" si="63"/>
        <v>74</v>
      </c>
      <c r="G979" t="s">
        <v>14</v>
      </c>
      <c r="H979">
        <v>67</v>
      </c>
      <c r="I979">
        <f t="shared" si="61"/>
        <v>77.27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s="5" t="str">
        <f t="shared" si="60"/>
        <v>food</v>
      </c>
      <c r="R979" t="str">
        <f t="shared" si="62"/>
        <v>food trucks</v>
      </c>
      <c r="S979" s="9">
        <f>(((L979/60)/60)/24)+DATE(1970,1,1)</f>
        <v>43138.25</v>
      </c>
      <c r="T979" s="9">
        <f>(((M979/60)/60)/24)+DATE(1970,1,1)</f>
        <v>43170.25</v>
      </c>
    </row>
    <row r="980" spans="1:20" ht="19.5" x14ac:dyDescent="0.4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>
        <f t="shared" si="63"/>
        <v>864</v>
      </c>
      <c r="G980" t="s">
        <v>20</v>
      </c>
      <c r="H980">
        <v>92</v>
      </c>
      <c r="I980">
        <f t="shared" si="61"/>
        <v>93.92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s="5" t="str">
        <f t="shared" si="60"/>
        <v>games</v>
      </c>
      <c r="R980" t="str">
        <f t="shared" si="62"/>
        <v>video games</v>
      </c>
      <c r="S980" s="9">
        <f>(((L980/60)/60)/24)+DATE(1970,1,1)</f>
        <v>42686.25</v>
      </c>
      <c r="T980" s="9">
        <f>(((M980/60)/60)/24)+DATE(1970,1,1)</f>
        <v>42708.25</v>
      </c>
    </row>
    <row r="981" spans="1:20" ht="19.5" x14ac:dyDescent="0.4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>
        <f t="shared" si="63"/>
        <v>143</v>
      </c>
      <c r="G981" t="s">
        <v>20</v>
      </c>
      <c r="H981">
        <v>1015</v>
      </c>
      <c r="I981">
        <f t="shared" si="61"/>
        <v>84.97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s="5" t="str">
        <f t="shared" si="60"/>
        <v>theater</v>
      </c>
      <c r="R981" t="str">
        <f t="shared" si="62"/>
        <v>plays</v>
      </c>
      <c r="S981" s="9">
        <f>(((L981/60)/60)/24)+DATE(1970,1,1)</f>
        <v>42078.208333333328</v>
      </c>
      <c r="T981" s="9">
        <f>(((M981/60)/60)/24)+DATE(1970,1,1)</f>
        <v>42084.208333333328</v>
      </c>
    </row>
    <row r="982" spans="1:20" ht="19.5" x14ac:dyDescent="0.4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>
        <f t="shared" si="63"/>
        <v>40</v>
      </c>
      <c r="G982" t="s">
        <v>14</v>
      </c>
      <c r="H982">
        <v>742</v>
      </c>
      <c r="I982">
        <f t="shared" si="61"/>
        <v>105.97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s="5" t="str">
        <f t="shared" si="60"/>
        <v>publishing</v>
      </c>
      <c r="R982" t="str">
        <f t="shared" si="62"/>
        <v>nonfiction</v>
      </c>
      <c r="S982" s="9">
        <f>(((L982/60)/60)/24)+DATE(1970,1,1)</f>
        <v>42307.208333333328</v>
      </c>
      <c r="T982" s="9">
        <f>(((M982/60)/60)/24)+DATE(1970,1,1)</f>
        <v>42312.25</v>
      </c>
    </row>
    <row r="983" spans="1:20" ht="19.5" x14ac:dyDescent="0.4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>
        <f t="shared" si="63"/>
        <v>178</v>
      </c>
      <c r="G983" t="s">
        <v>20</v>
      </c>
      <c r="H983">
        <v>323</v>
      </c>
      <c r="I983">
        <f t="shared" si="61"/>
        <v>36.97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s="5" t="str">
        <f t="shared" si="60"/>
        <v>technology</v>
      </c>
      <c r="R983" t="str">
        <f t="shared" si="62"/>
        <v>web</v>
      </c>
      <c r="S983" s="9">
        <f>(((L983/60)/60)/24)+DATE(1970,1,1)</f>
        <v>43094.25</v>
      </c>
      <c r="T983" s="9">
        <f>(((M983/60)/60)/24)+DATE(1970,1,1)</f>
        <v>43127.25</v>
      </c>
    </row>
    <row r="984" spans="1:20" ht="19.5" x14ac:dyDescent="0.4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>
        <f t="shared" si="63"/>
        <v>85</v>
      </c>
      <c r="G984" t="s">
        <v>14</v>
      </c>
      <c r="H984">
        <v>75</v>
      </c>
      <c r="I984">
        <f t="shared" si="61"/>
        <v>81.53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s="5" t="str">
        <f t="shared" si="60"/>
        <v>film &amp; video</v>
      </c>
      <c r="R984" t="str">
        <f t="shared" si="62"/>
        <v>documentary</v>
      </c>
      <c r="S984" s="9">
        <f>(((L984/60)/60)/24)+DATE(1970,1,1)</f>
        <v>40743.208333333336</v>
      </c>
      <c r="T984" s="9">
        <f>(((M984/60)/60)/24)+DATE(1970,1,1)</f>
        <v>40745.208333333336</v>
      </c>
    </row>
    <row r="985" spans="1:20" ht="19.5" x14ac:dyDescent="0.4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>
        <f t="shared" si="63"/>
        <v>146</v>
      </c>
      <c r="G985" t="s">
        <v>20</v>
      </c>
      <c r="H985">
        <v>2326</v>
      </c>
      <c r="I985">
        <f t="shared" si="61"/>
        <v>81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s="5" t="str">
        <f t="shared" si="60"/>
        <v>film &amp; video</v>
      </c>
      <c r="R985" t="str">
        <f t="shared" si="62"/>
        <v>documentary</v>
      </c>
      <c r="S985" s="9">
        <f>(((L985/60)/60)/24)+DATE(1970,1,1)</f>
        <v>43681.208333333328</v>
      </c>
      <c r="T985" s="9">
        <f>(((M985/60)/60)/24)+DATE(1970,1,1)</f>
        <v>43696.208333333328</v>
      </c>
    </row>
    <row r="986" spans="1:20" ht="33.75" x14ac:dyDescent="0.4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>
        <f t="shared" si="63"/>
        <v>152</v>
      </c>
      <c r="G986" t="s">
        <v>20</v>
      </c>
      <c r="H986">
        <v>381</v>
      </c>
      <c r="I986">
        <f t="shared" si="61"/>
        <v>26.01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s="5" t="str">
        <f t="shared" si="60"/>
        <v>theater</v>
      </c>
      <c r="R986" t="str">
        <f t="shared" si="62"/>
        <v>plays</v>
      </c>
      <c r="S986" s="9">
        <f>(((L986/60)/60)/24)+DATE(1970,1,1)</f>
        <v>43716.208333333328</v>
      </c>
      <c r="T986" s="9">
        <f>(((M986/60)/60)/24)+DATE(1970,1,1)</f>
        <v>43742.208333333328</v>
      </c>
    </row>
    <row r="987" spans="1:20" ht="19.5" x14ac:dyDescent="0.4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>
        <f t="shared" si="63"/>
        <v>67</v>
      </c>
      <c r="G987" t="s">
        <v>14</v>
      </c>
      <c r="H987">
        <v>4405</v>
      </c>
      <c r="I987">
        <f t="shared" si="61"/>
        <v>26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s="5" t="str">
        <f t="shared" si="60"/>
        <v>music</v>
      </c>
      <c r="R987" t="str">
        <f t="shared" si="62"/>
        <v>rock</v>
      </c>
      <c r="S987" s="9">
        <f>(((L987/60)/60)/24)+DATE(1970,1,1)</f>
        <v>41614.25</v>
      </c>
      <c r="T987" s="9">
        <f>(((M987/60)/60)/24)+DATE(1970,1,1)</f>
        <v>41640.25</v>
      </c>
    </row>
    <row r="988" spans="1:20" ht="19.5" x14ac:dyDescent="0.4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>
        <f t="shared" si="63"/>
        <v>40</v>
      </c>
      <c r="G988" t="s">
        <v>14</v>
      </c>
      <c r="H988">
        <v>92</v>
      </c>
      <c r="I988">
        <f t="shared" si="61"/>
        <v>34.17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s="5" t="str">
        <f t="shared" si="60"/>
        <v>music</v>
      </c>
      <c r="R988" t="str">
        <f t="shared" si="62"/>
        <v>rock</v>
      </c>
      <c r="S988" s="9">
        <f>(((L988/60)/60)/24)+DATE(1970,1,1)</f>
        <v>40638.208333333336</v>
      </c>
      <c r="T988" s="9">
        <f>(((M988/60)/60)/24)+DATE(1970,1,1)</f>
        <v>40652.208333333336</v>
      </c>
    </row>
    <row r="989" spans="1:20" ht="19.5" x14ac:dyDescent="0.4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>
        <f t="shared" si="63"/>
        <v>217</v>
      </c>
      <c r="G989" t="s">
        <v>20</v>
      </c>
      <c r="H989">
        <v>480</v>
      </c>
      <c r="I989">
        <f t="shared" si="61"/>
        <v>28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s="5" t="str">
        <f t="shared" si="60"/>
        <v>film &amp; video</v>
      </c>
      <c r="R989" t="str">
        <f t="shared" si="62"/>
        <v>documentary</v>
      </c>
      <c r="S989" s="9">
        <f>(((L989/60)/60)/24)+DATE(1970,1,1)</f>
        <v>42852.208333333328</v>
      </c>
      <c r="T989" s="9">
        <f>(((M989/60)/60)/24)+DATE(1970,1,1)</f>
        <v>42866.208333333328</v>
      </c>
    </row>
    <row r="990" spans="1:20" ht="19.5" x14ac:dyDescent="0.4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>
        <f t="shared" si="63"/>
        <v>52</v>
      </c>
      <c r="G990" t="s">
        <v>14</v>
      </c>
      <c r="H990">
        <v>64</v>
      </c>
      <c r="I990">
        <f t="shared" si="61"/>
        <v>76.55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s="5" t="str">
        <f t="shared" si="60"/>
        <v>publishing</v>
      </c>
      <c r="R990" t="str">
        <f t="shared" si="62"/>
        <v>radio &amp; podcasts</v>
      </c>
      <c r="S990" s="9">
        <f>(((L990/60)/60)/24)+DATE(1970,1,1)</f>
        <v>42686.25</v>
      </c>
      <c r="T990" s="9">
        <f>(((M990/60)/60)/24)+DATE(1970,1,1)</f>
        <v>42707.25</v>
      </c>
    </row>
    <row r="991" spans="1:20" ht="19.5" x14ac:dyDescent="0.4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>
        <f t="shared" si="63"/>
        <v>500</v>
      </c>
      <c r="G991" t="s">
        <v>20</v>
      </c>
      <c r="H991">
        <v>226</v>
      </c>
      <c r="I991">
        <f t="shared" si="61"/>
        <v>53.05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s="5" t="str">
        <f t="shared" si="60"/>
        <v>publishing</v>
      </c>
      <c r="R991" t="str">
        <f t="shared" si="62"/>
        <v>translations</v>
      </c>
      <c r="S991" s="9">
        <f>(((L991/60)/60)/24)+DATE(1970,1,1)</f>
        <v>43571.208333333328</v>
      </c>
      <c r="T991" s="9">
        <f>(((M991/60)/60)/24)+DATE(1970,1,1)</f>
        <v>43576.208333333328</v>
      </c>
    </row>
    <row r="992" spans="1:20" ht="19.5" x14ac:dyDescent="0.4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>
        <f t="shared" si="63"/>
        <v>88</v>
      </c>
      <c r="G992" t="s">
        <v>14</v>
      </c>
      <c r="H992">
        <v>64</v>
      </c>
      <c r="I992">
        <f t="shared" si="61"/>
        <v>106.86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s="5" t="str">
        <f t="shared" si="60"/>
        <v>film &amp; video</v>
      </c>
      <c r="R992" t="str">
        <f t="shared" si="62"/>
        <v>drama</v>
      </c>
      <c r="S992" s="9">
        <f>(((L992/60)/60)/24)+DATE(1970,1,1)</f>
        <v>42432.25</v>
      </c>
      <c r="T992" s="9">
        <f>(((M992/60)/60)/24)+DATE(1970,1,1)</f>
        <v>42454.208333333328</v>
      </c>
    </row>
    <row r="993" spans="1:20" ht="19.5" x14ac:dyDescent="0.4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>
        <f t="shared" si="63"/>
        <v>113</v>
      </c>
      <c r="G993" t="s">
        <v>20</v>
      </c>
      <c r="H993">
        <v>241</v>
      </c>
      <c r="I993">
        <f t="shared" si="61"/>
        <v>46.02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s="5" t="str">
        <f t="shared" si="60"/>
        <v>music</v>
      </c>
      <c r="R993" t="str">
        <f t="shared" si="62"/>
        <v>rock</v>
      </c>
      <c r="S993" s="9">
        <f>(((L993/60)/60)/24)+DATE(1970,1,1)</f>
        <v>41907.208333333336</v>
      </c>
      <c r="T993" s="9">
        <f>(((M993/60)/60)/24)+DATE(1970,1,1)</f>
        <v>41911.208333333336</v>
      </c>
    </row>
    <row r="994" spans="1:20" ht="19.5" x14ac:dyDescent="0.4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>
        <f t="shared" si="63"/>
        <v>427</v>
      </c>
      <c r="G994" t="s">
        <v>20</v>
      </c>
      <c r="H994">
        <v>132</v>
      </c>
      <c r="I994">
        <f t="shared" si="61"/>
        <v>100.17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s="5" t="str">
        <f t="shared" si="60"/>
        <v>film &amp; video</v>
      </c>
      <c r="R994" t="str">
        <f t="shared" si="62"/>
        <v>drama</v>
      </c>
      <c r="S994" s="9">
        <f>(((L994/60)/60)/24)+DATE(1970,1,1)</f>
        <v>43227.208333333328</v>
      </c>
      <c r="T994" s="9">
        <f>(((M994/60)/60)/24)+DATE(1970,1,1)</f>
        <v>43241.208333333328</v>
      </c>
    </row>
    <row r="995" spans="1:20" ht="19.5" x14ac:dyDescent="0.4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>
        <f t="shared" si="63"/>
        <v>78</v>
      </c>
      <c r="G995" t="s">
        <v>74</v>
      </c>
      <c r="H995">
        <v>75</v>
      </c>
      <c r="I995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s="5" t="str">
        <f t="shared" si="60"/>
        <v>photography</v>
      </c>
      <c r="R995" t="str">
        <f t="shared" si="62"/>
        <v>photography books</v>
      </c>
      <c r="S995" s="9">
        <f>(((L995/60)/60)/24)+DATE(1970,1,1)</f>
        <v>42362.25</v>
      </c>
      <c r="T995" s="9">
        <f>(((M995/60)/60)/24)+DATE(1970,1,1)</f>
        <v>42379.25</v>
      </c>
    </row>
    <row r="996" spans="1:20" ht="19.5" x14ac:dyDescent="0.4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>
        <f t="shared" si="63"/>
        <v>52</v>
      </c>
      <c r="G996" t="s">
        <v>14</v>
      </c>
      <c r="H996">
        <v>842</v>
      </c>
      <c r="I996">
        <f t="shared" si="61"/>
        <v>87.97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s="5" t="str">
        <f t="shared" si="60"/>
        <v>publishing</v>
      </c>
      <c r="R996" t="str">
        <f t="shared" si="62"/>
        <v>translations</v>
      </c>
      <c r="S996" s="9">
        <f>(((L996/60)/60)/24)+DATE(1970,1,1)</f>
        <v>41929.208333333336</v>
      </c>
      <c r="T996" s="9">
        <f>(((M996/60)/60)/24)+DATE(1970,1,1)</f>
        <v>41935.208333333336</v>
      </c>
    </row>
    <row r="997" spans="1:20" ht="19.5" x14ac:dyDescent="0.4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>
        <f t="shared" si="63"/>
        <v>157</v>
      </c>
      <c r="G997" t="s">
        <v>20</v>
      </c>
      <c r="H997">
        <v>2043</v>
      </c>
      <c r="I997">
        <f t="shared" si="61"/>
        <v>75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s="5" t="str">
        <f t="shared" si="60"/>
        <v>food</v>
      </c>
      <c r="R997" t="str">
        <f t="shared" si="62"/>
        <v>food trucks</v>
      </c>
      <c r="S997" s="9">
        <f>(((L997/60)/60)/24)+DATE(1970,1,1)</f>
        <v>43408.208333333328</v>
      </c>
      <c r="T997" s="9">
        <f>(((M997/60)/60)/24)+DATE(1970,1,1)</f>
        <v>43437.25</v>
      </c>
    </row>
    <row r="998" spans="1:20" ht="33.75" x14ac:dyDescent="0.4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>
        <f t="shared" si="63"/>
        <v>73</v>
      </c>
      <c r="G998" t="s">
        <v>14</v>
      </c>
      <c r="H998">
        <v>112</v>
      </c>
      <c r="I998">
        <f t="shared" si="61"/>
        <v>42.98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s="5" t="str">
        <f t="shared" si="60"/>
        <v>theater</v>
      </c>
      <c r="R998" t="str">
        <f t="shared" si="62"/>
        <v>plays</v>
      </c>
      <c r="S998" s="9">
        <f>(((L998/60)/60)/24)+DATE(1970,1,1)</f>
        <v>41276.25</v>
      </c>
      <c r="T998" s="9">
        <f>(((M998/60)/60)/24)+DATE(1970,1,1)</f>
        <v>41306.25</v>
      </c>
    </row>
    <row r="999" spans="1:20" ht="19.5" x14ac:dyDescent="0.4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>
        <f t="shared" si="63"/>
        <v>61</v>
      </c>
      <c r="G999" t="s">
        <v>74</v>
      </c>
      <c r="H999">
        <v>139</v>
      </c>
      <c r="I999">
        <f t="shared" si="6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s="5" t="str">
        <f t="shared" si="60"/>
        <v>theater</v>
      </c>
      <c r="R999" t="str">
        <f t="shared" si="62"/>
        <v>plays</v>
      </c>
      <c r="S999" s="9">
        <f>(((L999/60)/60)/24)+DATE(1970,1,1)</f>
        <v>41659.25</v>
      </c>
      <c r="T999" s="9">
        <f>(((M999/60)/60)/24)+DATE(1970,1,1)</f>
        <v>41664.25</v>
      </c>
    </row>
    <row r="1000" spans="1:20" ht="19.5" x14ac:dyDescent="0.4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>
        <f t="shared" si="63"/>
        <v>57</v>
      </c>
      <c r="G1000" t="s">
        <v>14</v>
      </c>
      <c r="H1000">
        <v>374</v>
      </c>
      <c r="I1000">
        <f t="shared" si="6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s="5" t="str">
        <f t="shared" si="60"/>
        <v>music</v>
      </c>
      <c r="R1000" t="str">
        <f t="shared" si="62"/>
        <v>indie rock</v>
      </c>
      <c r="S1000" s="9">
        <f>(((L1000/60)/60)/24)+DATE(1970,1,1)</f>
        <v>40220.25</v>
      </c>
      <c r="T1000" s="9">
        <f>(((M1000/60)/60)/24)+DATE(1970,1,1)</f>
        <v>40234.25</v>
      </c>
    </row>
    <row r="1001" spans="1:20" ht="19.5" x14ac:dyDescent="0.4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>
        <f t="shared" si="63"/>
        <v>57</v>
      </c>
      <c r="G1001" t="s">
        <v>74</v>
      </c>
      <c r="H1001">
        <v>1122</v>
      </c>
      <c r="I1001">
        <f t="shared" si="6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s="5" t="str">
        <f t="shared" si="60"/>
        <v>food</v>
      </c>
      <c r="R1001" t="str">
        <f t="shared" si="62"/>
        <v>food trucks</v>
      </c>
      <c r="S1001" s="9">
        <f>(((L1001/60)/60)/24)+DATE(1970,1,1)</f>
        <v>42550.208333333328</v>
      </c>
      <c r="T1001" s="9">
        <f>(((M1001/60)/60)/24)+DATE(1970,1,1)</f>
        <v>42557.208333333328</v>
      </c>
    </row>
  </sheetData>
  <conditionalFormatting sqref="G1:G1048576">
    <cfRule type="containsText" dxfId="3" priority="4" operator="containsText" text="canceled">
      <formula>NOT(ISERROR(SEARCH("canceled",G1)))</formula>
    </cfRule>
    <cfRule type="containsText" dxfId="2" priority="5" operator="containsText" text="Live">
      <formula>NOT(ISERROR(SEARCH("Live",G1)))</formula>
    </cfRule>
    <cfRule type="containsText" dxfId="1" priority="6" operator="containsText" text="Successful">
      <formula>NOT(ISERROR(SEARCH("Successful",G1)))</formula>
    </cfRule>
    <cfRule type="containsText" dxfId="0" priority="7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8696B"/>
        <color rgb="FF92D050"/>
        <color rgb="FF0070C0"/>
      </colorScale>
    </cfRule>
  </conditionalFormatting>
  <pageMargins left="0.75" right="0.75" top="1" bottom="1" header="0.5" footer="0.5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435CA-CEAA-4BC2-B252-9EAEAD21EF0A}">
  <sheetPr codeName="Sheet2"/>
  <dimension ref="A3:F16"/>
  <sheetViews>
    <sheetView workbookViewId="0">
      <selection activeCell="B9" sqref="B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20.625" bestFit="1" customWidth="1"/>
    <col min="8" max="8" width="15.625" bestFit="1" customWidth="1"/>
    <col min="9" max="9" width="19.125" bestFit="1" customWidth="1"/>
    <col min="10" max="10" width="18" bestFit="1" customWidth="1"/>
    <col min="11" max="11" width="15.75" bestFit="1" customWidth="1"/>
    <col min="12" max="12" width="18.5" bestFit="1" customWidth="1"/>
    <col min="13" max="13" width="15.25" bestFit="1" customWidth="1"/>
    <col min="14" max="14" width="9.625" bestFit="1" customWidth="1"/>
    <col min="15" max="15" width="11.5" bestFit="1" customWidth="1"/>
    <col min="16" max="16" width="10.375" bestFit="1" customWidth="1"/>
    <col min="17" max="17" width="17.25" bestFit="1" customWidth="1"/>
    <col min="18" max="18" width="30.5" bestFit="1" customWidth="1"/>
    <col min="19" max="19" width="16.25" bestFit="1" customWidth="1"/>
    <col min="20" max="20" width="19.75" bestFit="1" customWidth="1"/>
    <col min="21" max="21" width="25.5" bestFit="1" customWidth="1"/>
    <col min="22" max="22" width="21" bestFit="1" customWidth="1"/>
    <col min="23" max="23" width="20.25" bestFit="1" customWidth="1"/>
    <col min="24" max="24" width="15.125" bestFit="1" customWidth="1"/>
    <col min="25" max="25" width="12.5" bestFit="1" customWidth="1"/>
    <col min="26" max="26" width="11" bestFit="1" customWidth="1"/>
    <col min="27" max="27" width="25.5" bestFit="1" customWidth="1"/>
    <col min="28" max="28" width="21" bestFit="1" customWidth="1"/>
    <col min="29" max="29" width="14.75" bestFit="1" customWidth="1"/>
    <col min="30" max="30" width="20.25" bestFit="1" customWidth="1"/>
    <col min="31" max="31" width="15.125" bestFit="1" customWidth="1"/>
    <col min="32" max="32" width="15.5" bestFit="1" customWidth="1"/>
    <col min="33" max="33" width="12.5" bestFit="1" customWidth="1"/>
    <col min="34" max="34" width="12.125" bestFit="1" customWidth="1"/>
    <col min="35" max="35" width="11" bestFit="1" customWidth="1"/>
  </cols>
  <sheetData>
    <row r="3" spans="1:6" x14ac:dyDescent="0.25">
      <c r="A3" s="6" t="s">
        <v>6</v>
      </c>
      <c r="B3" t="s">
        <v>2066</v>
      </c>
    </row>
    <row r="5" spans="1:6" x14ac:dyDescent="0.25">
      <c r="A5" s="6" t="s">
        <v>2069</v>
      </c>
      <c r="B5" s="6" t="s">
        <v>2070</v>
      </c>
    </row>
    <row r="6" spans="1:6" x14ac:dyDescent="0.25">
      <c r="A6" s="6" t="s">
        <v>2067</v>
      </c>
      <c r="B6" t="s">
        <v>74</v>
      </c>
      <c r="C6" t="s">
        <v>14</v>
      </c>
      <c r="D6" t="s">
        <v>47</v>
      </c>
      <c r="E6" t="s">
        <v>20</v>
      </c>
      <c r="F6" t="s">
        <v>2068</v>
      </c>
    </row>
    <row r="7" spans="1:6" x14ac:dyDescent="0.25">
      <c r="A7" s="7" t="s">
        <v>2061</v>
      </c>
      <c r="B7" s="8">
        <v>11</v>
      </c>
      <c r="C7" s="8">
        <v>60</v>
      </c>
      <c r="D7" s="8">
        <v>5</v>
      </c>
      <c r="E7" s="8">
        <v>102</v>
      </c>
      <c r="F7" s="8">
        <v>178</v>
      </c>
    </row>
    <row r="8" spans="1:6" x14ac:dyDescent="0.25">
      <c r="A8" s="7" t="s">
        <v>2057</v>
      </c>
      <c r="B8" s="8">
        <v>4</v>
      </c>
      <c r="C8" s="8">
        <v>20</v>
      </c>
      <c r="D8" s="8"/>
      <c r="E8" s="8">
        <v>22</v>
      </c>
      <c r="F8" s="8">
        <v>46</v>
      </c>
    </row>
    <row r="9" spans="1:6" x14ac:dyDescent="0.25">
      <c r="A9" s="7" t="s">
        <v>2063</v>
      </c>
      <c r="B9" s="8">
        <v>1</v>
      </c>
      <c r="C9" s="8">
        <v>23</v>
      </c>
      <c r="D9" s="8">
        <v>3</v>
      </c>
      <c r="E9" s="8">
        <v>21</v>
      </c>
      <c r="F9" s="8">
        <v>48</v>
      </c>
    </row>
    <row r="10" spans="1:6" x14ac:dyDescent="0.25">
      <c r="A10" s="7" t="s">
        <v>2065</v>
      </c>
      <c r="B10" s="8"/>
      <c r="C10" s="8"/>
      <c r="D10" s="8"/>
      <c r="E10" s="8">
        <v>4</v>
      </c>
      <c r="F10" s="8">
        <v>4</v>
      </c>
    </row>
    <row r="11" spans="1:6" x14ac:dyDescent="0.25">
      <c r="A11" s="7" t="s">
        <v>2058</v>
      </c>
      <c r="B11" s="8">
        <v>10</v>
      </c>
      <c r="C11" s="8">
        <v>66</v>
      </c>
      <c r="D11" s="8"/>
      <c r="E11" s="8">
        <v>99</v>
      </c>
      <c r="F11" s="8">
        <v>175</v>
      </c>
    </row>
    <row r="12" spans="1:6" x14ac:dyDescent="0.25">
      <c r="A12" s="7" t="s">
        <v>2064</v>
      </c>
      <c r="B12" s="8">
        <v>4</v>
      </c>
      <c r="C12" s="8">
        <v>11</v>
      </c>
      <c r="D12" s="8">
        <v>1</v>
      </c>
      <c r="E12" s="8">
        <v>26</v>
      </c>
      <c r="F12" s="8">
        <v>42</v>
      </c>
    </row>
    <row r="13" spans="1:6" x14ac:dyDescent="0.25">
      <c r="A13" s="7" t="s">
        <v>2062</v>
      </c>
      <c r="B13" s="8">
        <v>2</v>
      </c>
      <c r="C13" s="8">
        <v>24</v>
      </c>
      <c r="D13" s="8">
        <v>1</v>
      </c>
      <c r="E13" s="8">
        <v>40</v>
      </c>
      <c r="F13" s="8">
        <v>67</v>
      </c>
    </row>
    <row r="14" spans="1:6" x14ac:dyDescent="0.25">
      <c r="A14" s="7" t="s">
        <v>2059</v>
      </c>
      <c r="B14" s="8">
        <v>2</v>
      </c>
      <c r="C14" s="8">
        <v>28</v>
      </c>
      <c r="D14" s="8">
        <v>2</v>
      </c>
      <c r="E14" s="8">
        <v>64</v>
      </c>
      <c r="F14" s="8">
        <v>96</v>
      </c>
    </row>
    <row r="15" spans="1:6" x14ac:dyDescent="0.25">
      <c r="A15" s="7" t="s">
        <v>2060</v>
      </c>
      <c r="B15" s="8">
        <v>23</v>
      </c>
      <c r="C15" s="8">
        <v>132</v>
      </c>
      <c r="D15" s="8">
        <v>2</v>
      </c>
      <c r="E15" s="8">
        <v>187</v>
      </c>
      <c r="F15" s="8">
        <v>344</v>
      </c>
    </row>
    <row r="16" spans="1:6" x14ac:dyDescent="0.25">
      <c r="A16" s="7" t="s">
        <v>2068</v>
      </c>
      <c r="B16" s="8">
        <v>57</v>
      </c>
      <c r="C16" s="8">
        <v>364</v>
      </c>
      <c r="D16" s="8">
        <v>14</v>
      </c>
      <c r="E16" s="8">
        <v>565</v>
      </c>
      <c r="F16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24268-4343-4D17-8678-108F6F6D21DF}">
  <sheetPr codeName="Sheet3"/>
  <dimension ref="A2:F31"/>
  <sheetViews>
    <sheetView workbookViewId="0">
      <selection activeCell="H48" sqref="H48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20.625" bestFit="1" customWidth="1"/>
    <col min="8" max="8" width="15.625" bestFit="1" customWidth="1"/>
    <col min="9" max="9" width="19.125" bestFit="1" customWidth="1"/>
    <col min="10" max="10" width="18" bestFit="1" customWidth="1"/>
    <col min="11" max="11" width="15.75" bestFit="1" customWidth="1"/>
    <col min="12" max="12" width="18.5" bestFit="1" customWidth="1"/>
    <col min="13" max="13" width="15.25" bestFit="1" customWidth="1"/>
    <col min="14" max="14" width="9.625" bestFit="1" customWidth="1"/>
    <col min="15" max="15" width="11.5" bestFit="1" customWidth="1"/>
    <col min="16" max="16" width="10.375" bestFit="1" customWidth="1"/>
    <col min="17" max="17" width="17.25" bestFit="1" customWidth="1"/>
    <col min="18" max="18" width="30.5" bestFit="1" customWidth="1"/>
    <col min="19" max="19" width="16.25" bestFit="1" customWidth="1"/>
    <col min="20" max="20" width="19.75" bestFit="1" customWidth="1"/>
    <col min="21" max="21" width="25.5" bestFit="1" customWidth="1"/>
    <col min="22" max="22" width="21" bestFit="1" customWidth="1"/>
    <col min="23" max="23" width="20.25" bestFit="1" customWidth="1"/>
    <col min="24" max="24" width="15.125" bestFit="1" customWidth="1"/>
    <col min="25" max="25" width="12.5" bestFit="1" customWidth="1"/>
    <col min="26" max="26" width="11" bestFit="1" customWidth="1"/>
    <col min="27" max="27" width="25.5" bestFit="1" customWidth="1"/>
    <col min="28" max="28" width="21" bestFit="1" customWidth="1"/>
    <col min="29" max="29" width="14.75" bestFit="1" customWidth="1"/>
    <col min="30" max="30" width="20.25" bestFit="1" customWidth="1"/>
    <col min="31" max="31" width="15.125" bestFit="1" customWidth="1"/>
    <col min="32" max="32" width="15.5" bestFit="1" customWidth="1"/>
    <col min="33" max="33" width="12.5" bestFit="1" customWidth="1"/>
    <col min="34" max="34" width="12.125" bestFit="1" customWidth="1"/>
    <col min="35" max="35" width="11" bestFit="1" customWidth="1"/>
  </cols>
  <sheetData>
    <row r="2" spans="1:6" x14ac:dyDescent="0.25">
      <c r="A2" s="6" t="s">
        <v>6</v>
      </c>
      <c r="B2" t="s">
        <v>2066</v>
      </c>
    </row>
    <row r="3" spans="1:6" x14ac:dyDescent="0.25">
      <c r="A3" s="6" t="s">
        <v>2031</v>
      </c>
      <c r="B3" t="s">
        <v>2066</v>
      </c>
    </row>
    <row r="5" spans="1:6" x14ac:dyDescent="0.25">
      <c r="A5" s="6" t="s">
        <v>2069</v>
      </c>
      <c r="B5" s="6" t="s">
        <v>2070</v>
      </c>
    </row>
    <row r="6" spans="1:6" x14ac:dyDescent="0.25">
      <c r="A6" s="6" t="s">
        <v>2067</v>
      </c>
      <c r="B6" t="s">
        <v>74</v>
      </c>
      <c r="C6" t="s">
        <v>14</v>
      </c>
      <c r="D6" t="s">
        <v>47</v>
      </c>
      <c r="E6" t="s">
        <v>20</v>
      </c>
      <c r="F6" t="s">
        <v>2068</v>
      </c>
    </row>
    <row r="7" spans="1:6" x14ac:dyDescent="0.25">
      <c r="A7" s="7" t="s">
        <v>2043</v>
      </c>
      <c r="B7" s="8">
        <v>1</v>
      </c>
      <c r="C7" s="8">
        <v>10</v>
      </c>
      <c r="D7" s="8">
        <v>2</v>
      </c>
      <c r="E7" s="8">
        <v>21</v>
      </c>
      <c r="F7" s="8">
        <v>34</v>
      </c>
    </row>
    <row r="8" spans="1:6" x14ac:dyDescent="0.25">
      <c r="A8" s="7" t="s">
        <v>2056</v>
      </c>
      <c r="B8" s="8"/>
      <c r="C8" s="8"/>
      <c r="D8" s="8"/>
      <c r="E8" s="8">
        <v>4</v>
      </c>
      <c r="F8" s="8">
        <v>4</v>
      </c>
    </row>
    <row r="9" spans="1:6" x14ac:dyDescent="0.25">
      <c r="A9" s="7" t="s">
        <v>2037</v>
      </c>
      <c r="B9" s="8">
        <v>4</v>
      </c>
      <c r="C9" s="8">
        <v>21</v>
      </c>
      <c r="D9" s="8">
        <v>1</v>
      </c>
      <c r="E9" s="8">
        <v>34</v>
      </c>
      <c r="F9" s="8">
        <v>60</v>
      </c>
    </row>
    <row r="10" spans="1:6" x14ac:dyDescent="0.25">
      <c r="A10" s="7" t="s">
        <v>2039</v>
      </c>
      <c r="B10" s="8">
        <v>2</v>
      </c>
      <c r="C10" s="8">
        <v>12</v>
      </c>
      <c r="D10" s="8">
        <v>1</v>
      </c>
      <c r="E10" s="8">
        <v>22</v>
      </c>
      <c r="F10" s="8">
        <v>37</v>
      </c>
    </row>
    <row r="11" spans="1:6" x14ac:dyDescent="0.25">
      <c r="A11" s="7" t="s">
        <v>2038</v>
      </c>
      <c r="B11" s="8"/>
      <c r="C11" s="8">
        <v>8</v>
      </c>
      <c r="D11" s="8"/>
      <c r="E11" s="8">
        <v>10</v>
      </c>
      <c r="F11" s="8">
        <v>18</v>
      </c>
    </row>
    <row r="12" spans="1:6" x14ac:dyDescent="0.25">
      <c r="A12" s="7" t="s">
        <v>2046</v>
      </c>
      <c r="B12" s="8">
        <v>1</v>
      </c>
      <c r="C12" s="8">
        <v>7</v>
      </c>
      <c r="D12" s="8"/>
      <c r="E12" s="8">
        <v>9</v>
      </c>
      <c r="F12" s="8">
        <v>17</v>
      </c>
    </row>
    <row r="13" spans="1:6" x14ac:dyDescent="0.25">
      <c r="A13" s="7" t="s">
        <v>2033</v>
      </c>
      <c r="B13" s="8">
        <v>4</v>
      </c>
      <c r="C13" s="8">
        <v>20</v>
      </c>
      <c r="D13" s="8"/>
      <c r="E13" s="8">
        <v>22</v>
      </c>
      <c r="F13" s="8">
        <v>46</v>
      </c>
    </row>
    <row r="14" spans="1:6" x14ac:dyDescent="0.25">
      <c r="A14" s="7" t="s">
        <v>2040</v>
      </c>
      <c r="B14" s="8">
        <v>3</v>
      </c>
      <c r="C14" s="8">
        <v>19</v>
      </c>
      <c r="D14" s="8"/>
      <c r="E14" s="8">
        <v>23</v>
      </c>
      <c r="F14" s="8">
        <v>45</v>
      </c>
    </row>
    <row r="15" spans="1:6" x14ac:dyDescent="0.25">
      <c r="A15" s="7" t="s">
        <v>2050</v>
      </c>
      <c r="B15" s="8">
        <v>1</v>
      </c>
      <c r="C15" s="8">
        <v>6</v>
      </c>
      <c r="D15" s="8"/>
      <c r="E15" s="8">
        <v>10</v>
      </c>
      <c r="F15" s="8">
        <v>17</v>
      </c>
    </row>
    <row r="16" spans="1:6" x14ac:dyDescent="0.25">
      <c r="A16" s="7" t="s">
        <v>2049</v>
      </c>
      <c r="B16" s="8"/>
      <c r="C16" s="8">
        <v>3</v>
      </c>
      <c r="D16" s="8"/>
      <c r="E16" s="8">
        <v>4</v>
      </c>
      <c r="F16" s="8">
        <v>7</v>
      </c>
    </row>
    <row r="17" spans="1:6" x14ac:dyDescent="0.25">
      <c r="A17" s="7" t="s">
        <v>2053</v>
      </c>
      <c r="B17" s="8"/>
      <c r="C17" s="8">
        <v>8</v>
      </c>
      <c r="D17" s="8">
        <v>1</v>
      </c>
      <c r="E17" s="8">
        <v>4</v>
      </c>
      <c r="F17" s="8">
        <v>13</v>
      </c>
    </row>
    <row r="18" spans="1:6" x14ac:dyDescent="0.25">
      <c r="A18" s="7" t="s">
        <v>2042</v>
      </c>
      <c r="B18" s="8">
        <v>1</v>
      </c>
      <c r="C18" s="8">
        <v>6</v>
      </c>
      <c r="D18" s="8">
        <v>1</v>
      </c>
      <c r="E18" s="8">
        <v>13</v>
      </c>
      <c r="F18" s="8">
        <v>21</v>
      </c>
    </row>
    <row r="19" spans="1:6" x14ac:dyDescent="0.25">
      <c r="A19" s="7" t="s">
        <v>2047</v>
      </c>
      <c r="B19" s="8">
        <v>4</v>
      </c>
      <c r="C19" s="8">
        <v>11</v>
      </c>
      <c r="D19" s="8">
        <v>1</v>
      </c>
      <c r="E19" s="8">
        <v>26</v>
      </c>
      <c r="F19" s="8">
        <v>42</v>
      </c>
    </row>
    <row r="20" spans="1:6" x14ac:dyDescent="0.25">
      <c r="A20" s="7" t="s">
        <v>2036</v>
      </c>
      <c r="B20" s="8">
        <v>23</v>
      </c>
      <c r="C20" s="8">
        <v>132</v>
      </c>
      <c r="D20" s="8">
        <v>2</v>
      </c>
      <c r="E20" s="8">
        <v>187</v>
      </c>
      <c r="F20" s="8">
        <v>344</v>
      </c>
    </row>
    <row r="21" spans="1:6" x14ac:dyDescent="0.25">
      <c r="A21" s="7" t="s">
        <v>2048</v>
      </c>
      <c r="B21" s="8"/>
      <c r="C21" s="8">
        <v>4</v>
      </c>
      <c r="D21" s="8"/>
      <c r="E21" s="8">
        <v>4</v>
      </c>
      <c r="F21" s="8">
        <v>8</v>
      </c>
    </row>
    <row r="22" spans="1:6" x14ac:dyDescent="0.25">
      <c r="A22" s="7" t="s">
        <v>2034</v>
      </c>
      <c r="B22" s="8">
        <v>6</v>
      </c>
      <c r="C22" s="8">
        <v>30</v>
      </c>
      <c r="D22" s="8"/>
      <c r="E22" s="8">
        <v>49</v>
      </c>
      <c r="F22" s="8">
        <v>85</v>
      </c>
    </row>
    <row r="23" spans="1:6" x14ac:dyDescent="0.25">
      <c r="A23" s="7" t="s">
        <v>2055</v>
      </c>
      <c r="B23" s="8"/>
      <c r="C23" s="8">
        <v>9</v>
      </c>
      <c r="D23" s="8"/>
      <c r="E23" s="8">
        <v>5</v>
      </c>
      <c r="F23" s="8">
        <v>14</v>
      </c>
    </row>
    <row r="24" spans="1:6" x14ac:dyDescent="0.25">
      <c r="A24" s="7" t="s">
        <v>2045</v>
      </c>
      <c r="B24" s="8">
        <v>1</v>
      </c>
      <c r="C24" s="8">
        <v>5</v>
      </c>
      <c r="D24" s="8">
        <v>1</v>
      </c>
      <c r="E24" s="8">
        <v>9</v>
      </c>
      <c r="F24" s="8">
        <v>16</v>
      </c>
    </row>
    <row r="25" spans="1:6" x14ac:dyDescent="0.25">
      <c r="A25" s="7" t="s">
        <v>2052</v>
      </c>
      <c r="B25" s="8">
        <v>3</v>
      </c>
      <c r="C25" s="8">
        <v>3</v>
      </c>
      <c r="D25" s="8"/>
      <c r="E25" s="8">
        <v>11</v>
      </c>
      <c r="F25" s="8">
        <v>17</v>
      </c>
    </row>
    <row r="26" spans="1:6" x14ac:dyDescent="0.25">
      <c r="A26" s="7" t="s">
        <v>2051</v>
      </c>
      <c r="B26" s="8"/>
      <c r="C26" s="8">
        <v>7</v>
      </c>
      <c r="D26" s="8"/>
      <c r="E26" s="8">
        <v>14</v>
      </c>
      <c r="F26" s="8">
        <v>21</v>
      </c>
    </row>
    <row r="27" spans="1:6" x14ac:dyDescent="0.25">
      <c r="A27" s="7" t="s">
        <v>2044</v>
      </c>
      <c r="B27" s="8">
        <v>1</v>
      </c>
      <c r="C27" s="8">
        <v>15</v>
      </c>
      <c r="D27" s="8">
        <v>2</v>
      </c>
      <c r="E27" s="8">
        <v>17</v>
      </c>
      <c r="F27" s="8">
        <v>35</v>
      </c>
    </row>
    <row r="28" spans="1:6" x14ac:dyDescent="0.25">
      <c r="A28" s="7" t="s">
        <v>2041</v>
      </c>
      <c r="B28" s="8"/>
      <c r="C28" s="8">
        <v>16</v>
      </c>
      <c r="D28" s="8">
        <v>1</v>
      </c>
      <c r="E28" s="8">
        <v>28</v>
      </c>
      <c r="F28" s="8">
        <v>45</v>
      </c>
    </row>
    <row r="29" spans="1:6" x14ac:dyDescent="0.25">
      <c r="A29" s="7" t="s">
        <v>2035</v>
      </c>
      <c r="B29" s="8">
        <v>2</v>
      </c>
      <c r="C29" s="8">
        <v>12</v>
      </c>
      <c r="D29" s="8">
        <v>1</v>
      </c>
      <c r="E29" s="8">
        <v>36</v>
      </c>
      <c r="F29" s="8">
        <v>51</v>
      </c>
    </row>
    <row r="30" spans="1:6" x14ac:dyDescent="0.25">
      <c r="A30" s="7" t="s">
        <v>2054</v>
      </c>
      <c r="B30" s="8"/>
      <c r="C30" s="8"/>
      <c r="D30" s="8"/>
      <c r="E30" s="8">
        <v>3</v>
      </c>
      <c r="F30" s="8">
        <v>3</v>
      </c>
    </row>
    <row r="31" spans="1:6" x14ac:dyDescent="0.25">
      <c r="A31" s="7" t="s">
        <v>2068</v>
      </c>
      <c r="B31" s="8">
        <v>57</v>
      </c>
      <c r="C31" s="8">
        <v>364</v>
      </c>
      <c r="D31" s="8">
        <v>14</v>
      </c>
      <c r="E31" s="8">
        <v>565</v>
      </c>
      <c r="F31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C8166-6EF9-483C-9FB2-46D5AF984111}">
  <dimension ref="A1:E18"/>
  <sheetViews>
    <sheetView tabSelected="1" workbookViewId="0">
      <selection activeCell="F28" sqref="F28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6" t="s">
        <v>2031</v>
      </c>
      <c r="B1" t="s">
        <v>2066</v>
      </c>
    </row>
    <row r="2" spans="1:5" x14ac:dyDescent="0.25">
      <c r="A2" s="6" t="s">
        <v>2085</v>
      </c>
      <c r="B2" t="s">
        <v>2066</v>
      </c>
    </row>
    <row r="4" spans="1:5" x14ac:dyDescent="0.25">
      <c r="A4" s="6" t="s">
        <v>2069</v>
      </c>
      <c r="B4" s="6" t="s">
        <v>2070</v>
      </c>
    </row>
    <row r="5" spans="1:5" x14ac:dyDescent="0.25">
      <c r="A5" s="6" t="s">
        <v>2067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25">
      <c r="A6" s="10" t="s">
        <v>2073</v>
      </c>
      <c r="B6" s="8">
        <v>6</v>
      </c>
      <c r="C6" s="8">
        <v>36</v>
      </c>
      <c r="D6" s="8">
        <v>49</v>
      </c>
      <c r="E6" s="8">
        <v>91</v>
      </c>
    </row>
    <row r="7" spans="1:5" x14ac:dyDescent="0.25">
      <c r="A7" s="10" t="s">
        <v>2074</v>
      </c>
      <c r="B7" s="8">
        <v>7</v>
      </c>
      <c r="C7" s="8">
        <v>28</v>
      </c>
      <c r="D7" s="8">
        <v>44</v>
      </c>
      <c r="E7" s="8">
        <v>79</v>
      </c>
    </row>
    <row r="8" spans="1:5" x14ac:dyDescent="0.25">
      <c r="A8" s="10" t="s">
        <v>2075</v>
      </c>
      <c r="B8" s="8">
        <v>4</v>
      </c>
      <c r="C8" s="8">
        <v>33</v>
      </c>
      <c r="D8" s="8">
        <v>49</v>
      </c>
      <c r="E8" s="8">
        <v>86</v>
      </c>
    </row>
    <row r="9" spans="1:5" x14ac:dyDescent="0.25">
      <c r="A9" s="10" t="s">
        <v>2076</v>
      </c>
      <c r="B9" s="8">
        <v>1</v>
      </c>
      <c r="C9" s="8">
        <v>30</v>
      </c>
      <c r="D9" s="8">
        <v>46</v>
      </c>
      <c r="E9" s="8">
        <v>77</v>
      </c>
    </row>
    <row r="10" spans="1:5" x14ac:dyDescent="0.25">
      <c r="A10" s="10" t="s">
        <v>2077</v>
      </c>
      <c r="B10" s="8">
        <v>3</v>
      </c>
      <c r="C10" s="8">
        <v>35</v>
      </c>
      <c r="D10" s="8">
        <v>46</v>
      </c>
      <c r="E10" s="8">
        <v>84</v>
      </c>
    </row>
    <row r="11" spans="1:5" x14ac:dyDescent="0.25">
      <c r="A11" s="10" t="s">
        <v>2078</v>
      </c>
      <c r="B11" s="8">
        <v>3</v>
      </c>
      <c r="C11" s="8">
        <v>28</v>
      </c>
      <c r="D11" s="8">
        <v>55</v>
      </c>
      <c r="E11" s="8">
        <v>86</v>
      </c>
    </row>
    <row r="12" spans="1:5" x14ac:dyDescent="0.25">
      <c r="A12" s="10" t="s">
        <v>2079</v>
      </c>
      <c r="B12" s="8">
        <v>4</v>
      </c>
      <c r="C12" s="8">
        <v>31</v>
      </c>
      <c r="D12" s="8">
        <v>58</v>
      </c>
      <c r="E12" s="8">
        <v>93</v>
      </c>
    </row>
    <row r="13" spans="1:5" x14ac:dyDescent="0.25">
      <c r="A13" s="10" t="s">
        <v>2080</v>
      </c>
      <c r="B13" s="8">
        <v>8</v>
      </c>
      <c r="C13" s="8">
        <v>35</v>
      </c>
      <c r="D13" s="8">
        <v>41</v>
      </c>
      <c r="E13" s="8">
        <v>84</v>
      </c>
    </row>
    <row r="14" spans="1:5" x14ac:dyDescent="0.25">
      <c r="A14" s="10" t="s">
        <v>2081</v>
      </c>
      <c r="B14" s="8">
        <v>5</v>
      </c>
      <c r="C14" s="8">
        <v>23</v>
      </c>
      <c r="D14" s="8">
        <v>45</v>
      </c>
      <c r="E14" s="8">
        <v>73</v>
      </c>
    </row>
    <row r="15" spans="1:5" x14ac:dyDescent="0.25">
      <c r="A15" s="10" t="s">
        <v>2082</v>
      </c>
      <c r="B15" s="8">
        <v>6</v>
      </c>
      <c r="C15" s="8">
        <v>26</v>
      </c>
      <c r="D15" s="8">
        <v>45</v>
      </c>
      <c r="E15" s="8">
        <v>77</v>
      </c>
    </row>
    <row r="16" spans="1:5" x14ac:dyDescent="0.25">
      <c r="A16" s="10" t="s">
        <v>2083</v>
      </c>
      <c r="B16" s="8">
        <v>3</v>
      </c>
      <c r="C16" s="8">
        <v>27</v>
      </c>
      <c r="D16" s="8">
        <v>45</v>
      </c>
      <c r="E16" s="8">
        <v>75</v>
      </c>
    </row>
    <row r="17" spans="1:5" x14ac:dyDescent="0.25">
      <c r="A17" s="10" t="s">
        <v>2084</v>
      </c>
      <c r="B17" s="8">
        <v>7</v>
      </c>
      <c r="C17" s="8">
        <v>32</v>
      </c>
      <c r="D17" s="8">
        <v>42</v>
      </c>
      <c r="E17" s="8">
        <v>81</v>
      </c>
    </row>
    <row r="18" spans="1:5" x14ac:dyDescent="0.25">
      <c r="A18" s="10" t="s">
        <v>2068</v>
      </c>
      <c r="B18" s="8">
        <v>57</v>
      </c>
      <c r="C18" s="8">
        <v>364</v>
      </c>
      <c r="D18" s="8">
        <v>565</v>
      </c>
      <c r="E18" s="8">
        <v>986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Pivot Table Parent</vt:lpstr>
      <vt:lpstr>Pivot Table Sub-Category</vt:lpstr>
      <vt:lpstr>Outcome Date Created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olivia</cp:lastModifiedBy>
  <dcterms:created xsi:type="dcterms:W3CDTF">2021-09-29T18:52:28Z</dcterms:created>
  <dcterms:modified xsi:type="dcterms:W3CDTF">2022-12-18T06:29:47Z</dcterms:modified>
</cp:coreProperties>
</file>