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280" yWindow="340" windowWidth="27420" windowHeight="14000" tabRatio="500" activeTab="1"/>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1" hidden="1">orgName!$A$1:$L$60</definedName>
    <definedName name="_xlnm._FilterDatabase" localSheetId="0" hidden="1">persName!$A$1:$P$334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4" i="5"/>
  <c r="B5" i="5"/>
  <c r="B7" i="5"/>
  <c r="B9" i="5"/>
  <c r="B10" i="5"/>
  <c r="B12" i="5"/>
  <c r="B13" i="5"/>
  <c r="B1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<sst xmlns="http://schemas.openxmlformats.org/spreadsheetml/2006/main" count="5818" uniqueCount="3041">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</sst>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817">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35">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49" fontId="69" fillId="0" borderId="2" xfId="0" applyNumberFormat="1" applyFont="1" applyBorder="1" applyAlignment="1">
      <alignment vertical="center"/>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76" fillId="0" borderId="1" xfId="0" applyFont="1" applyBorder="1" applyAlignment="1">
      <alignment vertical="center"/>
    </xf>
    <xf numFmtId="0" fontId="15" fillId="0" borderId="0" xfId="0" applyFont="1" applyAlignment="1">
      <alignmen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0" fontId="11"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vertical="center" wrapText="1"/>
    </xf>
    <xf numFmtId="0" fontId="10" fillId="0" borderId="0" xfId="0" applyFont="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justify" vertical="center"/>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6"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7"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7"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cellXfs>
  <cellStyles count="38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5"/>
  <sheetViews>
    <sheetView topLeftCell="K1" zoomScale="120" zoomScaleNormal="120" zoomScalePageLayoutView="120" workbookViewId="0">
      <pane ySplit="1" topLeftCell="A2" activePane="bottomLeft" state="frozen"/>
      <selection pane="bottomLeft" activeCell="N2" sqref="N2"/>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313"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2393</v>
      </c>
      <c r="L1" s="32" t="s">
        <v>2394</v>
      </c>
      <c r="M1" s="34" t="s">
        <v>258</v>
      </c>
      <c r="N1" s="34" t="s">
        <v>2570</v>
      </c>
      <c r="O1" s="23" t="s">
        <v>474</v>
      </c>
      <c r="P1" s="78" t="s">
        <v>315</v>
      </c>
    </row>
    <row r="2" spans="1:16" ht="84">
      <c r="A2" s="291" t="s">
        <v>2572</v>
      </c>
      <c r="B2" s="21" t="str">
        <f>C2&amp;D2&amp;E2</f>
        <v>ref="people.xml#0002"</v>
      </c>
      <c r="C2" s="21" t="s">
        <v>462</v>
      </c>
      <c r="D2" s="21" t="str">
        <f>"people.xml#"&amp;F2</f>
        <v>people.xml#0002</v>
      </c>
      <c r="E2" s="21" t="s">
        <v>463</v>
      </c>
      <c r="F2" s="24" t="s">
        <v>461</v>
      </c>
      <c r="G2" s="95"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50" t="s">
        <v>826</v>
      </c>
      <c r="L2" s="150"/>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91" t="s">
        <v>2573</v>
      </c>
      <c r="F3" s="21"/>
      <c r="G3" s="24" t="s">
        <v>1682</v>
      </c>
      <c r="J3" s="292" t="s">
        <v>1807</v>
      </c>
      <c r="K3" s="294"/>
      <c r="L3" s="294"/>
      <c r="M3" s="301" t="s">
        <v>2254</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93" t="s">
        <v>1809</v>
      </c>
      <c r="P3" s="295"/>
    </row>
    <row r="4" spans="1:16" ht="56">
      <c r="A4" s="291" t="s">
        <v>2574</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1" t="s">
        <v>693</v>
      </c>
    </row>
    <row r="5" spans="1:16" ht="126">
      <c r="A5" s="291" t="s">
        <v>2575</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304" t="s">
        <v>2392</v>
      </c>
      <c r="L5" s="304" t="s">
        <v>2391</v>
      </c>
      <c r="M5" s="37" t="s">
        <v>2051</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05" t="s">
        <v>696</v>
      </c>
    </row>
    <row r="6" spans="1:16" ht="70">
      <c r="A6" s="291" t="s">
        <v>2576</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91" t="s">
        <v>2577</v>
      </c>
      <c r="F7" s="21"/>
      <c r="G7" s="24" t="s">
        <v>1698</v>
      </c>
      <c r="J7" s="292" t="s">
        <v>1853</v>
      </c>
      <c r="K7" s="24"/>
      <c r="L7" s="24"/>
      <c r="M7" s="301" t="s">
        <v>2269</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01" t="s">
        <v>1852</v>
      </c>
      <c r="P7" s="285"/>
    </row>
    <row r="8" spans="1:16" ht="112">
      <c r="A8" s="291" t="s">
        <v>2578</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304" t="s">
        <v>2398</v>
      </c>
      <c r="L8" s="304" t="s">
        <v>2397</v>
      </c>
      <c r="M8" s="37" t="s">
        <v>2052</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05" t="s">
        <v>703</v>
      </c>
    </row>
    <row r="9" spans="1:16" ht="126">
      <c r="A9" s="291" t="s">
        <v>2579</v>
      </c>
      <c r="B9" s="21" t="str">
        <f>C9&amp;D9&amp;E9</f>
        <v>ref="people.xml#0080"</v>
      </c>
      <c r="C9" s="21" t="s">
        <v>462</v>
      </c>
      <c r="D9" s="21" t="str">
        <f>"people.xml#"&amp;F9</f>
        <v>people.xml#0080</v>
      </c>
      <c r="E9" s="21" t="s">
        <v>463</v>
      </c>
      <c r="F9" s="24" t="s">
        <v>392</v>
      </c>
      <c r="G9" s="106"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05" t="s">
        <v>873</v>
      </c>
      <c r="K9" s="304" t="s">
        <v>2444</v>
      </c>
      <c r="L9" s="304" t="s">
        <v>2473</v>
      </c>
      <c r="M9" s="37" t="s">
        <v>2124</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05" t="s">
        <v>874</v>
      </c>
      <c r="P9" s="314"/>
    </row>
    <row r="10" spans="1:16" ht="98">
      <c r="A10" s="291" t="s">
        <v>2580</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304" t="s">
        <v>2400</v>
      </c>
      <c r="L10" s="304" t="s">
        <v>2399</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91" t="s">
        <v>2581</v>
      </c>
      <c r="G11" s="26" t="s">
        <v>479</v>
      </c>
      <c r="H11" s="20"/>
      <c r="I11" s="35"/>
      <c r="J11" s="38" t="s">
        <v>710</v>
      </c>
      <c r="K11" s="38"/>
      <c r="L11" s="38"/>
      <c r="M11" s="37" t="s">
        <v>2054</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05" t="s">
        <v>714</v>
      </c>
    </row>
    <row r="12" spans="1:16" ht="56">
      <c r="A12" s="291" t="s">
        <v>2582</v>
      </c>
      <c r="F12" s="21"/>
      <c r="G12" s="24" t="s">
        <v>1770</v>
      </c>
      <c r="J12" s="299" t="s">
        <v>1962</v>
      </c>
      <c r="K12" s="303" t="s">
        <v>2440</v>
      </c>
      <c r="L12" s="303" t="s">
        <v>2497</v>
      </c>
      <c r="M12" s="182" t="s">
        <v>2320</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01" t="s">
        <v>1963</v>
      </c>
      <c r="P12" s="314"/>
    </row>
    <row r="13" spans="1:16" ht="84">
      <c r="A13" s="291" t="s">
        <v>2583</v>
      </c>
      <c r="F13" s="21"/>
      <c r="G13" s="24" t="s">
        <v>1766</v>
      </c>
      <c r="J13" s="299" t="s">
        <v>1930</v>
      </c>
      <c r="K13" s="291"/>
      <c r="L13" s="291"/>
      <c r="M13" s="182" t="s">
        <v>2327</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01" t="s">
        <v>1931</v>
      </c>
      <c r="P13" s="285" t="s">
        <v>1932</v>
      </c>
    </row>
    <row r="14" spans="1:16" ht="98">
      <c r="A14" s="291" t="s">
        <v>2584</v>
      </c>
      <c r="G14" s="24" t="s">
        <v>1723</v>
      </c>
      <c r="J14" s="299" t="s">
        <v>1889</v>
      </c>
      <c r="K14" s="324">
        <v>1794</v>
      </c>
      <c r="L14" s="324">
        <v>1872</v>
      </c>
      <c r="M14" s="182" t="s">
        <v>2294</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01" t="s">
        <v>1890</v>
      </c>
    </row>
    <row r="15" spans="1:16" ht="84">
      <c r="A15" s="291" t="s">
        <v>2585</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80" t="s">
        <v>715</v>
      </c>
      <c r="K15" s="38"/>
      <c r="L15" s="38"/>
      <c r="M15" s="77" t="s">
        <v>2055</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05" t="s">
        <v>716</v>
      </c>
    </row>
    <row r="16" spans="1:16" ht="70">
      <c r="A16" s="291" t="s">
        <v>2586</v>
      </c>
      <c r="F16" s="21"/>
      <c r="G16" s="24" t="s">
        <v>1664</v>
      </c>
      <c r="J16" s="292" t="s">
        <v>1780</v>
      </c>
      <c r="K16" s="294"/>
      <c r="L16" s="294"/>
      <c r="M16" s="36" t="s">
        <v>2239</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93" t="s">
        <v>1789</v>
      </c>
      <c r="P16" s="230" t="s">
        <v>2238</v>
      </c>
    </row>
    <row r="17" spans="1:16" ht="56">
      <c r="A17" s="291" t="s">
        <v>2587</v>
      </c>
      <c r="F17" s="21"/>
      <c r="G17" s="303" t="s">
        <v>1677</v>
      </c>
      <c r="J17" s="292" t="s">
        <v>1780</v>
      </c>
      <c r="K17" s="294"/>
      <c r="L17" s="294"/>
      <c r="M17" s="36" t="s">
        <v>2237</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93" t="s">
        <v>1790</v>
      </c>
      <c r="P17" s="301" t="s">
        <v>2205</v>
      </c>
    </row>
    <row r="18" spans="1:16" ht="126">
      <c r="A18" s="291" t="s">
        <v>2588</v>
      </c>
      <c r="F18" s="21"/>
      <c r="G18" s="284" t="s">
        <v>1769</v>
      </c>
      <c r="J18" s="282" t="s">
        <v>1777</v>
      </c>
      <c r="K18" s="24"/>
      <c r="L18" s="24"/>
      <c r="M18" s="301" t="s">
        <v>2044</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01" t="s">
        <v>1778</v>
      </c>
    </row>
    <row r="19" spans="1:16" ht="140">
      <c r="A19" s="291" t="s">
        <v>2589</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0" t="s">
        <v>719</v>
      </c>
      <c r="K19" s="304" t="s">
        <v>2404</v>
      </c>
      <c r="L19" s="304" t="s">
        <v>2403</v>
      </c>
      <c r="M19" s="182" t="s">
        <v>2057</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05" t="s">
        <v>720</v>
      </c>
    </row>
    <row r="20" spans="1:16" ht="126">
      <c r="A20" s="291" t="s">
        <v>2590</v>
      </c>
      <c r="F20" s="21"/>
      <c r="G20" s="24" t="s">
        <v>1713</v>
      </c>
      <c r="J20" s="299" t="s">
        <v>1875</v>
      </c>
      <c r="K20" s="24"/>
      <c r="L20" s="24"/>
      <c r="M20" s="182" t="s">
        <v>2284</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01" t="s">
        <v>2285</v>
      </c>
      <c r="P20" s="314"/>
    </row>
    <row r="21" spans="1:16" ht="42">
      <c r="A21" s="291" t="s">
        <v>2591</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80"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91" t="s">
        <v>2592</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0" t="s">
        <v>723</v>
      </c>
      <c r="K22" s="304" t="s">
        <v>2396</v>
      </c>
      <c r="L22" s="304" t="s">
        <v>2407</v>
      </c>
      <c r="M22" s="77" t="s">
        <v>2061</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05" t="s">
        <v>1199</v>
      </c>
    </row>
    <row r="23" spans="1:16" ht="84">
      <c r="A23" s="291" t="s">
        <v>2593</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6" t="s">
        <v>705</v>
      </c>
      <c r="K23" s="38"/>
      <c r="L23" s="38"/>
      <c r="M23" s="37" t="s">
        <v>2053</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05" t="s">
        <v>706</v>
      </c>
      <c r="P23" s="285" t="s">
        <v>1986</v>
      </c>
    </row>
    <row r="24" spans="1:16" ht="154">
      <c r="A24" s="291" t="s">
        <v>2594</v>
      </c>
      <c r="F24" s="21"/>
      <c r="G24" s="24" t="s">
        <v>1666</v>
      </c>
      <c r="J24" s="292" t="s">
        <v>1781</v>
      </c>
      <c r="K24" s="303" t="s">
        <v>2541</v>
      </c>
      <c r="L24" s="303" t="s">
        <v>2475</v>
      </c>
      <c r="M24" s="182" t="s">
        <v>2241</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01" t="s">
        <v>1828</v>
      </c>
      <c r="P24" s="295"/>
    </row>
    <row r="25" spans="1:16" ht="42">
      <c r="A25" s="291" t="s">
        <v>2595</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80" t="s">
        <v>712</v>
      </c>
      <c r="K25" s="38"/>
      <c r="L25" s="38"/>
      <c r="M25" s="77"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91" t="s">
        <v>2596</v>
      </c>
      <c r="F26" s="21"/>
      <c r="G26" s="24" t="s">
        <v>1667</v>
      </c>
      <c r="J26" s="292" t="s">
        <v>1782</v>
      </c>
      <c r="K26" s="303" t="s">
        <v>2484</v>
      </c>
      <c r="L26" s="303" t="s">
        <v>2542</v>
      </c>
      <c r="M26" s="301" t="s">
        <v>2242</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93" t="s">
        <v>810</v>
      </c>
      <c r="P26" s="295"/>
    </row>
    <row r="27" spans="1:16" ht="154">
      <c r="A27" s="291" t="s">
        <v>2597</v>
      </c>
      <c r="F27" s="21"/>
      <c r="G27" s="284" t="s">
        <v>1668</v>
      </c>
      <c r="J27" s="292" t="s">
        <v>1783</v>
      </c>
      <c r="K27" s="303" t="s">
        <v>2449</v>
      </c>
      <c r="L27" s="303" t="s">
        <v>2486</v>
      </c>
      <c r="M27" s="182" t="s">
        <v>2243</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01" t="s">
        <v>1784</v>
      </c>
      <c r="P27" s="295"/>
    </row>
    <row r="28" spans="1:16" ht="154">
      <c r="A28" s="291" t="s">
        <v>2598</v>
      </c>
      <c r="G28" s="80"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304" t="s">
        <v>2411</v>
      </c>
      <c r="L28" s="304" t="s">
        <v>2410</v>
      </c>
      <c r="M28" s="77" t="s">
        <v>2062</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05" t="s">
        <v>729</v>
      </c>
      <c r="P28" s="285" t="s">
        <v>1987</v>
      </c>
    </row>
    <row r="29" spans="1:16" ht="154">
      <c r="A29" s="291" t="s">
        <v>2599</v>
      </c>
      <c r="F29" s="21"/>
      <c r="G29" s="24" t="s">
        <v>1683</v>
      </c>
      <c r="J29" s="292" t="s">
        <v>1808</v>
      </c>
      <c r="K29" s="303" t="s">
        <v>2527</v>
      </c>
      <c r="L29" s="303" t="s">
        <v>2438</v>
      </c>
      <c r="M29" s="301" t="s">
        <v>2255</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01" t="s">
        <v>2256</v>
      </c>
      <c r="P29" s="295"/>
    </row>
    <row r="30" spans="1:16" ht="154">
      <c r="A30" s="291" t="s">
        <v>2600</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6" t="s">
        <v>966</v>
      </c>
      <c r="K30" s="304" t="s">
        <v>2489</v>
      </c>
      <c r="L30" s="304" t="s">
        <v>2488</v>
      </c>
      <c r="M30" s="182" t="s">
        <v>2166</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05" t="s">
        <v>967</v>
      </c>
    </row>
    <row r="31" spans="1:16" ht="84">
      <c r="A31" s="291" t="s">
        <v>2601</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2" t="s">
        <v>730</v>
      </c>
      <c r="K31" s="304" t="s">
        <v>2413</v>
      </c>
      <c r="L31" s="304" t="s">
        <v>2412</v>
      </c>
      <c r="M31" s="37" t="s">
        <v>2063</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05" t="s">
        <v>732</v>
      </c>
      <c r="P31" s="285" t="s">
        <v>1989</v>
      </c>
    </row>
    <row r="32" spans="1:16" ht="140">
      <c r="A32" s="291" t="s">
        <v>2602</v>
      </c>
      <c r="F32" s="21"/>
      <c r="G32" s="303" t="s">
        <v>1712</v>
      </c>
      <c r="J32" s="299" t="s">
        <v>1874</v>
      </c>
      <c r="K32" s="24"/>
      <c r="L32" s="24"/>
      <c r="M32" s="301" t="s">
        <v>2282</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01" t="s">
        <v>1873</v>
      </c>
      <c r="P32" s="285" t="s">
        <v>2283</v>
      </c>
    </row>
    <row r="33" spans="1:16" ht="42">
      <c r="A33" s="291" t="s">
        <v>2603</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2" t="s">
        <v>736</v>
      </c>
      <c r="K33" s="38"/>
      <c r="L33" s="38"/>
      <c r="M33" s="79"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91" t="s">
        <v>2604</v>
      </c>
      <c r="F34" s="21"/>
      <c r="G34" s="24" t="s">
        <v>1680</v>
      </c>
      <c r="J34" s="302" t="s">
        <v>1805</v>
      </c>
      <c r="K34" s="294"/>
      <c r="L34" s="294"/>
      <c r="M34" s="301" t="s">
        <v>2251</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93" t="s">
        <v>1806</v>
      </c>
      <c r="P34" s="314"/>
    </row>
    <row r="35" spans="1:16" ht="98">
      <c r="A35" s="291" t="s">
        <v>2605</v>
      </c>
      <c r="F35" s="21"/>
      <c r="G35" s="24" t="s">
        <v>1675</v>
      </c>
      <c r="J35" s="292" t="s">
        <v>1797</v>
      </c>
      <c r="K35" s="294"/>
      <c r="L35" s="294"/>
      <c r="M35" s="36" t="s">
        <v>1798</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93"/>
      <c r="P35" s="295"/>
    </row>
    <row r="36" spans="1:16" ht="168">
      <c r="A36" s="291" t="s">
        <v>2606</v>
      </c>
      <c r="B36" s="21" t="str">
        <f>C36&amp;D36&amp;E36</f>
        <v>ref="people.xml#0018"</v>
      </c>
      <c r="C36" s="21" t="s">
        <v>462</v>
      </c>
      <c r="D36" s="21" t="str">
        <f>"people.xml#"&amp;F36</f>
        <v>people.xml#0018</v>
      </c>
      <c r="E36" s="21" t="s">
        <v>463</v>
      </c>
      <c r="F36" s="24" t="s">
        <v>332</v>
      </c>
      <c r="G36" s="81"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2" t="s">
        <v>739</v>
      </c>
      <c r="K36" s="315" t="s">
        <v>2410</v>
      </c>
      <c r="L36" s="315" t="s">
        <v>2417</v>
      </c>
      <c r="M36" s="182" t="s">
        <v>2067</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05" t="s">
        <v>740</v>
      </c>
      <c r="P36" s="285" t="s">
        <v>1992</v>
      </c>
    </row>
    <row r="37" spans="1:16" ht="42">
      <c r="A37" s="291" t="s">
        <v>2607</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4"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91" t="s">
        <v>2608</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4" t="s">
        <v>755</v>
      </c>
      <c r="K38" s="26"/>
      <c r="L38" s="26"/>
      <c r="M38" s="77" t="s">
        <v>2069</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05" t="s">
        <v>756</v>
      </c>
    </row>
    <row r="39" spans="1:16" ht="126">
      <c r="A39" s="291" t="s">
        <v>2609</v>
      </c>
      <c r="F39" s="21"/>
      <c r="G39" s="24" t="s">
        <v>1673</v>
      </c>
      <c r="J39" s="292" t="s">
        <v>1794</v>
      </c>
      <c r="K39" s="303" t="s">
        <v>2545</v>
      </c>
      <c r="L39" s="303" t="s">
        <v>2435</v>
      </c>
      <c r="M39" s="182" t="s">
        <v>2248</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01" t="s">
        <v>1795</v>
      </c>
      <c r="P39" s="314"/>
    </row>
    <row r="40" spans="1:16" ht="42">
      <c r="A40" s="291" t="s">
        <v>2610</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4"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91" t="s">
        <v>2611</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4"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91" t="s">
        <v>2612</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83" t="s">
        <v>1772</v>
      </c>
      <c r="K42" s="304" t="s">
        <v>2449</v>
      </c>
      <c r="L42" s="304" t="s">
        <v>2490</v>
      </c>
      <c r="M42" s="37" t="s">
        <v>2167</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8" t="s">
        <v>779</v>
      </c>
    </row>
    <row r="43" spans="1:16" ht="42">
      <c r="A43" s="291" t="s">
        <v>2613</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4" t="s">
        <v>762</v>
      </c>
      <c r="K43" s="26"/>
      <c r="L43" s="26"/>
      <c r="M43" s="77"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91" t="s">
        <v>2614</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304" t="s">
        <v>2424</v>
      </c>
      <c r="L44" s="304" t="s">
        <v>2423</v>
      </c>
      <c r="M44" s="37" t="s">
        <v>2073</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05" t="s">
        <v>1885</v>
      </c>
    </row>
    <row r="45" spans="1:16" ht="126">
      <c r="A45" s="291" t="s">
        <v>2615</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3" t="s">
        <v>780</v>
      </c>
      <c r="K45" s="304" t="s">
        <v>2422</v>
      </c>
      <c r="L45" s="304" t="s">
        <v>2448</v>
      </c>
      <c r="M45" s="301" t="s">
        <v>2090</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05" t="s">
        <v>801</v>
      </c>
      <c r="P45" s="285" t="s">
        <v>2000</v>
      </c>
    </row>
    <row r="46" spans="1:16" ht="182">
      <c r="A46" s="291" t="s">
        <v>2616</v>
      </c>
      <c r="B46" s="21" t="str">
        <f t="shared" si="1"/>
        <v>ref="people.xml#0040"</v>
      </c>
      <c r="C46" s="21" t="s">
        <v>462</v>
      </c>
      <c r="D46" s="21" t="str">
        <f t="shared" si="2"/>
        <v>people.xml#0040</v>
      </c>
      <c r="E46" s="21" t="s">
        <v>463</v>
      </c>
      <c r="F46" s="24" t="s">
        <v>354</v>
      </c>
      <c r="G46" s="90"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0" t="s">
        <v>766</v>
      </c>
      <c r="K46" s="304" t="s">
        <v>2426</v>
      </c>
      <c r="L46" s="304" t="s">
        <v>2425</v>
      </c>
      <c r="M46" s="182" t="s">
        <v>2074</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05" t="s">
        <v>767</v>
      </c>
      <c r="P46" s="285" t="s">
        <v>1995</v>
      </c>
    </row>
    <row r="47" spans="1:16" ht="56">
      <c r="A47" s="291" t="s">
        <v>2617</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4"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91" t="s">
        <v>2618</v>
      </c>
      <c r="F48" s="21"/>
      <c r="G48" s="24" t="s">
        <v>1663</v>
      </c>
      <c r="J48" s="292" t="s">
        <v>1779</v>
      </c>
      <c r="K48" s="294"/>
      <c r="L48" s="294"/>
      <c r="M48" s="301" t="s">
        <v>2236</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01" t="s">
        <v>1827</v>
      </c>
      <c r="P48" s="319"/>
    </row>
    <row r="49" spans="1:16" ht="42">
      <c r="A49" s="291" t="s">
        <v>2619</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4" t="s">
        <v>764</v>
      </c>
      <c r="K49" s="26"/>
      <c r="L49" s="26"/>
      <c r="M49" s="77" t="s">
        <v>724</v>
      </c>
      <c r="N49" s="37" t="str">
        <f t="shared" si="0"/>
        <v>&lt;person xml:id=$pers0290$&gt;&lt;persName type=$main$&gt;Denett&lt;/persName&gt;&lt;birth when=$$&gt;&lt;/birth&gt;&lt;death when=$$&gt;&lt;/death&gt;&lt;note type=$editorial$&gt;A copy editor employed by John Murray.&lt;/note&gt;&lt;/person&gt;&lt;!-- MT glossary entry --&gt;</v>
      </c>
      <c r="O49" s="25"/>
      <c r="P49" s="285" t="s">
        <v>1996</v>
      </c>
    </row>
    <row r="50" spans="1:16" ht="98">
      <c r="A50" s="291" t="s">
        <v>2620</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4" t="s">
        <v>768</v>
      </c>
      <c r="K50" s="304" t="s">
        <v>2405</v>
      </c>
      <c r="L50" s="304" t="s">
        <v>2389</v>
      </c>
      <c r="M50" s="37" t="s">
        <v>2075</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05" t="s">
        <v>769</v>
      </c>
    </row>
    <row r="51" spans="1:16" ht="42">
      <c r="A51" s="291" t="s">
        <v>2621</v>
      </c>
      <c r="F51" s="21"/>
      <c r="G51" s="24" t="s">
        <v>1684</v>
      </c>
      <c r="J51" s="292" t="s">
        <v>1810</v>
      </c>
      <c r="K51" s="294"/>
      <c r="L51" s="294"/>
      <c r="M51" s="259" t="s">
        <v>724</v>
      </c>
      <c r="N51" s="37" t="str">
        <f t="shared" si="0"/>
        <v>&lt;person xml:id=$pers0292$&gt;&lt;persName type=$main$&gt;Dew. W&lt;/persName&gt;&lt;birth when=$$&gt;&lt;/birth&gt;&lt;death when=$$&gt;&lt;/death&gt;&lt;note type=$editorial$&gt;A copy editor employed by John Murray.&lt;/note&gt;&lt;/person&gt;&lt;!-- MT glossary entry --&gt;</v>
      </c>
      <c r="O51" s="293"/>
      <c r="P51" s="295"/>
    </row>
    <row r="52" spans="1:16" ht="168">
      <c r="A52" s="291" t="s">
        <v>2622</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7" t="s">
        <v>770</v>
      </c>
      <c r="K52" s="304" t="s">
        <v>2428</v>
      </c>
      <c r="L52" s="304" t="s">
        <v>2427</v>
      </c>
      <c r="M52" s="182" t="s">
        <v>2076</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05" t="s">
        <v>771</v>
      </c>
    </row>
    <row r="53" spans="1:16" ht="140">
      <c r="A53" s="291" t="s">
        <v>2623</v>
      </c>
      <c r="F53" s="21"/>
      <c r="G53" s="24" t="s">
        <v>1676</v>
      </c>
      <c r="J53" s="292" t="s">
        <v>1799</v>
      </c>
      <c r="K53" s="303" t="s">
        <v>2440</v>
      </c>
      <c r="L53" s="303" t="s">
        <v>2546</v>
      </c>
      <c r="M53" s="36" t="s">
        <v>2253</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01" t="s">
        <v>1800</v>
      </c>
      <c r="P53" s="314"/>
    </row>
    <row r="54" spans="1:16" ht="70">
      <c r="A54" s="291" t="s">
        <v>2624</v>
      </c>
      <c r="F54" s="21"/>
      <c r="G54" s="24" t="s">
        <v>1685</v>
      </c>
      <c r="J54" s="292" t="s">
        <v>1812</v>
      </c>
      <c r="K54" s="294"/>
      <c r="L54" s="294"/>
      <c r="M54" s="182" t="s">
        <v>1811</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93"/>
      <c r="P54" s="295"/>
    </row>
    <row r="55" spans="1:16" ht="140">
      <c r="A55" s="291" t="s">
        <v>2625</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9" t="s">
        <v>777</v>
      </c>
      <c r="K55" s="38"/>
      <c r="L55" s="38"/>
      <c r="M55" s="37" t="s">
        <v>2078</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05" t="s">
        <v>778</v>
      </c>
    </row>
    <row r="56" spans="1:16" ht="140">
      <c r="A56" s="291" t="s">
        <v>2626</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4" t="s">
        <v>750</v>
      </c>
      <c r="K56" s="315" t="s">
        <v>2419</v>
      </c>
      <c r="L56" s="315" t="s">
        <v>2418</v>
      </c>
      <c r="M56" s="37" t="s">
        <v>2287</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20" t="s">
        <v>2068</v>
      </c>
    </row>
    <row r="57" spans="1:16" ht="154">
      <c r="A57" s="291" t="s">
        <v>2627</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1" t="s">
        <v>785</v>
      </c>
      <c r="K57" s="304" t="s">
        <v>2437</v>
      </c>
      <c r="L57" s="304" t="s">
        <v>2436</v>
      </c>
      <c r="M57" s="182" t="s">
        <v>2081</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05" t="s">
        <v>787</v>
      </c>
    </row>
    <row r="58" spans="1:16" ht="56">
      <c r="A58" s="291" t="s">
        <v>2628</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90" t="s">
        <v>786</v>
      </c>
      <c r="K58" s="38"/>
      <c r="L58" s="38"/>
      <c r="M58" s="37" t="s">
        <v>2032</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1" t="s">
        <v>693</v>
      </c>
    </row>
    <row r="59" spans="1:16" ht="98">
      <c r="A59" s="291" t="s">
        <v>2629</v>
      </c>
      <c r="F59" s="21"/>
      <c r="G59" s="24" t="s">
        <v>1693</v>
      </c>
      <c r="J59" s="292" t="s">
        <v>1830</v>
      </c>
      <c r="K59" s="24"/>
      <c r="L59" s="24"/>
      <c r="M59" s="301" t="s">
        <v>2266</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93" t="s">
        <v>1832</v>
      </c>
      <c r="P59" s="314"/>
    </row>
    <row r="60" spans="1:16" ht="140">
      <c r="A60" s="291" t="s">
        <v>2630</v>
      </c>
      <c r="F60" s="21"/>
      <c r="G60" s="24" t="s">
        <v>1771</v>
      </c>
      <c r="J60" s="299" t="s">
        <v>1965</v>
      </c>
      <c r="K60" s="303" t="s">
        <v>2565</v>
      </c>
      <c r="L60" s="303" t="s">
        <v>2397</v>
      </c>
      <c r="M60" s="182" t="s">
        <v>2342</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01" t="s">
        <v>1966</v>
      </c>
      <c r="P60" s="319"/>
    </row>
    <row r="61" spans="1:16" ht="154">
      <c r="A61" s="291" t="s">
        <v>2631</v>
      </c>
      <c r="B61" s="21" t="str">
        <f>C61&amp;D61&amp;E61</f>
        <v>ref="people.xml#0046"</v>
      </c>
      <c r="C61" s="21" t="s">
        <v>462</v>
      </c>
      <c r="D61" s="21" t="str">
        <f>"people.xml#"&amp;F61</f>
        <v>people.xml#0046</v>
      </c>
      <c r="E61" s="21" t="s">
        <v>463</v>
      </c>
      <c r="F61" s="24" t="s">
        <v>360</v>
      </c>
      <c r="G61" s="90"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0" t="s">
        <v>791</v>
      </c>
      <c r="K61" s="304" t="s">
        <v>2442</v>
      </c>
      <c r="L61" s="304" t="s">
        <v>2441</v>
      </c>
      <c r="M61" s="301" t="s">
        <v>2085</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1" t="s">
        <v>792</v>
      </c>
      <c r="P61" s="285" t="s">
        <v>1999</v>
      </c>
    </row>
    <row r="62" spans="1:16" ht="154">
      <c r="A62" s="291" t="s">
        <v>2632</v>
      </c>
      <c r="B62" s="21" t="str">
        <f>C62&amp;D62&amp;E62</f>
        <v>ref="people.xml#0006"</v>
      </c>
      <c r="C62" s="21" t="s">
        <v>462</v>
      </c>
      <c r="D62" s="21" t="str">
        <f>"people.xml#"&amp;F62</f>
        <v>people.xml#0006</v>
      </c>
      <c r="E62" s="21" t="s">
        <v>463</v>
      </c>
      <c r="F62" s="24" t="s">
        <v>320</v>
      </c>
      <c r="G62" s="80"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0" t="s">
        <v>721</v>
      </c>
      <c r="K62" s="304" t="s">
        <v>2406</v>
      </c>
      <c r="L62" s="304" t="s">
        <v>2405</v>
      </c>
      <c r="M62" s="37" t="s">
        <v>2058</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05" t="s">
        <v>2059</v>
      </c>
    </row>
    <row r="63" spans="1:16" ht="126">
      <c r="A63" s="291" t="s">
        <v>2633</v>
      </c>
      <c r="F63" s="21"/>
      <c r="G63" s="24" t="s">
        <v>1733</v>
      </c>
      <c r="J63" s="299" t="s">
        <v>1916</v>
      </c>
      <c r="K63" s="24"/>
      <c r="L63" s="24"/>
      <c r="M63" s="182" t="s">
        <v>2304</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01" t="s">
        <v>2303</v>
      </c>
    </row>
    <row r="64" spans="1:16" ht="168">
      <c r="A64" s="291" t="s">
        <v>2634</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0" t="s">
        <v>793</v>
      </c>
      <c r="K64" s="304" t="s">
        <v>2444</v>
      </c>
      <c r="L64" s="304" t="s">
        <v>2443</v>
      </c>
      <c r="M64" s="182" t="s">
        <v>2086</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05" t="s">
        <v>794</v>
      </c>
    </row>
    <row r="65" spans="1:16" ht="56">
      <c r="A65" s="291" t="s">
        <v>2635</v>
      </c>
      <c r="F65" s="21"/>
      <c r="G65" s="24" t="s">
        <v>1694</v>
      </c>
      <c r="J65" s="292" t="s">
        <v>1834</v>
      </c>
      <c r="K65" s="24"/>
      <c r="L65" s="24"/>
      <c r="M65" s="293" t="s">
        <v>1835</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93" t="s">
        <v>1836</v>
      </c>
    </row>
    <row r="66" spans="1:16" ht="168">
      <c r="A66" s="291" t="s">
        <v>2636</v>
      </c>
      <c r="B66" s="21" t="str">
        <f>C66&amp;D66&amp;E66</f>
        <v>ref="people.xml#0047"</v>
      </c>
      <c r="C66" s="21" t="s">
        <v>462</v>
      </c>
      <c r="D66" s="21" t="str">
        <f>"people.xml#"&amp;F66</f>
        <v>people.xml#0047</v>
      </c>
      <c r="E66" s="21" t="s">
        <v>463</v>
      </c>
      <c r="F66" s="24" t="s">
        <v>361</v>
      </c>
      <c r="G66" s="90"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0" t="s">
        <v>795</v>
      </c>
      <c r="K66" s="304" t="s">
        <v>2447</v>
      </c>
      <c r="L66" s="304" t="s">
        <v>2446</v>
      </c>
      <c r="M66" s="301" t="s">
        <v>2088</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05" t="s">
        <v>796</v>
      </c>
    </row>
    <row r="67" spans="1:16" ht="42">
      <c r="A67" s="291" t="s">
        <v>2637</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3"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91" t="s">
        <v>2638</v>
      </c>
      <c r="F68" s="21"/>
      <c r="G68" s="294" t="s">
        <v>1768</v>
      </c>
      <c r="J68" s="292" t="s">
        <v>1848</v>
      </c>
      <c r="K68" s="24"/>
      <c r="L68" s="24"/>
      <c r="M68" s="301" t="s">
        <v>2270</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01" t="s">
        <v>1851</v>
      </c>
      <c r="P68" s="298" t="s">
        <v>1970</v>
      </c>
    </row>
    <row r="69" spans="1:16" ht="168">
      <c r="A69" s="291" t="s">
        <v>2639</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3" t="s">
        <v>798</v>
      </c>
      <c r="K69" s="304" t="s">
        <v>2449</v>
      </c>
      <c r="L69" s="304" t="s">
        <v>2448</v>
      </c>
      <c r="M69" s="301" t="s">
        <v>2089</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05" t="s">
        <v>799</v>
      </c>
    </row>
    <row r="70" spans="1:16" ht="154">
      <c r="A70" s="291" t="s">
        <v>2640</v>
      </c>
      <c r="G70" s="303" t="s">
        <v>665</v>
      </c>
      <c r="J70" s="163" t="s">
        <v>1067</v>
      </c>
      <c r="K70" s="303" t="s">
        <v>2525</v>
      </c>
      <c r="L70" s="303" t="s">
        <v>2524</v>
      </c>
      <c r="M70" s="301" t="s">
        <v>2215</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01" t="s">
        <v>1172</v>
      </c>
      <c r="P70" s="314"/>
    </row>
    <row r="71" spans="1:16" ht="98">
      <c r="A71" s="291" t="s">
        <v>2641</v>
      </c>
      <c r="B71" s="21" t="str">
        <f>C71&amp;D71&amp;E71</f>
        <v>ref="people.xml#0172"</v>
      </c>
      <c r="C71" s="21" t="s">
        <v>462</v>
      </c>
      <c r="D71" s="21" t="str">
        <f>"people.xml#"&amp;F71</f>
        <v>people.xml#0172</v>
      </c>
      <c r="E71" s="21" t="s">
        <v>463</v>
      </c>
      <c r="F71" s="24" t="s">
        <v>444</v>
      </c>
      <c r="G71" s="315"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4" t="s">
        <v>998</v>
      </c>
      <c r="K71" s="304" t="s">
        <v>2499</v>
      </c>
      <c r="L71" s="304" t="s">
        <v>2466</v>
      </c>
      <c r="M71" s="77" t="s">
        <v>2183</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0" t="s">
        <v>2182</v>
      </c>
    </row>
    <row r="72" spans="1:16" ht="98">
      <c r="A72" s="291" t="s">
        <v>2642</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3" t="s">
        <v>802</v>
      </c>
      <c r="K72" s="304" t="s">
        <v>2451</v>
      </c>
      <c r="L72" s="304" t="s">
        <v>2450</v>
      </c>
      <c r="M72" s="77" t="s">
        <v>2334</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05" t="s">
        <v>2335</v>
      </c>
      <c r="P72" s="314"/>
    </row>
    <row r="73" spans="1:16" ht="112">
      <c r="A73" s="291" t="s">
        <v>2643</v>
      </c>
      <c r="B73" s="21" t="str">
        <f>C73&amp;D73&amp;E73</f>
        <v>ref="people.xml#0052"</v>
      </c>
      <c r="C73" s="21" t="s">
        <v>462</v>
      </c>
      <c r="D73" s="21" t="str">
        <f>"people.xml#"&amp;F73</f>
        <v>people.xml#0052</v>
      </c>
      <c r="E73" s="21" t="s">
        <v>463</v>
      </c>
      <c r="F73" s="24" t="s">
        <v>366</v>
      </c>
      <c r="G73" s="93"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3" t="s">
        <v>803</v>
      </c>
      <c r="K73" s="304" t="s">
        <v>2453</v>
      </c>
      <c r="L73" s="304" t="s">
        <v>2452</v>
      </c>
      <c r="M73" s="37" t="s">
        <v>2091</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05" t="s">
        <v>804</v>
      </c>
    </row>
    <row r="74" spans="1:16" ht="112">
      <c r="A74" s="291" t="s">
        <v>2644</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04" t="s">
        <v>2034</v>
      </c>
      <c r="K74" s="304" t="s">
        <v>2478</v>
      </c>
      <c r="L74" s="304" t="s">
        <v>2477</v>
      </c>
      <c r="M74" s="37" t="s">
        <v>2145</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05" t="s">
        <v>914</v>
      </c>
    </row>
    <row r="75" spans="1:16" ht="126">
      <c r="A75" s="291" t="s">
        <v>2645</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04" t="s">
        <v>2905</v>
      </c>
      <c r="K75" s="304" t="s">
        <v>2455</v>
      </c>
      <c r="L75" s="304" t="s">
        <v>2454</v>
      </c>
      <c r="M75" s="37" t="s">
        <v>2092</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05" t="s">
        <v>805</v>
      </c>
    </row>
    <row r="76" spans="1:16" ht="140">
      <c r="A76" s="291" t="s">
        <v>2646</v>
      </c>
      <c r="G76" s="197" t="s">
        <v>1284</v>
      </c>
      <c r="H76" s="20"/>
      <c r="I76" s="35"/>
      <c r="J76" s="279" t="s">
        <v>1659</v>
      </c>
      <c r="K76" s="138"/>
      <c r="L76" s="138"/>
      <c r="M76" s="182" t="s">
        <v>2096</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0" t="s">
        <v>1660</v>
      </c>
    </row>
    <row r="77" spans="1:16" ht="84">
      <c r="A77" s="291" t="s">
        <v>2647</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5" t="s">
        <v>809</v>
      </c>
      <c r="K77" s="304" t="s">
        <v>2463</v>
      </c>
      <c r="L77" s="304" t="s">
        <v>2458</v>
      </c>
      <c r="M77" s="77"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4" t="s">
        <v>810</v>
      </c>
    </row>
    <row r="78" spans="1:16" ht="154">
      <c r="A78" s="291" t="s">
        <v>2648</v>
      </c>
      <c r="G78" s="165" t="s">
        <v>668</v>
      </c>
      <c r="J78" s="164" t="s">
        <v>1071</v>
      </c>
      <c r="K78" s="303" t="s">
        <v>2457</v>
      </c>
      <c r="L78" s="303" t="s">
        <v>2444</v>
      </c>
      <c r="M78" s="182" t="s">
        <v>2218</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01" t="s">
        <v>1072</v>
      </c>
    </row>
    <row r="79" spans="1:16" ht="84">
      <c r="A79" s="291" t="s">
        <v>2649</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5" t="s">
        <v>813</v>
      </c>
      <c r="K79" s="304" t="s">
        <v>2440</v>
      </c>
      <c r="L79" s="304" t="s">
        <v>2456</v>
      </c>
      <c r="M79" s="77" t="s">
        <v>2093</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4" t="s">
        <v>812</v>
      </c>
    </row>
    <row r="80" spans="1:16" ht="168">
      <c r="A80" s="291" t="s">
        <v>2650</v>
      </c>
      <c r="F80" s="21"/>
      <c r="G80" s="24" t="s">
        <v>1686</v>
      </c>
      <c r="J80" s="291" t="s">
        <v>1817</v>
      </c>
      <c r="K80" s="324">
        <v>1817</v>
      </c>
      <c r="L80" s="324">
        <v>1911</v>
      </c>
      <c r="M80" s="182" t="s">
        <v>2257</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01" t="s">
        <v>1818</v>
      </c>
      <c r="P80" s="295"/>
    </row>
    <row r="81" spans="1:16" ht="84">
      <c r="A81" s="291" t="s">
        <v>2651</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5" t="s">
        <v>816</v>
      </c>
      <c r="K81" s="304" t="s">
        <v>2460</v>
      </c>
      <c r="L81" s="304" t="s">
        <v>2459</v>
      </c>
      <c r="M81" s="37" t="s">
        <v>2033</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4" t="s">
        <v>819</v>
      </c>
    </row>
    <row r="82" spans="1:16" ht="70">
      <c r="A82" s="291" t="s">
        <v>2652</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5" t="s">
        <v>821</v>
      </c>
      <c r="K82" s="38"/>
      <c r="L82" s="38"/>
      <c r="M82" s="37" t="s">
        <v>2094</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1" t="s">
        <v>937</v>
      </c>
    </row>
    <row r="83" spans="1:16" ht="140">
      <c r="A83" s="291" t="s">
        <v>2653</v>
      </c>
      <c r="F83" s="21"/>
      <c r="G83" s="24" t="s">
        <v>1700</v>
      </c>
      <c r="J83" s="291" t="s">
        <v>1843</v>
      </c>
      <c r="K83" s="303" t="s">
        <v>2551</v>
      </c>
      <c r="L83" s="303" t="s">
        <v>2550</v>
      </c>
      <c r="M83" s="36" t="s">
        <v>2273</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01" t="s">
        <v>2272</v>
      </c>
    </row>
    <row r="84" spans="1:16" ht="140">
      <c r="A84" s="291" t="s">
        <v>2654</v>
      </c>
      <c r="F84" s="21"/>
      <c r="G84" s="24" t="s">
        <v>1711</v>
      </c>
      <c r="J84" s="299" t="s">
        <v>1871</v>
      </c>
      <c r="K84" s="303" t="s">
        <v>2555</v>
      </c>
      <c r="L84" s="303" t="s">
        <v>2505</v>
      </c>
      <c r="M84" s="301" t="s">
        <v>2281</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01" t="s">
        <v>1872</v>
      </c>
    </row>
    <row r="85" spans="1:16" ht="154">
      <c r="A85" s="291" t="s">
        <v>2655</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0" t="s">
        <v>717</v>
      </c>
      <c r="K85" s="304" t="s">
        <v>2402</v>
      </c>
      <c r="L85" s="304" t="s">
        <v>2401</v>
      </c>
      <c r="M85" s="37" t="s">
        <v>2056</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05" t="s">
        <v>718</v>
      </c>
    </row>
    <row r="86" spans="1:16" ht="140">
      <c r="A86" s="291" t="s">
        <v>2656</v>
      </c>
      <c r="B86" s="21" t="str">
        <f t="shared" si="5"/>
        <v>ref="people.xml#0112"</v>
      </c>
      <c r="C86" s="21" t="s">
        <v>462</v>
      </c>
      <c r="D86" s="21" t="str">
        <f t="shared" si="6"/>
        <v>people.xml#0112</v>
      </c>
      <c r="E86" s="21" t="s">
        <v>463</v>
      </c>
      <c r="F86" s="24" t="s">
        <v>411</v>
      </c>
      <c r="G86" s="304"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8" t="s">
        <v>915</v>
      </c>
      <c r="K86" s="38"/>
      <c r="L86" s="38"/>
      <c r="M86" s="37" t="s">
        <v>2147</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05" t="s">
        <v>1031</v>
      </c>
    </row>
    <row r="87" spans="1:16" ht="56">
      <c r="A87" s="291" t="s">
        <v>2657</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5" t="s">
        <v>823</v>
      </c>
      <c r="K87" s="38"/>
      <c r="L87" s="38"/>
      <c r="M87" s="37" t="s">
        <v>1952</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91" t="s">
        <v>2658</v>
      </c>
      <c r="B88" s="21" t="str">
        <f t="shared" si="5"/>
        <v>ref="people.xml#0060"</v>
      </c>
      <c r="C88" s="21" t="s">
        <v>462</v>
      </c>
      <c r="D88" s="21" t="str">
        <f t="shared" si="6"/>
        <v>people.xml#0060</v>
      </c>
      <c r="E88" s="21" t="s">
        <v>463</v>
      </c>
      <c r="F88" s="24" t="s">
        <v>374</v>
      </c>
      <c r="G88" s="146"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5" t="s">
        <v>824</v>
      </c>
      <c r="K88" s="316" t="s">
        <v>826</v>
      </c>
      <c r="L88" s="316"/>
      <c r="M88" s="77"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4" t="s">
        <v>829</v>
      </c>
    </row>
    <row r="89" spans="1:16" ht="98">
      <c r="A89" s="291" t="s">
        <v>2659</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5" t="s">
        <v>827</v>
      </c>
      <c r="K89" s="304" t="s">
        <v>2462</v>
      </c>
      <c r="L89" s="304" t="s">
        <v>2461</v>
      </c>
      <c r="M89" s="37" t="s">
        <v>2095</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4" t="s">
        <v>828</v>
      </c>
    </row>
    <row r="90" spans="1:16" ht="140">
      <c r="A90" s="291" t="s">
        <v>2660</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2" t="s">
        <v>1191</v>
      </c>
      <c r="K90" s="38"/>
      <c r="L90" s="38"/>
      <c r="M90" s="37" t="s">
        <v>2097</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05" t="s">
        <v>830</v>
      </c>
    </row>
    <row r="91" spans="1:16" ht="154">
      <c r="A91" s="291" t="s">
        <v>2661</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7" t="s">
        <v>835</v>
      </c>
      <c r="K91" s="304" t="s">
        <v>2468</v>
      </c>
      <c r="L91" s="304" t="s">
        <v>2467</v>
      </c>
      <c r="M91" s="301" t="s">
        <v>2100</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05" t="s">
        <v>836</v>
      </c>
    </row>
    <row r="92" spans="1:16" ht="56">
      <c r="A92" s="291" t="s">
        <v>2662</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4" t="s">
        <v>754</v>
      </c>
      <c r="K92" s="304" t="s">
        <v>2421</v>
      </c>
      <c r="L92" s="304" t="s">
        <v>2420</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85" t="s">
        <v>1993</v>
      </c>
    </row>
    <row r="93" spans="1:16" ht="56">
      <c r="A93" s="291" t="s">
        <v>2663</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7"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91" t="s">
        <v>2664</v>
      </c>
      <c r="F94" s="21"/>
      <c r="G94" s="284" t="s">
        <v>1767</v>
      </c>
      <c r="J94" s="292" t="s">
        <v>1776</v>
      </c>
      <c r="K94" s="294"/>
      <c r="L94" s="294"/>
      <c r="M94" s="301" t="s">
        <v>2039</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01" t="s">
        <v>1778</v>
      </c>
      <c r="P94" s="295"/>
    </row>
    <row r="95" spans="1:16" ht="70">
      <c r="A95" s="291" t="s">
        <v>2665</v>
      </c>
      <c r="F95" s="21"/>
      <c r="G95" s="24" t="s">
        <v>1702</v>
      </c>
      <c r="J95" s="292" t="s">
        <v>1838</v>
      </c>
      <c r="K95" s="303" t="s">
        <v>2440</v>
      </c>
      <c r="L95" s="303" t="s">
        <v>2552</v>
      </c>
      <c r="M95" s="36" t="s">
        <v>1839</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91" t="s">
        <v>2666</v>
      </c>
      <c r="B96" s="21" t="str">
        <f>C96&amp;D96&amp;E96</f>
        <v>ref="people.xml#0013"</v>
      </c>
      <c r="C96" s="21" t="s">
        <v>462</v>
      </c>
      <c r="D96" s="21" t="str">
        <f>"people.xml#"&amp;F96</f>
        <v>people.xml#0013</v>
      </c>
      <c r="E96" s="21" t="s">
        <v>463</v>
      </c>
      <c r="F96" s="24" t="s">
        <v>327</v>
      </c>
      <c r="G96" s="81"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2" t="s">
        <v>731</v>
      </c>
      <c r="K96" s="315" t="s">
        <v>2415</v>
      </c>
      <c r="L96" s="315" t="s">
        <v>2414</v>
      </c>
      <c r="M96" s="77" t="s">
        <v>2064</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3" t="s">
        <v>733</v>
      </c>
    </row>
    <row r="97" spans="1:16" ht="42">
      <c r="A97" s="291" t="s">
        <v>2667</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7"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8" t="s">
        <v>845</v>
      </c>
      <c r="P97" s="314"/>
    </row>
    <row r="98" spans="1:16" ht="42">
      <c r="A98" s="291" t="s">
        <v>2668</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9"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8" t="s">
        <v>841</v>
      </c>
    </row>
    <row r="99" spans="1:16" ht="84">
      <c r="A99" s="291" t="s">
        <v>2669</v>
      </c>
      <c r="B99" s="21" t="str">
        <f>C99&amp;D99&amp;E99</f>
        <v>ref="people.xml#0065"</v>
      </c>
      <c r="C99" s="21" t="s">
        <v>462</v>
      </c>
      <c r="D99" s="21" t="str">
        <f>"people.xml#"&amp;F99</f>
        <v>people.xml#0065</v>
      </c>
      <c r="E99" s="21" t="s">
        <v>463</v>
      </c>
      <c r="F99" s="24" t="s">
        <v>379</v>
      </c>
      <c r="G99" s="101"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101" t="s">
        <v>846</v>
      </c>
      <c r="K99" s="38"/>
      <c r="L99" s="38"/>
      <c r="M99" s="37" t="s">
        <v>2101</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05" t="s">
        <v>847</v>
      </c>
      <c r="P99" s="230" t="s">
        <v>2102</v>
      </c>
    </row>
    <row r="100" spans="1:16" ht="84">
      <c r="A100" s="291" t="s">
        <v>2670</v>
      </c>
      <c r="F100" s="21"/>
      <c r="G100" s="24" t="s">
        <v>1704</v>
      </c>
      <c r="J100" s="299" t="s">
        <v>1864</v>
      </c>
      <c r="K100" s="24"/>
      <c r="L100" s="24"/>
      <c r="M100" s="36" t="s">
        <v>2276</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91" t="s">
        <v>2671</v>
      </c>
      <c r="G101" s="101" t="s">
        <v>543</v>
      </c>
      <c r="H101" s="20"/>
      <c r="I101" s="35" t="str">
        <f>J101&amp;". "&amp;K101&amp;". "&amp;M101</f>
        <v>Kangenke. . Lunda headman (not to be confused with the major Luvale chieftainship, Kakenge).</v>
      </c>
      <c r="J101" s="101" t="s">
        <v>858</v>
      </c>
      <c r="K101" s="38"/>
      <c r="L101" s="38"/>
      <c r="M101" s="37" t="s">
        <v>2110</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0" t="s">
        <v>855</v>
      </c>
      <c r="P101" s="230" t="s">
        <v>854</v>
      </c>
    </row>
    <row r="102" spans="1:16" ht="70">
      <c r="A102" s="291" t="s">
        <v>2672</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9" t="s">
        <v>849</v>
      </c>
      <c r="K102" s="38"/>
      <c r="L102" s="38"/>
      <c r="M102" s="37" t="s">
        <v>2112</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8" t="s">
        <v>848</v>
      </c>
      <c r="P102" s="301" t="s">
        <v>2111</v>
      </c>
    </row>
    <row r="103" spans="1:16" ht="98">
      <c r="A103" s="291" t="s">
        <v>2673</v>
      </c>
      <c r="F103" s="21"/>
      <c r="G103" s="24" t="s">
        <v>1703</v>
      </c>
      <c r="J103" s="299" t="s">
        <v>1863</v>
      </c>
      <c r="K103" s="24"/>
      <c r="L103" s="24"/>
      <c r="M103" s="36" t="s">
        <v>2275</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01" t="s">
        <v>1977</v>
      </c>
      <c r="P103" s="314"/>
    </row>
    <row r="104" spans="1:16" ht="56">
      <c r="A104" s="291" t="s">
        <v>2674</v>
      </c>
      <c r="F104" s="21"/>
      <c r="G104" s="24" t="s">
        <v>1705</v>
      </c>
      <c r="J104" s="299" t="s">
        <v>1865</v>
      </c>
      <c r="K104" s="24"/>
      <c r="L104" s="24"/>
      <c r="M104" s="301" t="s">
        <v>1868</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91" t="s">
        <v>2675</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2"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305" t="s">
        <v>2028</v>
      </c>
      <c r="P105" s="285" t="s">
        <v>2103</v>
      </c>
    </row>
    <row r="106" spans="1:16" ht="70">
      <c r="A106" s="291" t="s">
        <v>2676</v>
      </c>
      <c r="B106" s="21" t="str">
        <f>C106&amp;D106&amp;E106</f>
        <v>ref="people.xml#0065"</v>
      </c>
      <c r="C106" s="21" t="s">
        <v>462</v>
      </c>
      <c r="D106" s="21" t="str">
        <f>"people.xml#"&amp;F106</f>
        <v>people.xml#0065</v>
      </c>
      <c r="E106" s="21" t="s">
        <v>463</v>
      </c>
      <c r="F106" s="24" t="s">
        <v>379</v>
      </c>
      <c r="G106" s="99" t="s">
        <v>546</v>
      </c>
      <c r="H106" s="20" t="s">
        <v>1</v>
      </c>
      <c r="I106" s="35" t="str">
        <f>J106&amp;". "&amp;K106&amp;". "&amp;M106</f>
        <v>Kasimakate. . A Lunda figure who, according to Livingstone, appeared in local traditions about the origin of Lake Dilolo.</v>
      </c>
      <c r="J106" s="99"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2" t="s">
        <v>850</v>
      </c>
    </row>
    <row r="107" spans="1:16" ht="84">
      <c r="A107" s="291" t="s">
        <v>2677</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1" t="s">
        <v>856</v>
      </c>
      <c r="K107" s="38"/>
      <c r="L107" s="38"/>
      <c r="M107" s="37" t="s">
        <v>2113</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0" t="s">
        <v>852</v>
      </c>
    </row>
    <row r="108" spans="1:16" ht="84">
      <c r="A108" s="291" t="s">
        <v>2678</v>
      </c>
      <c r="B108" s="21" t="str">
        <f>C108&amp;D108&amp;E108</f>
        <v>ref="people.xml#0067"</v>
      </c>
      <c r="C108" s="21" t="s">
        <v>462</v>
      </c>
      <c r="D108" s="21" t="str">
        <f>"people.xml#"&amp;F108</f>
        <v>people.xml#0067</v>
      </c>
      <c r="E108" s="21" t="s">
        <v>463</v>
      </c>
      <c r="F108" s="24" t="s">
        <v>381</v>
      </c>
      <c r="G108" s="289"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1" t="s">
        <v>857</v>
      </c>
      <c r="K108" s="38"/>
      <c r="L108" s="38"/>
      <c r="M108" s="37" t="s">
        <v>2114</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2" t="s">
        <v>859</v>
      </c>
    </row>
    <row r="109" spans="1:16" ht="56">
      <c r="A109" s="291" t="s">
        <v>2679</v>
      </c>
      <c r="F109" s="21"/>
      <c r="G109" s="24" t="s">
        <v>1706</v>
      </c>
      <c r="J109" s="299" t="s">
        <v>1866</v>
      </c>
      <c r="K109" s="24"/>
      <c r="L109" s="24"/>
      <c r="M109" s="301" t="s">
        <v>1867</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91" t="s">
        <v>2680</v>
      </c>
      <c r="B110" s="21" t="str">
        <f>C110&amp;D110&amp;E110</f>
        <v>ref="people.xml#0018"</v>
      </c>
      <c r="C110" s="21" t="s">
        <v>462</v>
      </c>
      <c r="D110" s="21" t="str">
        <f>"people.xml#"&amp;F110</f>
        <v>people.xml#0018</v>
      </c>
      <c r="E110" s="21" t="s">
        <v>463</v>
      </c>
      <c r="F110" s="24" t="s">
        <v>332</v>
      </c>
      <c r="G110" s="86"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5" t="s">
        <v>748</v>
      </c>
      <c r="K110" s="26"/>
      <c r="L110" s="26"/>
      <c r="M110" s="77" t="s">
        <v>2571</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05" t="s">
        <v>984</v>
      </c>
      <c r="P110" s="301" t="s">
        <v>2104</v>
      </c>
    </row>
    <row r="111" spans="1:16" ht="70">
      <c r="A111" s="291" t="s">
        <v>2681</v>
      </c>
      <c r="B111" s="21" t="str">
        <f>C111&amp;D111&amp;E111</f>
        <v>ref="people.xml#0071"</v>
      </c>
      <c r="C111" s="21" t="s">
        <v>462</v>
      </c>
      <c r="D111" s="21" t="str">
        <f>"people.xml#"&amp;F111</f>
        <v>people.xml#0071</v>
      </c>
      <c r="E111" s="21" t="s">
        <v>463</v>
      </c>
      <c r="F111" s="24" t="s">
        <v>384</v>
      </c>
      <c r="G111" s="315" t="s">
        <v>552</v>
      </c>
      <c r="H111" s="24" t="s">
        <v>4</v>
      </c>
      <c r="I111" s="35" t="str">
        <f>J111&amp;". "&amp;K111&amp;". "&amp;M111</f>
        <v>Kebopetswe. . A member of the Kwena, who was part of Livingstone's retinue in 1853 on his journey from Kolobeng to Linyanti.</v>
      </c>
      <c r="J111" s="305" t="s">
        <v>983</v>
      </c>
      <c r="K111" s="38"/>
      <c r="L111" s="38"/>
      <c r="M111" s="37" t="s">
        <v>2117</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05" t="s">
        <v>2116</v>
      </c>
      <c r="P111" s="301" t="s">
        <v>2118</v>
      </c>
    </row>
    <row r="112" spans="1:16" ht="42">
      <c r="A112" s="291" t="s">
        <v>2682</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3" t="s">
        <v>860</v>
      </c>
      <c r="K112" s="38"/>
      <c r="L112" s="38"/>
      <c r="M112" s="77"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91" t="s">
        <v>2683</v>
      </c>
      <c r="F113" s="21"/>
      <c r="G113" s="24" t="s">
        <v>1687</v>
      </c>
      <c r="J113" s="292" t="s">
        <v>1819</v>
      </c>
      <c r="K113" s="294"/>
      <c r="L113" s="294"/>
      <c r="M113" s="182" t="s">
        <v>2258</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01" t="s">
        <v>2259</v>
      </c>
      <c r="P113" s="314"/>
    </row>
    <row r="114" spans="1:16" ht="42">
      <c r="A114" s="291" t="s">
        <v>2684</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2"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85" t="s">
        <v>2004</v>
      </c>
    </row>
    <row r="115" spans="1:16" ht="84">
      <c r="A115" s="291" t="s">
        <v>2685</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7" t="s">
        <v>833</v>
      </c>
      <c r="K115" s="304" t="s">
        <v>2440</v>
      </c>
      <c r="L115" s="304" t="s">
        <v>2466</v>
      </c>
      <c r="M115" s="37" t="s">
        <v>2099</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05" t="s">
        <v>834</v>
      </c>
    </row>
    <row r="116" spans="1:16" ht="70">
      <c r="A116" s="291" t="s">
        <v>2686</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4" t="s">
        <v>844</v>
      </c>
      <c r="K116" s="38"/>
      <c r="L116" s="38"/>
      <c r="M116" s="37" t="s">
        <v>2109</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4" t="s">
        <v>866</v>
      </c>
      <c r="P116" s="314"/>
    </row>
    <row r="117" spans="1:16" ht="84">
      <c r="A117" s="291" t="s">
        <v>2687</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4" t="s">
        <v>864</v>
      </c>
      <c r="K117" s="38"/>
      <c r="L117" s="38"/>
      <c r="M117" s="37" t="s">
        <v>2336</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05" t="s">
        <v>2115</v>
      </c>
    </row>
    <row r="118" spans="1:16" ht="140">
      <c r="A118" s="291" t="s">
        <v>2688</v>
      </c>
      <c r="F118" s="21"/>
      <c r="G118" s="24" t="s">
        <v>1699</v>
      </c>
      <c r="J118" s="292" t="s">
        <v>1837</v>
      </c>
      <c r="K118" s="303" t="s">
        <v>2549</v>
      </c>
      <c r="L118" s="303" t="s">
        <v>2548</v>
      </c>
      <c r="M118" s="301" t="s">
        <v>2271</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01" t="s">
        <v>1840</v>
      </c>
      <c r="P118" s="285"/>
    </row>
    <row r="119" spans="1:16" ht="140">
      <c r="A119" s="291" t="s">
        <v>2689</v>
      </c>
      <c r="F119" s="21"/>
      <c r="G119" s="24" t="s">
        <v>1709</v>
      </c>
      <c r="J119" s="299" t="s">
        <v>1849</v>
      </c>
      <c r="K119" s="303" t="s">
        <v>2554</v>
      </c>
      <c r="L119" s="303" t="s">
        <v>2553</v>
      </c>
      <c r="M119" s="36" t="s">
        <v>2277</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21" t="s">
        <v>2278</v>
      </c>
      <c r="P119" s="285" t="s">
        <v>1971</v>
      </c>
    </row>
    <row r="120" spans="1:16" ht="70">
      <c r="A120" s="291" t="s">
        <v>2690</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5" t="s">
        <v>862</v>
      </c>
      <c r="K120" s="38"/>
      <c r="L120" s="38"/>
      <c r="M120" s="37" t="s">
        <v>2119</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1" t="s">
        <v>884</v>
      </c>
    </row>
    <row r="121" spans="1:16" ht="84">
      <c r="A121" s="291" t="s">
        <v>2691</v>
      </c>
      <c r="B121" s="21" t="str">
        <f>C121&amp;D121&amp;E121</f>
        <v>ref="people.xml#0073"</v>
      </c>
      <c r="C121" s="21" t="s">
        <v>462</v>
      </c>
      <c r="D121" s="21" t="str">
        <f>"people.xml#"&amp;F121</f>
        <v>people.xml#0073</v>
      </c>
      <c r="E121" s="21" t="s">
        <v>463</v>
      </c>
      <c r="F121" s="24" t="s">
        <v>386</v>
      </c>
      <c r="G121" s="105"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5" t="s">
        <v>863</v>
      </c>
      <c r="K121" s="38"/>
      <c r="L121" s="38"/>
      <c r="M121" s="77"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314"/>
    </row>
    <row r="122" spans="1:16" ht="182">
      <c r="A122" s="291" t="s">
        <v>2692</v>
      </c>
      <c r="B122" s="21" t="str">
        <f>C122&amp;D122&amp;E122</f>
        <v>ref="people.xml#0074"</v>
      </c>
      <c r="C122" s="21" t="s">
        <v>462</v>
      </c>
      <c r="D122" s="21" t="str">
        <f>"people.xml#"&amp;F122</f>
        <v>people.xml#0074</v>
      </c>
      <c r="E122" s="21" t="s">
        <v>463</v>
      </c>
      <c r="F122" s="24" t="s">
        <v>387</v>
      </c>
      <c r="G122" s="105"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5" t="s">
        <v>865</v>
      </c>
      <c r="K122" s="304" t="s">
        <v>2419</v>
      </c>
      <c r="L122" s="304" t="s">
        <v>2418</v>
      </c>
      <c r="M122" s="301" t="s">
        <v>2120</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05" t="s">
        <v>870</v>
      </c>
    </row>
    <row r="123" spans="1:16" ht="168">
      <c r="A123" s="291" t="s">
        <v>2693</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5" t="s">
        <v>758</v>
      </c>
      <c r="K123" s="38"/>
      <c r="L123" s="38"/>
      <c r="M123" s="182" t="s">
        <v>2105</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05" t="s">
        <v>808</v>
      </c>
      <c r="P123" s="285" t="s">
        <v>2106</v>
      </c>
    </row>
    <row r="124" spans="1:16" ht="126">
      <c r="A124" s="291" t="s">
        <v>2694</v>
      </c>
      <c r="B124" s="29"/>
      <c r="C124" s="29"/>
      <c r="D124" s="29"/>
      <c r="E124" s="29"/>
      <c r="F124" s="26"/>
      <c r="G124" s="310" t="s">
        <v>1661</v>
      </c>
      <c r="H124" s="26"/>
      <c r="I124" s="311"/>
      <c r="J124" s="304" t="s">
        <v>1983</v>
      </c>
      <c r="K124" s="323">
        <v>1798</v>
      </c>
      <c r="L124" s="323">
        <v>1869</v>
      </c>
      <c r="M124" s="305" t="s">
        <v>2223</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05" t="s">
        <v>1984</v>
      </c>
      <c r="P124" s="29"/>
    </row>
    <row r="125" spans="1:16" ht="168">
      <c r="A125" s="291" t="s">
        <v>2695</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317" t="s">
        <v>2470</v>
      </c>
      <c r="L125" s="317" t="s">
        <v>2469</v>
      </c>
      <c r="M125" s="37" t="s">
        <v>2121</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7" t="s">
        <v>872</v>
      </c>
      <c r="P125" s="314"/>
    </row>
    <row r="126" spans="1:16" ht="112">
      <c r="A126" s="291" t="s">
        <v>2696</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7" t="s">
        <v>867</v>
      </c>
      <c r="K126" s="38"/>
      <c r="L126" s="38"/>
      <c r="M126" s="37" t="s">
        <v>2122</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05" t="s">
        <v>1939</v>
      </c>
    </row>
    <row r="127" spans="1:16" ht="42">
      <c r="A127" s="291" t="s">
        <v>2697</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6"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91" t="s">
        <v>2698</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7"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91" t="s">
        <v>2699</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8" t="s">
        <v>947</v>
      </c>
      <c r="K129" s="315" t="s">
        <v>2472</v>
      </c>
      <c r="L129" s="315" t="s">
        <v>2471</v>
      </c>
      <c r="M129" s="182" t="s">
        <v>2123</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9" t="s">
        <v>949</v>
      </c>
      <c r="P129" s="285" t="s">
        <v>2005</v>
      </c>
    </row>
    <row r="130" spans="1:16" ht="70">
      <c r="A130" s="291" t="s">
        <v>2700</v>
      </c>
      <c r="G130" s="303" t="s">
        <v>1876</v>
      </c>
      <c r="J130" s="299" t="s">
        <v>1877</v>
      </c>
      <c r="K130" s="24"/>
      <c r="L130" s="24"/>
      <c r="M130" s="182" t="s">
        <v>1940</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91" t="s">
        <v>2701</v>
      </c>
      <c r="B131" s="21" t="str">
        <f t="shared" ref="B131:B139" si="8">C131&amp;D131&amp;E131</f>
        <v>ref="people.xml#0036"</v>
      </c>
      <c r="C131" s="21" t="s">
        <v>462</v>
      </c>
      <c r="D131" s="21" t="str">
        <f t="shared" ref="D131:D139" si="9">"people.xml#"&amp;F131</f>
        <v>people.xml#0036</v>
      </c>
      <c r="E131" s="21" t="s">
        <v>463</v>
      </c>
      <c r="F131" s="24" t="s">
        <v>350</v>
      </c>
      <c r="G131" s="87" t="s">
        <v>508</v>
      </c>
      <c r="H131" s="20" t="s">
        <v>3</v>
      </c>
      <c r="I131" s="35" t="str">
        <f t="shared" ref="I131:I139" si="10">J131&amp;". "&amp;K131&amp;". "&amp;M131</f>
        <v>Livingstone, David. 1813. Famous Victorian explorer, missionary, and abolitionist. Renowned for his travels across Africa and extensive manuscript corpus.</v>
      </c>
      <c r="J131" s="106" t="s">
        <v>773</v>
      </c>
      <c r="K131" s="304" t="s">
        <v>2430</v>
      </c>
      <c r="L131" s="304" t="s">
        <v>2429</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302" t="s">
        <v>1997</v>
      </c>
    </row>
    <row r="132" spans="1:16" ht="182">
      <c r="A132" s="291" t="s">
        <v>2702</v>
      </c>
      <c r="B132" s="21" t="str">
        <f t="shared" si="8"/>
        <v>ref="people.xml#0109"</v>
      </c>
      <c r="C132" s="21" t="s">
        <v>462</v>
      </c>
      <c r="D132" s="21" t="str">
        <f t="shared" si="9"/>
        <v>people.xml#0109</v>
      </c>
      <c r="E132" s="21" t="s">
        <v>463</v>
      </c>
      <c r="F132" s="24" t="s">
        <v>408</v>
      </c>
      <c r="G132" s="105"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4" t="s">
        <v>898</v>
      </c>
      <c r="K132" s="304" t="s">
        <v>2404</v>
      </c>
      <c r="L132" s="304" t="s">
        <v>2445</v>
      </c>
      <c r="M132" s="182" t="s">
        <v>2144</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05" t="s">
        <v>899</v>
      </c>
      <c r="P132" s="285" t="s">
        <v>2008</v>
      </c>
    </row>
    <row r="133" spans="1:16" ht="168">
      <c r="A133" s="291" t="s">
        <v>2703</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0" t="s">
        <v>1026</v>
      </c>
      <c r="K133" s="304" t="s">
        <v>2511</v>
      </c>
      <c r="L133" s="304" t="s">
        <v>2510</v>
      </c>
      <c r="M133" s="37" t="s">
        <v>2199</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7" t="s">
        <v>1027</v>
      </c>
    </row>
    <row r="134" spans="1:16" ht="56">
      <c r="A134" s="291" t="s">
        <v>2704</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9"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85" t="s">
        <v>2006</v>
      </c>
    </row>
    <row r="135" spans="1:16" ht="182">
      <c r="A135" s="291" t="s">
        <v>2705</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4" t="s">
        <v>887</v>
      </c>
      <c r="K135" s="304" t="s">
        <v>2474</v>
      </c>
      <c r="L135" s="304" t="s">
        <v>2401</v>
      </c>
      <c r="M135" s="182" t="s">
        <v>2136</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05" t="s">
        <v>886</v>
      </c>
    </row>
    <row r="136" spans="1:16" ht="168">
      <c r="A136" s="291" t="s">
        <v>2706</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83" t="s">
        <v>1773</v>
      </c>
      <c r="K136" s="304" t="s">
        <v>2410</v>
      </c>
      <c r="L136" s="304" t="s">
        <v>2491</v>
      </c>
      <c r="M136" s="182" t="s">
        <v>2168</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05" t="s">
        <v>972</v>
      </c>
    </row>
    <row r="137" spans="1:16" ht="42">
      <c r="A137" s="291" t="s">
        <v>2707</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4"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91" t="s">
        <v>2708</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5" t="s">
        <v>900</v>
      </c>
      <c r="K138" s="38"/>
      <c r="L138" s="38"/>
      <c r="M138" s="37" t="s">
        <v>2137</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05" t="s">
        <v>901</v>
      </c>
    </row>
    <row r="139" spans="1:16" ht="70">
      <c r="A139" s="291" t="s">
        <v>2709</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2" t="s">
        <v>883</v>
      </c>
      <c r="K139" s="38"/>
      <c r="L139" s="38"/>
      <c r="M139" s="37" t="s">
        <v>2138</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1" t="s">
        <v>885</v>
      </c>
    </row>
    <row r="140" spans="1:16" ht="84">
      <c r="A140" s="291" t="s">
        <v>2710</v>
      </c>
      <c r="G140" s="24" t="s">
        <v>1716</v>
      </c>
      <c r="J140" s="299" t="s">
        <v>1878</v>
      </c>
      <c r="K140" s="24"/>
      <c r="L140" s="24"/>
      <c r="M140" s="182" t="s">
        <v>2290</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01" t="s">
        <v>1879</v>
      </c>
      <c r="P140" s="259" t="s">
        <v>2330</v>
      </c>
    </row>
    <row r="141" spans="1:16" ht="56">
      <c r="A141" s="291" t="s">
        <v>2711</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4" t="s">
        <v>889</v>
      </c>
      <c r="K141" s="38"/>
      <c r="L141" s="38"/>
      <c r="M141" s="37" t="s">
        <v>1909</v>
      </c>
      <c r="N141" s="37" t="str">
        <f t="shared" si="11"/>
        <v>&lt;person xml:id=$pers0382$&gt;&lt;persName type=$main$&gt;Majane&lt;/persName&gt;&lt;birth when=$$&gt;&lt;/birth&gt;&lt;death when=$$&gt;&lt;/death&gt;&lt;note type=$editorial$&gt;Nambya headman, resident in the Mababe depression.&lt;/note&gt;&lt;/person&gt;&lt;!-- MT glossary entry --&gt;</v>
      </c>
      <c r="O141" s="137" t="s">
        <v>895</v>
      </c>
      <c r="P141" s="301" t="s">
        <v>2139</v>
      </c>
    </row>
    <row r="142" spans="1:16" ht="112">
      <c r="A142" s="291" t="s">
        <v>2712</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4" t="s">
        <v>896</v>
      </c>
      <c r="K142" s="304" t="s">
        <v>2476</v>
      </c>
      <c r="L142" s="304" t="s">
        <v>2475</v>
      </c>
      <c r="M142" s="37" t="s">
        <v>2140</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7" t="s">
        <v>902</v>
      </c>
    </row>
    <row r="143" spans="1:16" ht="98">
      <c r="A143" s="291" t="s">
        <v>2713</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6" t="s">
        <v>903</v>
      </c>
      <c r="K143" s="38"/>
      <c r="L143" s="38"/>
      <c r="M143" s="77" t="s">
        <v>2141</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7" t="s">
        <v>905</v>
      </c>
      <c r="P143" s="314"/>
    </row>
    <row r="144" spans="1:16" ht="70">
      <c r="A144" s="291" t="s">
        <v>2714</v>
      </c>
      <c r="B144" s="21" t="str">
        <f>C144&amp;D144&amp;E144</f>
        <v>ref="people.xml#0103"</v>
      </c>
      <c r="C144" s="21" t="s">
        <v>462</v>
      </c>
      <c r="D144" s="21" t="str">
        <f>"people.xml#"&amp;F144</f>
        <v>people.xml#0103</v>
      </c>
      <c r="E144" s="21" t="s">
        <v>463</v>
      </c>
      <c r="F144" s="24" t="s">
        <v>405</v>
      </c>
      <c r="G144" s="116" t="s">
        <v>576</v>
      </c>
      <c r="H144" s="20" t="s">
        <v>0</v>
      </c>
      <c r="I144" s="35" t="str">
        <f>J144&amp;". "&amp;K144&amp;". "&amp;M144</f>
        <v>Maleke. . Acting Kwena chief (r. 1803-1805), prior to the chieftainship of his nephew, Motswasele II (Sechele's father) (Schapera 1960:99n7).</v>
      </c>
      <c r="J144" s="116" t="s">
        <v>904</v>
      </c>
      <c r="K144" s="38"/>
      <c r="L144" s="38"/>
      <c r="M144" s="37" t="s">
        <v>2142</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7" t="s">
        <v>906</v>
      </c>
      <c r="P144" s="314"/>
    </row>
    <row r="145" spans="1:16" ht="98">
      <c r="A145" s="291" t="s">
        <v>2715</v>
      </c>
      <c r="G145" s="24" t="s">
        <v>1717</v>
      </c>
      <c r="J145" s="299" t="s">
        <v>1880</v>
      </c>
      <c r="K145" s="24"/>
      <c r="L145" s="24"/>
      <c r="M145" s="182" t="s">
        <v>2291</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01" t="s">
        <v>1882</v>
      </c>
    </row>
    <row r="146" spans="1:16" ht="98">
      <c r="A146" s="291" t="s">
        <v>2716</v>
      </c>
      <c r="G146" s="176" t="s">
        <v>1718</v>
      </c>
      <c r="H146" s="176"/>
      <c r="I146" s="306"/>
      <c r="J146" s="308" t="s">
        <v>1899</v>
      </c>
      <c r="K146" s="327" t="s">
        <v>2556</v>
      </c>
      <c r="L146" s="327" t="s">
        <v>2440</v>
      </c>
      <c r="M146" s="307" t="s">
        <v>2042</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01" t="s">
        <v>1886</v>
      </c>
    </row>
    <row r="147" spans="1:16" ht="70">
      <c r="A147" s="291" t="s">
        <v>2717</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8"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91" t="s">
        <v>2718</v>
      </c>
      <c r="G148" s="192" t="s">
        <v>1122</v>
      </c>
      <c r="H148" s="20"/>
      <c r="I148" s="35"/>
      <c r="J148" s="191" t="s">
        <v>1190</v>
      </c>
      <c r="K148" s="38"/>
      <c r="L148" s="38"/>
      <c r="M148" s="305" t="s">
        <v>2143</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05" t="s">
        <v>1192</v>
      </c>
      <c r="P148" s="302"/>
    </row>
    <row r="149" spans="1:16" ht="70">
      <c r="A149" s="291" t="s">
        <v>2719</v>
      </c>
      <c r="G149" s="176" t="s">
        <v>1719</v>
      </c>
      <c r="J149" s="299" t="s">
        <v>1884</v>
      </c>
      <c r="K149" s="24"/>
      <c r="L149" s="24"/>
      <c r="M149" s="182" t="s">
        <v>1959</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59" t="s">
        <v>2331</v>
      </c>
    </row>
    <row r="150" spans="1:16" ht="98">
      <c r="A150" s="291" t="s">
        <v>2720</v>
      </c>
      <c r="F150" s="21"/>
      <c r="G150" s="24" t="s">
        <v>1710</v>
      </c>
      <c r="J150" s="299" t="s">
        <v>1869</v>
      </c>
      <c r="K150" s="24"/>
      <c r="L150" s="24"/>
      <c r="M150" s="301" t="s">
        <v>2280</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2" t="s">
        <v>2279</v>
      </c>
    </row>
    <row r="151" spans="1:16" ht="126">
      <c r="A151" s="291" t="s">
        <v>2721</v>
      </c>
      <c r="G151" s="24" t="s">
        <v>1721</v>
      </c>
      <c r="J151" s="302" t="s">
        <v>1925</v>
      </c>
      <c r="K151" s="303" t="s">
        <v>2558</v>
      </c>
      <c r="L151" s="303" t="s">
        <v>2557</v>
      </c>
      <c r="M151" s="301" t="s">
        <v>2292</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01" t="s">
        <v>1850</v>
      </c>
    </row>
    <row r="152" spans="1:16" ht="70">
      <c r="A152" s="291" t="s">
        <v>2722</v>
      </c>
      <c r="B152" s="21" t="str">
        <f>C152&amp;D152&amp;E152</f>
        <v>ref="people.xml#0111"</v>
      </c>
      <c r="C152" s="21" t="s">
        <v>462</v>
      </c>
      <c r="D152" s="21" t="str">
        <f>"people.xml#"&amp;F152</f>
        <v>people.xml#0111</v>
      </c>
      <c r="E152" s="21" t="s">
        <v>463</v>
      </c>
      <c r="F152" s="24" t="s">
        <v>410</v>
      </c>
      <c r="G152" s="118" t="s">
        <v>582</v>
      </c>
      <c r="H152" s="20" t="s">
        <v>0</v>
      </c>
      <c r="I152" s="35" t="str">
        <f>J152&amp;". "&amp;K152&amp;". "&amp;M152</f>
        <v>Mashawana. . A member of the Lozi people, who was part of Livingstone's retinue during his expedition between Linyanti and Angola (1853–1855).</v>
      </c>
      <c r="J152" s="118"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9" t="s">
        <v>913</v>
      </c>
      <c r="P152" s="322" t="s">
        <v>2146</v>
      </c>
    </row>
    <row r="153" spans="1:16" ht="168">
      <c r="A153" s="291" t="s">
        <v>2723</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0" t="s">
        <v>789</v>
      </c>
      <c r="K153" s="304" t="s">
        <v>2405</v>
      </c>
      <c r="L153" s="304" t="s">
        <v>2438</v>
      </c>
      <c r="M153" s="182" t="s">
        <v>2082</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05" t="s">
        <v>788</v>
      </c>
      <c r="P153" s="314"/>
    </row>
    <row r="154" spans="1:16" ht="98">
      <c r="A154" s="291" t="s">
        <v>2724</v>
      </c>
      <c r="G154" s="120"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04" t="s">
        <v>918</v>
      </c>
      <c r="K154" s="38"/>
      <c r="L154" s="38"/>
      <c r="M154" s="37" t="s">
        <v>2149</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1"/>
      <c r="P154" s="285" t="s">
        <v>919</v>
      </c>
    </row>
    <row r="155" spans="1:16" ht="70">
      <c r="A155" s="291" t="s">
        <v>2725</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2"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91" t="s">
        <v>2726</v>
      </c>
      <c r="G156" s="38" t="s">
        <v>536</v>
      </c>
      <c r="H156" s="20"/>
      <c r="I156" s="35"/>
      <c r="J156" s="112" t="s">
        <v>831</v>
      </c>
      <c r="K156" s="304" t="s">
        <v>2465</v>
      </c>
      <c r="L156" s="304" t="s">
        <v>2464</v>
      </c>
      <c r="M156" s="37" t="s">
        <v>2098</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05" t="s">
        <v>832</v>
      </c>
      <c r="P156" s="285" t="s">
        <v>2003</v>
      </c>
    </row>
    <row r="157" spans="1:16" ht="126">
      <c r="A157" s="291" t="s">
        <v>2727</v>
      </c>
      <c r="F157" s="21"/>
      <c r="G157" s="24" t="s">
        <v>1681</v>
      </c>
      <c r="J157" s="292" t="s">
        <v>1813</v>
      </c>
      <c r="K157" s="303" t="s">
        <v>2440</v>
      </c>
      <c r="L157" s="303" t="s">
        <v>2438</v>
      </c>
      <c r="M157" s="326" t="s">
        <v>2289</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01" t="s">
        <v>1814</v>
      </c>
    </row>
    <row r="158" spans="1:16" ht="154">
      <c r="A158" s="291" t="s">
        <v>2728</v>
      </c>
      <c r="F158" s="21"/>
      <c r="G158" s="24" t="s">
        <v>1688</v>
      </c>
      <c r="J158" s="291" t="s">
        <v>1820</v>
      </c>
      <c r="K158" s="324">
        <v>1808</v>
      </c>
      <c r="L158" s="324">
        <v>1862</v>
      </c>
      <c r="M158" s="36" t="s">
        <v>2261</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01" t="s">
        <v>2260</v>
      </c>
      <c r="P158" s="295"/>
    </row>
    <row r="159" spans="1:16" ht="42">
      <c r="A159" s="291" t="s">
        <v>2729</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2"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91" t="s">
        <v>2730</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6" t="s">
        <v>971</v>
      </c>
      <c r="K160" s="26"/>
      <c r="L160" s="26"/>
      <c r="M160" s="77" t="s">
        <v>2152</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05" t="s">
        <v>2151</v>
      </c>
    </row>
    <row r="161" spans="1:16" ht="84">
      <c r="A161" s="291" t="s">
        <v>2731</v>
      </c>
      <c r="G161" s="24" t="s">
        <v>1724</v>
      </c>
      <c r="J161" s="299" t="s">
        <v>1891</v>
      </c>
      <c r="K161" s="303" t="s">
        <v>2440</v>
      </c>
      <c r="L161" s="303" t="s">
        <v>2497</v>
      </c>
      <c r="M161" s="182" t="s">
        <v>2295</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01" t="s">
        <v>1892</v>
      </c>
      <c r="P161" s="285" t="s">
        <v>2332</v>
      </c>
    </row>
    <row r="162" spans="1:16" ht="140">
      <c r="A162" s="291" t="s">
        <v>2732</v>
      </c>
      <c r="G162" s="24" t="s">
        <v>1722</v>
      </c>
      <c r="J162" s="291" t="s">
        <v>1888</v>
      </c>
      <c r="K162" s="303" t="s">
        <v>2440</v>
      </c>
      <c r="L162" s="303" t="s">
        <v>2559</v>
      </c>
      <c r="M162" s="182" t="s">
        <v>2293</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01" t="s">
        <v>1887</v>
      </c>
    </row>
    <row r="163" spans="1:16" ht="70">
      <c r="A163" s="291" t="s">
        <v>2733</v>
      </c>
      <c r="B163" s="21" t="str">
        <f t="shared" ref="B163:B170" si="12">C163&amp;D163&amp;E163</f>
        <v>ref="people.xml#0092"</v>
      </c>
      <c r="C163" s="21" t="s">
        <v>462</v>
      </c>
      <c r="D163" s="21" t="str">
        <f t="shared" ref="D163:D170" si="13">"people.xml#"&amp;F163</f>
        <v>people.xml#0092</v>
      </c>
      <c r="E163" s="21" t="s">
        <v>463</v>
      </c>
      <c r="F163" s="24" t="s">
        <v>397</v>
      </c>
      <c r="G163" s="304" t="s">
        <v>567</v>
      </c>
      <c r="H163" s="20" t="s">
        <v>0</v>
      </c>
      <c r="I163" s="35" t="str">
        <f t="shared" ref="I163:I170" si="14">J163&amp;". "&amp;K163&amp;". "&amp;M163</f>
        <v>MmaBogosing. . Wife of Mahura, chief of the Tlhaping. 'Mma-Bogosing' means 'mother of Bogosing', who was Mahura's eldest son (Schapera 1959, 2:203n16).</v>
      </c>
      <c r="J163" s="112" t="s">
        <v>881</v>
      </c>
      <c r="K163" s="38"/>
      <c r="L163" s="38"/>
      <c r="M163" s="77" t="s">
        <v>2135</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1" t="s">
        <v>882</v>
      </c>
      <c r="P163" s="314"/>
    </row>
    <row r="164" spans="1:16" ht="84">
      <c r="A164" s="291" t="s">
        <v>2734</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04" t="s">
        <v>2127</v>
      </c>
      <c r="K164" s="38"/>
      <c r="L164" s="38"/>
      <c r="M164" s="37" t="s">
        <v>2126</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05" t="s">
        <v>2129</v>
      </c>
      <c r="P164" s="285" t="s">
        <v>2128</v>
      </c>
    </row>
    <row r="165" spans="1:16" ht="70">
      <c r="A165" s="291" t="s">
        <v>2735</v>
      </c>
      <c r="B165" s="21" t="str">
        <f t="shared" si="12"/>
        <v>ref="people.xml#0115"</v>
      </c>
      <c r="C165" s="21" t="s">
        <v>462</v>
      </c>
      <c r="D165" s="21" t="str">
        <f t="shared" si="13"/>
        <v>people.xml#0115</v>
      </c>
      <c r="E165" s="21" t="s">
        <v>463</v>
      </c>
      <c r="F165" s="24" t="s">
        <v>414</v>
      </c>
      <c r="G165" s="122" t="s">
        <v>587</v>
      </c>
      <c r="H165" s="20" t="s">
        <v>0</v>
      </c>
      <c r="I165" s="35" t="str">
        <f t="shared" si="14"/>
        <v>Mmanku.  . Wife of Sebitwane. Livingstone records that she was from the Ndebele people (Schapera 1960:132).</v>
      </c>
      <c r="J165" s="122" t="s">
        <v>923</v>
      </c>
      <c r="K165" s="122" t="s">
        <v>924</v>
      </c>
      <c r="L165" s="122"/>
      <c r="M165" s="37" t="s">
        <v>2150</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3" t="s">
        <v>927</v>
      </c>
    </row>
    <row r="166" spans="1:16" ht="98">
      <c r="A166" s="291" t="s">
        <v>2736</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8" t="s">
        <v>877</v>
      </c>
      <c r="K166" s="38"/>
      <c r="L166" s="38"/>
      <c r="M166" s="37" t="s">
        <v>2131</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05" t="s">
        <v>2130</v>
      </c>
    </row>
    <row r="167" spans="1:16" ht="84">
      <c r="A167" s="291" t="s">
        <v>2737</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4" t="s">
        <v>878</v>
      </c>
      <c r="K167" s="38"/>
      <c r="L167" s="38"/>
      <c r="M167" s="37" t="s">
        <v>2132</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3" t="s">
        <v>897</v>
      </c>
      <c r="P167" s="285" t="s">
        <v>2133</v>
      </c>
    </row>
    <row r="168" spans="1:16" ht="70">
      <c r="A168" s="291" t="s">
        <v>2738</v>
      </c>
      <c r="B168" s="21" t="str">
        <f t="shared" si="12"/>
        <v>ref="people.xml#0113"</v>
      </c>
      <c r="C168" s="21" t="s">
        <v>462</v>
      </c>
      <c r="D168" s="21" t="str">
        <f t="shared" si="13"/>
        <v>people.xml#0113</v>
      </c>
      <c r="E168" s="21" t="s">
        <v>463</v>
      </c>
      <c r="F168" s="24" t="s">
        <v>412</v>
      </c>
      <c r="G168" s="162" t="s">
        <v>584</v>
      </c>
      <c r="H168" s="24" t="s">
        <v>0</v>
      </c>
      <c r="I168" s="35" t="str">
        <f t="shared" si="14"/>
        <v>MmaSina. . Presumably a member of the southern Tswana community at Kuruman mission station.</v>
      </c>
      <c r="J168" s="120" t="s">
        <v>916</v>
      </c>
      <c r="K168" s="26"/>
      <c r="L168" s="26"/>
      <c r="M168" s="77"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91" t="s">
        <v>2739</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4" t="s">
        <v>988</v>
      </c>
      <c r="K169" s="304" t="s">
        <v>2455</v>
      </c>
      <c r="L169" s="304" t="s">
        <v>2496</v>
      </c>
      <c r="M169" s="301" t="s">
        <v>2177</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2" t="s">
        <v>990</v>
      </c>
    </row>
    <row r="170" spans="1:16" ht="182">
      <c r="A170" s="291" t="s">
        <v>2740</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304" t="s">
        <v>2455</v>
      </c>
      <c r="L170" s="304" t="s">
        <v>2482</v>
      </c>
      <c r="M170" s="182" t="s">
        <v>2155</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05" t="s">
        <v>990</v>
      </c>
      <c r="P170" s="285" t="s">
        <v>2011</v>
      </c>
    </row>
    <row r="171" spans="1:16" ht="84">
      <c r="A171" s="291" t="s">
        <v>2741</v>
      </c>
      <c r="G171" s="24" t="s">
        <v>1726</v>
      </c>
      <c r="J171" s="299" t="s">
        <v>1896</v>
      </c>
      <c r="K171" s="24"/>
      <c r="L171" s="24"/>
      <c r="M171" s="182" t="s">
        <v>2297</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01" t="s">
        <v>1897</v>
      </c>
      <c r="P171" s="322" t="s">
        <v>1898</v>
      </c>
    </row>
    <row r="172" spans="1:16" ht="70">
      <c r="A172" s="291" t="s">
        <v>2742</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4" t="s">
        <v>932</v>
      </c>
      <c r="K172" s="38"/>
      <c r="L172" s="38"/>
      <c r="M172" s="37" t="s">
        <v>1862</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91" t="s">
        <v>2743</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4"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91" t="s">
        <v>2744</v>
      </c>
      <c r="B174" s="21" t="str">
        <f>C174&amp;D174&amp;E174</f>
        <v>ref="people.xml#0122"</v>
      </c>
      <c r="C174" s="21" t="s">
        <v>462</v>
      </c>
      <c r="D174" s="21" t="str">
        <f>"people.xml#"&amp;F174</f>
        <v>people.xml#0122</v>
      </c>
      <c r="E174" s="21" t="s">
        <v>463</v>
      </c>
      <c r="F174" s="24" t="s">
        <v>419</v>
      </c>
      <c r="G174" s="124" t="s">
        <v>592</v>
      </c>
      <c r="H174" s="20" t="s">
        <v>0</v>
      </c>
      <c r="I174" s="35" t="str">
        <f>J174&amp;". "&amp;K174&amp;". "&amp;M174</f>
        <v>Mokgari. . Reference uncertain. Schapera speculates that he may have been an early leader among the Kololo (Schapera 1963, 2:364n3).</v>
      </c>
      <c r="J174" s="126" t="s">
        <v>938</v>
      </c>
      <c r="K174" s="38"/>
      <c r="L174" s="38"/>
      <c r="M174" s="37" t="s">
        <v>2156</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7" t="s">
        <v>939</v>
      </c>
    </row>
    <row r="175" spans="1:16" s="29" customFormat="1" ht="168">
      <c r="A175" s="291" t="s">
        <v>2745</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2" t="s">
        <v>879</v>
      </c>
      <c r="K175" s="38"/>
      <c r="L175" s="38"/>
      <c r="M175" s="182" t="s">
        <v>2134</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1" t="s">
        <v>880</v>
      </c>
      <c r="P175" s="285" t="s">
        <v>2007</v>
      </c>
    </row>
    <row r="176" spans="1:16" ht="112">
      <c r="A176" s="291" t="s">
        <v>2746</v>
      </c>
      <c r="G176" s="24" t="s">
        <v>1728</v>
      </c>
      <c r="J176" s="299" t="s">
        <v>1906</v>
      </c>
      <c r="K176" s="24"/>
      <c r="L176" s="24"/>
      <c r="M176" s="182" t="s">
        <v>2299</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01" t="s">
        <v>1913</v>
      </c>
    </row>
    <row r="177" spans="1:16" ht="70">
      <c r="A177" s="291" t="s">
        <v>2747</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6"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7" t="s">
        <v>943</v>
      </c>
      <c r="P177" s="285" t="s">
        <v>2012</v>
      </c>
    </row>
    <row r="178" spans="1:16" ht="98">
      <c r="A178" s="291" t="s">
        <v>2748</v>
      </c>
      <c r="F178" s="21"/>
      <c r="G178" s="24" t="s">
        <v>1729</v>
      </c>
      <c r="J178" s="299" t="s">
        <v>1907</v>
      </c>
      <c r="K178" s="24"/>
      <c r="L178" s="24"/>
      <c r="M178" s="182" t="s">
        <v>2300</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01" t="s">
        <v>1908</v>
      </c>
    </row>
    <row r="179" spans="1:16" ht="98">
      <c r="A179" s="291" t="s">
        <v>2749</v>
      </c>
      <c r="B179" s="21" t="str">
        <f>C179&amp;D179&amp;E179</f>
        <v>ref="people.xml#0127"</v>
      </c>
      <c r="C179" s="21" t="s">
        <v>462</v>
      </c>
      <c r="D179" s="21" t="str">
        <f>"people.xml#"&amp;F179</f>
        <v>people.xml#0127</v>
      </c>
      <c r="E179" s="21" t="s">
        <v>463</v>
      </c>
      <c r="F179" s="24" t="s">
        <v>423</v>
      </c>
      <c r="G179" s="136"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0" t="s">
        <v>950</v>
      </c>
      <c r="K179" s="38"/>
      <c r="L179" s="38"/>
      <c r="M179" s="37" t="s">
        <v>2158</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05" t="s">
        <v>951</v>
      </c>
      <c r="P179" s="314"/>
    </row>
    <row r="180" spans="1:16" ht="70">
      <c r="A180" s="291" t="s">
        <v>2750</v>
      </c>
      <c r="G180" s="253" t="s">
        <v>1576</v>
      </c>
      <c r="I180" s="35"/>
      <c r="J180" s="248" t="s">
        <v>1577</v>
      </c>
      <c r="K180" s="318"/>
      <c r="L180" s="318"/>
      <c r="M180" s="77" t="s">
        <v>1578</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9"/>
      <c r="P180" s="301" t="s">
        <v>2014</v>
      </c>
    </row>
    <row r="181" spans="1:16" ht="154">
      <c r="A181" s="291" t="s">
        <v>2751</v>
      </c>
      <c r="B181" s="21" t="str">
        <f>C181&amp;D181&amp;E181</f>
        <v>ref="people.xml#0126"</v>
      </c>
      <c r="C181" s="21" t="s">
        <v>462</v>
      </c>
      <c r="D181" s="21" t="str">
        <f>"people.xml#"&amp;F181</f>
        <v>people.xml#0126</v>
      </c>
      <c r="E181" s="21" t="s">
        <v>463</v>
      </c>
      <c r="F181" s="24" t="s">
        <v>421</v>
      </c>
      <c r="G181" s="253" t="s">
        <v>1576</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8" t="s">
        <v>946</v>
      </c>
      <c r="K181" s="315" t="s">
        <v>2440</v>
      </c>
      <c r="L181" s="315" t="s">
        <v>2483</v>
      </c>
      <c r="M181" s="182" t="s">
        <v>2157</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05" t="s">
        <v>948</v>
      </c>
      <c r="P181" s="285" t="s">
        <v>2013</v>
      </c>
    </row>
    <row r="182" spans="1:16" ht="140">
      <c r="A182" s="291" t="s">
        <v>2752</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6" t="s">
        <v>944</v>
      </c>
      <c r="K182" s="304" t="s">
        <v>2484</v>
      </c>
      <c r="L182" s="304" t="s">
        <v>2427</v>
      </c>
      <c r="M182" s="182" t="s">
        <v>2160</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05" t="s">
        <v>2159</v>
      </c>
    </row>
    <row r="183" spans="1:16" ht="56">
      <c r="A183" s="291" t="s">
        <v>2753</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6" t="s">
        <v>969</v>
      </c>
      <c r="K183" s="38"/>
      <c r="L183" s="38"/>
      <c r="M183" s="37" t="s">
        <v>1910</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7" t="s">
        <v>895</v>
      </c>
      <c r="P183" s="285" t="s">
        <v>2187</v>
      </c>
    </row>
    <row r="184" spans="1:16" ht="70">
      <c r="A184" s="291" t="s">
        <v>2754</v>
      </c>
      <c r="B184" s="21" t="str">
        <f>C184&amp;D184&amp;E184</f>
        <v>ref="people.xml#0128"</v>
      </c>
      <c r="C184" s="21" t="s">
        <v>462</v>
      </c>
      <c r="D184" s="21" t="str">
        <f>"people.xml#"&amp;F184</f>
        <v>people.xml#0128</v>
      </c>
      <c r="E184" s="21" t="s">
        <v>463</v>
      </c>
      <c r="F184" s="24" t="s">
        <v>424</v>
      </c>
      <c r="G184" s="130" t="s">
        <v>598</v>
      </c>
      <c r="H184" s="20" t="s">
        <v>0</v>
      </c>
      <c r="I184" s="35" t="str">
        <f>J184&amp;". "&amp;K184&amp;". "&amp;M184</f>
        <v xml:space="preserve">Mosantu. . Member of the Tonga people, who was part of Livingstone's retinue during his expedition between Linyanti and Angola (1853–1855). </v>
      </c>
      <c r="J184" s="126"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91" t="s">
        <v>2755</v>
      </c>
      <c r="B185" s="21" t="str">
        <f>C185&amp;D185&amp;E185</f>
        <v>ref="people.xml#0130"</v>
      </c>
      <c r="C185" s="21" t="s">
        <v>462</v>
      </c>
      <c r="D185" s="21" t="str">
        <f>"people.xml#"&amp;F185</f>
        <v>people.xml#0130</v>
      </c>
      <c r="E185" s="21" t="s">
        <v>463</v>
      </c>
      <c r="F185" s="24" t="s">
        <v>425</v>
      </c>
      <c r="G185" s="130"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0" t="s">
        <v>955</v>
      </c>
      <c r="K185" s="304" t="s">
        <v>2485</v>
      </c>
      <c r="L185" s="304" t="s">
        <v>2464</v>
      </c>
      <c r="M185" s="182" t="s">
        <v>2337</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05" t="s">
        <v>956</v>
      </c>
      <c r="P185" s="314"/>
    </row>
    <row r="186" spans="1:16" ht="84">
      <c r="A186" s="291" t="s">
        <v>2756</v>
      </c>
      <c r="F186" s="21"/>
      <c r="G186" s="24" t="s">
        <v>1730</v>
      </c>
      <c r="J186" s="299" t="s">
        <v>1912</v>
      </c>
      <c r="K186" s="24"/>
      <c r="L186" s="24"/>
      <c r="M186" s="182" t="s">
        <v>1911</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01" t="s">
        <v>1914</v>
      </c>
      <c r="P186" s="259" t="s">
        <v>1915</v>
      </c>
    </row>
    <row r="187" spans="1:16" ht="56">
      <c r="A187" s="291" t="s">
        <v>2757</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31"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2" t="s">
        <v>960</v>
      </c>
    </row>
    <row r="188" spans="1:16" ht="112">
      <c r="A188" s="291" t="s">
        <v>2758</v>
      </c>
      <c r="B188" s="21" t="str">
        <f>C188&amp;D188&amp;E188</f>
        <v>ref="people.xml#0119"</v>
      </c>
      <c r="C188" s="21" t="s">
        <v>462</v>
      </c>
      <c r="D188" s="21" t="str">
        <f>"people.xml#"&amp;F188</f>
        <v>people.xml#0119</v>
      </c>
      <c r="E188" s="21" t="s">
        <v>463</v>
      </c>
      <c r="F188" s="24" t="s">
        <v>417</v>
      </c>
      <c r="G188" s="116"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8" t="s">
        <v>907</v>
      </c>
      <c r="K188" s="304" t="s">
        <v>2481</v>
      </c>
      <c r="L188" s="304" t="s">
        <v>2404</v>
      </c>
      <c r="M188" s="37" t="s">
        <v>2154</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05" t="s">
        <v>908</v>
      </c>
      <c r="P188" s="314"/>
    </row>
    <row r="189" spans="1:16" ht="84">
      <c r="A189" s="291" t="s">
        <v>2759</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6" t="s">
        <v>968</v>
      </c>
      <c r="K189" s="38"/>
      <c r="L189" s="38"/>
      <c r="M189" s="37" t="s">
        <v>2163</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7" t="s">
        <v>970</v>
      </c>
    </row>
    <row r="190" spans="1:16" ht="168">
      <c r="A190" s="291" t="s">
        <v>2760</v>
      </c>
      <c r="B190" s="21" t="str">
        <f>C190&amp;D190&amp;E190</f>
        <v>ref="people.xml#0135"</v>
      </c>
      <c r="C190" s="21" t="s">
        <v>462</v>
      </c>
      <c r="D190" s="21" t="str">
        <f>"people.xml#"&amp;F190</f>
        <v>people.xml#0135</v>
      </c>
      <c r="E190" s="21" t="s">
        <v>463</v>
      </c>
      <c r="F190" s="24" t="s">
        <v>429</v>
      </c>
      <c r="G190" s="130"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04" t="s">
        <v>1883</v>
      </c>
      <c r="K190" s="38"/>
      <c r="L190" s="38"/>
      <c r="M190" s="182" t="s">
        <v>2164</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3" t="s">
        <v>961</v>
      </c>
    </row>
    <row r="191" spans="1:16" ht="112">
      <c r="A191" s="291" t="s">
        <v>2761</v>
      </c>
      <c r="G191" s="134"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5" t="s">
        <v>962</v>
      </c>
      <c r="K191" s="38"/>
      <c r="L191" s="38"/>
      <c r="M191" s="37" t="s">
        <v>2165</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05" t="s">
        <v>963</v>
      </c>
    </row>
    <row r="192" spans="1:16" ht="70">
      <c r="A192" s="291" t="s">
        <v>2762</v>
      </c>
      <c r="F192" s="21"/>
      <c r="G192" s="24" t="s">
        <v>1732</v>
      </c>
      <c r="J192" s="299" t="s">
        <v>1918</v>
      </c>
      <c r="K192" s="24"/>
      <c r="L192" s="24"/>
      <c r="M192" s="182" t="s">
        <v>2302</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2" t="s">
        <v>1922</v>
      </c>
    </row>
    <row r="193" spans="1:16" ht="70">
      <c r="A193" s="291" t="s">
        <v>2763</v>
      </c>
      <c r="F193" s="21"/>
      <c r="G193" s="24" t="s">
        <v>1734</v>
      </c>
      <c r="J193" s="299" t="s">
        <v>1917</v>
      </c>
      <c r="K193" s="24"/>
      <c r="L193" s="24"/>
      <c r="M193" s="182" t="s">
        <v>2305</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01" t="s">
        <v>1921</v>
      </c>
    </row>
    <row r="194" spans="1:16" ht="84">
      <c r="A194" s="291" t="s">
        <v>2764</v>
      </c>
      <c r="F194" s="21"/>
      <c r="G194" s="24" t="s">
        <v>1735</v>
      </c>
      <c r="J194" s="299" t="s">
        <v>1919</v>
      </c>
      <c r="K194" s="24"/>
      <c r="L194" s="24"/>
      <c r="M194" s="182" t="s">
        <v>2306</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01" t="s">
        <v>1920</v>
      </c>
    </row>
    <row r="195" spans="1:16" ht="84">
      <c r="A195" s="291" t="s">
        <v>2765</v>
      </c>
      <c r="B195" s="21" t="str">
        <f>C195&amp;D195&amp;E195</f>
        <v>ref="people.xml#0158"</v>
      </c>
      <c r="C195" s="21" t="s">
        <v>462</v>
      </c>
      <c r="D195" s="21" t="str">
        <f>"people.xml#"&amp;F195</f>
        <v>people.xml#0158</v>
      </c>
      <c r="E195" s="21" t="s">
        <v>463</v>
      </c>
      <c r="F195" s="24" t="s">
        <v>439</v>
      </c>
      <c r="G195" s="143"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3" t="s">
        <v>986</v>
      </c>
      <c r="K195" s="38"/>
      <c r="L195" s="38"/>
      <c r="M195" s="37" t="s">
        <v>2176</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05" t="s">
        <v>2175</v>
      </c>
    </row>
    <row r="196" spans="1:16" ht="70">
      <c r="A196" s="291" t="s">
        <v>2766</v>
      </c>
      <c r="F196" s="21"/>
      <c r="G196" s="24" t="s">
        <v>1738</v>
      </c>
      <c r="J196" s="299" t="s">
        <v>1933</v>
      </c>
      <c r="K196" s="24"/>
      <c r="L196" s="24"/>
      <c r="M196" s="182" t="s">
        <v>1934</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91" t="s">
        <v>2767</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91" t="s">
        <v>2768</v>
      </c>
      <c r="F198" s="21"/>
      <c r="G198" s="24" t="s">
        <v>1731</v>
      </c>
      <c r="J198" s="292" t="s">
        <v>1833</v>
      </c>
      <c r="K198" s="24"/>
      <c r="L198" s="24"/>
      <c r="M198" s="36" t="s">
        <v>2301</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59" t="s">
        <v>1841</v>
      </c>
    </row>
    <row r="199" spans="1:16" ht="98">
      <c r="A199" s="291" t="s">
        <v>2769</v>
      </c>
      <c r="G199" s="24" t="s">
        <v>1727</v>
      </c>
      <c r="J199" s="299" t="s">
        <v>1900</v>
      </c>
      <c r="K199" s="24"/>
      <c r="L199" s="24"/>
      <c r="M199" s="36" t="s">
        <v>2298</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2" t="s">
        <v>1901</v>
      </c>
      <c r="P199" s="319" t="s">
        <v>2341</v>
      </c>
    </row>
    <row r="200" spans="1:16" ht="112">
      <c r="A200" s="291" t="s">
        <v>2770</v>
      </c>
      <c r="B200" s="21" t="str">
        <f>C200&amp;D200&amp;E200</f>
        <v>ref="people.xml#0196"</v>
      </c>
      <c r="C200" s="21" t="s">
        <v>462</v>
      </c>
      <c r="D200" s="21" t="str">
        <f>"people.xml#"&amp;F200</f>
        <v>people.xml#0196</v>
      </c>
      <c r="E200" s="21" t="s">
        <v>463</v>
      </c>
      <c r="F200" s="24" t="s">
        <v>460</v>
      </c>
      <c r="G200" s="156"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21" t="s">
        <v>1032</v>
      </c>
      <c r="K200" s="299" t="s">
        <v>2515</v>
      </c>
      <c r="L200" s="299" t="s">
        <v>2514</v>
      </c>
      <c r="M200" s="154" t="s">
        <v>2203</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1" t="s">
        <v>1042</v>
      </c>
    </row>
    <row r="201" spans="1:16" ht="98">
      <c r="A201" s="291" t="s">
        <v>2771</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2" t="s">
        <v>973</v>
      </c>
      <c r="K201" s="38"/>
      <c r="L201" s="38"/>
      <c r="M201" s="37" t="s">
        <v>2169</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05" t="s">
        <v>974</v>
      </c>
      <c r="P201" s="285" t="s">
        <v>2186</v>
      </c>
    </row>
    <row r="202" spans="1:16" ht="98">
      <c r="A202" s="291" t="s">
        <v>2772</v>
      </c>
      <c r="B202" s="21" t="str">
        <f>C202&amp;D202&amp;E202</f>
        <v>ref="people.xml#0133"</v>
      </c>
      <c r="C202" s="21" t="s">
        <v>462</v>
      </c>
      <c r="D202" s="21" t="str">
        <f>"people.xml#"&amp;F202</f>
        <v>people.xml#0133</v>
      </c>
      <c r="E202" s="21" t="s">
        <v>463</v>
      </c>
      <c r="F202" s="24" t="s">
        <v>427</v>
      </c>
      <c r="G202" s="131"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04" t="s">
        <v>2487</v>
      </c>
      <c r="K202" s="304"/>
      <c r="L202" s="304"/>
      <c r="M202" s="37" t="s">
        <v>2162</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05" t="s">
        <v>1881</v>
      </c>
    </row>
    <row r="203" spans="1:16" ht="168">
      <c r="A203" s="291" t="s">
        <v>2773</v>
      </c>
      <c r="B203" s="21" t="str">
        <f>C203&amp;D203&amp;E203</f>
        <v>ref="people.xml#0114"</v>
      </c>
      <c r="C203" s="21" t="s">
        <v>462</v>
      </c>
      <c r="D203" s="21" t="str">
        <f>"people.xml#"&amp;F203</f>
        <v>people.xml#0114</v>
      </c>
      <c r="E203" s="21" t="s">
        <v>463</v>
      </c>
      <c r="F203" s="24" t="s">
        <v>413</v>
      </c>
      <c r="G203" s="120"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3" t="s">
        <v>920</v>
      </c>
      <c r="K203" s="38"/>
      <c r="L203" s="38"/>
      <c r="M203" s="182" t="s">
        <v>2148</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05" t="s">
        <v>921</v>
      </c>
      <c r="P203" s="230" t="s">
        <v>2009</v>
      </c>
    </row>
    <row r="204" spans="1:16" ht="70">
      <c r="A204" s="291" t="s">
        <v>2774</v>
      </c>
      <c r="G204" s="24" t="s">
        <v>1725</v>
      </c>
      <c r="J204" s="299" t="s">
        <v>1893</v>
      </c>
      <c r="K204" s="24"/>
      <c r="L204" s="24"/>
      <c r="M204" s="182" t="s">
        <v>2296</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01" t="s">
        <v>1895</v>
      </c>
      <c r="P204" s="259" t="s">
        <v>1894</v>
      </c>
    </row>
    <row r="205" spans="1:16" ht="196">
      <c r="A205" s="291" t="s">
        <v>2775</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1" t="s">
        <v>957</v>
      </c>
      <c r="K205" s="315" t="s">
        <v>2428</v>
      </c>
      <c r="L205" s="315" t="s">
        <v>2486</v>
      </c>
      <c r="M205" s="182" t="s">
        <v>2161</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05" t="s">
        <v>958</v>
      </c>
      <c r="P205" s="285" t="s">
        <v>2005</v>
      </c>
    </row>
    <row r="206" spans="1:16" ht="140">
      <c r="A206" s="291" t="s">
        <v>2776</v>
      </c>
      <c r="F206" s="21"/>
      <c r="G206" s="24" t="s">
        <v>1759</v>
      </c>
      <c r="J206" s="299" t="s">
        <v>1904</v>
      </c>
      <c r="K206" s="24"/>
      <c r="L206" s="24"/>
      <c r="M206" s="182" t="s">
        <v>2323</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01" t="s">
        <v>1905</v>
      </c>
    </row>
    <row r="207" spans="1:16" ht="154">
      <c r="A207" s="291" t="s">
        <v>2777</v>
      </c>
      <c r="G207" s="24" t="s">
        <v>666</v>
      </c>
      <c r="J207" s="163" t="s">
        <v>1068</v>
      </c>
      <c r="K207" s="303" t="s">
        <v>2527</v>
      </c>
      <c r="L207" s="303" t="s">
        <v>2526</v>
      </c>
      <c r="M207" s="301" t="s">
        <v>2338</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01" t="s">
        <v>2339</v>
      </c>
      <c r="P207" s="314"/>
    </row>
    <row r="208" spans="1:16" ht="140">
      <c r="A208" s="291" t="s">
        <v>2778</v>
      </c>
      <c r="F208" s="21"/>
      <c r="G208" s="287" t="s">
        <v>1674</v>
      </c>
      <c r="J208" s="292" t="s">
        <v>1796</v>
      </c>
      <c r="K208" s="294"/>
      <c r="L208" s="294"/>
      <c r="M208" s="301" t="s">
        <v>2249</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01" t="s">
        <v>2041</v>
      </c>
      <c r="P208" s="295"/>
    </row>
    <row r="209" spans="1:16" ht="126">
      <c r="A209" s="291" t="s">
        <v>2779</v>
      </c>
      <c r="F209" s="21"/>
      <c r="G209" s="287" t="s">
        <v>1670</v>
      </c>
      <c r="J209" s="299" t="s">
        <v>1791</v>
      </c>
      <c r="K209" s="294"/>
      <c r="L209" s="294"/>
      <c r="M209" s="36" t="s">
        <v>2245</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93" t="s">
        <v>1792</v>
      </c>
      <c r="P209" s="295"/>
    </row>
    <row r="210" spans="1:16" ht="84">
      <c r="A210" s="291" t="s">
        <v>2780</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3" t="s">
        <v>989</v>
      </c>
      <c r="K210" s="304" t="s">
        <v>2498</v>
      </c>
      <c r="L210" s="304" t="s">
        <v>2497</v>
      </c>
      <c r="M210" s="37" t="s">
        <v>2179</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05" t="s">
        <v>2178</v>
      </c>
    </row>
    <row r="211" spans="1:16" ht="168">
      <c r="A211" s="291" t="s">
        <v>2781</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4" t="s">
        <v>1013</v>
      </c>
      <c r="K211" s="304" t="s">
        <v>2508</v>
      </c>
      <c r="L211" s="304" t="s">
        <v>2507</v>
      </c>
      <c r="M211" s="301" t="s">
        <v>2197</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05" t="s">
        <v>1014</v>
      </c>
    </row>
    <row r="212" spans="1:16" ht="126">
      <c r="A212" s="291" t="s">
        <v>2782</v>
      </c>
      <c r="F212" s="21"/>
      <c r="G212" s="24" t="s">
        <v>1695</v>
      </c>
      <c r="J212" s="292" t="s">
        <v>1846</v>
      </c>
      <c r="K212" s="303" t="s">
        <v>2440</v>
      </c>
      <c r="L212" s="303" t="s">
        <v>2547</v>
      </c>
      <c r="M212" s="36" t="s">
        <v>2267</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21" t="s">
        <v>1847</v>
      </c>
    </row>
    <row r="213" spans="1:16" ht="56">
      <c r="A213" s="291" t="s">
        <v>2783</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4"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91" t="s">
        <v>2784</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4" t="s">
        <v>992</v>
      </c>
      <c r="K214" s="38"/>
      <c r="L214" s="38"/>
      <c r="M214" s="37" t="s">
        <v>2180</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5" t="s">
        <v>999</v>
      </c>
    </row>
    <row r="215" spans="1:16" ht="70">
      <c r="A215" s="291" t="s">
        <v>2785</v>
      </c>
      <c r="F215" s="21"/>
      <c r="G215" s="24" t="s">
        <v>1739</v>
      </c>
      <c r="J215" s="299" t="s">
        <v>1935</v>
      </c>
      <c r="K215" s="24"/>
      <c r="L215" s="24"/>
      <c r="M215" s="182" t="s">
        <v>1936</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91" t="s">
        <v>2786</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4"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314"/>
    </row>
    <row r="217" spans="1:16" ht="140">
      <c r="A217" s="291" t="s">
        <v>2787</v>
      </c>
      <c r="F217" s="21"/>
      <c r="G217" s="24" t="s">
        <v>1671</v>
      </c>
      <c r="J217" s="292" t="s">
        <v>1793</v>
      </c>
      <c r="K217" s="303" t="s">
        <v>2544</v>
      </c>
      <c r="L217" s="303" t="s">
        <v>2543</v>
      </c>
      <c r="M217" s="301" t="s">
        <v>2247</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01" t="s">
        <v>2246</v>
      </c>
      <c r="P217" s="295"/>
    </row>
    <row r="218" spans="1:16" s="29" customFormat="1" ht="70">
      <c r="A218" s="291" t="s">
        <v>2788</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5"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85" t="s">
        <v>2002</v>
      </c>
    </row>
    <row r="219" spans="1:16" ht="70">
      <c r="A219" s="291" t="s">
        <v>2789</v>
      </c>
      <c r="F219" s="21"/>
      <c r="G219" s="24" t="s">
        <v>1740</v>
      </c>
      <c r="J219" s="299" t="s">
        <v>1937</v>
      </c>
      <c r="K219" s="24"/>
      <c r="L219" s="24"/>
      <c r="M219" s="182" t="s">
        <v>1936</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85" t="s">
        <v>1938</v>
      </c>
    </row>
    <row r="220" spans="1:16" ht="84">
      <c r="A220" s="291" t="s">
        <v>2790</v>
      </c>
      <c r="F220" s="21"/>
      <c r="G220" s="287" t="s">
        <v>1678</v>
      </c>
      <c r="J220" s="292" t="s">
        <v>1803</v>
      </c>
      <c r="K220" s="294"/>
      <c r="L220" s="294"/>
      <c r="M220" s="301" t="s">
        <v>2250</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93" t="s">
        <v>1804</v>
      </c>
      <c r="P220" s="295"/>
    </row>
    <row r="221" spans="1:16" ht="84">
      <c r="A221" s="291" t="s">
        <v>2791</v>
      </c>
      <c r="F221" s="21"/>
      <c r="G221" s="303" t="s">
        <v>1741</v>
      </c>
      <c r="J221" s="20" t="s">
        <v>1941</v>
      </c>
      <c r="K221" s="24"/>
      <c r="L221" s="24"/>
      <c r="M221" s="182" t="s">
        <v>1942</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91" t="s">
        <v>2792</v>
      </c>
      <c r="B222" s="21" t="str">
        <f>C222&amp;D222&amp;E222</f>
        <v>ref="people.xml#0169"</v>
      </c>
      <c r="C222" s="21" t="s">
        <v>462</v>
      </c>
      <c r="D222" s="21" t="str">
        <f>"people.xml#"&amp;F222</f>
        <v>people.xml#0169</v>
      </c>
      <c r="E222" s="21" t="s">
        <v>463</v>
      </c>
      <c r="F222" s="24" t="s">
        <v>443</v>
      </c>
      <c r="G222" s="146" t="s">
        <v>627</v>
      </c>
      <c r="H222" s="24" t="s">
        <v>4</v>
      </c>
      <c r="I222" s="35" t="str">
        <f>J222&amp;". "&amp;K222&amp;". "&amp;M222</f>
        <v>Nyamoana. . Lunda chief, mother of Manenko, and sister of Shinde. Her name means 'mother of Moana' (Schapera 1963, 1:37n3).</v>
      </c>
      <c r="J222" s="144" t="s">
        <v>997</v>
      </c>
      <c r="K222" s="26"/>
      <c r="L222" s="26"/>
      <c r="M222" s="77" t="s">
        <v>2181</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5" t="s">
        <v>1000</v>
      </c>
    </row>
    <row r="223" spans="1:16" ht="140">
      <c r="A223" s="291" t="s">
        <v>2793</v>
      </c>
      <c r="F223" s="21"/>
      <c r="G223" s="24" t="s">
        <v>1748</v>
      </c>
      <c r="J223" s="292" t="s">
        <v>1844</v>
      </c>
      <c r="K223" s="303" t="s">
        <v>2564</v>
      </c>
      <c r="L223" s="303" t="s">
        <v>2563</v>
      </c>
      <c r="M223" s="301" t="s">
        <v>2316</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01" t="s">
        <v>1845</v>
      </c>
    </row>
    <row r="224" spans="1:16" ht="112">
      <c r="A224" s="291" t="s">
        <v>2794</v>
      </c>
      <c r="F224" s="21"/>
      <c r="G224" s="24" t="s">
        <v>1742</v>
      </c>
      <c r="J224" s="299" t="s">
        <v>1943</v>
      </c>
      <c r="K224" s="24"/>
      <c r="L224" s="24"/>
      <c r="M224" s="182" t="s">
        <v>2311</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01" t="s">
        <v>2340</v>
      </c>
      <c r="P224" s="314"/>
    </row>
    <row r="225" spans="1:16" ht="168">
      <c r="A225" s="291" t="s">
        <v>2795</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4" t="s">
        <v>928</v>
      </c>
      <c r="K225" s="304" t="s">
        <v>2480</v>
      </c>
      <c r="L225" s="304" t="s">
        <v>2479</v>
      </c>
      <c r="M225" s="182" t="s">
        <v>2153</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05" t="s">
        <v>929</v>
      </c>
      <c r="P225" s="285" t="s">
        <v>2010</v>
      </c>
    </row>
    <row r="226" spans="1:16" ht="70">
      <c r="A226" s="291" t="s">
        <v>2796</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5" t="s">
        <v>814</v>
      </c>
      <c r="K226" s="38"/>
      <c r="L226" s="38"/>
      <c r="M226" s="37" t="s">
        <v>2093</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4" t="s">
        <v>815</v>
      </c>
      <c r="P226" s="285" t="s">
        <v>2015</v>
      </c>
    </row>
    <row r="227" spans="1:16" ht="140">
      <c r="A227" s="291" t="s">
        <v>2797</v>
      </c>
      <c r="F227" s="21"/>
      <c r="G227" s="24" t="s">
        <v>1743</v>
      </c>
      <c r="J227" s="292" t="s">
        <v>1854</v>
      </c>
      <c r="K227" s="328">
        <v>1743</v>
      </c>
      <c r="L227" s="328">
        <v>1805</v>
      </c>
      <c r="M227" s="301" t="s">
        <v>2312</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01" t="s">
        <v>2043</v>
      </c>
    </row>
    <row r="228" spans="1:16" ht="154">
      <c r="A228" s="291" t="s">
        <v>2798</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4" t="s">
        <v>1001</v>
      </c>
      <c r="K228" s="304" t="s">
        <v>2500</v>
      </c>
      <c r="L228" s="304" t="s">
        <v>2391</v>
      </c>
      <c r="M228" s="301" t="s">
        <v>2184</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05" t="s">
        <v>1002</v>
      </c>
      <c r="P228" s="314"/>
    </row>
    <row r="229" spans="1:16" ht="112">
      <c r="A229" s="291" t="s">
        <v>2799</v>
      </c>
      <c r="F229" s="21"/>
      <c r="G229" s="24" t="s">
        <v>1669</v>
      </c>
      <c r="J229" s="292" t="s">
        <v>1786</v>
      </c>
      <c r="K229" s="303" t="s">
        <v>2475</v>
      </c>
      <c r="L229" s="303" t="s">
        <v>2417</v>
      </c>
      <c r="M229" s="301" t="s">
        <v>2244</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01" t="s">
        <v>1785</v>
      </c>
      <c r="P229" s="285" t="s">
        <v>2328</v>
      </c>
    </row>
    <row r="230" spans="1:16" ht="182">
      <c r="A230" s="291" t="s">
        <v>2800</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8" t="s">
        <v>911</v>
      </c>
      <c r="K230" s="315" t="s">
        <v>2474</v>
      </c>
      <c r="L230" s="315" t="s">
        <v>2397</v>
      </c>
      <c r="M230" s="182" t="s">
        <v>2125</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05" t="s">
        <v>875</v>
      </c>
    </row>
    <row r="231" spans="1:16" ht="84">
      <c r="A231" s="291" t="s">
        <v>2801</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5" t="s">
        <v>1003</v>
      </c>
      <c r="K231" s="38"/>
      <c r="L231" s="38"/>
      <c r="M231" s="37" t="s">
        <v>2035</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05" t="s">
        <v>2188</v>
      </c>
      <c r="P231" s="314"/>
    </row>
    <row r="232" spans="1:16" ht="140">
      <c r="A232" s="291" t="s">
        <v>2802</v>
      </c>
      <c r="B232" s="21" t="str">
        <f>C232&amp;D232&amp;E232</f>
        <v>ref="people.xml#0155"</v>
      </c>
      <c r="C232" s="21" t="s">
        <v>462</v>
      </c>
      <c r="D232" s="21" t="str">
        <f>"people.xml#"&amp;F232</f>
        <v>people.xml#0155</v>
      </c>
      <c r="E232" s="21" t="s">
        <v>463</v>
      </c>
      <c r="F232" s="24" t="s">
        <v>436</v>
      </c>
      <c r="G232" s="138"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8" t="s">
        <v>977</v>
      </c>
      <c r="K232" s="304" t="s">
        <v>2494</v>
      </c>
      <c r="L232" s="304" t="s">
        <v>2493</v>
      </c>
      <c r="M232" s="37" t="s">
        <v>2171</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05" t="s">
        <v>978</v>
      </c>
    </row>
    <row r="233" spans="1:16" ht="98">
      <c r="A233" s="291" t="s">
        <v>2803</v>
      </c>
      <c r="F233" s="21"/>
      <c r="G233" s="24" t="s">
        <v>1701</v>
      </c>
      <c r="J233" s="299" t="s">
        <v>1860</v>
      </c>
      <c r="K233" s="24"/>
      <c r="L233" s="24"/>
      <c r="M233" s="301" t="s">
        <v>2274</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01" t="s">
        <v>1861</v>
      </c>
      <c r="P233" s="285" t="s">
        <v>1967</v>
      </c>
    </row>
    <row r="234" spans="1:16" ht="126">
      <c r="A234" s="291" t="s">
        <v>2804</v>
      </c>
      <c r="B234" s="29" t="str">
        <f>C234&amp;D234&amp;E234</f>
        <v>ref="people.xml#0175"</v>
      </c>
      <c r="C234" s="29" t="s">
        <v>462</v>
      </c>
      <c r="D234" s="29" t="str">
        <f>"people.xml#"&amp;F234</f>
        <v>people.xml#0175</v>
      </c>
      <c r="E234" s="29" t="s">
        <v>463</v>
      </c>
      <c r="F234" s="26" t="s">
        <v>446</v>
      </c>
      <c r="G234" s="106" t="s">
        <v>631</v>
      </c>
      <c r="H234" s="38" t="s">
        <v>0</v>
      </c>
      <c r="I234" s="312" t="e">
        <f>J234&amp;". "&amp;M234&amp;". "&amp;#REF!</f>
        <v>#REF!</v>
      </c>
      <c r="J234" s="305" t="s">
        <v>2019</v>
      </c>
      <c r="K234" s="29"/>
      <c r="L234" s="29"/>
      <c r="M234" s="301" t="s">
        <v>2189</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05" t="s">
        <v>2020</v>
      </c>
      <c r="P234" s="29"/>
    </row>
    <row r="235" spans="1:16" ht="112">
      <c r="A235" s="291" t="s">
        <v>2805</v>
      </c>
      <c r="F235" s="21"/>
      <c r="G235" s="24" t="s">
        <v>1744</v>
      </c>
      <c r="J235" s="299" t="s">
        <v>1948</v>
      </c>
      <c r="K235" s="24"/>
      <c r="L235" s="24"/>
      <c r="M235" s="182" t="s">
        <v>2313</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01" t="s">
        <v>1949</v>
      </c>
    </row>
    <row r="236" spans="1:16" ht="56">
      <c r="A236" s="291" t="s">
        <v>2806</v>
      </c>
      <c r="F236" s="21"/>
      <c r="G236" s="24" t="s">
        <v>1736</v>
      </c>
      <c r="J236" s="299" t="s">
        <v>1923</v>
      </c>
      <c r="K236" s="24"/>
      <c r="L236" s="24"/>
      <c r="M236" s="182" t="s">
        <v>2307</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01" t="s">
        <v>1924</v>
      </c>
      <c r="P236" s="322" t="s">
        <v>2333</v>
      </c>
    </row>
    <row r="237" spans="1:16" ht="126">
      <c r="A237" s="291" t="s">
        <v>2807</v>
      </c>
      <c r="F237" s="21"/>
      <c r="G237" s="24" t="s">
        <v>1679</v>
      </c>
      <c r="J237" s="292" t="s">
        <v>1801</v>
      </c>
      <c r="K237" s="294"/>
      <c r="L237" s="294"/>
      <c r="M237" s="301" t="s">
        <v>2252</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93" t="s">
        <v>1802</v>
      </c>
      <c r="P237" s="295"/>
    </row>
    <row r="238" spans="1:16" ht="70">
      <c r="A238" s="291" t="s">
        <v>2808</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5" t="s">
        <v>936</v>
      </c>
      <c r="K238" s="38"/>
      <c r="L238" s="38"/>
      <c r="M238" s="37" t="s">
        <v>1862</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91" t="s">
        <v>2809</v>
      </c>
      <c r="B239" s="21" t="str">
        <f>C239&amp;D239&amp;E239</f>
        <v>ref="people.xml#0178"</v>
      </c>
      <c r="C239" s="21" t="s">
        <v>462</v>
      </c>
      <c r="D239" s="21" t="str">
        <f>"people.xml#"&amp;F239</f>
        <v>people.xml#0178</v>
      </c>
      <c r="E239" s="21" t="s">
        <v>463</v>
      </c>
      <c r="F239" s="24" t="s">
        <v>448</v>
      </c>
      <c r="G239" s="148" t="s">
        <v>633</v>
      </c>
      <c r="H239" s="20" t="s">
        <v>0</v>
      </c>
      <c r="I239" s="35" t="str">
        <f>J239&amp;". "&amp;K239&amp;". "&amp;M239</f>
        <v>Ponwane. ?. Member of the Lozi, who had been integrated into the Kololo and had become an important headman under Sebitwane and Sekeletu (Schapera 1960:16n2).</v>
      </c>
      <c r="J239" s="148" t="s">
        <v>1021</v>
      </c>
      <c r="K239" s="304" t="s">
        <v>2440</v>
      </c>
      <c r="L239" s="304" t="s">
        <v>2497</v>
      </c>
      <c r="M239" s="37" t="s">
        <v>2190</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7" t="s">
        <v>1022</v>
      </c>
      <c r="P239" s="314"/>
    </row>
    <row r="240" spans="1:16" ht="196">
      <c r="A240" s="291" t="s">
        <v>2810</v>
      </c>
      <c r="B240" s="21" t="str">
        <f>C240&amp;D240&amp;E240</f>
        <v>ref="people.xml#0054"</v>
      </c>
      <c r="C240" s="21" t="s">
        <v>462</v>
      </c>
      <c r="D240" s="21" t="str">
        <f>"people.xml#"&amp;F240</f>
        <v>people.xml#0054</v>
      </c>
      <c r="E240" s="21" t="s">
        <v>463</v>
      </c>
      <c r="F240" s="24" t="s">
        <v>368</v>
      </c>
      <c r="G240" s="90"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6" t="s">
        <v>806</v>
      </c>
      <c r="K240" s="304" t="s">
        <v>2457</v>
      </c>
      <c r="L240" s="304" t="s">
        <v>2456</v>
      </c>
      <c r="M240" s="305" t="s">
        <v>2216</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05" t="s">
        <v>807</v>
      </c>
      <c r="P240" s="285" t="s">
        <v>2001</v>
      </c>
    </row>
    <row r="241" spans="1:16" ht="42">
      <c r="A241" s="291" t="s">
        <v>2811</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4"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91" t="s">
        <v>2812</v>
      </c>
      <c r="B242" s="21" t="str">
        <f>C242&amp;D242&amp;E242</f>
        <v>ref="people.xml#0002"</v>
      </c>
      <c r="C242" s="21" t="s">
        <v>462</v>
      </c>
      <c r="D242" s="21" t="str">
        <f>"people.xml#"&amp;F242</f>
        <v>people.xml#0002</v>
      </c>
      <c r="E242" s="21" t="s">
        <v>463</v>
      </c>
      <c r="F242" s="24" t="s">
        <v>461</v>
      </c>
      <c r="G242" s="141"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0" t="s">
        <v>690</v>
      </c>
      <c r="K242" s="304" t="s">
        <v>2390</v>
      </c>
      <c r="L242" s="304" t="s">
        <v>2389</v>
      </c>
      <c r="M242" s="37" t="s">
        <v>2049</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05" t="s">
        <v>2048</v>
      </c>
      <c r="P242" s="285" t="s">
        <v>1985</v>
      </c>
    </row>
    <row r="243" spans="1:16" ht="126">
      <c r="A243" s="291" t="s">
        <v>2813</v>
      </c>
      <c r="F243" s="21"/>
      <c r="G243" s="24" t="s">
        <v>1746</v>
      </c>
      <c r="J243" s="299" t="s">
        <v>1902</v>
      </c>
      <c r="K243" s="303" t="s">
        <v>2561</v>
      </c>
      <c r="L243" s="303" t="s">
        <v>2560</v>
      </c>
      <c r="M243" s="182" t="s">
        <v>2314</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01" t="s">
        <v>1903</v>
      </c>
    </row>
    <row r="244" spans="1:16" ht="140">
      <c r="A244" s="291" t="s">
        <v>2814</v>
      </c>
      <c r="F244" s="21"/>
      <c r="G244" s="24" t="s">
        <v>1747</v>
      </c>
      <c r="J244" s="292" t="s">
        <v>1855</v>
      </c>
      <c r="K244" s="303" t="s">
        <v>2415</v>
      </c>
      <c r="L244" s="303" t="s">
        <v>2562</v>
      </c>
      <c r="M244" s="301" t="s">
        <v>2315</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01" t="s">
        <v>1856</v>
      </c>
    </row>
    <row r="245" spans="1:16" ht="70">
      <c r="A245" s="291" t="s">
        <v>2815</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8" t="s">
        <v>1009</v>
      </c>
      <c r="K245" s="304" t="s">
        <v>2506</v>
      </c>
      <c r="L245" s="304" t="s">
        <v>2505</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85" t="s">
        <v>2021</v>
      </c>
    </row>
    <row r="246" spans="1:16" ht="70">
      <c r="A246" s="291" t="s">
        <v>2816</v>
      </c>
      <c r="B246" s="21" t="str">
        <f>C246&amp;D246&amp;E246</f>
        <v>ref="people.xml#0181"</v>
      </c>
      <c r="C246" s="21" t="s">
        <v>462</v>
      </c>
      <c r="D246" s="21" t="str">
        <f>"people.xml#"&amp;F246</f>
        <v>people.xml#0181</v>
      </c>
      <c r="E246" s="21" t="s">
        <v>463</v>
      </c>
      <c r="F246" s="24" t="s">
        <v>450</v>
      </c>
      <c r="G246" s="148" t="s">
        <v>637</v>
      </c>
      <c r="H246" s="20" t="s">
        <v>3</v>
      </c>
      <c r="I246" s="35" t="str">
        <f>J246&amp;". "&amp;K246&amp;". "&amp;M246</f>
        <v xml:space="preserve">Quendende. . Lunda headman. He is described as Katema's father-in-law in Missionary Travels and as his uncle in Livingstone's journals (Schapera 1963, 1:79). </v>
      </c>
      <c r="J246" s="148" t="s">
        <v>1019</v>
      </c>
      <c r="K246" s="38"/>
      <c r="L246" s="38"/>
      <c r="M246" s="37" t="s">
        <v>2191</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91" t="s">
        <v>2817</v>
      </c>
      <c r="B247" s="21" t="str">
        <f>C247&amp;D247&amp;E247</f>
        <v>ref="people.xml#0183"</v>
      </c>
      <c r="C247" s="21" t="s">
        <v>462</v>
      </c>
      <c r="D247" s="21" t="str">
        <f>"people.xml#"&amp;F247</f>
        <v>people.xml#0183</v>
      </c>
      <c r="E247" s="21" t="s">
        <v>463</v>
      </c>
      <c r="F247" s="24" t="s">
        <v>452</v>
      </c>
      <c r="G247" s="148"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8" t="s">
        <v>1020</v>
      </c>
      <c r="K247" s="26"/>
      <c r="L247" s="26"/>
      <c r="M247" s="77" t="s">
        <v>2194</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05" t="s">
        <v>2036</v>
      </c>
    </row>
    <row r="248" spans="1:16" ht="70">
      <c r="A248" s="291" t="s">
        <v>2818</v>
      </c>
      <c r="B248" s="21" t="str">
        <f>C248&amp;D248&amp;E248</f>
        <v>ref="people.xml#0182"</v>
      </c>
      <c r="C248" s="21" t="s">
        <v>462</v>
      </c>
      <c r="D248" s="21" t="str">
        <f>"people.xml#"&amp;F248</f>
        <v>people.xml#0182</v>
      </c>
      <c r="E248" s="21" t="s">
        <v>463</v>
      </c>
      <c r="F248" s="24" t="s">
        <v>451</v>
      </c>
      <c r="G248" s="148" t="s">
        <v>639</v>
      </c>
      <c r="H248" s="20" t="s">
        <v>0</v>
      </c>
      <c r="I248" s="35" t="str">
        <f>J248&amp;". "&amp;K248&amp;". "&amp;M248</f>
        <v>Ramothobe. . Member of the Ngwato, who guided Livingstone across the Kalahari in 1849. His name means 'a person who frequently goes away' (Wilmsen 1989:82).</v>
      </c>
      <c r="J248" s="148" t="s">
        <v>1017</v>
      </c>
      <c r="K248" s="38"/>
      <c r="L248" s="38"/>
      <c r="M248" s="37" t="s">
        <v>2193</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05" t="s">
        <v>1018</v>
      </c>
      <c r="P248" s="285" t="s">
        <v>2022</v>
      </c>
    </row>
    <row r="249" spans="1:16" ht="112">
      <c r="A249" s="291" t="s">
        <v>2819</v>
      </c>
      <c r="F249" s="21"/>
      <c r="G249" s="294" t="s">
        <v>1692</v>
      </c>
      <c r="J249" s="292" t="s">
        <v>1826</v>
      </c>
      <c r="K249" s="294"/>
      <c r="L249" s="294"/>
      <c r="M249" s="301" t="s">
        <v>2268</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01" t="s">
        <v>1831</v>
      </c>
      <c r="P249" s="295"/>
    </row>
    <row r="250" spans="1:16" ht="126">
      <c r="A250" s="291" t="s">
        <v>2820</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4" t="s">
        <v>1011</v>
      </c>
      <c r="K250" s="38"/>
      <c r="L250" s="38"/>
      <c r="M250" s="37" t="s">
        <v>2192</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20" t="s">
        <v>1012</v>
      </c>
    </row>
    <row r="251" spans="1:16" ht="56">
      <c r="A251" s="291" t="s">
        <v>2821</v>
      </c>
      <c r="F251" s="21"/>
      <c r="G251" s="24" t="s">
        <v>1749</v>
      </c>
      <c r="J251" s="299" t="s">
        <v>1950</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91" t="s">
        <v>2822</v>
      </c>
      <c r="B252" s="21" t="str">
        <f>C252&amp;D252&amp;E252</f>
        <v>ref="people.xml#0135"</v>
      </c>
      <c r="C252" s="21" t="s">
        <v>462</v>
      </c>
      <c r="D252" s="21" t="str">
        <f>"people.xml#"&amp;F252</f>
        <v>people.xml#0135</v>
      </c>
      <c r="E252" s="21" t="s">
        <v>463</v>
      </c>
      <c r="F252" s="24" t="s">
        <v>429</v>
      </c>
      <c r="G252" s="135"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5" t="s">
        <v>964</v>
      </c>
      <c r="K252" s="304" t="s">
        <v>2440</v>
      </c>
      <c r="L252" s="304" t="s">
        <v>2389</v>
      </c>
      <c r="M252" s="182" t="s">
        <v>2195</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3" t="s">
        <v>965</v>
      </c>
      <c r="P252" s="314"/>
    </row>
    <row r="253" spans="1:16" ht="42">
      <c r="A253" s="291" t="s">
        <v>2823</v>
      </c>
      <c r="F253" s="21"/>
      <c r="G253" s="24" t="s">
        <v>1750</v>
      </c>
      <c r="J253" s="292" t="s">
        <v>1858</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91" t="s">
        <v>2824</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7"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05" t="s">
        <v>1025</v>
      </c>
    </row>
    <row r="255" spans="1:16" ht="84">
      <c r="A255" s="291" t="s">
        <v>2825</v>
      </c>
      <c r="B255" s="21" t="str">
        <f>C255&amp;D255&amp;E255</f>
        <v>ref="people.xml#0010"</v>
      </c>
      <c r="C255" s="21" t="s">
        <v>462</v>
      </c>
      <c r="D255" s="21" t="str">
        <f>"people.xml#"&amp;F255</f>
        <v>people.xml#0010</v>
      </c>
      <c r="E255" s="21" t="s">
        <v>463</v>
      </c>
      <c r="F255" s="24" t="s">
        <v>324</v>
      </c>
      <c r="G255" s="80"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15" t="s">
        <v>726</v>
      </c>
      <c r="K255" s="304" t="s">
        <v>2409</v>
      </c>
      <c r="L255" s="304" t="s">
        <v>2408</v>
      </c>
      <c r="M255" s="77" t="s">
        <v>2060</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05" t="s">
        <v>727</v>
      </c>
      <c r="P255" s="285" t="s">
        <v>1988</v>
      </c>
    </row>
    <row r="256" spans="1:16" ht="56">
      <c r="A256" s="291" t="s">
        <v>2826</v>
      </c>
      <c r="B256" s="21" t="str">
        <f>C256&amp;D256&amp;E256</f>
        <v>ref="people.xml#0190"</v>
      </c>
      <c r="C256" s="21" t="s">
        <v>462</v>
      </c>
      <c r="D256" s="21" t="str">
        <f>"people.xml#"&amp;F256</f>
        <v>people.xml#0190</v>
      </c>
      <c r="E256" s="21" t="s">
        <v>463</v>
      </c>
      <c r="F256" s="24" t="s">
        <v>456</v>
      </c>
      <c r="G256" s="149" t="s">
        <v>646</v>
      </c>
      <c r="H256" s="24" t="s">
        <v>0</v>
      </c>
      <c r="I256" s="35" t="str">
        <f>J256&amp;". "&amp;K256&amp;". "&amp;M256</f>
        <v>Robinson. . A copy editor employed by John Murray.</v>
      </c>
      <c r="J256" s="150" t="s">
        <v>1028</v>
      </c>
      <c r="K256" s="26"/>
      <c r="L256" s="26"/>
      <c r="M256" s="77"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91" t="s">
        <v>2827</v>
      </c>
      <c r="F257" s="21"/>
      <c r="G257" s="24" t="s">
        <v>1751</v>
      </c>
      <c r="J257" s="292" t="s">
        <v>1857</v>
      </c>
      <c r="K257" s="24"/>
      <c r="L257" s="24"/>
      <c r="M257" s="36" t="s">
        <v>1859</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91" t="s">
        <v>2828</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6" t="s">
        <v>940</v>
      </c>
      <c r="K258" s="26"/>
      <c r="L258" s="26"/>
      <c r="M258" s="77" t="s">
        <v>2196</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7" t="s">
        <v>941</v>
      </c>
    </row>
    <row r="259" spans="1:16" ht="126">
      <c r="A259" s="291" t="s">
        <v>2829</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04" t="s">
        <v>975</v>
      </c>
      <c r="K259" s="304" t="s">
        <v>2422</v>
      </c>
      <c r="L259" s="304" t="s">
        <v>2492</v>
      </c>
      <c r="M259" s="37" t="s">
        <v>2170</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05" t="s">
        <v>976</v>
      </c>
      <c r="P259" s="285" t="s">
        <v>2016</v>
      </c>
    </row>
    <row r="260" spans="1:16" ht="126">
      <c r="A260" s="291" t="s">
        <v>2830</v>
      </c>
      <c r="F260" s="21"/>
      <c r="G260" s="24" t="s">
        <v>1665</v>
      </c>
      <c r="J260" s="299" t="s">
        <v>2388</v>
      </c>
      <c r="K260" s="294"/>
      <c r="L260" s="294"/>
      <c r="M260" s="301" t="s">
        <v>2240</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93" t="s">
        <v>1788</v>
      </c>
      <c r="P260" s="295"/>
    </row>
    <row r="261" spans="1:16" ht="112">
      <c r="A261" s="291" t="s">
        <v>2831</v>
      </c>
      <c r="F261" s="21"/>
      <c r="G261" s="24" t="s">
        <v>1763</v>
      </c>
      <c r="J261" s="299" t="s">
        <v>1980</v>
      </c>
      <c r="K261" s="303" t="s">
        <v>2567</v>
      </c>
      <c r="L261" s="303" t="s">
        <v>2566</v>
      </c>
      <c r="M261" s="182" t="s">
        <v>2325</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01" t="s">
        <v>1979</v>
      </c>
    </row>
    <row r="262" spans="1:16" ht="126">
      <c r="A262" s="291" t="s">
        <v>2832</v>
      </c>
      <c r="F262" s="21"/>
      <c r="G262" s="24" t="s">
        <v>1764</v>
      </c>
      <c r="J262" s="299" t="s">
        <v>1981</v>
      </c>
      <c r="K262" s="303" t="s">
        <v>2569</v>
      </c>
      <c r="L262" s="303" t="s">
        <v>2568</v>
      </c>
      <c r="M262" s="182" t="s">
        <v>2326</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01" t="s">
        <v>1982</v>
      </c>
    </row>
    <row r="263" spans="1:16" ht="70">
      <c r="A263" s="291" t="s">
        <v>2833</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71" t="s">
        <v>1004</v>
      </c>
      <c r="K263" s="304" t="s">
        <v>2502</v>
      </c>
      <c r="L263" s="304" t="s">
        <v>2501</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85" t="s">
        <v>2018</v>
      </c>
    </row>
    <row r="264" spans="1:16" ht="56">
      <c r="A264" s="291" t="s">
        <v>2834</v>
      </c>
      <c r="F264" s="21"/>
      <c r="G264" s="24" t="s">
        <v>1752</v>
      </c>
      <c r="J264" s="299" t="s">
        <v>1951</v>
      </c>
      <c r="K264" s="24"/>
      <c r="L264" s="24"/>
      <c r="M264" s="182" t="s">
        <v>1953</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91" t="s">
        <v>2835</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6" t="s">
        <v>1030</v>
      </c>
      <c r="K265" s="26"/>
      <c r="L265" s="26"/>
      <c r="M265" s="153" t="s">
        <v>2201</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5" t="s">
        <v>1044</v>
      </c>
      <c r="P265" s="285" t="s">
        <v>2005</v>
      </c>
    </row>
    <row r="266" spans="1:16" ht="70">
      <c r="A266" s="291" t="s">
        <v>2836</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2200</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5" t="s">
        <v>1043</v>
      </c>
      <c r="P266" s="285" t="s">
        <v>2023</v>
      </c>
    </row>
    <row r="267" spans="1:16" ht="98">
      <c r="A267" s="291" t="s">
        <v>2837</v>
      </c>
      <c r="G267" s="24" t="s">
        <v>746</v>
      </c>
      <c r="J267" s="163" t="s">
        <v>1066</v>
      </c>
      <c r="K267" s="303" t="s">
        <v>2469</v>
      </c>
      <c r="L267" s="303" t="s">
        <v>2523</v>
      </c>
      <c r="M267" s="36" t="s">
        <v>2213</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01" t="s">
        <v>2214</v>
      </c>
    </row>
    <row r="268" spans="1:16" ht="154">
      <c r="A268" s="291" t="s">
        <v>2838</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99" t="s">
        <v>2513</v>
      </c>
      <c r="L268" s="299" t="s">
        <v>2512</v>
      </c>
      <c r="M268" s="301" t="s">
        <v>2202</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1" t="s">
        <v>1041</v>
      </c>
    </row>
    <row r="269" spans="1:16" ht="84">
      <c r="A269" s="291" t="s">
        <v>2839</v>
      </c>
      <c r="F269" s="21"/>
      <c r="G269" s="24" t="s">
        <v>1753</v>
      </c>
      <c r="J269" s="299" t="s">
        <v>1954</v>
      </c>
      <c r="K269" s="24"/>
      <c r="L269" s="24"/>
      <c r="M269" s="182" t="s">
        <v>2317</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01" t="s">
        <v>2045</v>
      </c>
      <c r="P269" s="314"/>
    </row>
    <row r="270" spans="1:16" ht="84">
      <c r="A270" s="291" t="s">
        <v>2840</v>
      </c>
      <c r="G270" s="21" t="s">
        <v>651</v>
      </c>
      <c r="H270" s="20"/>
      <c r="I270" s="35"/>
      <c r="J270" s="150" t="s">
        <v>1034</v>
      </c>
      <c r="K270" s="152" t="s">
        <v>826</v>
      </c>
      <c r="L270" s="152"/>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1" t="s">
        <v>1040</v>
      </c>
    </row>
    <row r="271" spans="1:16" ht="154">
      <c r="A271" s="291" t="s">
        <v>2841</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8" t="s">
        <v>759</v>
      </c>
      <c r="K271" s="38"/>
      <c r="L271" s="38"/>
      <c r="M271" s="182" t="s">
        <v>2071</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05" t="s">
        <v>2072</v>
      </c>
      <c r="P271" s="285" t="s">
        <v>1994</v>
      </c>
    </row>
    <row r="272" spans="1:16" ht="84">
      <c r="A272" s="291" t="s">
        <v>2842</v>
      </c>
      <c r="F272" s="21"/>
      <c r="G272" s="24" t="s">
        <v>1737</v>
      </c>
      <c r="J272" s="299" t="s">
        <v>1928</v>
      </c>
      <c r="K272" s="24"/>
      <c r="L272" s="24"/>
      <c r="M272" s="182" t="s">
        <v>2308</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2" t="s">
        <v>1929</v>
      </c>
      <c r="P272" s="285" t="s">
        <v>2310</v>
      </c>
    </row>
    <row r="273" spans="1:16" ht="140">
      <c r="A273" s="291" t="s">
        <v>2843</v>
      </c>
      <c r="F273" s="21"/>
      <c r="G273" s="24" t="s">
        <v>678</v>
      </c>
      <c r="J273" s="169" t="s">
        <v>1082</v>
      </c>
      <c r="K273" s="303" t="s">
        <v>2500</v>
      </c>
      <c r="L273" s="303" t="s">
        <v>2536</v>
      </c>
      <c r="M273" s="301" t="s">
        <v>2228</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01" t="s">
        <v>1083</v>
      </c>
    </row>
    <row r="274" spans="1:16" ht="126">
      <c r="A274" s="291" t="s">
        <v>2844</v>
      </c>
      <c r="G274" s="26" t="s">
        <v>744</v>
      </c>
      <c r="I274" s="35"/>
      <c r="J274" s="152" t="s">
        <v>1036</v>
      </c>
      <c r="K274" s="303" t="s">
        <v>2517</v>
      </c>
      <c r="L274" s="303" t="s">
        <v>2516</v>
      </c>
      <c r="M274" s="37" t="s">
        <v>2204</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24" t="s">
        <v>1038</v>
      </c>
    </row>
    <row r="275" spans="1:16" ht="154">
      <c r="A275" s="291" t="s">
        <v>2845</v>
      </c>
      <c r="B275" s="21" t="str">
        <f>C275&amp;D275&amp;E275</f>
        <v>ref="people.xml#0022"</v>
      </c>
      <c r="C275" s="21" t="s">
        <v>462</v>
      </c>
      <c r="D275" s="21" t="str">
        <f>"people.xml#"&amp;F275</f>
        <v>people.xml#0022</v>
      </c>
      <c r="E275" s="21" t="s">
        <v>463</v>
      </c>
      <c r="F275" s="24" t="s">
        <v>336</v>
      </c>
      <c r="G275" s="304"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5" t="s">
        <v>751</v>
      </c>
      <c r="K275" s="304" t="s">
        <v>2519</v>
      </c>
      <c r="L275" s="304" t="s">
        <v>2518</v>
      </c>
      <c r="M275" s="37" t="s">
        <v>2209</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5" t="s">
        <v>752</v>
      </c>
      <c r="P275" s="285" t="s">
        <v>2037</v>
      </c>
    </row>
    <row r="276" spans="1:16" ht="56">
      <c r="A276" s="291" t="s">
        <v>2846</v>
      </c>
      <c r="G276" s="304" t="s">
        <v>652</v>
      </c>
      <c r="H276" s="20" t="s">
        <v>0</v>
      </c>
      <c r="I276" s="35"/>
      <c r="J276" s="152"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85" t="s">
        <v>2024</v>
      </c>
    </row>
    <row r="277" spans="1:16" ht="70">
      <c r="A277" s="291" t="s">
        <v>2847</v>
      </c>
      <c r="G277" s="26" t="s">
        <v>653</v>
      </c>
      <c r="H277" s="24" t="s">
        <v>0</v>
      </c>
      <c r="I277" s="35"/>
      <c r="J277" s="157" t="s">
        <v>1045</v>
      </c>
      <c r="K277" s="24"/>
      <c r="L277" s="24"/>
      <c r="M277" s="37" t="s">
        <v>2206</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5" t="s">
        <v>1048</v>
      </c>
      <c r="P277" s="285" t="s">
        <v>2265</v>
      </c>
    </row>
    <row r="278" spans="1:16" ht="154">
      <c r="A278" s="291" t="s">
        <v>2848</v>
      </c>
      <c r="G278" s="38" t="s">
        <v>654</v>
      </c>
      <c r="H278" s="20" t="s">
        <v>4</v>
      </c>
      <c r="I278" s="35"/>
      <c r="J278" s="157" t="s">
        <v>1046</v>
      </c>
      <c r="K278" s="299" t="s">
        <v>2520</v>
      </c>
      <c r="L278" s="299" t="s">
        <v>2488</v>
      </c>
      <c r="M278" s="301" t="s">
        <v>2207</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0" t="s">
        <v>1057</v>
      </c>
    </row>
    <row r="279" spans="1:16" ht="154">
      <c r="A279" s="291" t="s">
        <v>2849</v>
      </c>
      <c r="G279" s="38" t="s">
        <v>657</v>
      </c>
      <c r="J279" s="158" t="s">
        <v>1056</v>
      </c>
      <c r="K279" s="303" t="s">
        <v>2521</v>
      </c>
      <c r="L279" s="303" t="s">
        <v>2482</v>
      </c>
      <c r="M279" s="301" t="s">
        <v>2208</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0" t="s">
        <v>1058</v>
      </c>
      <c r="P279" s="285" t="s">
        <v>2025</v>
      </c>
    </row>
    <row r="280" spans="1:16" ht="56">
      <c r="A280" s="291" t="s">
        <v>2850</v>
      </c>
      <c r="G280" s="156" t="s">
        <v>655</v>
      </c>
      <c r="H280" s="20" t="s">
        <v>0</v>
      </c>
      <c r="I280" s="35"/>
      <c r="J280" s="158"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60" t="s">
        <v>1050</v>
      </c>
      <c r="P280" s="314"/>
    </row>
    <row r="281" spans="1:16" ht="70">
      <c r="A281" s="291" t="s">
        <v>2851</v>
      </c>
      <c r="G281" s="159" t="s">
        <v>656</v>
      </c>
      <c r="H281" s="20" t="s">
        <v>0</v>
      </c>
      <c r="I281" s="35"/>
      <c r="J281" s="158"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91" t="s">
        <v>2852</v>
      </c>
      <c r="G282" s="175" t="s">
        <v>662</v>
      </c>
      <c r="J282" s="169" t="s">
        <v>1063</v>
      </c>
      <c r="K282" s="303" t="s">
        <v>2522</v>
      </c>
      <c r="L282" s="303" t="s">
        <v>2438</v>
      </c>
      <c r="M282" s="301" t="s">
        <v>2211</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90" t="s">
        <v>1087</v>
      </c>
    </row>
    <row r="283" spans="1:16" ht="112">
      <c r="A283" s="291" t="s">
        <v>2853</v>
      </c>
      <c r="F283" s="21"/>
      <c r="G283" s="24" t="s">
        <v>1754</v>
      </c>
      <c r="J283" s="292" t="s">
        <v>1825</v>
      </c>
      <c r="K283" s="24"/>
      <c r="L283" s="24"/>
      <c r="M283" s="301" t="s">
        <v>2318</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01" t="s">
        <v>1842</v>
      </c>
      <c r="P283" s="285"/>
    </row>
    <row r="284" spans="1:16" ht="154">
      <c r="A284" s="291" t="s">
        <v>2854</v>
      </c>
      <c r="F284" s="21"/>
      <c r="G284" s="24" t="s">
        <v>1755</v>
      </c>
      <c r="J284" s="299" t="s">
        <v>1955</v>
      </c>
      <c r="K284" s="24"/>
      <c r="L284" s="24"/>
      <c r="M284" s="182" t="s">
        <v>2319</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01" t="s">
        <v>1956</v>
      </c>
    </row>
    <row r="285" spans="1:16" ht="84">
      <c r="A285" s="291" t="s">
        <v>2855</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304" t="s">
        <v>2396</v>
      </c>
      <c r="L285" s="304" t="s">
        <v>2395</v>
      </c>
      <c r="M285" s="37" t="s">
        <v>2050</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05" t="s">
        <v>702</v>
      </c>
    </row>
    <row r="286" spans="1:16" ht="70">
      <c r="A286" s="291" t="s">
        <v>2856</v>
      </c>
      <c r="F286" s="21"/>
      <c r="G286" s="24" t="s">
        <v>1756</v>
      </c>
      <c r="J286" s="299" t="s">
        <v>1957</v>
      </c>
      <c r="K286" s="24"/>
      <c r="L286" s="24"/>
      <c r="M286" s="36" t="s">
        <v>1960</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01" t="s">
        <v>1958</v>
      </c>
      <c r="P286" s="259" t="s">
        <v>1961</v>
      </c>
    </row>
    <row r="287" spans="1:16" ht="98">
      <c r="A287" s="291" t="s">
        <v>2857</v>
      </c>
      <c r="F287" s="21"/>
      <c r="G287" s="24" t="s">
        <v>1760</v>
      </c>
      <c r="J287" s="299" t="s">
        <v>1974</v>
      </c>
      <c r="K287" s="24"/>
      <c r="L287" s="24"/>
      <c r="M287" s="301" t="s">
        <v>2324</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01" t="s">
        <v>1975</v>
      </c>
    </row>
    <row r="288" spans="1:16" ht="70">
      <c r="A288" s="291" t="s">
        <v>2858</v>
      </c>
      <c r="G288" s="24" t="s">
        <v>658</v>
      </c>
      <c r="J288" s="158"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91" t="s">
        <v>2859</v>
      </c>
      <c r="G289" s="24" t="s">
        <v>659</v>
      </c>
      <c r="J289" s="158" t="s">
        <v>1053</v>
      </c>
      <c r="K289" s="24"/>
      <c r="L289" s="24"/>
      <c r="M289" s="36" t="s">
        <v>2210</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0" t="s">
        <v>1060</v>
      </c>
    </row>
    <row r="290" spans="1:16" ht="154">
      <c r="A290" s="291" t="s">
        <v>2860</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9" t="s">
        <v>738</v>
      </c>
      <c r="K290" s="304" t="s">
        <v>2398</v>
      </c>
      <c r="L290" s="304" t="s">
        <v>2416</v>
      </c>
      <c r="M290" s="37" t="s">
        <v>2065</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05" t="s">
        <v>747</v>
      </c>
      <c r="P290" s="285" t="s">
        <v>1990</v>
      </c>
    </row>
    <row r="291" spans="1:16" ht="112">
      <c r="A291" s="291" t="s">
        <v>2861</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8" t="s">
        <v>840</v>
      </c>
      <c r="K291" s="24"/>
      <c r="L291" s="24"/>
      <c r="M291" s="36" t="s">
        <v>2107</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0" t="s">
        <v>1061</v>
      </c>
      <c r="P291" s="230" t="s">
        <v>2108</v>
      </c>
    </row>
    <row r="292" spans="1:16" ht="56">
      <c r="A292" s="291" t="s">
        <v>2862</v>
      </c>
      <c r="G292" s="24" t="s">
        <v>661</v>
      </c>
      <c r="J292" s="158" t="s">
        <v>1059</v>
      </c>
      <c r="K292" s="24"/>
      <c r="L292" s="24"/>
      <c r="M292" s="36" t="s">
        <v>2038</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91" t="s">
        <v>2863</v>
      </c>
      <c r="F293" s="21"/>
      <c r="G293" s="24" t="s">
        <v>1757</v>
      </c>
      <c r="J293" s="291" t="s">
        <v>1927</v>
      </c>
      <c r="K293" s="291"/>
      <c r="L293" s="291"/>
      <c r="M293" s="182" t="s">
        <v>2321</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01" t="s">
        <v>1926</v>
      </c>
      <c r="P293" s="285" t="s">
        <v>1964</v>
      </c>
    </row>
    <row r="294" spans="1:16" ht="56">
      <c r="A294" s="291" t="s">
        <v>2864</v>
      </c>
      <c r="G294" s="24" t="s">
        <v>663</v>
      </c>
      <c r="J294" s="158"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91" t="s">
        <v>2865</v>
      </c>
      <c r="F295" s="21"/>
      <c r="G295" s="24" t="s">
        <v>1758</v>
      </c>
      <c r="J295" s="299" t="s">
        <v>1968</v>
      </c>
      <c r="K295" s="24"/>
      <c r="L295" s="24"/>
      <c r="M295" s="182" t="s">
        <v>2046</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2" t="s">
        <v>1969</v>
      </c>
    </row>
    <row r="296" spans="1:16" ht="140">
      <c r="A296" s="291" t="s">
        <v>2866</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6" t="s">
        <v>775</v>
      </c>
      <c r="K296" s="304" t="s">
        <v>2432</v>
      </c>
      <c r="L296" s="304" t="s">
        <v>2431</v>
      </c>
      <c r="M296" s="301" t="s">
        <v>2077</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05" t="s">
        <v>776</v>
      </c>
      <c r="P296" s="230" t="s">
        <v>1998</v>
      </c>
    </row>
    <row r="297" spans="1:16" ht="154">
      <c r="A297" s="291" t="s">
        <v>2867</v>
      </c>
      <c r="G297" s="24" t="s">
        <v>667</v>
      </c>
      <c r="J297" s="164" t="s">
        <v>1069</v>
      </c>
      <c r="K297" s="303" t="s">
        <v>2478</v>
      </c>
      <c r="L297" s="303" t="s">
        <v>2497</v>
      </c>
      <c r="M297" s="301" t="s">
        <v>2217</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01" t="s">
        <v>1070</v>
      </c>
      <c r="P297" s="285" t="s">
        <v>2026</v>
      </c>
    </row>
    <row r="298" spans="1:16" ht="112">
      <c r="A298" s="291" t="s">
        <v>2868</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5" t="s">
        <v>1015</v>
      </c>
      <c r="K298" s="304" t="s">
        <v>2422</v>
      </c>
      <c r="L298" s="304" t="s">
        <v>2509</v>
      </c>
      <c r="M298" s="37" t="s">
        <v>2198</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20" t="s">
        <v>1016</v>
      </c>
    </row>
    <row r="299" spans="1:16" ht="168">
      <c r="A299" s="291" t="s">
        <v>2869</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04" t="s">
        <v>797</v>
      </c>
      <c r="K299" s="304" t="s">
        <v>2410</v>
      </c>
      <c r="L299" s="304" t="s">
        <v>2445</v>
      </c>
      <c r="M299" s="301" t="s">
        <v>2309</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05" t="s">
        <v>2087</v>
      </c>
    </row>
    <row r="300" spans="1:16" ht="42">
      <c r="A300" s="291" t="s">
        <v>2870</v>
      </c>
      <c r="F300" s="21"/>
      <c r="G300" s="24" t="s">
        <v>1761</v>
      </c>
      <c r="J300" s="299" t="s">
        <v>1972</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91" t="s">
        <v>2871</v>
      </c>
      <c r="F301" s="21"/>
      <c r="G301" s="24" t="s">
        <v>1762</v>
      </c>
      <c r="J301" s="299" t="s">
        <v>1973</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91" t="s">
        <v>2872</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8" t="s">
        <v>979</v>
      </c>
      <c r="K302" s="304" t="s">
        <v>2455</v>
      </c>
      <c r="L302" s="304" t="s">
        <v>2495</v>
      </c>
      <c r="M302" s="182" t="s">
        <v>2173</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05" t="s">
        <v>2172</v>
      </c>
      <c r="P302" s="285" t="s">
        <v>2017</v>
      </c>
    </row>
    <row r="303" spans="1:16" ht="140">
      <c r="A303" s="291" t="s">
        <v>2873</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04" t="s">
        <v>2029</v>
      </c>
      <c r="K303" s="315" t="s">
        <v>2422</v>
      </c>
      <c r="L303" s="315" t="s">
        <v>2416</v>
      </c>
      <c r="M303" s="77" t="s">
        <v>2070</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05" t="s">
        <v>757</v>
      </c>
    </row>
    <row r="304" spans="1:16" ht="154">
      <c r="A304" s="291" t="s">
        <v>2874</v>
      </c>
      <c r="G304" s="24" t="s">
        <v>664</v>
      </c>
      <c r="J304" s="163" t="s">
        <v>1064</v>
      </c>
      <c r="K304" s="303" t="s">
        <v>2457</v>
      </c>
      <c r="L304" s="303" t="s">
        <v>2510</v>
      </c>
      <c r="M304" s="301" t="s">
        <v>2212</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01" t="s">
        <v>1065</v>
      </c>
      <c r="P304" s="285" t="s">
        <v>2025</v>
      </c>
    </row>
    <row r="305" spans="1:16" ht="112">
      <c r="A305" s="291" t="s">
        <v>2875</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4" t="s">
        <v>1007</v>
      </c>
      <c r="K305" s="304" t="s">
        <v>2504</v>
      </c>
      <c r="L305" s="304" t="s">
        <v>2503</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0" t="s">
        <v>818</v>
      </c>
    </row>
    <row r="306" spans="1:16" ht="56">
      <c r="A306" s="291" t="s">
        <v>2876</v>
      </c>
      <c r="G306" s="24" t="s">
        <v>669</v>
      </c>
      <c r="J306" s="164" t="s">
        <v>1073</v>
      </c>
      <c r="K306" s="24"/>
      <c r="L306" s="24"/>
      <c r="M306" s="36" t="s">
        <v>2219</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01" t="s">
        <v>2220</v>
      </c>
      <c r="P306" s="285" t="s">
        <v>2185</v>
      </c>
    </row>
    <row r="307" spans="1:16" ht="112">
      <c r="A307" s="291" t="s">
        <v>2877</v>
      </c>
      <c r="G307" s="24" t="s">
        <v>671</v>
      </c>
      <c r="J307" s="169" t="s">
        <v>1076</v>
      </c>
      <c r="K307" s="24"/>
      <c r="L307" s="24"/>
      <c r="M307" s="36" t="s">
        <v>2222</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73" t="s">
        <v>1079</v>
      </c>
    </row>
    <row r="308" spans="1:16" ht="140">
      <c r="A308" s="291" t="s">
        <v>2878</v>
      </c>
      <c r="B308" s="21" t="str">
        <f>C308&amp;D308&amp;E308</f>
        <v>ref="people.xml#0038"</v>
      </c>
      <c r="C308" s="21" t="s">
        <v>462</v>
      </c>
      <c r="D308" s="21" t="str">
        <f>"people.xml#"&amp;F308</f>
        <v>people.xml#0038</v>
      </c>
      <c r="E308" s="21" t="s">
        <v>463</v>
      </c>
      <c r="F308" s="24" t="s">
        <v>352</v>
      </c>
      <c r="G308" s="89"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9" t="s">
        <v>781</v>
      </c>
      <c r="K308" s="304" t="s">
        <v>2434</v>
      </c>
      <c r="L308" s="304" t="s">
        <v>2433</v>
      </c>
      <c r="M308" s="301" t="s">
        <v>2079</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05" t="s">
        <v>782</v>
      </c>
    </row>
    <row r="309" spans="1:16" ht="112">
      <c r="A309" s="291" t="s">
        <v>2879</v>
      </c>
      <c r="G309" s="24" t="s">
        <v>672</v>
      </c>
      <c r="J309" s="169" t="s">
        <v>1084</v>
      </c>
      <c r="K309" s="303" t="s">
        <v>2531</v>
      </c>
      <c r="L309" s="303" t="s">
        <v>2530</v>
      </c>
      <c r="M309" s="36" t="s">
        <v>2224</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01" t="s">
        <v>1085</v>
      </c>
    </row>
    <row r="310" spans="1:16" ht="42">
      <c r="A310" s="291" t="s">
        <v>2880</v>
      </c>
      <c r="G310" s="24" t="s">
        <v>673</v>
      </c>
      <c r="J310" s="169"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91" t="s">
        <v>2881</v>
      </c>
      <c r="G311" s="24" t="s">
        <v>674</v>
      </c>
      <c r="J311" s="169" t="s">
        <v>1078</v>
      </c>
      <c r="K311" s="24"/>
      <c r="L311" s="24"/>
      <c r="M311" s="36" t="s">
        <v>2225</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01" t="s">
        <v>2226</v>
      </c>
      <c r="P311" s="314"/>
    </row>
    <row r="312" spans="1:16" ht="42">
      <c r="A312" s="291" t="s">
        <v>2882</v>
      </c>
      <c r="G312" s="173" t="s">
        <v>675</v>
      </c>
      <c r="J312" s="174" t="s">
        <v>1086</v>
      </c>
      <c r="K312" s="24"/>
      <c r="L312" s="24"/>
      <c r="M312" s="36" t="s">
        <v>1870</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91" t="s">
        <v>2883</v>
      </c>
      <c r="B313" s="21" t="str">
        <f>C313&amp;D313&amp;E313</f>
        <v>ref="people.xml#0045"</v>
      </c>
      <c r="C313" s="21" t="s">
        <v>462</v>
      </c>
      <c r="D313" s="21" t="str">
        <f>"people.xml#"&amp;F313</f>
        <v>people.xml#0045</v>
      </c>
      <c r="E313" s="21" t="s">
        <v>463</v>
      </c>
      <c r="F313" s="24" t="s">
        <v>359</v>
      </c>
      <c r="G313" s="92"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1" t="s">
        <v>790</v>
      </c>
      <c r="K313" s="304" t="s">
        <v>2440</v>
      </c>
      <c r="L313" s="304" t="s">
        <v>2439</v>
      </c>
      <c r="M313" s="37" t="s">
        <v>2084</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05" t="s">
        <v>2083</v>
      </c>
    </row>
    <row r="314" spans="1:16" ht="126">
      <c r="A314" s="291" t="s">
        <v>2884</v>
      </c>
      <c r="F314" s="21"/>
      <c r="G314" s="24" t="s">
        <v>1662</v>
      </c>
      <c r="J314" s="292" t="s">
        <v>1774</v>
      </c>
      <c r="K314" s="303" t="s">
        <v>2540</v>
      </c>
      <c r="L314" s="303" t="s">
        <v>2401</v>
      </c>
      <c r="M314" s="301" t="s">
        <v>2235</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01" t="s">
        <v>1775</v>
      </c>
      <c r="P314" s="295"/>
    </row>
    <row r="315" spans="1:16" ht="98">
      <c r="A315" s="291" t="s">
        <v>2885</v>
      </c>
      <c r="F315" s="21"/>
      <c r="G315" s="303" t="s">
        <v>1765</v>
      </c>
      <c r="J315" s="299" t="s">
        <v>1976</v>
      </c>
      <c r="K315" s="24"/>
      <c r="L315" s="24"/>
      <c r="M315" s="182" t="s">
        <v>2047</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01" t="s">
        <v>1978</v>
      </c>
    </row>
    <row r="316" spans="1:16" ht="112">
      <c r="A316" s="291" t="s">
        <v>2886</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4" t="s">
        <v>737</v>
      </c>
      <c r="K316" s="38"/>
      <c r="L316" s="38"/>
      <c r="M316" s="37" t="s">
        <v>2066</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05" t="s">
        <v>735</v>
      </c>
      <c r="P316" s="285" t="s">
        <v>1991</v>
      </c>
    </row>
    <row r="317" spans="1:16" ht="168">
      <c r="A317" s="291" t="s">
        <v>2887</v>
      </c>
      <c r="F317" s="21"/>
      <c r="G317" s="24" t="s">
        <v>1691</v>
      </c>
      <c r="J317" s="297" t="s">
        <v>1823</v>
      </c>
      <c r="K317" s="303" t="s">
        <v>2474</v>
      </c>
      <c r="L317" s="303" t="s">
        <v>2464</v>
      </c>
      <c r="M317" s="297" t="s">
        <v>2264</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01" t="s">
        <v>2263</v>
      </c>
      <c r="P317" s="285" t="s">
        <v>1824</v>
      </c>
    </row>
    <row r="318" spans="1:16" ht="84">
      <c r="A318" s="291" t="s">
        <v>2888</v>
      </c>
      <c r="G318" s="24" t="s">
        <v>676</v>
      </c>
      <c r="J318" s="96" t="s">
        <v>817</v>
      </c>
      <c r="K318" s="303" t="s">
        <v>2533</v>
      </c>
      <c r="L318" s="303" t="s">
        <v>2532</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2" t="s">
        <v>818</v>
      </c>
    </row>
    <row r="319" spans="1:16" ht="168">
      <c r="A319" s="291" t="s">
        <v>2889</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9" t="s">
        <v>980</v>
      </c>
      <c r="K319" s="304" t="s">
        <v>2419</v>
      </c>
      <c r="L319" s="304" t="s">
        <v>2438</v>
      </c>
      <c r="M319" s="301" t="s">
        <v>2174</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0" t="s">
        <v>981</v>
      </c>
    </row>
    <row r="320" spans="1:16" ht="126">
      <c r="A320" s="291" t="s">
        <v>2890</v>
      </c>
      <c r="G320" s="170" t="s">
        <v>677</v>
      </c>
      <c r="J320" s="169" t="s">
        <v>1081</v>
      </c>
      <c r="K320" s="303" t="s">
        <v>2535</v>
      </c>
      <c r="L320" s="303" t="s">
        <v>2534</v>
      </c>
      <c r="M320" s="36" t="s">
        <v>2227</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2" t="s">
        <v>818</v>
      </c>
    </row>
    <row r="321" spans="1:16" ht="70">
      <c r="A321" s="291" t="s">
        <v>2891</v>
      </c>
      <c r="F321" s="21"/>
      <c r="G321" s="24" t="s">
        <v>1690</v>
      </c>
      <c r="J321" s="299" t="s">
        <v>2027</v>
      </c>
      <c r="K321" s="294"/>
      <c r="L321" s="294"/>
      <c r="M321" s="182" t="s">
        <v>2322</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96" t="s">
        <v>2262</v>
      </c>
      <c r="P321" s="295"/>
    </row>
    <row r="322" spans="1:16" ht="168">
      <c r="A322" s="291" t="s">
        <v>2892</v>
      </c>
      <c r="B322" s="21" t="str">
        <f>C322&amp;D322&amp;E322</f>
        <v>ref="people.xml#0039"</v>
      </c>
      <c r="C322" s="21" t="s">
        <v>462</v>
      </c>
      <c r="D322" s="21" t="str">
        <f>"people.xml#"&amp;F322</f>
        <v>people.xml#0039</v>
      </c>
      <c r="E322" s="21" t="s">
        <v>463</v>
      </c>
      <c r="F322" s="24" t="s">
        <v>353</v>
      </c>
      <c r="G322" s="90"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0" t="s">
        <v>783</v>
      </c>
      <c r="K322" s="304" t="s">
        <v>2435</v>
      </c>
      <c r="L322" s="304" t="s">
        <v>2389</v>
      </c>
      <c r="M322" s="301" t="s">
        <v>2080</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05" t="s">
        <v>784</v>
      </c>
    </row>
    <row r="323" spans="1:16" ht="126">
      <c r="A323" s="291" t="s">
        <v>2893</v>
      </c>
      <c r="F323" s="21"/>
      <c r="G323" s="24" t="s">
        <v>1672</v>
      </c>
      <c r="J323" s="292" t="s">
        <v>1787</v>
      </c>
      <c r="K323" s="303" t="s">
        <v>2474</v>
      </c>
      <c r="L323" s="303" t="s">
        <v>2488</v>
      </c>
      <c r="M323" s="182" t="s">
        <v>2040</v>
      </c>
      <c r="N323" s="37" t="str">
        <f t="shared" ref="N323:N334"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93" t="s">
        <v>1829</v>
      </c>
      <c r="P323" s="295"/>
    </row>
    <row r="324" spans="1:16" ht="126">
      <c r="A324" s="291" t="s">
        <v>2894</v>
      </c>
      <c r="F324" s="21"/>
      <c r="G324" s="176" t="s">
        <v>679</v>
      </c>
      <c r="J324" s="174" t="s">
        <v>1088</v>
      </c>
      <c r="K324" s="303" t="s">
        <v>2537</v>
      </c>
      <c r="L324" s="303" t="s">
        <v>2389</v>
      </c>
      <c r="M324" s="301" t="s">
        <v>2230</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01" t="s">
        <v>2229</v>
      </c>
    </row>
    <row r="325" spans="1:16" ht="154">
      <c r="A325" s="291" t="s">
        <v>2895</v>
      </c>
      <c r="F325" s="21"/>
      <c r="G325" s="24" t="s">
        <v>680</v>
      </c>
      <c r="J325" s="177" t="s">
        <v>1089</v>
      </c>
      <c r="K325" s="303" t="s">
        <v>2539</v>
      </c>
      <c r="L325" s="303" t="s">
        <v>2538</v>
      </c>
      <c r="M325" s="301" t="s">
        <v>2231</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01" t="s">
        <v>2232</v>
      </c>
    </row>
    <row r="326" spans="1:16" ht="154">
      <c r="A326" s="291" t="s">
        <v>2896</v>
      </c>
      <c r="F326" s="21"/>
      <c r="G326" s="24" t="s">
        <v>1689</v>
      </c>
      <c r="J326" s="291" t="s">
        <v>1821</v>
      </c>
      <c r="K326" s="324">
        <v>1806</v>
      </c>
      <c r="L326" s="324">
        <v>1872</v>
      </c>
      <c r="M326" s="182" t="s">
        <v>2329</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01" t="s">
        <v>1822</v>
      </c>
      <c r="P326" s="314"/>
    </row>
    <row r="327" spans="1:16" ht="56">
      <c r="A327" s="291" t="s">
        <v>2897</v>
      </c>
      <c r="F327" s="21"/>
      <c r="G327" s="24" t="s">
        <v>681</v>
      </c>
      <c r="J327" s="169"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6" ht="112">
      <c r="A328" s="291" t="s">
        <v>2898</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9" t="s">
        <v>982</v>
      </c>
      <c r="K328" s="24"/>
      <c r="L328" s="24"/>
      <c r="M328" s="301" t="s">
        <v>2288</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05" t="s">
        <v>987</v>
      </c>
    </row>
    <row r="329" spans="1:16" ht="140">
      <c r="A329" s="291" t="s">
        <v>2899</v>
      </c>
      <c r="F329" s="21"/>
      <c r="G329" s="24" t="s">
        <v>682</v>
      </c>
      <c r="J329" s="180" t="s">
        <v>1092</v>
      </c>
      <c r="K329" s="303" t="s">
        <v>2413</v>
      </c>
      <c r="L329" s="303" t="s">
        <v>2907</v>
      </c>
      <c r="M329" s="301" t="s">
        <v>2233</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01" t="s">
        <v>1093</v>
      </c>
    </row>
    <row r="330" spans="1:16" ht="42">
      <c r="A330" s="291" t="s">
        <v>2900</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3"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6" ht="42">
      <c r="A331" s="291" t="s">
        <v>2901</v>
      </c>
      <c r="F331" s="21"/>
      <c r="G331" s="173" t="s">
        <v>683</v>
      </c>
      <c r="J331" s="174"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6" ht="70">
      <c r="A332" s="291" t="s">
        <v>2902</v>
      </c>
      <c r="F332" s="21"/>
      <c r="G332" s="178" t="s">
        <v>684</v>
      </c>
      <c r="J332" s="177" t="s">
        <v>1090</v>
      </c>
      <c r="K332" s="24"/>
      <c r="L332" s="24"/>
      <c r="M332" s="36" t="s">
        <v>2234</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9" t="s">
        <v>1091</v>
      </c>
      <c r="P332" s="314"/>
    </row>
    <row r="333" spans="1:16" ht="126">
      <c r="A333" s="291" t="s">
        <v>2903</v>
      </c>
      <c r="G333" s="24" t="s">
        <v>1714</v>
      </c>
      <c r="J333" s="290" t="s">
        <v>1816</v>
      </c>
      <c r="K333" s="303" t="s">
        <v>2440</v>
      </c>
      <c r="L333" s="303" t="s">
        <v>2438</v>
      </c>
      <c r="M333" s="182" t="s">
        <v>2286</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2" t="s">
        <v>1815</v>
      </c>
    </row>
    <row r="334" spans="1:16" ht="140">
      <c r="A334" s="291" t="s">
        <v>2904</v>
      </c>
      <c r="G334" s="24" t="s">
        <v>670</v>
      </c>
      <c r="J334" s="169" t="s">
        <v>1074</v>
      </c>
      <c r="K334" s="303" t="s">
        <v>2529</v>
      </c>
      <c r="L334" s="303" t="s">
        <v>2528</v>
      </c>
      <c r="M334" s="301" t="s">
        <v>2221</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01" t="s">
        <v>1075</v>
      </c>
      <c r="P334" s="314"/>
    </row>
    <row r="338" spans="1:15">
      <c r="G338" s="69" t="s">
        <v>2906</v>
      </c>
    </row>
    <row r="339" spans="1:15">
      <c r="F339" s="21"/>
      <c r="G339" s="280" t="s">
        <v>1696</v>
      </c>
      <c r="M339" s="293"/>
      <c r="N339" s="293"/>
      <c r="O339" s="293"/>
    </row>
    <row r="340" spans="1:15">
      <c r="F340" s="21"/>
      <c r="G340" s="280" t="s">
        <v>1697</v>
      </c>
    </row>
    <row r="341" spans="1:15">
      <c r="F341" s="21"/>
      <c r="G341" s="280" t="s">
        <v>1707</v>
      </c>
    </row>
    <row r="342" spans="1:15">
      <c r="F342" s="21"/>
      <c r="G342" s="280" t="s">
        <v>1708</v>
      </c>
    </row>
    <row r="343" spans="1:15">
      <c r="A343" s="26"/>
      <c r="G343" s="325" t="s">
        <v>1715</v>
      </c>
    </row>
    <row r="344" spans="1:15">
      <c r="G344" s="280" t="s">
        <v>1720</v>
      </c>
      <c r="H344" s="280"/>
      <c r="I344" s="281"/>
      <c r="J344" s="38"/>
      <c r="K344" s="329"/>
      <c r="L344" s="329"/>
      <c r="M344" s="77"/>
      <c r="N344" s="77"/>
    </row>
    <row r="345" spans="1:15">
      <c r="F345" s="21"/>
      <c r="G345" s="280" t="s">
        <v>1745</v>
      </c>
      <c r="H345" s="280"/>
      <c r="I345" s="281"/>
      <c r="J345" s="38"/>
      <c r="K345" s="329"/>
      <c r="L345" s="329"/>
      <c r="M345" s="77"/>
      <c r="N345" s="77"/>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abSelected="1" zoomScale="125" zoomScaleNormal="125" zoomScalePageLayoutView="125" workbookViewId="0">
      <pane ySplit="1" topLeftCell="A3" activePane="bottomLeft" state="frozen"/>
      <selection pane="bottomLeft" activeCell="H4" sqref="H4"/>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81" t="s">
        <v>464</v>
      </c>
      <c r="C1" s="181"/>
      <c r="D1" s="181"/>
      <c r="E1" s="20"/>
      <c r="F1" s="32" t="s">
        <v>23</v>
      </c>
      <c r="G1" s="32"/>
      <c r="H1" s="32" t="s">
        <v>250</v>
      </c>
      <c r="I1" s="23" t="s">
        <v>264</v>
      </c>
      <c r="J1" s="23" t="s">
        <v>2570</v>
      </c>
      <c r="K1" s="23" t="s">
        <v>474</v>
      </c>
      <c r="L1" s="34" t="s">
        <v>315</v>
      </c>
    </row>
    <row r="2" spans="1:13" ht="84">
      <c r="A2" s="301" t="s">
        <v>2975</v>
      </c>
      <c r="B2" s="182" t="str">
        <f>C2&amp;E2&amp;D2</f>
        <v>ref="orgName.xml#0001"</v>
      </c>
      <c r="C2" s="182" t="s">
        <v>472</v>
      </c>
      <c r="D2" s="182" t="s">
        <v>463</v>
      </c>
      <c r="E2" s="20" t="s">
        <v>422</v>
      </c>
      <c r="F2" s="20" t="s">
        <v>1094</v>
      </c>
      <c r="G2" s="20" t="s">
        <v>0</v>
      </c>
      <c r="H2" s="185" t="s">
        <v>1143</v>
      </c>
      <c r="I2" s="183" t="s">
        <v>1144</v>
      </c>
      <c r="J2" s="183"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30" t="s">
        <v>2908</v>
      </c>
    </row>
    <row r="3" spans="1:13" ht="112">
      <c r="A3" s="301" t="s">
        <v>2976</v>
      </c>
      <c r="B3" s="27"/>
      <c r="C3" s="27"/>
      <c r="D3" s="27"/>
      <c r="E3" s="20"/>
      <c r="F3" s="2" t="s">
        <v>2343</v>
      </c>
      <c r="G3" s="20" t="s">
        <v>0</v>
      </c>
      <c r="H3" s="299" t="s">
        <v>2357</v>
      </c>
      <c r="I3" s="301" t="s">
        <v>2965</v>
      </c>
      <c r="J3" s="183"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31" t="s">
        <v>2964</v>
      </c>
      <c r="L3" s="27"/>
    </row>
    <row r="4" spans="1:13" ht="112">
      <c r="A4" s="301" t="s">
        <v>2977</v>
      </c>
      <c r="B4" s="182" t="str">
        <f>C4&amp;E4&amp;D4</f>
        <v>ref="orgName.xml#0004"</v>
      </c>
      <c r="C4" s="182" t="s">
        <v>472</v>
      </c>
      <c r="D4" s="182" t="s">
        <v>463</v>
      </c>
      <c r="E4" s="20" t="s">
        <v>318</v>
      </c>
      <c r="F4" s="38" t="s">
        <v>1095</v>
      </c>
      <c r="G4" s="20" t="s">
        <v>3</v>
      </c>
      <c r="H4" s="186" t="s">
        <v>1145</v>
      </c>
      <c r="I4" s="40" t="s">
        <v>1146</v>
      </c>
      <c r="J4" s="183"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3"/>
      <c r="L4" s="230" t="s">
        <v>2909</v>
      </c>
    </row>
    <row r="5" spans="1:13" ht="84">
      <c r="A5" s="301" t="s">
        <v>2978</v>
      </c>
      <c r="B5" s="182" t="str">
        <f>C5&amp;E5&amp;D5</f>
        <v>ref="orgName.xml#0005"</v>
      </c>
      <c r="C5" s="182" t="s">
        <v>472</v>
      </c>
      <c r="D5" s="182" t="s">
        <v>463</v>
      </c>
      <c r="E5" s="20" t="s">
        <v>319</v>
      </c>
      <c r="F5" s="20" t="s">
        <v>1096</v>
      </c>
      <c r="G5" s="20" t="s">
        <v>4</v>
      </c>
      <c r="H5" s="185" t="s">
        <v>1148</v>
      </c>
      <c r="I5" s="183" t="s">
        <v>1149</v>
      </c>
      <c r="J5" s="183"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82">
      <c r="A6" s="301" t="s">
        <v>2979</v>
      </c>
      <c r="B6" s="27"/>
      <c r="C6" s="27"/>
      <c r="D6" s="27"/>
      <c r="E6" s="20"/>
      <c r="F6" s="2" t="s">
        <v>2344</v>
      </c>
      <c r="G6" s="20" t="s">
        <v>4</v>
      </c>
      <c r="H6" s="299" t="s">
        <v>2380</v>
      </c>
      <c r="I6" s="182" t="s">
        <v>2373</v>
      </c>
      <c r="J6" s="183" t="str">
        <f t="shared" si="0"/>
        <v>&lt;!-- MT glossary entry --&gt;_x000D_    &lt;org xml:id=$org0035$&gt;_x000D_     &lt;orgName type=$main$&gt;Ambaquistas&lt;/orgName&gt;_x000D_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1986:292-93).&lt;/note&gt;_x000D_    &lt;/org&gt;</v>
      </c>
      <c r="K6" s="301" t="s">
        <v>2358</v>
      </c>
    </row>
    <row r="7" spans="1:13" ht="154">
      <c r="A7" s="301" t="s">
        <v>2980</v>
      </c>
      <c r="B7" s="182" t="str">
        <f>C7&amp;E7&amp;D7</f>
        <v>ref="orgName.xml#0005"</v>
      </c>
      <c r="C7" s="182" t="s">
        <v>472</v>
      </c>
      <c r="D7" s="182" t="s">
        <v>463</v>
      </c>
      <c r="E7" s="20" t="s">
        <v>319</v>
      </c>
      <c r="F7" s="185" t="s">
        <v>1097</v>
      </c>
      <c r="G7" s="20"/>
      <c r="H7" s="185" t="s">
        <v>1141</v>
      </c>
      <c r="I7" s="304" t="s">
        <v>2920</v>
      </c>
      <c r="J7" s="183"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321" t="s">
        <v>1147</v>
      </c>
      <c r="L7" s="27"/>
    </row>
    <row r="8" spans="1:13" ht="154">
      <c r="A8" s="301" t="s">
        <v>2981</v>
      </c>
      <c r="B8" s="27"/>
      <c r="C8" s="27"/>
      <c r="D8" s="27"/>
      <c r="E8" s="20"/>
      <c r="F8" s="2" t="s">
        <v>2345</v>
      </c>
      <c r="G8" s="20" t="s">
        <v>0</v>
      </c>
      <c r="H8" s="299" t="s">
        <v>2359</v>
      </c>
      <c r="I8" s="301" t="s">
        <v>3034</v>
      </c>
      <c r="J8" s="183"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301" t="s">
        <v>2966</v>
      </c>
    </row>
    <row r="9" spans="1:13" ht="168">
      <c r="A9" s="301" t="s">
        <v>2982</v>
      </c>
      <c r="B9" s="182" t="str">
        <f>C9&amp;E9&amp;D9</f>
        <v>ref="orgName.xml#0010"</v>
      </c>
      <c r="C9" s="182" t="s">
        <v>472</v>
      </c>
      <c r="D9" s="182" t="s">
        <v>463</v>
      </c>
      <c r="E9" s="20" t="s">
        <v>324</v>
      </c>
      <c r="F9" s="20" t="s">
        <v>1098</v>
      </c>
      <c r="G9" s="20" t="s">
        <v>0</v>
      </c>
      <c r="H9" s="185" t="s">
        <v>1152</v>
      </c>
      <c r="I9" s="305" t="s">
        <v>2922</v>
      </c>
      <c r="J9" s="183"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301" t="s">
        <v>1153</v>
      </c>
      <c r="L9" s="301" t="s">
        <v>2911</v>
      </c>
    </row>
    <row r="10" spans="1:13" ht="154">
      <c r="A10" s="301" t="s">
        <v>2983</v>
      </c>
      <c r="B10" s="182" t="str">
        <f>C10&amp;E10&amp;D10</f>
        <v>ref="orgName.xml#0013"</v>
      </c>
      <c r="C10" s="182" t="s">
        <v>472</v>
      </c>
      <c r="D10" s="182" t="s">
        <v>463</v>
      </c>
      <c r="E10" s="20" t="s">
        <v>327</v>
      </c>
      <c r="F10" s="20" t="s">
        <v>1099</v>
      </c>
      <c r="G10" s="20" t="s">
        <v>0</v>
      </c>
      <c r="H10" s="186" t="s">
        <v>1142</v>
      </c>
      <c r="I10" s="40" t="s">
        <v>2923</v>
      </c>
      <c r="J10" s="183"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301" t="s">
        <v>2924</v>
      </c>
      <c r="L10" s="27"/>
    </row>
    <row r="11" spans="1:13" ht="98">
      <c r="A11" s="301" t="s">
        <v>2984</v>
      </c>
      <c r="B11" s="27"/>
      <c r="C11" s="27"/>
      <c r="D11" s="27"/>
      <c r="E11" s="20"/>
      <c r="F11" s="2" t="s">
        <v>2346</v>
      </c>
      <c r="G11" s="20" t="s">
        <v>0</v>
      </c>
      <c r="H11" s="299" t="s">
        <v>2360</v>
      </c>
      <c r="I11" s="182" t="s">
        <v>2968</v>
      </c>
      <c r="J11" s="183"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301" t="s">
        <v>2967</v>
      </c>
      <c r="L11" s="27"/>
    </row>
    <row r="12" spans="1:13" ht="140">
      <c r="A12" s="301" t="s">
        <v>2985</v>
      </c>
      <c r="B12" s="182" t="str">
        <f>C12&amp;E12&amp;D12</f>
        <v>ref="orgName.xml#0017"</v>
      </c>
      <c r="C12" s="182" t="s">
        <v>472</v>
      </c>
      <c r="D12" s="182" t="s">
        <v>463</v>
      </c>
      <c r="E12" s="20" t="s">
        <v>331</v>
      </c>
      <c r="F12" s="20" t="s">
        <v>1100</v>
      </c>
      <c r="G12" s="20" t="s">
        <v>0</v>
      </c>
      <c r="H12" s="185" t="s">
        <v>1151</v>
      </c>
      <c r="I12" s="305" t="s">
        <v>2942</v>
      </c>
      <c r="J12" s="183"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301" t="s">
        <v>2921</v>
      </c>
      <c r="L12" s="230" t="s">
        <v>2910</v>
      </c>
    </row>
    <row r="13" spans="1:13" ht="168">
      <c r="A13" s="301" t="s">
        <v>2986</v>
      </c>
      <c r="B13" s="182" t="str">
        <f>C13&amp;E13&amp;D13</f>
        <v>ref="orgName.xml#0023"</v>
      </c>
      <c r="C13" s="182" t="s">
        <v>472</v>
      </c>
      <c r="D13" s="182" t="s">
        <v>463</v>
      </c>
      <c r="E13" s="20" t="s">
        <v>337</v>
      </c>
      <c r="F13" s="20" t="s">
        <v>1101</v>
      </c>
      <c r="G13" s="20" t="s">
        <v>0</v>
      </c>
      <c r="H13" s="185" t="s">
        <v>1154</v>
      </c>
      <c r="I13" s="301" t="s">
        <v>2926</v>
      </c>
      <c r="J13" s="183"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301" t="s">
        <v>2925</v>
      </c>
      <c r="L13" s="230" t="s">
        <v>2913</v>
      </c>
    </row>
    <row r="14" spans="1:13" s="29" customFormat="1" ht="112">
      <c r="A14" s="301" t="s">
        <v>2987</v>
      </c>
      <c r="B14" s="182" t="str">
        <f>C14&amp;E14&amp;D14</f>
        <v>ref="orgName.xml#0028"</v>
      </c>
      <c r="C14" s="182" t="s">
        <v>472</v>
      </c>
      <c r="D14" s="182" t="s">
        <v>463</v>
      </c>
      <c r="E14" s="20" t="s">
        <v>342</v>
      </c>
      <c r="F14" s="20" t="s">
        <v>1102</v>
      </c>
      <c r="G14" s="20" t="s">
        <v>0</v>
      </c>
      <c r="H14" s="185" t="s">
        <v>1155</v>
      </c>
      <c r="I14" s="305" t="s">
        <v>2927</v>
      </c>
      <c r="J14" s="183"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301" t="s">
        <v>1156</v>
      </c>
      <c r="L14" s="27"/>
      <c r="M14" s="21"/>
    </row>
    <row r="15" spans="1:13" ht="182">
      <c r="A15" s="301" t="s">
        <v>2988</v>
      </c>
      <c r="B15" s="25"/>
      <c r="C15" s="25"/>
      <c r="D15" s="25"/>
      <c r="E15" s="38"/>
      <c r="F15" s="20" t="s">
        <v>1103</v>
      </c>
      <c r="G15" s="20" t="s">
        <v>0</v>
      </c>
      <c r="H15" s="185" t="s">
        <v>1157</v>
      </c>
      <c r="I15" s="305" t="s">
        <v>2929</v>
      </c>
      <c r="J15" s="183"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301" t="s">
        <v>2928</v>
      </c>
      <c r="L15" s="27"/>
    </row>
    <row r="16" spans="1:13" ht="168">
      <c r="A16" s="301" t="s">
        <v>2989</v>
      </c>
      <c r="B16" s="27"/>
      <c r="C16" s="27"/>
      <c r="D16" s="27"/>
      <c r="E16" s="20"/>
      <c r="F16" s="2" t="s">
        <v>2348</v>
      </c>
      <c r="G16" s="20" t="s">
        <v>4</v>
      </c>
      <c r="H16" s="299" t="s">
        <v>2361</v>
      </c>
      <c r="I16" s="301" t="s">
        <v>2363</v>
      </c>
      <c r="J16" s="183"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301" t="s">
        <v>2362</v>
      </c>
      <c r="L16" s="230" t="s">
        <v>2364</v>
      </c>
    </row>
    <row r="17" spans="1:13" ht="126">
      <c r="A17" s="301" t="s">
        <v>2990</v>
      </c>
      <c r="B17" s="27"/>
      <c r="C17" s="27"/>
      <c r="D17" s="27"/>
      <c r="E17" s="20"/>
      <c r="F17" s="20" t="s">
        <v>1104</v>
      </c>
      <c r="G17" s="20" t="s">
        <v>0</v>
      </c>
      <c r="H17" s="185" t="s">
        <v>1150</v>
      </c>
      <c r="I17" s="305" t="s">
        <v>2930</v>
      </c>
      <c r="J17" s="183"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2" t="s">
        <v>818</v>
      </c>
      <c r="L17" s="27"/>
      <c r="M17" s="29"/>
    </row>
    <row r="18" spans="1:13" ht="98">
      <c r="A18" s="301" t="s">
        <v>2991</v>
      </c>
      <c r="B18" s="27"/>
      <c r="C18" s="27"/>
      <c r="D18" s="27"/>
      <c r="E18" s="20"/>
      <c r="F18" s="20" t="s">
        <v>1105</v>
      </c>
      <c r="G18" s="20" t="s">
        <v>3</v>
      </c>
      <c r="H18" s="185" t="s">
        <v>1158</v>
      </c>
      <c r="I18" s="305" t="s">
        <v>2931</v>
      </c>
      <c r="J18" s="183"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301" t="s">
        <v>1162</v>
      </c>
      <c r="L18" s="27"/>
    </row>
    <row r="19" spans="1:13" ht="196">
      <c r="A19" s="301" t="s">
        <v>2992</v>
      </c>
      <c r="B19" s="25"/>
      <c r="C19" s="25"/>
      <c r="D19" s="25"/>
      <c r="E19" s="38"/>
      <c r="F19" s="38" t="s">
        <v>1106</v>
      </c>
      <c r="G19" s="20" t="s">
        <v>4</v>
      </c>
      <c r="H19" s="185" t="s">
        <v>1161</v>
      </c>
      <c r="I19" s="301" t="s">
        <v>2932</v>
      </c>
      <c r="J19" s="183"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301" t="s">
        <v>1163</v>
      </c>
      <c r="L19" s="27"/>
      <c r="M19" s="29"/>
    </row>
    <row r="20" spans="1:13" ht="140">
      <c r="A20" s="301" t="s">
        <v>2993</v>
      </c>
      <c r="B20" s="25"/>
      <c r="C20" s="25"/>
      <c r="D20" s="25"/>
      <c r="E20" s="38"/>
      <c r="F20" s="299" t="s">
        <v>2031</v>
      </c>
      <c r="G20" s="20"/>
      <c r="H20" s="299" t="s">
        <v>2030</v>
      </c>
      <c r="I20" s="37" t="s">
        <v>2933</v>
      </c>
      <c r="J20" s="183"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305" t="s">
        <v>774</v>
      </c>
      <c r="L20" s="25"/>
      <c r="M20" s="29"/>
    </row>
    <row r="21" spans="1:13" ht="168">
      <c r="A21" s="301" t="s">
        <v>2994</v>
      </c>
      <c r="B21" s="25"/>
      <c r="C21" s="25"/>
      <c r="D21" s="25"/>
      <c r="E21" s="38"/>
      <c r="F21" s="20" t="s">
        <v>1107</v>
      </c>
      <c r="G21" s="20" t="s">
        <v>0</v>
      </c>
      <c r="H21" s="188" t="s">
        <v>1166</v>
      </c>
      <c r="I21" s="305" t="s">
        <v>2934</v>
      </c>
      <c r="J21" s="183"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321" t="s">
        <v>1167</v>
      </c>
      <c r="L21" s="27"/>
    </row>
    <row r="22" spans="1:13" ht="182">
      <c r="A22" s="301" t="s">
        <v>2995</v>
      </c>
      <c r="B22" s="27"/>
      <c r="C22" s="27"/>
      <c r="D22" s="27"/>
      <c r="E22" s="20"/>
      <c r="F22" s="332" t="s">
        <v>2349</v>
      </c>
      <c r="G22" s="20" t="s">
        <v>0</v>
      </c>
      <c r="H22" s="299" t="s">
        <v>2374</v>
      </c>
      <c r="I22" s="182" t="s">
        <v>2376</v>
      </c>
      <c r="J22" s="183"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301" t="s">
        <v>2375</v>
      </c>
      <c r="L22" s="27"/>
    </row>
    <row r="23" spans="1:13" ht="140">
      <c r="A23" s="301" t="s">
        <v>2996</v>
      </c>
      <c r="B23" s="27"/>
      <c r="C23" s="27"/>
      <c r="D23" s="27"/>
      <c r="E23" s="20"/>
      <c r="F23" s="20" t="s">
        <v>1108</v>
      </c>
      <c r="G23" s="20" t="s">
        <v>0</v>
      </c>
      <c r="H23" s="185" t="s">
        <v>1159</v>
      </c>
      <c r="I23" s="305" t="s">
        <v>2935</v>
      </c>
      <c r="J23" s="183"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4" t="s">
        <v>1160</v>
      </c>
      <c r="L23" s="27"/>
    </row>
    <row r="24" spans="1:13" ht="112">
      <c r="A24" s="301" t="s">
        <v>2997</v>
      </c>
      <c r="B24" s="27"/>
      <c r="C24" s="27"/>
      <c r="D24" s="27"/>
      <c r="E24" s="20"/>
      <c r="F24" s="38" t="s">
        <v>1109</v>
      </c>
      <c r="G24" s="38" t="s">
        <v>0</v>
      </c>
      <c r="H24" s="187" t="s">
        <v>1164</v>
      </c>
      <c r="I24" s="334" t="s">
        <v>1165</v>
      </c>
      <c r="J24" s="183"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30" t="s">
        <v>2914</v>
      </c>
    </row>
    <row r="25" spans="1:13" ht="210">
      <c r="A25" s="301" t="s">
        <v>2998</v>
      </c>
      <c r="B25" s="27"/>
      <c r="C25" s="27"/>
      <c r="D25" s="27"/>
      <c r="E25" s="20"/>
      <c r="F25" s="188" t="s">
        <v>1110</v>
      </c>
      <c r="G25" s="20" t="s">
        <v>0</v>
      </c>
      <c r="H25" s="191" t="s">
        <v>1169</v>
      </c>
      <c r="I25" s="305" t="s">
        <v>2937</v>
      </c>
      <c r="J25" s="183"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301" t="s">
        <v>2936</v>
      </c>
      <c r="L25" s="27"/>
    </row>
    <row r="26" spans="1:13" ht="182">
      <c r="A26" s="301" t="s">
        <v>2999</v>
      </c>
      <c r="B26" s="27"/>
      <c r="C26" s="27"/>
      <c r="D26" s="27"/>
      <c r="E26" s="20"/>
      <c r="F26" s="20" t="s">
        <v>1111</v>
      </c>
      <c r="G26" s="20" t="s">
        <v>0</v>
      </c>
      <c r="H26" s="191" t="s">
        <v>1170</v>
      </c>
      <c r="I26" s="305" t="s">
        <v>2938</v>
      </c>
      <c r="J26" s="183"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301" t="s">
        <v>1171</v>
      </c>
      <c r="L26" s="25"/>
    </row>
    <row r="27" spans="1:13" ht="112">
      <c r="A27" s="301" t="s">
        <v>3000</v>
      </c>
      <c r="B27" s="27"/>
      <c r="C27" s="27"/>
      <c r="D27" s="27"/>
      <c r="E27" s="20"/>
      <c r="F27" s="38" t="s">
        <v>1112</v>
      </c>
      <c r="G27" s="20"/>
      <c r="H27" s="191" t="s">
        <v>1173</v>
      </c>
      <c r="I27" s="305" t="s">
        <v>2939</v>
      </c>
      <c r="J27" s="183"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301" t="s">
        <v>1174</v>
      </c>
      <c r="L27" s="25"/>
    </row>
    <row r="28" spans="1:13" ht="154">
      <c r="A28" s="301" t="s">
        <v>3001</v>
      </c>
      <c r="B28" s="27"/>
      <c r="C28" s="27"/>
      <c r="D28" s="27"/>
      <c r="E28" s="20"/>
      <c r="F28" s="191" t="s">
        <v>1113</v>
      </c>
      <c r="G28" s="20" t="s">
        <v>0</v>
      </c>
      <c r="H28" s="191" t="s">
        <v>1175</v>
      </c>
      <c r="I28" s="182" t="s">
        <v>2940</v>
      </c>
      <c r="J28" s="183"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301" t="s">
        <v>1177</v>
      </c>
      <c r="L28" s="230" t="s">
        <v>2915</v>
      </c>
    </row>
    <row r="29" spans="1:13" ht="182">
      <c r="A29" s="301" t="s">
        <v>3002</v>
      </c>
      <c r="B29" s="27"/>
      <c r="C29" s="27"/>
      <c r="D29" s="27"/>
      <c r="E29" s="20"/>
      <c r="F29" s="38" t="s">
        <v>1114</v>
      </c>
      <c r="G29" s="38" t="s">
        <v>0</v>
      </c>
      <c r="H29" s="304" t="s">
        <v>1176</v>
      </c>
      <c r="I29" s="305" t="s">
        <v>2941</v>
      </c>
      <c r="J29" s="183"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305" t="s">
        <v>1178</v>
      </c>
      <c r="L29" s="230" t="s">
        <v>2912</v>
      </c>
    </row>
    <row r="30" spans="1:13" ht="168">
      <c r="A30" s="301" t="s">
        <v>3003</v>
      </c>
      <c r="B30" s="27"/>
      <c r="C30" s="27"/>
      <c r="D30" s="27"/>
      <c r="E30" s="20"/>
      <c r="F30" s="38" t="s">
        <v>1115</v>
      </c>
      <c r="G30" s="20" t="s">
        <v>0</v>
      </c>
      <c r="H30" s="191" t="s">
        <v>1179</v>
      </c>
      <c r="I30" s="305" t="s">
        <v>2943</v>
      </c>
      <c r="J30" s="183"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301" t="s">
        <v>1180</v>
      </c>
      <c r="L30" s="27"/>
    </row>
    <row r="31" spans="1:13" ht="154">
      <c r="A31" s="301" t="s">
        <v>3004</v>
      </c>
      <c r="B31" s="27"/>
      <c r="C31" s="27"/>
      <c r="D31" s="27"/>
      <c r="E31" s="20"/>
      <c r="F31" s="20" t="s">
        <v>1116</v>
      </c>
      <c r="G31" s="20" t="s">
        <v>0</v>
      </c>
      <c r="H31" s="191" t="s">
        <v>1181</v>
      </c>
      <c r="I31" s="301" t="s">
        <v>2944</v>
      </c>
      <c r="J31" s="183"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301" t="s">
        <v>1182</v>
      </c>
      <c r="L31" s="230" t="s">
        <v>2915</v>
      </c>
    </row>
    <row r="32" spans="1:13" ht="182">
      <c r="A32" s="301" t="s">
        <v>3005</v>
      </c>
      <c r="B32" s="27"/>
      <c r="C32" s="27"/>
      <c r="D32" s="27"/>
      <c r="E32" s="20"/>
      <c r="F32" s="20" t="s">
        <v>1117</v>
      </c>
      <c r="G32" s="20" t="s">
        <v>0</v>
      </c>
      <c r="H32" s="191" t="s">
        <v>1183</v>
      </c>
      <c r="I32" s="331" t="s">
        <v>2945</v>
      </c>
      <c r="J32" s="183"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301" t="s">
        <v>1184</v>
      </c>
      <c r="L32" s="27"/>
    </row>
    <row r="33" spans="1:12" ht="154">
      <c r="A33" s="301" t="s">
        <v>3006</v>
      </c>
      <c r="F33" s="2" t="s">
        <v>2350</v>
      </c>
      <c r="H33" s="303" t="s">
        <v>2365</v>
      </c>
      <c r="I33" s="301" t="s">
        <v>2969</v>
      </c>
      <c r="J33" s="183"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301" t="s">
        <v>2366</v>
      </c>
    </row>
    <row r="34" spans="1:12" ht="140">
      <c r="A34" s="301" t="s">
        <v>3007</v>
      </c>
      <c r="B34" s="27"/>
      <c r="C34" s="27"/>
      <c r="D34" s="27"/>
      <c r="E34" s="20"/>
      <c r="F34" s="20" t="s">
        <v>1118</v>
      </c>
      <c r="G34" s="20" t="s">
        <v>0</v>
      </c>
      <c r="H34" s="191" t="s">
        <v>1186</v>
      </c>
      <c r="I34" s="305" t="s">
        <v>2946</v>
      </c>
      <c r="J34" s="183"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301" t="s">
        <v>1185</v>
      </c>
      <c r="L34" s="27"/>
    </row>
    <row r="35" spans="1:12" ht="168">
      <c r="A35" s="301" t="s">
        <v>3008</v>
      </c>
      <c r="B35" s="27"/>
      <c r="C35" s="27"/>
      <c r="D35" s="27"/>
      <c r="E35" s="20"/>
      <c r="F35" s="20" t="s">
        <v>1119</v>
      </c>
      <c r="G35" s="20" t="s">
        <v>0</v>
      </c>
      <c r="H35" s="191" t="s">
        <v>1210</v>
      </c>
      <c r="I35" s="182" t="s">
        <v>2947</v>
      </c>
      <c r="J35" s="183"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301" t="s">
        <v>1187</v>
      </c>
      <c r="L35" s="301" t="s">
        <v>2916</v>
      </c>
    </row>
    <row r="36" spans="1:12" ht="182">
      <c r="A36" s="301" t="s">
        <v>3009</v>
      </c>
      <c r="F36" s="2" t="s">
        <v>2351</v>
      </c>
      <c r="H36" s="303" t="s">
        <v>2368</v>
      </c>
      <c r="I36" s="301" t="s">
        <v>3035</v>
      </c>
      <c r="J36" s="183"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301" t="s">
        <v>2367</v>
      </c>
    </row>
    <row r="37" spans="1:12" ht="140">
      <c r="A37" s="301" t="s">
        <v>3010</v>
      </c>
      <c r="B37" s="27"/>
      <c r="C37" s="27"/>
      <c r="D37" s="27"/>
      <c r="E37" s="20"/>
      <c r="F37" s="20" t="s">
        <v>1120</v>
      </c>
      <c r="G37" s="20" t="s">
        <v>4</v>
      </c>
      <c r="H37" s="191" t="s">
        <v>1188</v>
      </c>
      <c r="I37" s="182" t="s">
        <v>2948</v>
      </c>
      <c r="J37" s="183"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301" t="s">
        <v>1189</v>
      </c>
      <c r="L37" s="27"/>
    </row>
    <row r="38" spans="1:12" ht="98">
      <c r="A38" s="301" t="s">
        <v>3011</v>
      </c>
      <c r="B38" s="27"/>
      <c r="C38" s="27"/>
      <c r="D38" s="27"/>
      <c r="E38" s="20"/>
      <c r="F38" s="20" t="s">
        <v>1123</v>
      </c>
      <c r="G38" s="20" t="s">
        <v>4</v>
      </c>
      <c r="H38" s="191" t="s">
        <v>1193</v>
      </c>
      <c r="I38" s="305" t="s">
        <v>2949</v>
      </c>
      <c r="J38" s="183"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301" t="s">
        <v>1194</v>
      </c>
      <c r="L38" s="27"/>
    </row>
    <row r="39" spans="1:12" ht="168">
      <c r="A39" s="301" t="s">
        <v>3012</v>
      </c>
      <c r="B39" s="27"/>
      <c r="C39" s="27"/>
      <c r="D39" s="27"/>
      <c r="E39" s="20"/>
      <c r="F39" s="20" t="s">
        <v>1124</v>
      </c>
      <c r="G39" s="20" t="s">
        <v>0</v>
      </c>
      <c r="H39" s="191" t="s">
        <v>1195</v>
      </c>
      <c r="I39" s="305" t="s">
        <v>3036</v>
      </c>
      <c r="J39" s="183"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301" t="s">
        <v>2950</v>
      </c>
      <c r="L39" s="27"/>
    </row>
    <row r="40" spans="1:12" ht="168">
      <c r="A40" s="301" t="s">
        <v>3013</v>
      </c>
      <c r="B40" s="27"/>
      <c r="C40" s="27"/>
      <c r="D40" s="27"/>
      <c r="E40" s="20"/>
      <c r="F40" s="20" t="s">
        <v>1125</v>
      </c>
      <c r="G40" s="20" t="s">
        <v>0</v>
      </c>
      <c r="H40" s="191" t="s">
        <v>1196</v>
      </c>
      <c r="I40" s="305" t="s">
        <v>2951</v>
      </c>
      <c r="J40" s="183"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301" t="s">
        <v>1197</v>
      </c>
      <c r="L40" s="27"/>
    </row>
    <row r="41" spans="1:12" ht="98">
      <c r="A41" s="301" t="s">
        <v>3014</v>
      </c>
      <c r="B41" s="27"/>
      <c r="C41" s="27"/>
      <c r="D41" s="27"/>
      <c r="E41" s="20"/>
      <c r="F41" s="20" t="s">
        <v>1126</v>
      </c>
      <c r="G41" s="20" t="s">
        <v>0</v>
      </c>
      <c r="H41" s="191" t="s">
        <v>1201</v>
      </c>
      <c r="I41" s="305" t="s">
        <v>2953</v>
      </c>
      <c r="J41" s="183"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90" t="s">
        <v>1202</v>
      </c>
      <c r="L41" s="27"/>
    </row>
    <row r="42" spans="1:12" ht="126">
      <c r="A42" s="301" t="s">
        <v>3015</v>
      </c>
      <c r="B42" s="27"/>
      <c r="C42" s="27"/>
      <c r="D42" s="27"/>
      <c r="E42" s="20"/>
      <c r="F42" s="20" t="s">
        <v>1127</v>
      </c>
      <c r="G42" s="20" t="s">
        <v>3</v>
      </c>
      <c r="H42" s="191" t="s">
        <v>1198</v>
      </c>
      <c r="I42" s="305" t="s">
        <v>2952</v>
      </c>
      <c r="J42" s="183"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90" t="s">
        <v>1200</v>
      </c>
      <c r="L42" s="230" t="s">
        <v>2918</v>
      </c>
    </row>
    <row r="43" spans="1:12" ht="210">
      <c r="A43" s="301" t="s">
        <v>3016</v>
      </c>
      <c r="B43" s="27"/>
      <c r="C43" s="27"/>
      <c r="D43" s="27"/>
      <c r="E43" s="20"/>
      <c r="F43" s="38" t="s">
        <v>1128</v>
      </c>
      <c r="G43" s="20" t="s">
        <v>0</v>
      </c>
      <c r="H43" s="188" t="s">
        <v>1168</v>
      </c>
      <c r="I43" s="305" t="s">
        <v>2955</v>
      </c>
      <c r="J43" s="183"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301" t="s">
        <v>2954</v>
      </c>
      <c r="L43" s="27"/>
    </row>
    <row r="44" spans="1:12" ht="182">
      <c r="A44" s="301" t="s">
        <v>3017</v>
      </c>
      <c r="F44" s="2" t="s">
        <v>2352</v>
      </c>
      <c r="H44" s="303" t="s">
        <v>2369</v>
      </c>
      <c r="I44" s="301" t="s">
        <v>2381</v>
      </c>
      <c r="J44" s="183"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301" t="s">
        <v>2970</v>
      </c>
    </row>
    <row r="45" spans="1:12" ht="154">
      <c r="A45" s="301" t="s">
        <v>3018</v>
      </c>
      <c r="F45" s="2" t="s">
        <v>2353</v>
      </c>
      <c r="H45" s="299" t="s">
        <v>2370</v>
      </c>
      <c r="I45" s="182" t="s">
        <v>3037</v>
      </c>
      <c r="J45" s="183"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301" t="s">
        <v>2371</v>
      </c>
    </row>
    <row r="46" spans="1:12" ht="140">
      <c r="A46" s="301" t="s">
        <v>3019</v>
      </c>
      <c r="B46" s="27"/>
      <c r="C46" s="27"/>
      <c r="D46" s="27"/>
      <c r="E46" s="20"/>
      <c r="F46" s="38" t="s">
        <v>1129</v>
      </c>
      <c r="G46" s="20" t="s">
        <v>0</v>
      </c>
      <c r="H46" s="191" t="s">
        <v>1203</v>
      </c>
      <c r="I46" s="305" t="s">
        <v>3038</v>
      </c>
      <c r="J46" s="183"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301" t="s">
        <v>1204</v>
      </c>
      <c r="L46" s="27"/>
    </row>
    <row r="47" spans="1:12" ht="140">
      <c r="A47" s="301" t="s">
        <v>3020</v>
      </c>
      <c r="B47" s="27"/>
      <c r="C47" s="27"/>
      <c r="D47" s="27"/>
      <c r="E47" s="20"/>
      <c r="F47" s="20" t="s">
        <v>1130</v>
      </c>
      <c r="G47" s="20" t="s">
        <v>0</v>
      </c>
      <c r="H47" s="191" t="s">
        <v>1205</v>
      </c>
      <c r="I47" s="305" t="s">
        <v>3039</v>
      </c>
      <c r="J47" s="183"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301" t="s">
        <v>1206</v>
      </c>
      <c r="L47" s="27"/>
    </row>
    <row r="48" spans="1:12" ht="112">
      <c r="A48" s="301" t="s">
        <v>3021</v>
      </c>
      <c r="F48" s="2" t="s">
        <v>2354</v>
      </c>
      <c r="H48" s="303" t="s">
        <v>2372</v>
      </c>
      <c r="I48" s="301" t="s">
        <v>2971</v>
      </c>
      <c r="J48" s="183"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301" t="s">
        <v>2972</v>
      </c>
    </row>
    <row r="49" spans="1:12" ht="98">
      <c r="A49" s="301" t="s">
        <v>3022</v>
      </c>
      <c r="B49" s="27"/>
      <c r="C49" s="27"/>
      <c r="D49" s="27"/>
      <c r="E49" s="20"/>
      <c r="F49" s="38" t="s">
        <v>1131</v>
      </c>
      <c r="G49" s="20" t="s">
        <v>5</v>
      </c>
      <c r="H49" s="191" t="s">
        <v>1207</v>
      </c>
      <c r="I49" s="189" t="s">
        <v>1208</v>
      </c>
      <c r="J49" s="183"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301" t="s">
        <v>3023</v>
      </c>
      <c r="B50" s="27"/>
      <c r="C50" s="27"/>
      <c r="D50" s="27"/>
      <c r="E50" s="20"/>
      <c r="F50" s="20" t="s">
        <v>1132</v>
      </c>
      <c r="G50" s="20" t="s">
        <v>0</v>
      </c>
      <c r="H50" s="191" t="s">
        <v>1209</v>
      </c>
      <c r="I50" s="305" t="s">
        <v>2956</v>
      </c>
      <c r="J50" s="183"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90" t="s">
        <v>1211</v>
      </c>
      <c r="L50" s="190" t="s">
        <v>1212</v>
      </c>
    </row>
    <row r="51" spans="1:12" ht="98">
      <c r="A51" s="301" t="s">
        <v>3024</v>
      </c>
      <c r="B51" s="27"/>
      <c r="C51" s="27"/>
      <c r="D51" s="27"/>
      <c r="E51" s="20"/>
      <c r="F51" s="20" t="s">
        <v>1133</v>
      </c>
      <c r="G51" s="20" t="s">
        <v>0</v>
      </c>
      <c r="H51" s="191" t="s">
        <v>1213</v>
      </c>
      <c r="I51" s="182" t="s">
        <v>1214</v>
      </c>
      <c r="J51" s="183" t="str">
        <f t="shared" si="0"/>
        <v>&lt;!-- MT glossary entry --&gt;_x000D_    &lt;org xml:id=$org0080$&gt;_x000D_     &lt;orgName type=$main$&gt;South Sea Islanders&lt;/orgName&gt;_x000D_     &lt;note type=$editorial$&gt;Collective term used in the 18th and 19th centuries to refer to the peoples of the Polynesian islands in the east-central Pacific.&lt;/note&gt;_x000D_    &lt;/org&gt;</v>
      </c>
      <c r="K51" s="27"/>
      <c r="L51" s="27"/>
    </row>
    <row r="52" spans="1:12" ht="112">
      <c r="A52" s="301" t="s">
        <v>3025</v>
      </c>
      <c r="B52" s="27"/>
      <c r="C52" s="27"/>
      <c r="D52" s="27"/>
      <c r="E52" s="20"/>
      <c r="F52" s="20" t="s">
        <v>1134</v>
      </c>
      <c r="G52" s="20" t="s">
        <v>0</v>
      </c>
      <c r="H52" s="191" t="s">
        <v>1215</v>
      </c>
      <c r="I52" s="182" t="s">
        <v>2957</v>
      </c>
      <c r="J52" s="183"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301" t="s">
        <v>1216</v>
      </c>
      <c r="L52" s="27"/>
    </row>
    <row r="53" spans="1:12" ht="126">
      <c r="A53" s="301" t="s">
        <v>3026</v>
      </c>
      <c r="B53" s="27"/>
      <c r="C53" s="27"/>
      <c r="D53" s="27"/>
      <c r="E53" s="20"/>
      <c r="F53" s="20" t="s">
        <v>1135</v>
      </c>
      <c r="G53" s="20" t="s">
        <v>0</v>
      </c>
      <c r="H53" s="191" t="s">
        <v>1217</v>
      </c>
      <c r="I53" s="182" t="s">
        <v>2958</v>
      </c>
      <c r="J53" s="183"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301" t="s">
        <v>1218</v>
      </c>
      <c r="L53" s="27"/>
    </row>
    <row r="54" spans="1:12" ht="154">
      <c r="A54" s="301" t="s">
        <v>3027</v>
      </c>
      <c r="F54" s="2" t="s">
        <v>2355</v>
      </c>
      <c r="H54" s="303" t="s">
        <v>2383</v>
      </c>
      <c r="I54" s="301" t="s">
        <v>2974</v>
      </c>
      <c r="J54" s="183"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301" t="s">
        <v>2973</v>
      </c>
    </row>
    <row r="55" spans="1:12" ht="168">
      <c r="A55" s="301" t="s">
        <v>3028</v>
      </c>
      <c r="B55" s="27"/>
      <c r="C55" s="27"/>
      <c r="D55" s="27"/>
      <c r="E55" s="20"/>
      <c r="F55" s="20" t="s">
        <v>1136</v>
      </c>
      <c r="G55" s="20" t="s">
        <v>0</v>
      </c>
      <c r="H55" s="191" t="s">
        <v>1219</v>
      </c>
      <c r="I55" s="182" t="s">
        <v>2959</v>
      </c>
      <c r="J55" s="183"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301" t="s">
        <v>1220</v>
      </c>
      <c r="L55" s="27"/>
    </row>
    <row r="56" spans="1:12" ht="154">
      <c r="A56" s="301" t="s">
        <v>3029</v>
      </c>
      <c r="B56" s="27"/>
      <c r="C56" s="27"/>
      <c r="D56" s="27"/>
      <c r="E56" s="20"/>
      <c r="F56" s="38" t="s">
        <v>1137</v>
      </c>
      <c r="G56" s="20" t="s">
        <v>0</v>
      </c>
      <c r="H56" s="191" t="s">
        <v>1221</v>
      </c>
      <c r="I56" s="305" t="s">
        <v>2961</v>
      </c>
      <c r="J56" s="183"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2" t="s">
        <v>1222</v>
      </c>
      <c r="L56" s="230" t="s">
        <v>2382</v>
      </c>
    </row>
    <row r="57" spans="1:12" ht="112">
      <c r="A57" s="301" t="s">
        <v>3030</v>
      </c>
      <c r="F57" s="2" t="s">
        <v>2356</v>
      </c>
      <c r="H57" s="303" t="s">
        <v>2385</v>
      </c>
      <c r="I57" s="301" t="s">
        <v>2384</v>
      </c>
      <c r="J57" s="183"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301" t="s">
        <v>2386</v>
      </c>
    </row>
    <row r="58" spans="1:12" ht="210">
      <c r="A58" s="301" t="s">
        <v>3031</v>
      </c>
      <c r="B58" s="27"/>
      <c r="C58" s="27"/>
      <c r="D58" s="27"/>
      <c r="E58" s="20"/>
      <c r="F58" s="20" t="s">
        <v>1138</v>
      </c>
      <c r="G58" s="20" t="s">
        <v>7</v>
      </c>
      <c r="H58" s="191" t="s">
        <v>1223</v>
      </c>
      <c r="I58" s="182" t="s">
        <v>3040</v>
      </c>
      <c r="J58" s="183"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301" t="s">
        <v>2960</v>
      </c>
      <c r="L58" s="230" t="s">
        <v>2387</v>
      </c>
    </row>
    <row r="59" spans="1:12" ht="154">
      <c r="A59" s="301" t="s">
        <v>3032</v>
      </c>
      <c r="B59" s="27"/>
      <c r="C59" s="27"/>
      <c r="D59" s="27"/>
      <c r="E59" s="20"/>
      <c r="F59" s="38" t="s">
        <v>1139</v>
      </c>
      <c r="G59" s="20" t="s">
        <v>3</v>
      </c>
      <c r="H59" s="191" t="s">
        <v>1224</v>
      </c>
      <c r="I59" s="305" t="s">
        <v>2963</v>
      </c>
      <c r="J59" s="183"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301" t="s">
        <v>2962</v>
      </c>
      <c r="L59" s="27"/>
    </row>
    <row r="60" spans="1:12" ht="84">
      <c r="A60" s="301" t="s">
        <v>3033</v>
      </c>
      <c r="B60" s="27"/>
      <c r="C60" s="27"/>
      <c r="D60" s="27"/>
      <c r="E60" s="20"/>
      <c r="F60" s="38" t="s">
        <v>1140</v>
      </c>
      <c r="G60" s="20" t="s">
        <v>0</v>
      </c>
      <c r="H60" s="191" t="s">
        <v>1225</v>
      </c>
      <c r="I60" s="189" t="s">
        <v>1226</v>
      </c>
      <c r="J60" s="183"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28" t="s">
        <v>1121</v>
      </c>
      <c r="G64" s="228" t="s">
        <v>0</v>
      </c>
      <c r="H64" s="228"/>
      <c r="I64" s="232"/>
      <c r="J64" s="232"/>
      <c r="K64" s="232"/>
      <c r="L64" s="250" t="s">
        <v>2917</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F12" sqref="F12"/>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9" width="47.83203125" style="27" customWidth="1"/>
    <col min="10" max="10" width="37.5" style="27" customWidth="1"/>
    <col min="11" max="11" width="39.1640625" style="21" customWidth="1"/>
    <col min="12" max="16384" width="10.83203125" style="21"/>
  </cols>
  <sheetData>
    <row r="1" spans="1:11">
      <c r="A1" s="31" t="s">
        <v>316</v>
      </c>
      <c r="B1" s="30" t="s">
        <v>464</v>
      </c>
      <c r="C1" s="30"/>
      <c r="D1" s="30"/>
      <c r="F1" s="43" t="s">
        <v>17</v>
      </c>
      <c r="G1" s="44"/>
      <c r="H1" s="45" t="s">
        <v>250</v>
      </c>
      <c r="I1" s="46" t="s">
        <v>259</v>
      </c>
      <c r="J1" s="23" t="s">
        <v>474</v>
      </c>
      <c r="K1" s="31" t="s">
        <v>315</v>
      </c>
    </row>
    <row r="2" spans="1:11" ht="56">
      <c r="B2" s="47" t="str">
        <f>C2&amp;E2&amp;D2</f>
        <v>ref="region.xml#0001"</v>
      </c>
      <c r="C2" s="47" t="s">
        <v>470</v>
      </c>
      <c r="D2" s="47" t="s">
        <v>463</v>
      </c>
      <c r="E2" s="24" t="s">
        <v>422</v>
      </c>
      <c r="F2" s="194" t="s">
        <v>1227</v>
      </c>
      <c r="G2" s="49" t="s">
        <v>0</v>
      </c>
      <c r="H2" s="195" t="s">
        <v>1282</v>
      </c>
      <c r="I2" s="205" t="s">
        <v>1318</v>
      </c>
      <c r="J2" s="195" t="s">
        <v>1283</v>
      </c>
    </row>
    <row r="3" spans="1:11" ht="84">
      <c r="B3" s="47" t="str">
        <f t="shared" ref="B3:B29" si="0">C3&amp;E3&amp;D3</f>
        <v>ref="region.xml#0002"</v>
      </c>
      <c r="C3" s="47" t="s">
        <v>470</v>
      </c>
      <c r="D3" s="47" t="s">
        <v>463</v>
      </c>
      <c r="E3" s="24" t="s">
        <v>461</v>
      </c>
      <c r="F3" s="194" t="s">
        <v>1228</v>
      </c>
      <c r="G3" s="49" t="s">
        <v>0</v>
      </c>
      <c r="H3" s="198" t="s">
        <v>1285</v>
      </c>
      <c r="I3" s="196" t="s">
        <v>1295</v>
      </c>
      <c r="J3" s="172" t="s">
        <v>818</v>
      </c>
    </row>
    <row r="4" spans="1:11" ht="70">
      <c r="B4" s="47" t="str">
        <f t="shared" si="0"/>
        <v>ref="region.xml#0003"</v>
      </c>
      <c r="C4" s="47" t="s">
        <v>470</v>
      </c>
      <c r="D4" s="47" t="s">
        <v>463</v>
      </c>
      <c r="E4" s="24" t="s">
        <v>317</v>
      </c>
      <c r="F4" s="194" t="s">
        <v>1229</v>
      </c>
      <c r="G4" s="49" t="s">
        <v>0</v>
      </c>
      <c r="H4" s="198" t="s">
        <v>1288</v>
      </c>
      <c r="I4" s="205" t="s">
        <v>1322</v>
      </c>
      <c r="J4" s="195" t="s">
        <v>1287</v>
      </c>
    </row>
    <row r="5" spans="1:11" ht="70">
      <c r="F5" s="194" t="s">
        <v>1272</v>
      </c>
      <c r="G5" s="49" t="s">
        <v>0</v>
      </c>
      <c r="H5" s="198" t="s">
        <v>1288</v>
      </c>
      <c r="I5" s="205" t="s">
        <v>1322</v>
      </c>
      <c r="J5" s="195" t="s">
        <v>1287</v>
      </c>
    </row>
    <row r="6" spans="1:11" ht="56">
      <c r="B6" s="47" t="str">
        <f t="shared" si="0"/>
        <v>ref="region.xml#0004"</v>
      </c>
      <c r="C6" s="47" t="s">
        <v>470</v>
      </c>
      <c r="D6" s="47" t="s">
        <v>463</v>
      </c>
      <c r="E6" s="24" t="s">
        <v>318</v>
      </c>
      <c r="F6" s="194" t="s">
        <v>1230</v>
      </c>
      <c r="G6" s="49" t="s">
        <v>4</v>
      </c>
      <c r="H6" s="198" t="s">
        <v>1289</v>
      </c>
      <c r="I6" s="262" t="s">
        <v>1294</v>
      </c>
      <c r="J6" s="195" t="s">
        <v>1290</v>
      </c>
    </row>
    <row r="7" spans="1:11" ht="15">
      <c r="B7" s="47" t="str">
        <f t="shared" si="0"/>
        <v>ref="region.xml#0005"</v>
      </c>
      <c r="C7" s="47" t="s">
        <v>470</v>
      </c>
      <c r="D7" s="47" t="s">
        <v>463</v>
      </c>
      <c r="E7" s="24" t="s">
        <v>319</v>
      </c>
      <c r="F7" s="194" t="s">
        <v>1231</v>
      </c>
      <c r="G7" s="49" t="s">
        <v>8</v>
      </c>
      <c r="H7" s="50"/>
      <c r="I7" s="51"/>
    </row>
    <row r="8" spans="1:11" ht="112">
      <c r="B8" s="47" t="str">
        <f t="shared" si="0"/>
        <v>ref="region.xml#0006"</v>
      </c>
      <c r="C8" s="47" t="s">
        <v>470</v>
      </c>
      <c r="D8" s="47" t="s">
        <v>463</v>
      </c>
      <c r="E8" s="24" t="s">
        <v>320</v>
      </c>
      <c r="F8" s="194" t="s">
        <v>1232</v>
      </c>
      <c r="G8" s="49" t="s">
        <v>0</v>
      </c>
      <c r="H8" s="199" t="s">
        <v>1291</v>
      </c>
      <c r="I8" s="209" t="s">
        <v>1319</v>
      </c>
      <c r="J8" s="172" t="s">
        <v>818</v>
      </c>
    </row>
    <row r="9" spans="1:11" ht="112">
      <c r="B9" s="47" t="str">
        <f t="shared" si="0"/>
        <v>ref="region.xml#0007"</v>
      </c>
      <c r="C9" s="47" t="s">
        <v>470</v>
      </c>
      <c r="D9" s="47" t="s">
        <v>463</v>
      </c>
      <c r="E9" s="24" t="s">
        <v>321</v>
      </c>
      <c r="F9" s="194" t="s">
        <v>1233</v>
      </c>
      <c r="G9" s="49"/>
      <c r="H9" s="200" t="s">
        <v>1291</v>
      </c>
      <c r="I9" s="209" t="s">
        <v>1319</v>
      </c>
      <c r="J9" s="172" t="s">
        <v>818</v>
      </c>
    </row>
    <row r="10" spans="1:11" ht="112">
      <c r="B10" s="47" t="str">
        <f>C10&amp;E10&amp;D10</f>
        <v>ref="region.xml#0014"</v>
      </c>
      <c r="C10" s="47" t="s">
        <v>470</v>
      </c>
      <c r="D10" s="47" t="s">
        <v>463</v>
      </c>
      <c r="E10" s="24" t="s">
        <v>328</v>
      </c>
      <c r="F10" s="194" t="s">
        <v>1249</v>
      </c>
      <c r="G10" s="49" t="s">
        <v>0</v>
      </c>
      <c r="H10" s="200" t="s">
        <v>1291</v>
      </c>
      <c r="I10" s="209" t="s">
        <v>1319</v>
      </c>
      <c r="J10" s="172" t="s">
        <v>818</v>
      </c>
    </row>
    <row r="11" spans="1:11" ht="112">
      <c r="B11" s="47" t="str">
        <f>C11&amp;E11&amp;D11</f>
        <v>ref="region.xml#0015"</v>
      </c>
      <c r="C11" s="47" t="s">
        <v>470</v>
      </c>
      <c r="D11" s="47" t="s">
        <v>463</v>
      </c>
      <c r="E11" s="24" t="s">
        <v>329</v>
      </c>
      <c r="F11" s="194" t="s">
        <v>1251</v>
      </c>
      <c r="G11" s="49" t="s">
        <v>0</v>
      </c>
      <c r="H11" s="200" t="s">
        <v>1291</v>
      </c>
      <c r="I11" s="209" t="s">
        <v>1319</v>
      </c>
      <c r="J11" s="172" t="s">
        <v>818</v>
      </c>
    </row>
    <row r="12" spans="1:11" ht="56">
      <c r="B12" s="47" t="str">
        <f t="shared" si="0"/>
        <v>ref="region.xml#0007"</v>
      </c>
      <c r="C12" s="47" t="s">
        <v>470</v>
      </c>
      <c r="D12" s="47" t="s">
        <v>463</v>
      </c>
      <c r="E12" s="24" t="s">
        <v>321</v>
      </c>
      <c r="F12" s="194" t="s">
        <v>1234</v>
      </c>
      <c r="G12" s="49" t="s">
        <v>4</v>
      </c>
      <c r="H12" s="198" t="s">
        <v>1286</v>
      </c>
      <c r="I12" s="196" t="s">
        <v>1293</v>
      </c>
      <c r="J12" s="195" t="s">
        <v>1292</v>
      </c>
    </row>
    <row r="13" spans="1:11" ht="84">
      <c r="B13" s="47" t="str">
        <f t="shared" si="0"/>
        <v>ref="region.xml#0007"</v>
      </c>
      <c r="C13" s="47" t="s">
        <v>470</v>
      </c>
      <c r="D13" s="47" t="s">
        <v>463</v>
      </c>
      <c r="E13" s="24" t="s">
        <v>321</v>
      </c>
      <c r="F13" s="194" t="s">
        <v>1235</v>
      </c>
      <c r="G13" s="49" t="s">
        <v>0</v>
      </c>
      <c r="H13" s="200" t="s">
        <v>1296</v>
      </c>
      <c r="I13" s="201" t="s">
        <v>1300</v>
      </c>
      <c r="J13" s="202" t="s">
        <v>1299</v>
      </c>
    </row>
    <row r="14" spans="1:11" ht="84">
      <c r="B14" s="47" t="str">
        <f t="shared" si="0"/>
        <v>ref="region.xml#0007"</v>
      </c>
      <c r="C14" s="47" t="s">
        <v>470</v>
      </c>
      <c r="D14" s="47" t="s">
        <v>463</v>
      </c>
      <c r="E14" s="24" t="s">
        <v>321</v>
      </c>
      <c r="F14" s="194" t="s">
        <v>1236</v>
      </c>
      <c r="G14" s="49" t="s">
        <v>12</v>
      </c>
      <c r="H14" s="50" t="s">
        <v>1296</v>
      </c>
      <c r="I14" s="205" t="s">
        <v>1301</v>
      </c>
      <c r="J14" s="202" t="s">
        <v>1299</v>
      </c>
    </row>
    <row r="15" spans="1:11" ht="15">
      <c r="B15" s="47" t="str">
        <f t="shared" si="0"/>
        <v>ref="region.xml#0007"</v>
      </c>
      <c r="C15" s="47" t="s">
        <v>470</v>
      </c>
      <c r="D15" s="47" t="s">
        <v>463</v>
      </c>
      <c r="E15" s="24" t="s">
        <v>321</v>
      </c>
      <c r="F15" s="194" t="s">
        <v>1237</v>
      </c>
      <c r="G15" s="49" t="s">
        <v>0</v>
      </c>
      <c r="H15" s="50"/>
      <c r="I15" s="51"/>
    </row>
    <row r="16" spans="1:11" ht="168">
      <c r="B16" s="47" t="str">
        <f t="shared" si="0"/>
        <v>ref="region.xml#0007"</v>
      </c>
      <c r="C16" s="47" t="s">
        <v>470</v>
      </c>
      <c r="D16" s="47" t="s">
        <v>463</v>
      </c>
      <c r="E16" s="24" t="s">
        <v>321</v>
      </c>
      <c r="F16" s="194" t="s">
        <v>1238</v>
      </c>
      <c r="G16" s="49" t="s">
        <v>4</v>
      </c>
      <c r="H16" s="200" t="s">
        <v>1302</v>
      </c>
      <c r="I16" s="210" t="s">
        <v>1330</v>
      </c>
      <c r="J16" s="202" t="s">
        <v>1303</v>
      </c>
    </row>
    <row r="17" spans="2:11" ht="168">
      <c r="B17" s="47" t="str">
        <f t="shared" si="0"/>
        <v>ref="region.xml#0009"</v>
      </c>
      <c r="C17" s="47" t="s">
        <v>470</v>
      </c>
      <c r="D17" s="47" t="s">
        <v>463</v>
      </c>
      <c r="E17" s="24" t="s">
        <v>323</v>
      </c>
      <c r="F17" s="194" t="s">
        <v>1239</v>
      </c>
      <c r="G17" s="52"/>
      <c r="H17" s="200" t="s">
        <v>1302</v>
      </c>
      <c r="I17" s="210" t="s">
        <v>1330</v>
      </c>
      <c r="J17" s="211" t="s">
        <v>1303</v>
      </c>
    </row>
    <row r="18" spans="2:11" ht="168">
      <c r="F18" s="194" t="s">
        <v>1273</v>
      </c>
      <c r="G18" s="49" t="s">
        <v>0</v>
      </c>
      <c r="H18" s="200" t="s">
        <v>1302</v>
      </c>
      <c r="I18" s="210" t="s">
        <v>1330</v>
      </c>
      <c r="J18" s="202" t="s">
        <v>1303</v>
      </c>
    </row>
    <row r="19" spans="2:11" ht="15">
      <c r="B19" s="47" t="str">
        <f t="shared" si="0"/>
        <v>ref="region.xml#0010"</v>
      </c>
      <c r="C19" s="47" t="s">
        <v>470</v>
      </c>
      <c r="D19" s="47" t="s">
        <v>463</v>
      </c>
      <c r="E19" s="24" t="s">
        <v>324</v>
      </c>
      <c r="F19" s="194" t="s">
        <v>1240</v>
      </c>
      <c r="G19" s="49" t="s">
        <v>4</v>
      </c>
      <c r="H19" s="50"/>
      <c r="I19" s="51"/>
    </row>
    <row r="20" spans="2:11" ht="126">
      <c r="B20" s="47" t="str">
        <f t="shared" si="0"/>
        <v>ref="region.xml#0011"</v>
      </c>
      <c r="C20" s="47" t="s">
        <v>470</v>
      </c>
      <c r="D20" s="47" t="s">
        <v>463</v>
      </c>
      <c r="E20" s="24" t="s">
        <v>325</v>
      </c>
      <c r="F20" s="194" t="s">
        <v>1241</v>
      </c>
      <c r="G20" s="49" t="s">
        <v>0</v>
      </c>
      <c r="H20" s="200" t="s">
        <v>1297</v>
      </c>
      <c r="I20" s="203" t="s">
        <v>1305</v>
      </c>
      <c r="J20" s="202" t="s">
        <v>1304</v>
      </c>
    </row>
    <row r="21" spans="2:11" ht="15">
      <c r="B21" s="47" t="str">
        <f t="shared" si="0"/>
        <v>ref="region.xml#0011"</v>
      </c>
      <c r="C21" s="47" t="s">
        <v>470</v>
      </c>
      <c r="D21" s="47" t="s">
        <v>463</v>
      </c>
      <c r="E21" s="24" t="s">
        <v>325</v>
      </c>
      <c r="F21" s="194" t="s">
        <v>1242</v>
      </c>
      <c r="G21" s="49" t="s">
        <v>0</v>
      </c>
      <c r="H21" s="50"/>
      <c r="I21" s="51"/>
    </row>
    <row r="22" spans="2:11" ht="70">
      <c r="B22" s="47" t="str">
        <f t="shared" si="0"/>
        <v>ref="region.xml#0011"</v>
      </c>
      <c r="C22" s="47" t="s">
        <v>470</v>
      </c>
      <c r="D22" s="47" t="s">
        <v>463</v>
      </c>
      <c r="E22" s="24" t="s">
        <v>325</v>
      </c>
      <c r="F22" s="194" t="s">
        <v>1243</v>
      </c>
      <c r="G22" s="49" t="s">
        <v>4</v>
      </c>
      <c r="H22" s="200" t="s">
        <v>1298</v>
      </c>
      <c r="I22" s="201" t="s">
        <v>1306</v>
      </c>
    </row>
    <row r="23" spans="2:11" ht="70">
      <c r="B23" s="47" t="str">
        <f t="shared" si="0"/>
        <v>ref="region.xml#0012"</v>
      </c>
      <c r="C23" s="47" t="s">
        <v>470</v>
      </c>
      <c r="D23" s="47" t="s">
        <v>463</v>
      </c>
      <c r="E23" s="24" t="s">
        <v>326</v>
      </c>
      <c r="F23" s="194" t="s">
        <v>1244</v>
      </c>
      <c r="G23" s="49" t="s">
        <v>0</v>
      </c>
      <c r="H23" s="200" t="s">
        <v>1298</v>
      </c>
      <c r="I23" s="201" t="s">
        <v>1306</v>
      </c>
      <c r="J23" s="39"/>
    </row>
    <row r="24" spans="2:11" ht="15">
      <c r="B24" s="47" t="str">
        <f t="shared" si="0"/>
        <v>ref="region.xml#0013"</v>
      </c>
      <c r="C24" s="47" t="s">
        <v>470</v>
      </c>
      <c r="D24" s="47" t="s">
        <v>463</v>
      </c>
      <c r="E24" s="24" t="s">
        <v>327</v>
      </c>
      <c r="F24" s="194" t="s">
        <v>1245</v>
      </c>
      <c r="G24" s="49" t="s">
        <v>0</v>
      </c>
      <c r="H24" s="50"/>
      <c r="I24" s="51"/>
    </row>
    <row r="25" spans="2:11" ht="56">
      <c r="B25" s="47" t="str">
        <f t="shared" si="0"/>
        <v>ref="region.xml#0013"</v>
      </c>
      <c r="C25" s="47" t="s">
        <v>470</v>
      </c>
      <c r="D25" s="47" t="s">
        <v>463</v>
      </c>
      <c r="E25" s="24" t="s">
        <v>327</v>
      </c>
      <c r="F25" s="194" t="s">
        <v>1246</v>
      </c>
      <c r="G25" s="49" t="s">
        <v>12</v>
      </c>
      <c r="H25" s="54" t="s">
        <v>1307</v>
      </c>
      <c r="I25" s="56" t="s">
        <v>1308</v>
      </c>
      <c r="J25" s="172" t="s">
        <v>818</v>
      </c>
    </row>
    <row r="26" spans="2:11" ht="15">
      <c r="B26" s="47" t="str">
        <f t="shared" si="0"/>
        <v>ref="region.xml#0013"</v>
      </c>
      <c r="C26" s="47" t="s">
        <v>470</v>
      </c>
      <c r="D26" s="47" t="s">
        <v>463</v>
      </c>
      <c r="E26" s="24" t="s">
        <v>327</v>
      </c>
      <c r="F26" s="194" t="s">
        <v>1247</v>
      </c>
      <c r="G26" s="49" t="s">
        <v>0</v>
      </c>
      <c r="H26" s="54"/>
      <c r="I26" s="56"/>
    </row>
    <row r="27" spans="2:11" ht="15">
      <c r="B27" s="47" t="str">
        <f t="shared" si="0"/>
        <v>ref="region.xml#0013"</v>
      </c>
      <c r="C27" s="47" t="s">
        <v>470</v>
      </c>
      <c r="D27" s="47" t="s">
        <v>463</v>
      </c>
      <c r="E27" s="24" t="s">
        <v>327</v>
      </c>
      <c r="F27" s="194" t="s">
        <v>1248</v>
      </c>
      <c r="G27" s="49" t="s">
        <v>0</v>
      </c>
      <c r="H27" s="54"/>
      <c r="I27" s="56"/>
    </row>
    <row r="28" spans="2:11" ht="56">
      <c r="B28" s="47" t="str">
        <f t="shared" si="0"/>
        <v>ref="region.xml#0014"</v>
      </c>
      <c r="C28" s="47" t="s">
        <v>470</v>
      </c>
      <c r="D28" s="47" t="s">
        <v>463</v>
      </c>
      <c r="E28" s="24" t="s">
        <v>328</v>
      </c>
      <c r="F28" s="194" t="s">
        <v>1250</v>
      </c>
      <c r="G28" s="49" t="s">
        <v>0</v>
      </c>
      <c r="H28" s="204" t="s">
        <v>1310</v>
      </c>
      <c r="I28" s="205" t="s">
        <v>1320</v>
      </c>
      <c r="J28" s="206" t="s">
        <v>1313</v>
      </c>
      <c r="K28" s="211" t="s">
        <v>1450</v>
      </c>
    </row>
    <row r="29" spans="2:11" ht="42">
      <c r="B29" s="47" t="str">
        <f t="shared" si="0"/>
        <v>ref="region.xml#0016"</v>
      </c>
      <c r="C29" s="47" t="s">
        <v>470</v>
      </c>
      <c r="D29" s="47" t="s">
        <v>463</v>
      </c>
      <c r="E29" s="24" t="s">
        <v>330</v>
      </c>
      <c r="F29" s="194" t="s">
        <v>1252</v>
      </c>
      <c r="G29" s="49" t="s">
        <v>0</v>
      </c>
      <c r="H29" s="200" t="s">
        <v>1309</v>
      </c>
      <c r="I29" s="208" t="s">
        <v>1321</v>
      </c>
      <c r="J29" s="172" t="s">
        <v>818</v>
      </c>
    </row>
    <row r="30" spans="2:11" ht="28">
      <c r="F30" s="194" t="s">
        <v>1253</v>
      </c>
      <c r="G30" s="49" t="s">
        <v>0</v>
      </c>
      <c r="H30" s="204" t="s">
        <v>1314</v>
      </c>
      <c r="I30" s="205" t="s">
        <v>1315</v>
      </c>
    </row>
    <row r="31" spans="2:11" ht="56">
      <c r="F31" s="194" t="s">
        <v>1254</v>
      </c>
      <c r="G31" s="49" t="s">
        <v>0</v>
      </c>
      <c r="H31" s="204" t="s">
        <v>1316</v>
      </c>
      <c r="I31" s="205" t="s">
        <v>1323</v>
      </c>
      <c r="J31" s="172" t="s">
        <v>1317</v>
      </c>
      <c r="K31" s="207"/>
    </row>
    <row r="32" spans="2:11" ht="56">
      <c r="F32" s="194" t="s">
        <v>1257</v>
      </c>
      <c r="G32" s="24" t="s">
        <v>0</v>
      </c>
      <c r="H32" s="204" t="s">
        <v>1316</v>
      </c>
      <c r="I32" s="205" t="s">
        <v>1323</v>
      </c>
      <c r="J32" s="172" t="s">
        <v>1317</v>
      </c>
    </row>
    <row r="33" spans="5:11" ht="154">
      <c r="F33" s="194" t="s">
        <v>1255</v>
      </c>
      <c r="G33" s="49" t="s">
        <v>0</v>
      </c>
      <c r="H33" s="204" t="s">
        <v>1311</v>
      </c>
      <c r="I33" s="300" t="s">
        <v>1548</v>
      </c>
      <c r="J33" s="206" t="s">
        <v>1324</v>
      </c>
      <c r="K33" s="206" t="s">
        <v>1325</v>
      </c>
    </row>
    <row r="34" spans="5:11" ht="154">
      <c r="F34" s="194" t="s">
        <v>1256</v>
      </c>
      <c r="G34" s="49" t="s">
        <v>0</v>
      </c>
      <c r="H34" s="204" t="s">
        <v>1311</v>
      </c>
      <c r="I34" s="242" t="s">
        <v>1548</v>
      </c>
      <c r="J34" s="206" t="s">
        <v>1324</v>
      </c>
    </row>
    <row r="35" spans="5:11" ht="154">
      <c r="F35" s="194" t="s">
        <v>1547</v>
      </c>
      <c r="G35" s="49" t="s">
        <v>4</v>
      </c>
      <c r="H35" s="204" t="s">
        <v>1311</v>
      </c>
      <c r="I35" s="242" t="s">
        <v>1548</v>
      </c>
      <c r="J35" s="224" t="s">
        <v>1324</v>
      </c>
    </row>
    <row r="36" spans="5:11" s="27" customFormat="1" ht="154">
      <c r="E36" s="20"/>
      <c r="F36" s="20" t="s">
        <v>1410</v>
      </c>
      <c r="G36" s="20" t="s">
        <v>1345</v>
      </c>
      <c r="H36" s="204" t="s">
        <v>1311</v>
      </c>
      <c r="I36" s="242" t="s">
        <v>1548</v>
      </c>
      <c r="J36" s="224" t="s">
        <v>1324</v>
      </c>
    </row>
    <row r="37" spans="5:11" ht="154">
      <c r="F37" s="194" t="s">
        <v>1326</v>
      </c>
      <c r="G37" s="24" t="s">
        <v>0</v>
      </c>
      <c r="H37" s="204" t="s">
        <v>1311</v>
      </c>
      <c r="I37" s="242" t="s">
        <v>1548</v>
      </c>
      <c r="J37" s="206" t="s">
        <v>1324</v>
      </c>
    </row>
    <row r="38" spans="5:11" ht="15">
      <c r="F38" s="194" t="s">
        <v>1258</v>
      </c>
      <c r="G38" s="49" t="s">
        <v>4</v>
      </c>
      <c r="H38" s="50"/>
      <c r="I38" s="51"/>
    </row>
    <row r="39" spans="5:11" ht="15">
      <c r="F39" s="194" t="s">
        <v>1259</v>
      </c>
      <c r="G39" s="49" t="s">
        <v>0</v>
      </c>
      <c r="H39" s="50"/>
      <c r="I39" s="51"/>
    </row>
    <row r="40" spans="5:11" ht="15">
      <c r="F40" s="194" t="s">
        <v>1260</v>
      </c>
      <c r="G40" s="49" t="s">
        <v>0</v>
      </c>
      <c r="H40" s="50"/>
      <c r="I40" s="51"/>
    </row>
    <row r="41" spans="5:11" ht="70">
      <c r="F41" s="194" t="s">
        <v>1261</v>
      </c>
      <c r="G41" s="49" t="s">
        <v>0</v>
      </c>
      <c r="H41" s="204" t="s">
        <v>1312</v>
      </c>
      <c r="I41" s="210" t="s">
        <v>1332</v>
      </c>
      <c r="J41" s="172" t="s">
        <v>818</v>
      </c>
    </row>
    <row r="42" spans="5:11" ht="15">
      <c r="F42" s="194" t="s">
        <v>1262</v>
      </c>
      <c r="G42" s="49" t="s">
        <v>0</v>
      </c>
      <c r="H42" s="50"/>
      <c r="I42" s="51"/>
    </row>
    <row r="43" spans="5:11" ht="112">
      <c r="F43" s="194" t="s">
        <v>1263</v>
      </c>
      <c r="G43" s="49" t="s">
        <v>0</v>
      </c>
      <c r="H43" s="204" t="s">
        <v>1327</v>
      </c>
      <c r="I43" s="210" t="s">
        <v>1331</v>
      </c>
      <c r="J43" s="172" t="s">
        <v>818</v>
      </c>
    </row>
    <row r="44" spans="5:11" ht="112">
      <c r="F44" s="194" t="s">
        <v>1271</v>
      </c>
      <c r="G44" s="49" t="s">
        <v>12</v>
      </c>
      <c r="H44" s="204" t="s">
        <v>1327</v>
      </c>
      <c r="I44" s="210" t="s">
        <v>1331</v>
      </c>
      <c r="J44" s="172" t="s">
        <v>1329</v>
      </c>
    </row>
    <row r="45" spans="5:11" ht="15">
      <c r="F45" s="194" t="s">
        <v>1264</v>
      </c>
      <c r="G45" s="49" t="s">
        <v>0</v>
      </c>
      <c r="H45" s="50"/>
      <c r="I45" s="51"/>
    </row>
    <row r="46" spans="5:11" ht="15">
      <c r="F46" s="194" t="s">
        <v>1265</v>
      </c>
      <c r="G46" s="49" t="s">
        <v>0</v>
      </c>
      <c r="H46" s="50"/>
      <c r="I46" s="51"/>
    </row>
    <row r="47" spans="5:11" ht="15">
      <c r="F47" s="194" t="s">
        <v>1266</v>
      </c>
      <c r="G47" s="49" t="s">
        <v>0</v>
      </c>
      <c r="H47" s="50"/>
      <c r="I47" s="51"/>
    </row>
    <row r="48" spans="5:11" ht="15">
      <c r="F48" s="194" t="s">
        <v>1267</v>
      </c>
      <c r="G48" s="49" t="s">
        <v>0</v>
      </c>
      <c r="H48" s="50"/>
      <c r="I48" s="51"/>
    </row>
    <row r="49" spans="5:11" ht="15">
      <c r="F49" s="194" t="s">
        <v>1268</v>
      </c>
      <c r="G49" s="24" t="s">
        <v>0</v>
      </c>
      <c r="I49" s="25"/>
    </row>
    <row r="50" spans="5:11" ht="28">
      <c r="F50" s="194" t="s">
        <v>1269</v>
      </c>
      <c r="G50" s="49" t="s">
        <v>0</v>
      </c>
      <c r="H50" s="50"/>
      <c r="I50" s="51"/>
      <c r="K50" s="211" t="s">
        <v>1328</v>
      </c>
    </row>
    <row r="51" spans="5:11" ht="15">
      <c r="F51" s="194" t="s">
        <v>1270</v>
      </c>
      <c r="G51" s="24" t="s">
        <v>0</v>
      </c>
      <c r="I51" s="25"/>
    </row>
    <row r="52" spans="5:11" ht="140">
      <c r="F52" s="194" t="s">
        <v>1274</v>
      </c>
      <c r="G52" s="49" t="s">
        <v>0</v>
      </c>
      <c r="H52" s="213" t="s">
        <v>1334</v>
      </c>
      <c r="I52" s="212" t="s">
        <v>1333</v>
      </c>
      <c r="J52" s="211" t="s">
        <v>1335</v>
      </c>
    </row>
    <row r="53" spans="5:11" ht="140">
      <c r="F53" s="194" t="s">
        <v>1275</v>
      </c>
      <c r="G53" s="24" t="s">
        <v>0</v>
      </c>
      <c r="H53" s="213" t="s">
        <v>1334</v>
      </c>
      <c r="I53" s="212" t="s">
        <v>1333</v>
      </c>
      <c r="J53" s="211" t="s">
        <v>1335</v>
      </c>
    </row>
    <row r="54" spans="5:11" s="29" customFormat="1" ht="15">
      <c r="E54" s="26"/>
      <c r="F54" s="194" t="s">
        <v>1276</v>
      </c>
      <c r="G54" s="26" t="s">
        <v>4</v>
      </c>
      <c r="H54" s="38"/>
      <c r="I54" s="25"/>
      <c r="J54" s="25"/>
    </row>
    <row r="55" spans="5:11" ht="15">
      <c r="F55" s="194" t="s">
        <v>1277</v>
      </c>
      <c r="G55" s="49" t="s">
        <v>0</v>
      </c>
      <c r="H55" s="213" t="s">
        <v>1337</v>
      </c>
      <c r="I55" s="210" t="s">
        <v>1336</v>
      </c>
    </row>
    <row r="56" spans="5:11" ht="15">
      <c r="F56" s="194" t="s">
        <v>1278</v>
      </c>
      <c r="G56" s="49" t="s">
        <v>0</v>
      </c>
      <c r="H56" s="213" t="s">
        <v>1338</v>
      </c>
      <c r="I56" s="210" t="s">
        <v>1339</v>
      </c>
      <c r="K56" s="214" t="s">
        <v>1340</v>
      </c>
    </row>
    <row r="57" spans="5:11" ht="15">
      <c r="F57" s="194" t="s">
        <v>1279</v>
      </c>
    </row>
    <row r="58" spans="5:11" ht="15">
      <c r="F58" s="194" t="s">
        <v>1280</v>
      </c>
    </row>
    <row r="59" spans="5:11" ht="15">
      <c r="F59" s="194" t="s">
        <v>1281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02" activePane="bottomLeft" state="frozen"/>
      <selection pane="bottomLeft" activeCell="J16" sqref="J16"/>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0.83203125" style="20"/>
    <col min="9" max="9" width="19.1640625" style="20" customWidth="1"/>
    <col min="10" max="10" width="47.33203125" style="27" customWidth="1"/>
    <col min="11" max="11" width="40.33203125" style="27" customWidth="1"/>
    <col min="12" max="12" width="32.33203125" style="27" customWidth="1"/>
    <col min="13" max="16384" width="10.83203125" style="27"/>
  </cols>
  <sheetData>
    <row r="1" spans="1:12" ht="28">
      <c r="A1" s="23" t="s">
        <v>316</v>
      </c>
      <c r="B1" s="181" t="s">
        <v>464</v>
      </c>
      <c r="C1" s="181"/>
      <c r="D1" s="181"/>
      <c r="F1" s="32" t="s">
        <v>21</v>
      </c>
      <c r="G1" s="32"/>
      <c r="H1" s="32"/>
      <c r="I1" s="32" t="s">
        <v>250</v>
      </c>
      <c r="J1" s="23" t="s">
        <v>260</v>
      </c>
      <c r="K1" s="23" t="s">
        <v>474</v>
      </c>
      <c r="L1" s="23" t="s">
        <v>315</v>
      </c>
    </row>
    <row r="2" spans="1:12" ht="56">
      <c r="B2" s="182" t="str">
        <f>C2&amp;E2&amp;D2</f>
        <v>ref="settlement.xml#0001"</v>
      </c>
      <c r="C2" s="182" t="s">
        <v>471</v>
      </c>
      <c r="D2" s="182" t="s">
        <v>463</v>
      </c>
      <c r="E2" s="20" t="s">
        <v>422</v>
      </c>
      <c r="F2" s="20" t="s">
        <v>1341</v>
      </c>
      <c r="G2" s="20" t="s">
        <v>1342</v>
      </c>
      <c r="I2" s="225" t="s">
        <v>1441</v>
      </c>
      <c r="J2" s="211" t="s">
        <v>1443</v>
      </c>
      <c r="K2" s="211" t="s">
        <v>1442</v>
      </c>
    </row>
    <row r="3" spans="1:12" ht="56">
      <c r="B3" s="182" t="str">
        <f t="shared" ref="B3:B23" si="0">C3&amp;E3&amp;D3</f>
        <v>ref="settlement.xml#0002"</v>
      </c>
      <c r="C3" s="182" t="s">
        <v>471</v>
      </c>
      <c r="D3" s="182" t="s">
        <v>463</v>
      </c>
      <c r="E3" s="20" t="s">
        <v>461</v>
      </c>
      <c r="F3" s="38" t="s">
        <v>1343</v>
      </c>
      <c r="G3" s="20" t="s">
        <v>1342</v>
      </c>
      <c r="I3" s="225" t="s">
        <v>1444</v>
      </c>
      <c r="J3" s="182" t="s">
        <v>1446</v>
      </c>
      <c r="K3" s="172" t="s">
        <v>818</v>
      </c>
    </row>
    <row r="4" spans="1:12" ht="42">
      <c r="B4" s="182" t="str">
        <f t="shared" si="0"/>
        <v>ref="settlement.xml#0002"</v>
      </c>
      <c r="C4" s="182" t="s">
        <v>471</v>
      </c>
      <c r="D4" s="182" t="s">
        <v>463</v>
      </c>
      <c r="E4" s="20" t="s">
        <v>461</v>
      </c>
      <c r="F4" s="38" t="s">
        <v>1344</v>
      </c>
      <c r="G4" s="20" t="s">
        <v>1345</v>
      </c>
      <c r="I4" s="225" t="s">
        <v>1445</v>
      </c>
      <c r="J4" s="182" t="s">
        <v>1482</v>
      </c>
    </row>
    <row r="5" spans="1:12" ht="42">
      <c r="F5" s="20" t="s">
        <v>1373</v>
      </c>
      <c r="G5" s="20" t="s">
        <v>1345</v>
      </c>
      <c r="I5" s="225" t="s">
        <v>1445</v>
      </c>
      <c r="J5" s="182" t="s">
        <v>1482</v>
      </c>
    </row>
    <row r="6" spans="1:12" ht="42">
      <c r="B6" s="182" t="str">
        <f t="shared" si="0"/>
        <v>ref="settlement.xml#0002"</v>
      </c>
      <c r="C6" s="182" t="s">
        <v>471</v>
      </c>
      <c r="D6" s="182" t="s">
        <v>463</v>
      </c>
      <c r="E6" s="20" t="s">
        <v>461</v>
      </c>
      <c r="F6" s="20" t="s">
        <v>1346</v>
      </c>
      <c r="G6" s="20" t="s">
        <v>1347</v>
      </c>
      <c r="I6" s="225" t="s">
        <v>1447</v>
      </c>
      <c r="J6" s="216" t="s">
        <v>1448</v>
      </c>
      <c r="K6" s="172" t="s">
        <v>818</v>
      </c>
    </row>
    <row r="7" spans="1:12" ht="42">
      <c r="B7" s="182" t="str">
        <f t="shared" si="0"/>
        <v>ref="settlement.xml#0002"</v>
      </c>
      <c r="C7" s="182" t="s">
        <v>471</v>
      </c>
      <c r="D7" s="182" t="s">
        <v>463</v>
      </c>
      <c r="E7" s="20" t="s">
        <v>461</v>
      </c>
      <c r="F7" s="251" t="s">
        <v>1348</v>
      </c>
      <c r="G7" s="247" t="s">
        <v>1537</v>
      </c>
      <c r="H7" s="228"/>
      <c r="I7" s="251" t="s">
        <v>1449</v>
      </c>
      <c r="J7" s="249" t="s">
        <v>1558</v>
      </c>
      <c r="K7" s="252" t="s">
        <v>1453</v>
      </c>
      <c r="L7" s="249" t="s">
        <v>1575</v>
      </c>
    </row>
    <row r="8" spans="1:12" ht="84">
      <c r="B8" s="182" t="str">
        <f t="shared" si="0"/>
        <v>ref="settlement.xml#0003"</v>
      </c>
      <c r="C8" s="182" t="s">
        <v>471</v>
      </c>
      <c r="D8" s="182" t="s">
        <v>463</v>
      </c>
      <c r="E8" s="20" t="s">
        <v>317</v>
      </c>
      <c r="F8" s="20" t="s">
        <v>1349</v>
      </c>
      <c r="G8" s="20" t="s">
        <v>1350</v>
      </c>
      <c r="I8" s="225" t="s">
        <v>1451</v>
      </c>
      <c r="J8" s="182" t="s">
        <v>1454</v>
      </c>
      <c r="K8" s="211" t="s">
        <v>1452</v>
      </c>
    </row>
    <row r="9" spans="1:12" ht="98">
      <c r="B9" s="182" t="str">
        <f t="shared" si="0"/>
        <v>ref="settlement.xml#0004"</v>
      </c>
      <c r="C9" s="182" t="s">
        <v>471</v>
      </c>
      <c r="D9" s="182" t="s">
        <v>463</v>
      </c>
      <c r="E9" s="20" t="s">
        <v>318</v>
      </c>
      <c r="F9" s="38" t="s">
        <v>1351</v>
      </c>
      <c r="G9" s="20" t="s">
        <v>1345</v>
      </c>
      <c r="I9" s="225" t="s">
        <v>1455</v>
      </c>
      <c r="J9" s="217" t="s">
        <v>1457</v>
      </c>
      <c r="K9" s="211" t="s">
        <v>1456</v>
      </c>
    </row>
    <row r="10" spans="1:12" ht="42">
      <c r="B10" s="182" t="str">
        <f t="shared" si="0"/>
        <v>ref="settlement.xml#0005"</v>
      </c>
      <c r="C10" s="182" t="s">
        <v>471</v>
      </c>
      <c r="D10" s="182" t="s">
        <v>463</v>
      </c>
      <c r="E10" s="20" t="s">
        <v>319</v>
      </c>
      <c r="F10" s="20" t="s">
        <v>1352</v>
      </c>
      <c r="G10" s="20" t="s">
        <v>1342</v>
      </c>
      <c r="I10" s="226" t="s">
        <v>1458</v>
      </c>
      <c r="J10" s="217" t="s">
        <v>1459</v>
      </c>
    </row>
    <row r="11" spans="1:12" ht="42">
      <c r="B11" s="182" t="str">
        <f t="shared" si="0"/>
        <v>ref="settlement.xml#0005"</v>
      </c>
      <c r="C11" s="182" t="s">
        <v>471</v>
      </c>
      <c r="D11" s="182" t="s">
        <v>463</v>
      </c>
      <c r="E11" s="20" t="s">
        <v>319</v>
      </c>
      <c r="F11" s="20" t="s">
        <v>1353</v>
      </c>
      <c r="G11" s="20" t="s">
        <v>1347</v>
      </c>
      <c r="I11" s="226" t="s">
        <v>1460</v>
      </c>
      <c r="J11" s="217" t="s">
        <v>1461</v>
      </c>
      <c r="K11" s="172" t="s">
        <v>818</v>
      </c>
    </row>
    <row r="12" spans="1:12" ht="42">
      <c r="B12" s="182" t="str">
        <f t="shared" si="0"/>
        <v>ref="settlement.xml#0005"</v>
      </c>
      <c r="C12" s="182" t="s">
        <v>471</v>
      </c>
      <c r="D12" s="182" t="s">
        <v>463</v>
      </c>
      <c r="E12" s="20" t="s">
        <v>319</v>
      </c>
      <c r="F12" s="20" t="s">
        <v>1354</v>
      </c>
      <c r="G12" s="20" t="s">
        <v>1347</v>
      </c>
      <c r="I12" s="226" t="s">
        <v>1460</v>
      </c>
      <c r="J12" s="217" t="s">
        <v>1461</v>
      </c>
      <c r="K12" s="172" t="s">
        <v>818</v>
      </c>
    </row>
    <row r="13" spans="1:12" ht="42">
      <c r="B13" s="182" t="str">
        <f t="shared" si="0"/>
        <v>ref="settlement.xml#0006"</v>
      </c>
      <c r="C13" s="182" t="s">
        <v>471</v>
      </c>
      <c r="D13" s="182" t="s">
        <v>463</v>
      </c>
      <c r="E13" s="20" t="s">
        <v>320</v>
      </c>
      <c r="F13" s="38" t="s">
        <v>1355</v>
      </c>
      <c r="G13" s="20" t="s">
        <v>1342</v>
      </c>
      <c r="I13" s="226" t="s">
        <v>1460</v>
      </c>
      <c r="J13" s="217" t="s">
        <v>1461</v>
      </c>
      <c r="K13" s="172" t="s">
        <v>818</v>
      </c>
    </row>
    <row r="14" spans="1:12" ht="42">
      <c r="B14" s="182" t="str">
        <f t="shared" si="0"/>
        <v>ref="settlement.xml#0007"</v>
      </c>
      <c r="C14" s="182" t="s">
        <v>471</v>
      </c>
      <c r="D14" s="182" t="s">
        <v>463</v>
      </c>
      <c r="E14" s="20" t="s">
        <v>321</v>
      </c>
      <c r="F14" s="38" t="s">
        <v>1356</v>
      </c>
      <c r="G14" s="20" t="s">
        <v>1342</v>
      </c>
      <c r="I14" s="226" t="s">
        <v>1460</v>
      </c>
      <c r="J14" s="217" t="s">
        <v>1461</v>
      </c>
      <c r="K14" s="172" t="s">
        <v>818</v>
      </c>
    </row>
    <row r="15" spans="1:12" ht="56">
      <c r="B15" s="182" t="str">
        <f t="shared" si="0"/>
        <v>ref="settlement.xml#0008"</v>
      </c>
      <c r="C15" s="182" t="s">
        <v>471</v>
      </c>
      <c r="D15" s="182" t="s">
        <v>463</v>
      </c>
      <c r="E15" s="20" t="s">
        <v>322</v>
      </c>
      <c r="F15" s="20" t="s">
        <v>1357</v>
      </c>
      <c r="G15" s="20" t="s">
        <v>1345</v>
      </c>
      <c r="I15" s="227" t="s">
        <v>1462</v>
      </c>
      <c r="J15" s="288" t="s">
        <v>1463</v>
      </c>
      <c r="K15" s="218" t="s">
        <v>1465</v>
      </c>
      <c r="L15" s="286" t="s">
        <v>1468</v>
      </c>
    </row>
    <row r="16" spans="1:12" ht="56">
      <c r="B16" s="182" t="str">
        <f t="shared" si="0"/>
        <v>ref="settlement.xml#0009"</v>
      </c>
      <c r="C16" s="182" t="s">
        <v>471</v>
      </c>
      <c r="D16" s="182" t="s">
        <v>463</v>
      </c>
      <c r="E16" s="20" t="s">
        <v>323</v>
      </c>
      <c r="F16" s="20" t="s">
        <v>1358</v>
      </c>
      <c r="G16" s="20" t="s">
        <v>1345</v>
      </c>
      <c r="I16" s="227" t="s">
        <v>1462</v>
      </c>
      <c r="J16" s="217" t="s">
        <v>1463</v>
      </c>
      <c r="K16" s="218" t="s">
        <v>1465</v>
      </c>
      <c r="L16" s="218" t="s">
        <v>1464</v>
      </c>
    </row>
    <row r="17" spans="2:12" ht="112">
      <c r="B17" s="182" t="str">
        <f t="shared" si="0"/>
        <v>ref="settlement.xml#0010"</v>
      </c>
      <c r="C17" s="182" t="s">
        <v>471</v>
      </c>
      <c r="D17" s="182" t="s">
        <v>463</v>
      </c>
      <c r="E17" s="20" t="s">
        <v>324</v>
      </c>
      <c r="F17" s="20" t="s">
        <v>1359</v>
      </c>
      <c r="G17" s="20" t="s">
        <v>1345</v>
      </c>
      <c r="I17" s="227" t="s">
        <v>1466</v>
      </c>
      <c r="J17" s="224" t="s">
        <v>1470</v>
      </c>
      <c r="K17" s="218" t="s">
        <v>1467</v>
      </c>
      <c r="L17" s="218" t="s">
        <v>1469</v>
      </c>
    </row>
    <row r="18" spans="2:12" ht="70">
      <c r="B18" s="182" t="str">
        <f t="shared" si="0"/>
        <v>ref="settlement.xml#0011"</v>
      </c>
      <c r="C18" s="182" t="s">
        <v>471</v>
      </c>
      <c r="D18" s="182" t="s">
        <v>463</v>
      </c>
      <c r="E18" s="20" t="s">
        <v>325</v>
      </c>
      <c r="F18" s="38" t="s">
        <v>1360</v>
      </c>
      <c r="G18" s="20" t="s">
        <v>1345</v>
      </c>
      <c r="I18" s="226" t="s">
        <v>1471</v>
      </c>
      <c r="J18" s="217" t="s">
        <v>1472</v>
      </c>
      <c r="K18" s="172" t="s">
        <v>818</v>
      </c>
    </row>
    <row r="19" spans="2:12" ht="42">
      <c r="B19" s="182" t="str">
        <f t="shared" si="0"/>
        <v>ref="settlement.xml#0012"</v>
      </c>
      <c r="C19" s="182" t="s">
        <v>471</v>
      </c>
      <c r="D19" s="182" t="s">
        <v>463</v>
      </c>
      <c r="E19" s="20" t="s">
        <v>326</v>
      </c>
      <c r="F19" s="20" t="s">
        <v>1361</v>
      </c>
      <c r="J19" s="25"/>
    </row>
    <row r="20" spans="2:12" ht="42">
      <c r="B20" s="182" t="str">
        <f t="shared" si="0"/>
        <v>ref="settlement.xml#0013"</v>
      </c>
      <c r="C20" s="182" t="s">
        <v>471</v>
      </c>
      <c r="D20" s="182" t="s">
        <v>463</v>
      </c>
      <c r="E20" s="20" t="s">
        <v>327</v>
      </c>
      <c r="F20" s="20" t="s">
        <v>1362</v>
      </c>
      <c r="G20" s="20" t="s">
        <v>1347</v>
      </c>
      <c r="J20" s="25"/>
    </row>
    <row r="21" spans="2:12" ht="84">
      <c r="B21" s="182" t="str">
        <f t="shared" si="0"/>
        <v>ref="settlement.xml#0013"</v>
      </c>
      <c r="C21" s="182" t="s">
        <v>471</v>
      </c>
      <c r="D21" s="182" t="s">
        <v>463</v>
      </c>
      <c r="E21" s="20" t="s">
        <v>327</v>
      </c>
      <c r="F21" s="20" t="s">
        <v>1363</v>
      </c>
      <c r="G21" s="20" t="s">
        <v>1364</v>
      </c>
      <c r="I21" s="227" t="s">
        <v>1473</v>
      </c>
      <c r="J21" s="218" t="s">
        <v>1474</v>
      </c>
      <c r="K21" s="218" t="s">
        <v>1475</v>
      </c>
    </row>
    <row r="22" spans="2:12" ht="44">
      <c r="B22" s="182" t="str">
        <f t="shared" si="0"/>
        <v>ref="settlement.xml#0014"</v>
      </c>
      <c r="C22" s="182" t="s">
        <v>471</v>
      </c>
      <c r="D22" s="182" t="s">
        <v>463</v>
      </c>
      <c r="E22" s="20" t="s">
        <v>328</v>
      </c>
      <c r="F22" s="20" t="s">
        <v>1365</v>
      </c>
      <c r="G22" s="20" t="s">
        <v>1366</v>
      </c>
      <c r="I22" s="227" t="s">
        <v>1476</v>
      </c>
      <c r="J22" s="218" t="s">
        <v>1477</v>
      </c>
    </row>
    <row r="23" spans="2:12" ht="42">
      <c r="B23" s="182" t="str">
        <f t="shared" si="0"/>
        <v>ref="settlement.xml#0015"</v>
      </c>
      <c r="C23" s="182" t="s">
        <v>471</v>
      </c>
      <c r="D23" s="182" t="s">
        <v>463</v>
      </c>
      <c r="E23" s="20" t="s">
        <v>329</v>
      </c>
      <c r="F23" s="20" t="s">
        <v>1367</v>
      </c>
      <c r="G23" s="20" t="s">
        <v>1347</v>
      </c>
      <c r="J23" s="25"/>
    </row>
    <row r="24" spans="2:12" ht="56">
      <c r="F24" s="20" t="s">
        <v>1368</v>
      </c>
      <c r="G24" s="20" t="s">
        <v>1342</v>
      </c>
      <c r="I24" s="227" t="s">
        <v>1478</v>
      </c>
      <c r="J24" s="218" t="s">
        <v>1480</v>
      </c>
      <c r="K24" s="218" t="s">
        <v>1479</v>
      </c>
    </row>
    <row r="25" spans="2:12" ht="56">
      <c r="F25" s="20" t="s">
        <v>1369</v>
      </c>
      <c r="G25" s="20" t="s">
        <v>1342</v>
      </c>
      <c r="I25" s="227" t="s">
        <v>1478</v>
      </c>
      <c r="J25" s="218" t="s">
        <v>1480</v>
      </c>
      <c r="K25" s="218" t="s">
        <v>1479</v>
      </c>
    </row>
    <row r="26" spans="2:12" ht="56">
      <c r="F26" s="20" t="s">
        <v>1370</v>
      </c>
      <c r="G26" s="20" t="s">
        <v>1342</v>
      </c>
      <c r="I26" s="227" t="s">
        <v>1478</v>
      </c>
      <c r="J26" s="218" t="s">
        <v>1480</v>
      </c>
      <c r="K26" s="218" t="s">
        <v>1479</v>
      </c>
    </row>
    <row r="27" spans="2:12" ht="56">
      <c r="F27" s="41" t="s">
        <v>1371</v>
      </c>
      <c r="G27" s="20" t="s">
        <v>1342</v>
      </c>
      <c r="I27" s="245" t="s">
        <v>1559</v>
      </c>
      <c r="J27" s="246" t="s">
        <v>1560</v>
      </c>
      <c r="K27" s="244" t="s">
        <v>1561</v>
      </c>
    </row>
    <row r="28" spans="2:12" ht="28">
      <c r="F28" s="20" t="s">
        <v>1372</v>
      </c>
      <c r="G28" s="20" t="s">
        <v>1342</v>
      </c>
      <c r="I28" s="227" t="s">
        <v>1481</v>
      </c>
      <c r="J28" s="217" t="s">
        <v>1483</v>
      </c>
    </row>
    <row r="29" spans="2:12">
      <c r="F29" s="20" t="s">
        <v>1374</v>
      </c>
      <c r="G29" s="20" t="s">
        <v>1347</v>
      </c>
      <c r="J29" s="25"/>
    </row>
    <row r="30" spans="2:12" ht="28">
      <c r="F30" s="38" t="s">
        <v>1375</v>
      </c>
      <c r="G30" s="20" t="s">
        <v>1345</v>
      </c>
      <c r="I30" s="227" t="s">
        <v>1484</v>
      </c>
      <c r="J30" s="217" t="s">
        <v>1485</v>
      </c>
      <c r="K30" s="172" t="s">
        <v>818</v>
      </c>
    </row>
    <row r="31" spans="2:12" ht="28">
      <c r="F31" s="20" t="s">
        <v>1376</v>
      </c>
      <c r="G31" s="20" t="s">
        <v>1345</v>
      </c>
      <c r="I31" s="227" t="s">
        <v>1484</v>
      </c>
      <c r="J31" s="217" t="s">
        <v>1485</v>
      </c>
    </row>
    <row r="32" spans="2:12" ht="56">
      <c r="F32" s="228" t="s">
        <v>1377</v>
      </c>
      <c r="G32" s="247" t="s">
        <v>1563</v>
      </c>
      <c r="H32" s="228"/>
      <c r="I32" s="235" t="s">
        <v>1557</v>
      </c>
      <c r="J32" s="254" t="s">
        <v>1605</v>
      </c>
      <c r="K32" s="222" t="s">
        <v>1486</v>
      </c>
      <c r="L32" s="249" t="s">
        <v>1564</v>
      </c>
    </row>
    <row r="33" spans="1:12" ht="168">
      <c r="F33" s="20" t="s">
        <v>1378</v>
      </c>
      <c r="G33" s="20" t="s">
        <v>1342</v>
      </c>
      <c r="I33" s="231" t="s">
        <v>1487</v>
      </c>
      <c r="J33" s="219" t="s">
        <v>1489</v>
      </c>
      <c r="K33" s="219" t="s">
        <v>1488</v>
      </c>
    </row>
    <row r="34" spans="1:12" ht="168">
      <c r="F34" s="20" t="s">
        <v>1379</v>
      </c>
      <c r="G34" s="20" t="s">
        <v>1342</v>
      </c>
      <c r="I34" s="229" t="s">
        <v>1487</v>
      </c>
      <c r="J34" s="219" t="s">
        <v>1489</v>
      </c>
      <c r="K34" s="219" t="s">
        <v>1488</v>
      </c>
    </row>
    <row r="35" spans="1:12" ht="168">
      <c r="F35" s="20" t="s">
        <v>1380</v>
      </c>
      <c r="G35" s="20" t="s">
        <v>1342</v>
      </c>
      <c r="I35" s="229" t="s">
        <v>1487</v>
      </c>
      <c r="J35" s="219" t="s">
        <v>1489</v>
      </c>
      <c r="K35" s="219" t="s">
        <v>1488</v>
      </c>
    </row>
    <row r="36" spans="1:12" ht="168">
      <c r="F36" s="20" t="s">
        <v>1381</v>
      </c>
      <c r="G36" s="20" t="s">
        <v>1342</v>
      </c>
      <c r="I36" s="229" t="s">
        <v>1487</v>
      </c>
      <c r="J36" s="219" t="s">
        <v>1489</v>
      </c>
      <c r="K36" s="219" t="s">
        <v>1488</v>
      </c>
    </row>
    <row r="37" spans="1:12" ht="28">
      <c r="F37" s="20" t="s">
        <v>1382</v>
      </c>
      <c r="G37" s="20" t="s">
        <v>1342</v>
      </c>
      <c r="I37" s="229" t="s">
        <v>1491</v>
      </c>
      <c r="J37" s="220" t="s">
        <v>1490</v>
      </c>
      <c r="K37" s="219" t="s">
        <v>1492</v>
      </c>
    </row>
    <row r="38" spans="1:12" ht="28">
      <c r="F38" s="20" t="s">
        <v>1383</v>
      </c>
      <c r="G38" s="229" t="s">
        <v>1342</v>
      </c>
      <c r="I38" s="229" t="s">
        <v>1491</v>
      </c>
      <c r="J38" s="220" t="s">
        <v>1490</v>
      </c>
      <c r="K38" s="219" t="s">
        <v>1492</v>
      </c>
    </row>
    <row r="39" spans="1:12" ht="28">
      <c r="F39" s="20" t="s">
        <v>1384</v>
      </c>
      <c r="G39" s="20" t="s">
        <v>1342</v>
      </c>
      <c r="I39" s="229" t="s">
        <v>1491</v>
      </c>
      <c r="J39" s="220" t="s">
        <v>1490</v>
      </c>
      <c r="K39" s="219" t="s">
        <v>1492</v>
      </c>
    </row>
    <row r="40" spans="1:12" ht="28">
      <c r="F40" s="38" t="s">
        <v>1384</v>
      </c>
      <c r="G40" s="229" t="s">
        <v>1342</v>
      </c>
      <c r="I40" s="229" t="s">
        <v>1491</v>
      </c>
      <c r="J40" s="220" t="s">
        <v>1490</v>
      </c>
      <c r="K40" s="219" t="s">
        <v>1492</v>
      </c>
    </row>
    <row r="41" spans="1:12" ht="28">
      <c r="F41" s="20" t="s">
        <v>1385</v>
      </c>
      <c r="G41" s="229" t="s">
        <v>1342</v>
      </c>
      <c r="I41" s="229" t="s">
        <v>1491</v>
      </c>
      <c r="J41" s="220" t="s">
        <v>1490</v>
      </c>
      <c r="K41" s="219" t="s">
        <v>1492</v>
      </c>
    </row>
    <row r="42" spans="1:12" ht="70">
      <c r="F42" s="20" t="s">
        <v>1386</v>
      </c>
      <c r="G42" s="20" t="s">
        <v>1345</v>
      </c>
      <c r="I42" s="229" t="s">
        <v>1500</v>
      </c>
      <c r="J42" s="219" t="s">
        <v>1502</v>
      </c>
      <c r="K42" s="219" t="s">
        <v>1493</v>
      </c>
      <c r="L42" s="230" t="s">
        <v>1501</v>
      </c>
    </row>
    <row r="43" spans="1:12" ht="98">
      <c r="F43" s="20" t="s">
        <v>1387</v>
      </c>
      <c r="G43" s="229" t="s">
        <v>1345</v>
      </c>
      <c r="I43" s="229" t="s">
        <v>1495</v>
      </c>
      <c r="J43" s="219" t="s">
        <v>1494</v>
      </c>
      <c r="K43" s="219" t="s">
        <v>1496</v>
      </c>
      <c r="L43" s="219" t="s">
        <v>1497</v>
      </c>
    </row>
    <row r="44" spans="1:12" ht="98">
      <c r="F44" s="20" t="s">
        <v>1388</v>
      </c>
      <c r="G44" s="20" t="s">
        <v>1345</v>
      </c>
      <c r="I44" s="229" t="s">
        <v>1495</v>
      </c>
      <c r="J44" s="219" t="s">
        <v>1494</v>
      </c>
      <c r="K44" s="219" t="s">
        <v>1496</v>
      </c>
      <c r="L44" s="219" t="s">
        <v>1497</v>
      </c>
    </row>
    <row r="45" spans="1:12" ht="98">
      <c r="F45" s="20" t="s">
        <v>1389</v>
      </c>
      <c r="G45" s="20" t="s">
        <v>1345</v>
      </c>
      <c r="I45" s="229" t="s">
        <v>1495</v>
      </c>
      <c r="J45" s="219" t="s">
        <v>1494</v>
      </c>
      <c r="K45" s="219" t="s">
        <v>1496</v>
      </c>
      <c r="L45" s="219" t="s">
        <v>1497</v>
      </c>
    </row>
    <row r="46" spans="1:12" ht="98">
      <c r="F46" s="20" t="s">
        <v>1390</v>
      </c>
      <c r="G46" s="20" t="s">
        <v>1345</v>
      </c>
      <c r="I46" s="229" t="s">
        <v>1495</v>
      </c>
      <c r="J46" s="219" t="s">
        <v>1494</v>
      </c>
      <c r="K46" s="219" t="s">
        <v>1496</v>
      </c>
      <c r="L46" s="219" t="s">
        <v>1497</v>
      </c>
    </row>
    <row r="47" spans="1:12" ht="42">
      <c r="A47" s="232"/>
      <c r="B47" s="232"/>
      <c r="C47" s="232"/>
      <c r="D47" s="232"/>
      <c r="E47" s="228"/>
      <c r="F47" s="228" t="s">
        <v>1391</v>
      </c>
      <c r="G47" s="247" t="s">
        <v>1562</v>
      </c>
      <c r="H47" s="228"/>
      <c r="I47" s="233" t="s">
        <v>1504</v>
      </c>
      <c r="J47" s="254" t="s">
        <v>1596</v>
      </c>
      <c r="K47" s="234" t="s">
        <v>1505</v>
      </c>
      <c r="L47" s="237" t="s">
        <v>1536</v>
      </c>
    </row>
    <row r="48" spans="1:12" ht="126">
      <c r="F48" s="20" t="s">
        <v>1392</v>
      </c>
      <c r="G48" s="20" t="s">
        <v>1342</v>
      </c>
      <c r="I48" s="229" t="s">
        <v>1498</v>
      </c>
      <c r="J48" s="182" t="s">
        <v>1503</v>
      </c>
      <c r="K48" s="142" t="s">
        <v>990</v>
      </c>
      <c r="L48" s="219" t="s">
        <v>1499</v>
      </c>
    </row>
    <row r="49" spans="1:12" ht="126">
      <c r="F49" s="20" t="s">
        <v>1393</v>
      </c>
      <c r="G49" s="20" t="s">
        <v>1345</v>
      </c>
      <c r="I49" s="229" t="s">
        <v>1498</v>
      </c>
      <c r="J49" s="182" t="s">
        <v>1503</v>
      </c>
      <c r="K49" s="142" t="s">
        <v>990</v>
      </c>
      <c r="L49" s="219" t="s">
        <v>1499</v>
      </c>
    </row>
    <row r="50" spans="1:12" ht="98">
      <c r="F50" s="20" t="s">
        <v>1394</v>
      </c>
      <c r="G50" s="20" t="s">
        <v>1345</v>
      </c>
      <c r="I50" s="229" t="s">
        <v>1506</v>
      </c>
      <c r="J50" s="220" t="s">
        <v>1517</v>
      </c>
      <c r="K50" s="110" t="s">
        <v>1507</v>
      </c>
    </row>
    <row r="51" spans="1:12" ht="98">
      <c r="F51" s="20" t="s">
        <v>1395</v>
      </c>
      <c r="G51" s="20" t="s">
        <v>1345</v>
      </c>
      <c r="I51" s="229" t="s">
        <v>1508</v>
      </c>
      <c r="J51" s="260" t="s">
        <v>1512</v>
      </c>
      <c r="K51" s="256" t="s">
        <v>1509</v>
      </c>
    </row>
    <row r="52" spans="1:12" ht="98">
      <c r="F52" s="20" t="s">
        <v>1403</v>
      </c>
      <c r="G52" s="20" t="s">
        <v>1345</v>
      </c>
      <c r="I52" s="229" t="s">
        <v>1508</v>
      </c>
      <c r="J52" s="256" t="s">
        <v>1512</v>
      </c>
      <c r="K52" s="219" t="s">
        <v>1509</v>
      </c>
    </row>
    <row r="53" spans="1:12" ht="28">
      <c r="F53" s="20" t="s">
        <v>1396</v>
      </c>
      <c r="G53" s="20" t="s">
        <v>1345</v>
      </c>
      <c r="I53" s="229" t="s">
        <v>1510</v>
      </c>
      <c r="J53" s="274" t="s">
        <v>1511</v>
      </c>
      <c r="K53" s="266" t="s">
        <v>1513</v>
      </c>
    </row>
    <row r="54" spans="1:12" ht="70">
      <c r="F54" s="20" t="s">
        <v>1397</v>
      </c>
      <c r="G54" s="272" t="s">
        <v>1345</v>
      </c>
      <c r="I54" s="272" t="s">
        <v>1514</v>
      </c>
      <c r="J54" s="273" t="s">
        <v>1552</v>
      </c>
      <c r="K54" s="219" t="s">
        <v>1515</v>
      </c>
      <c r="L54" s="219" t="s">
        <v>1516</v>
      </c>
    </row>
    <row r="55" spans="1:12" ht="84">
      <c r="F55" s="20" t="s">
        <v>1398</v>
      </c>
      <c r="G55" s="20" t="s">
        <v>1345</v>
      </c>
      <c r="I55" s="229" t="s">
        <v>1521</v>
      </c>
      <c r="J55" s="223" t="s">
        <v>1523</v>
      </c>
      <c r="K55" s="219" t="s">
        <v>1518</v>
      </c>
    </row>
    <row r="56" spans="1:12" ht="84">
      <c r="F56" s="221" t="s">
        <v>1399</v>
      </c>
      <c r="G56" s="20" t="s">
        <v>1342</v>
      </c>
      <c r="I56" s="229" t="s">
        <v>1519</v>
      </c>
      <c r="J56" s="223" t="s">
        <v>1553</v>
      </c>
      <c r="K56" s="219" t="s">
        <v>1520</v>
      </c>
      <c r="L56" s="219" t="s">
        <v>1522</v>
      </c>
    </row>
    <row r="57" spans="1:12" ht="98">
      <c r="F57" s="20" t="s">
        <v>1400</v>
      </c>
      <c r="G57" s="20" t="s">
        <v>1342</v>
      </c>
      <c r="I57" s="231" t="s">
        <v>1524</v>
      </c>
      <c r="J57" s="243" t="s">
        <v>1525</v>
      </c>
      <c r="K57" s="224" t="s">
        <v>1526</v>
      </c>
      <c r="L57" s="224" t="s">
        <v>1527</v>
      </c>
    </row>
    <row r="58" spans="1:12" ht="98">
      <c r="F58" s="20" t="s">
        <v>1401</v>
      </c>
      <c r="G58" s="20" t="s">
        <v>1342</v>
      </c>
      <c r="I58" s="231" t="s">
        <v>1524</v>
      </c>
      <c r="J58" s="223" t="s">
        <v>1525</v>
      </c>
      <c r="K58" s="224" t="s">
        <v>1526</v>
      </c>
      <c r="L58" s="224" t="s">
        <v>1527</v>
      </c>
    </row>
    <row r="59" spans="1:12" ht="56">
      <c r="F59" s="20" t="s">
        <v>1402</v>
      </c>
      <c r="G59" s="20" t="s">
        <v>1345</v>
      </c>
      <c r="I59" s="231" t="s">
        <v>1528</v>
      </c>
      <c r="J59" s="223" t="s">
        <v>1551</v>
      </c>
      <c r="K59" s="224" t="s">
        <v>1529</v>
      </c>
      <c r="L59" s="224" t="s">
        <v>1530</v>
      </c>
    </row>
    <row r="60" spans="1:12" ht="56">
      <c r="F60" s="20" t="s">
        <v>1404</v>
      </c>
      <c r="G60" s="20" t="s">
        <v>1347</v>
      </c>
      <c r="I60" s="261" t="s">
        <v>1531</v>
      </c>
      <c r="J60" s="182" t="s">
        <v>1533</v>
      </c>
      <c r="K60" s="224" t="s">
        <v>1532</v>
      </c>
    </row>
    <row r="61" spans="1:12" ht="56">
      <c r="F61" s="20" t="s">
        <v>1433</v>
      </c>
      <c r="G61" s="20" t="s">
        <v>1347</v>
      </c>
      <c r="I61" s="261" t="s">
        <v>1531</v>
      </c>
      <c r="J61" s="182" t="s">
        <v>1533</v>
      </c>
      <c r="K61" s="224" t="s">
        <v>1532</v>
      </c>
    </row>
    <row r="62" spans="1:12" ht="28">
      <c r="A62" s="232"/>
      <c r="B62" s="232"/>
      <c r="C62" s="232"/>
      <c r="D62" s="232"/>
      <c r="E62" s="228"/>
      <c r="F62" s="228" t="s">
        <v>1405</v>
      </c>
      <c r="G62" s="235" t="s">
        <v>1537</v>
      </c>
      <c r="H62" s="228"/>
      <c r="I62" s="235" t="s">
        <v>1534</v>
      </c>
      <c r="J62" s="236" t="s">
        <v>1539</v>
      </c>
      <c r="K62" s="237" t="s">
        <v>1545</v>
      </c>
      <c r="L62" s="254" t="s">
        <v>1535</v>
      </c>
    </row>
    <row r="63" spans="1:12">
      <c r="F63" s="20" t="s">
        <v>1406</v>
      </c>
      <c r="G63" s="20" t="s">
        <v>1347</v>
      </c>
      <c r="J63" s="25"/>
    </row>
    <row r="64" spans="1:12" ht="42">
      <c r="A64" s="232"/>
      <c r="B64" s="232"/>
      <c r="C64" s="232"/>
      <c r="D64" s="232"/>
      <c r="E64" s="228"/>
      <c r="F64" s="239" t="s">
        <v>1541</v>
      </c>
      <c r="G64" s="240" t="s">
        <v>1537</v>
      </c>
      <c r="H64" s="239"/>
      <c r="I64" s="268" t="s">
        <v>1538</v>
      </c>
      <c r="J64" s="241" t="s">
        <v>1540</v>
      </c>
      <c r="K64" s="267" t="s">
        <v>1544</v>
      </c>
      <c r="L64" s="267" t="s">
        <v>1535</v>
      </c>
    </row>
    <row r="65" spans="1:12" ht="28">
      <c r="F65" s="20" t="s">
        <v>1407</v>
      </c>
      <c r="G65" s="20" t="s">
        <v>1345</v>
      </c>
      <c r="I65" s="264" t="s">
        <v>1542</v>
      </c>
      <c r="J65" s="269" t="s">
        <v>1597</v>
      </c>
      <c r="K65" s="238" t="s">
        <v>1543</v>
      </c>
      <c r="L65" s="224" t="s">
        <v>1546</v>
      </c>
    </row>
    <row r="66" spans="1:12" ht="28">
      <c r="F66" s="20" t="s">
        <v>1408</v>
      </c>
      <c r="G66" s="20" t="s">
        <v>1345</v>
      </c>
      <c r="I66" s="264" t="s">
        <v>1542</v>
      </c>
      <c r="J66" s="257" t="s">
        <v>1597</v>
      </c>
      <c r="K66" s="238" t="s">
        <v>1543</v>
      </c>
      <c r="L66" s="224" t="s">
        <v>1546</v>
      </c>
    </row>
    <row r="67" spans="1:12" ht="42">
      <c r="A67" s="232"/>
      <c r="F67" s="228" t="s">
        <v>1409</v>
      </c>
      <c r="G67" s="247" t="s">
        <v>1563</v>
      </c>
      <c r="H67" s="228"/>
      <c r="I67" s="235" t="s">
        <v>1550</v>
      </c>
      <c r="J67" s="241" t="s">
        <v>1566</v>
      </c>
      <c r="K67" s="237" t="s">
        <v>1549</v>
      </c>
      <c r="L67" s="249" t="s">
        <v>1565</v>
      </c>
    </row>
    <row r="68" spans="1:12" ht="42">
      <c r="F68" s="20" t="s">
        <v>1411</v>
      </c>
      <c r="G68" s="20" t="s">
        <v>1345</v>
      </c>
      <c r="J68" s="25"/>
      <c r="L68" s="259" t="s">
        <v>1656</v>
      </c>
    </row>
    <row r="69" spans="1:12" ht="126">
      <c r="F69" s="20" t="s">
        <v>1412</v>
      </c>
      <c r="G69" s="20" t="s">
        <v>1345</v>
      </c>
      <c r="I69" s="231" t="s">
        <v>1556</v>
      </c>
      <c r="J69" s="243" t="s">
        <v>1570</v>
      </c>
      <c r="K69" s="224" t="s">
        <v>1555</v>
      </c>
      <c r="L69" s="224" t="s">
        <v>1554</v>
      </c>
    </row>
    <row r="70" spans="1:12" ht="42">
      <c r="F70" s="20" t="s">
        <v>1413</v>
      </c>
      <c r="G70" s="20" t="s">
        <v>1347</v>
      </c>
      <c r="I70" s="272" t="s">
        <v>1657</v>
      </c>
      <c r="J70" s="275" t="s">
        <v>1658</v>
      </c>
      <c r="K70" s="172" t="s">
        <v>818</v>
      </c>
    </row>
    <row r="71" spans="1:12" ht="42">
      <c r="A71" s="232"/>
      <c r="F71" s="228" t="s">
        <v>1414</v>
      </c>
      <c r="G71" s="247" t="s">
        <v>1563</v>
      </c>
      <c r="H71" s="228"/>
      <c r="I71" s="247" t="s">
        <v>1569</v>
      </c>
      <c r="J71" s="254" t="s">
        <v>1595</v>
      </c>
      <c r="K71" s="249" t="s">
        <v>1567</v>
      </c>
      <c r="L71" s="250" t="s">
        <v>1568</v>
      </c>
    </row>
    <row r="72" spans="1:12">
      <c r="F72" s="20" t="s">
        <v>1415</v>
      </c>
      <c r="G72" s="20" t="s">
        <v>1347</v>
      </c>
      <c r="J72" s="25"/>
    </row>
    <row r="73" spans="1:12" ht="42">
      <c r="A73" s="232"/>
      <c r="F73" s="228" t="s">
        <v>1416</v>
      </c>
      <c r="G73" s="247" t="s">
        <v>1537</v>
      </c>
      <c r="H73" s="228"/>
      <c r="I73" s="247" t="s">
        <v>1572</v>
      </c>
      <c r="J73" s="249" t="s">
        <v>1571</v>
      </c>
      <c r="K73" s="267" t="s">
        <v>1643</v>
      </c>
      <c r="L73" s="267" t="s">
        <v>1575</v>
      </c>
    </row>
    <row r="74" spans="1:12" ht="42">
      <c r="A74" s="232"/>
      <c r="F74" s="247" t="s">
        <v>1573</v>
      </c>
      <c r="G74" s="247" t="s">
        <v>1537</v>
      </c>
      <c r="H74" s="228"/>
      <c r="I74" s="247" t="s">
        <v>1572</v>
      </c>
      <c r="J74" s="249" t="s">
        <v>1571</v>
      </c>
      <c r="K74" s="267" t="s">
        <v>1643</v>
      </c>
      <c r="L74" s="249" t="s">
        <v>1575</v>
      </c>
    </row>
    <row r="75" spans="1:12" ht="42">
      <c r="A75" s="232"/>
      <c r="F75" s="247" t="s">
        <v>1574</v>
      </c>
      <c r="G75" s="247" t="s">
        <v>1537</v>
      </c>
      <c r="H75" s="228"/>
      <c r="I75" s="247" t="s">
        <v>1572</v>
      </c>
      <c r="J75" s="249" t="s">
        <v>1571</v>
      </c>
      <c r="K75" s="267" t="s">
        <v>1643</v>
      </c>
      <c r="L75" s="267" t="s">
        <v>1575</v>
      </c>
    </row>
    <row r="76" spans="1:12" ht="42">
      <c r="F76" s="20" t="s">
        <v>1417</v>
      </c>
      <c r="G76" s="20" t="s">
        <v>1345</v>
      </c>
      <c r="I76" s="263" t="s">
        <v>1623</v>
      </c>
      <c r="J76" s="262" t="s">
        <v>1625</v>
      </c>
      <c r="K76" s="260" t="s">
        <v>1624</v>
      </c>
    </row>
    <row r="77" spans="1:12" ht="66" customHeight="1">
      <c r="A77" s="232"/>
      <c r="B77" s="232"/>
      <c r="C77" s="232"/>
      <c r="D77" s="232"/>
      <c r="E77" s="228"/>
      <c r="F77" s="276" t="s">
        <v>1418</v>
      </c>
      <c r="G77" s="276" t="s">
        <v>1537</v>
      </c>
      <c r="H77" s="228"/>
      <c r="I77" s="228" t="s">
        <v>1653</v>
      </c>
      <c r="J77" s="277" t="s">
        <v>1655</v>
      </c>
      <c r="K77" s="278" t="s">
        <v>1654</v>
      </c>
      <c r="L77" s="250" t="s">
        <v>1568</v>
      </c>
    </row>
    <row r="78" spans="1:12" ht="42">
      <c r="A78" s="232"/>
      <c r="B78" s="232"/>
      <c r="C78" s="232"/>
      <c r="D78" s="232"/>
      <c r="E78" s="228"/>
      <c r="F78" s="268" t="s">
        <v>1419</v>
      </c>
      <c r="G78" s="268" t="s">
        <v>1537</v>
      </c>
      <c r="H78" s="228"/>
      <c r="I78" s="268" t="s">
        <v>1648</v>
      </c>
      <c r="J78" s="270" t="s">
        <v>1651</v>
      </c>
      <c r="K78" s="271" t="s">
        <v>1649</v>
      </c>
      <c r="L78" s="250" t="s">
        <v>1568</v>
      </c>
    </row>
    <row r="79" spans="1:12" ht="28">
      <c r="F79" s="20" t="s">
        <v>594</v>
      </c>
      <c r="G79" s="20" t="s">
        <v>1345</v>
      </c>
      <c r="L79" s="256" t="s">
        <v>1579</v>
      </c>
    </row>
    <row r="80" spans="1:12" ht="56">
      <c r="F80" s="20" t="s">
        <v>1420</v>
      </c>
      <c r="G80" s="20" t="s">
        <v>1345</v>
      </c>
      <c r="I80" s="20" t="s">
        <v>1581</v>
      </c>
      <c r="J80" s="244" t="s">
        <v>1580</v>
      </c>
      <c r="K80" s="244" t="s">
        <v>1582</v>
      </c>
    </row>
    <row r="81" spans="1:12" ht="112">
      <c r="F81" s="245" t="s">
        <v>1585</v>
      </c>
      <c r="G81" s="20" t="s">
        <v>1342</v>
      </c>
      <c r="I81" s="245" t="s">
        <v>1583</v>
      </c>
      <c r="J81" s="244" t="s">
        <v>1586</v>
      </c>
      <c r="K81" s="244" t="s">
        <v>1587</v>
      </c>
      <c r="L81" s="244" t="s">
        <v>1584</v>
      </c>
    </row>
    <row r="82" spans="1:12" ht="112">
      <c r="F82" s="245" t="s">
        <v>1588</v>
      </c>
      <c r="G82" s="20" t="s">
        <v>1342</v>
      </c>
      <c r="I82" s="245" t="s">
        <v>1583</v>
      </c>
      <c r="J82" s="244" t="s">
        <v>1586</v>
      </c>
      <c r="K82" s="244" t="s">
        <v>1587</v>
      </c>
      <c r="L82" s="244" t="s">
        <v>1584</v>
      </c>
    </row>
    <row r="83" spans="1:12" ht="56">
      <c r="F83" s="245" t="s">
        <v>1421</v>
      </c>
      <c r="G83" s="20" t="s">
        <v>1345</v>
      </c>
      <c r="I83" s="245" t="s">
        <v>1589</v>
      </c>
      <c r="J83" s="273" t="s">
        <v>1652</v>
      </c>
      <c r="K83" s="244" t="s">
        <v>1590</v>
      </c>
      <c r="L83" s="244" t="s">
        <v>1591</v>
      </c>
    </row>
    <row r="84" spans="1:12" ht="42">
      <c r="A84" s="232"/>
      <c r="F84" s="247" t="s">
        <v>1422</v>
      </c>
      <c r="G84" s="258" t="s">
        <v>1563</v>
      </c>
      <c r="H84" s="228"/>
      <c r="I84" s="258" t="s">
        <v>1593</v>
      </c>
      <c r="J84" s="254" t="s">
        <v>1602</v>
      </c>
      <c r="K84" s="254" t="s">
        <v>1600</v>
      </c>
      <c r="L84" s="254" t="s">
        <v>1575</v>
      </c>
    </row>
    <row r="85" spans="1:12" ht="56">
      <c r="A85" s="259"/>
      <c r="F85" s="255" t="s">
        <v>1423</v>
      </c>
      <c r="G85" s="20" t="s">
        <v>1345</v>
      </c>
      <c r="I85" s="255" t="s">
        <v>1598</v>
      </c>
      <c r="J85" s="256" t="s">
        <v>1601</v>
      </c>
      <c r="K85" s="256" t="s">
        <v>1599</v>
      </c>
      <c r="L85" s="256" t="s">
        <v>1594</v>
      </c>
    </row>
    <row r="86" spans="1:12">
      <c r="F86" s="20" t="s">
        <v>1424</v>
      </c>
      <c r="G86" s="20" t="s">
        <v>1347</v>
      </c>
    </row>
    <row r="87" spans="1:12" ht="70">
      <c r="F87" s="20" t="s">
        <v>1425</v>
      </c>
      <c r="G87" s="20" t="s">
        <v>1342</v>
      </c>
      <c r="I87" s="245" t="s">
        <v>1592</v>
      </c>
      <c r="J87" s="256" t="s">
        <v>1609</v>
      </c>
      <c r="K87" s="172" t="s">
        <v>1606</v>
      </c>
    </row>
    <row r="88" spans="1:12" ht="42">
      <c r="F88" s="20" t="s">
        <v>1426</v>
      </c>
      <c r="G88" s="20" t="s">
        <v>1345</v>
      </c>
      <c r="I88" s="255" t="s">
        <v>1603</v>
      </c>
      <c r="J88" s="266" t="s">
        <v>1650</v>
      </c>
      <c r="K88" s="266" t="s">
        <v>1604</v>
      </c>
    </row>
    <row r="89" spans="1:12" ht="72">
      <c r="F89" s="20" t="s">
        <v>1427</v>
      </c>
      <c r="G89" s="20" t="s">
        <v>1342</v>
      </c>
      <c r="I89" s="255" t="s">
        <v>1607</v>
      </c>
      <c r="J89" s="262" t="s">
        <v>1630</v>
      </c>
      <c r="K89" s="172" t="s">
        <v>1608</v>
      </c>
    </row>
    <row r="90" spans="1:12" ht="28">
      <c r="A90" s="232"/>
      <c r="F90" s="228" t="s">
        <v>1428</v>
      </c>
      <c r="G90" s="258" t="s">
        <v>1613</v>
      </c>
      <c r="H90" s="228"/>
      <c r="I90" s="258" t="s">
        <v>1611</v>
      </c>
      <c r="J90" s="271" t="s">
        <v>1612</v>
      </c>
      <c r="K90" s="254" t="s">
        <v>1610</v>
      </c>
      <c r="L90" s="267" t="s">
        <v>1575</v>
      </c>
    </row>
    <row r="91" spans="1:12" ht="70">
      <c r="F91" s="255" t="s">
        <v>1618</v>
      </c>
      <c r="G91" s="20" t="s">
        <v>1342</v>
      </c>
      <c r="I91" s="255" t="s">
        <v>1614</v>
      </c>
      <c r="J91" s="256" t="s">
        <v>1617</v>
      </c>
      <c r="K91" s="256" t="s">
        <v>1615</v>
      </c>
      <c r="L91" s="256" t="s">
        <v>1616</v>
      </c>
    </row>
    <row r="92" spans="1:12" ht="70">
      <c r="F92" s="20" t="s">
        <v>1429</v>
      </c>
      <c r="G92" s="255" t="s">
        <v>1342</v>
      </c>
      <c r="I92" s="255" t="s">
        <v>1614</v>
      </c>
      <c r="J92" s="256" t="s">
        <v>1617</v>
      </c>
      <c r="K92" s="256" t="s">
        <v>1615</v>
      </c>
      <c r="L92" s="256" t="s">
        <v>1616</v>
      </c>
    </row>
    <row r="93" spans="1:12" ht="42">
      <c r="F93" s="20" t="s">
        <v>1430</v>
      </c>
      <c r="G93" s="20" t="s">
        <v>1345</v>
      </c>
      <c r="I93" s="261" t="s">
        <v>1619</v>
      </c>
      <c r="J93" s="262" t="s">
        <v>1621</v>
      </c>
      <c r="K93" s="266" t="s">
        <v>1620</v>
      </c>
    </row>
    <row r="94" spans="1:12" ht="42">
      <c r="F94" s="20" t="s">
        <v>1431</v>
      </c>
      <c r="G94" s="20" t="s">
        <v>1345</v>
      </c>
      <c r="I94" s="261" t="s">
        <v>1619</v>
      </c>
      <c r="J94" s="260" t="s">
        <v>1621</v>
      </c>
      <c r="K94" s="260" t="s">
        <v>1622</v>
      </c>
    </row>
    <row r="95" spans="1:12" ht="28">
      <c r="F95" s="20" t="s">
        <v>1432</v>
      </c>
      <c r="G95" s="20" t="s">
        <v>1342</v>
      </c>
      <c r="I95" s="261" t="s">
        <v>1628</v>
      </c>
      <c r="J95" s="262" t="s">
        <v>1629</v>
      </c>
      <c r="K95" s="172" t="s">
        <v>818</v>
      </c>
    </row>
    <row r="96" spans="1:12" ht="42">
      <c r="F96" s="20" t="s">
        <v>1434</v>
      </c>
      <c r="G96" s="261" t="s">
        <v>1347</v>
      </c>
      <c r="I96" s="261" t="s">
        <v>1289</v>
      </c>
      <c r="J96" s="260" t="s">
        <v>1626</v>
      </c>
      <c r="K96" s="172" t="s">
        <v>818</v>
      </c>
    </row>
    <row r="97" spans="6:12">
      <c r="F97" s="20" t="s">
        <v>1435</v>
      </c>
      <c r="G97" s="20" t="s">
        <v>1366</v>
      </c>
    </row>
    <row r="98" spans="6:12" ht="86">
      <c r="F98" s="20" t="s">
        <v>1436</v>
      </c>
      <c r="G98" s="261" t="s">
        <v>1342</v>
      </c>
      <c r="I98" s="261" t="s">
        <v>1631</v>
      </c>
      <c r="J98" s="262" t="s">
        <v>1636</v>
      </c>
      <c r="K98" s="260" t="s">
        <v>1632</v>
      </c>
    </row>
    <row r="99" spans="6:12" ht="86">
      <c r="F99" s="20" t="s">
        <v>1437</v>
      </c>
      <c r="G99" s="20" t="s">
        <v>1347</v>
      </c>
      <c r="I99" s="261" t="s">
        <v>1633</v>
      </c>
      <c r="J99" s="260" t="s">
        <v>1634</v>
      </c>
      <c r="K99" s="260" t="s">
        <v>1635</v>
      </c>
    </row>
    <row r="100" spans="6:12" ht="42">
      <c r="F100" s="20" t="s">
        <v>1438</v>
      </c>
      <c r="G100" s="20" t="s">
        <v>1345</v>
      </c>
      <c r="I100" s="264" t="s">
        <v>1637</v>
      </c>
      <c r="J100" s="265" t="s">
        <v>1638</v>
      </c>
      <c r="K100" s="266" t="s">
        <v>1639</v>
      </c>
    </row>
    <row r="101" spans="6:12" ht="56">
      <c r="F101" s="20" t="s">
        <v>1439</v>
      </c>
      <c r="G101" s="264" t="s">
        <v>1563</v>
      </c>
      <c r="I101" s="264" t="s">
        <v>1640</v>
      </c>
      <c r="J101" s="266" t="s">
        <v>1644</v>
      </c>
      <c r="K101" s="266" t="s">
        <v>1641</v>
      </c>
      <c r="L101" s="266" t="s">
        <v>1642</v>
      </c>
    </row>
    <row r="102" spans="6:12" ht="28">
      <c r="F102" s="20" t="s">
        <v>1139</v>
      </c>
      <c r="G102" s="20" t="s">
        <v>1347</v>
      </c>
      <c r="L102" s="260" t="s">
        <v>1627</v>
      </c>
    </row>
    <row r="103" spans="6:12" ht="114">
      <c r="F103" s="20" t="s">
        <v>1440</v>
      </c>
      <c r="G103" s="20" t="s">
        <v>1342</v>
      </c>
      <c r="I103" s="264" t="s">
        <v>1645</v>
      </c>
      <c r="J103" s="265" t="s">
        <v>1647</v>
      </c>
      <c r="K103" s="266" t="s">
        <v>1646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10.83203125" style="24"/>
    <col min="9" max="9" width="34.5" style="20" customWidth="1"/>
    <col min="10" max="10" width="56.83203125" style="27" customWidth="1"/>
    <col min="11" max="16384" width="10.83203125" style="21"/>
  </cols>
  <sheetData>
    <row r="1" spans="1:10">
      <c r="A1" s="31" t="s">
        <v>464</v>
      </c>
      <c r="B1" s="30" t="s">
        <v>464</v>
      </c>
      <c r="C1" s="30"/>
      <c r="D1" s="30"/>
      <c r="F1" s="57" t="s">
        <v>249</v>
      </c>
      <c r="G1" s="58"/>
      <c r="H1" s="57"/>
      <c r="I1" s="57" t="s">
        <v>250</v>
      </c>
      <c r="J1" s="59" t="s">
        <v>251</v>
      </c>
    </row>
    <row r="2" spans="1:10">
      <c r="B2" s="47" t="str">
        <f>C2&amp;E2&amp;D2</f>
        <v>ref="geogName.xml#0001"</v>
      </c>
      <c r="C2" s="48" t="s">
        <v>473</v>
      </c>
      <c r="D2" s="48" t="s">
        <v>463</v>
      </c>
      <c r="E2" s="24" t="s">
        <v>422</v>
      </c>
      <c r="G2" s="55" t="s">
        <v>0</v>
      </c>
      <c r="H2" s="55"/>
      <c r="J2" s="25"/>
    </row>
    <row r="3" spans="1:10">
      <c r="B3" s="47" t="str">
        <f t="shared" ref="B3:B66" si="0">C3&amp;E3&amp;D3</f>
        <v>ref="geogName.xml#0002"</v>
      </c>
      <c r="C3" s="48" t="s">
        <v>473</v>
      </c>
      <c r="D3" s="48" t="s">
        <v>463</v>
      </c>
      <c r="E3" s="24" t="s">
        <v>461</v>
      </c>
      <c r="G3" s="24" t="s">
        <v>0</v>
      </c>
      <c r="I3" s="24"/>
      <c r="J3" s="25"/>
    </row>
    <row r="4" spans="1:10">
      <c r="B4" s="47" t="str">
        <f t="shared" si="0"/>
        <v>ref="geogName.xml#0003"</v>
      </c>
      <c r="C4" s="48" t="s">
        <v>473</v>
      </c>
      <c r="D4" s="48" t="s">
        <v>463</v>
      </c>
      <c r="E4" s="24" t="s">
        <v>317</v>
      </c>
      <c r="G4" s="24" t="s">
        <v>0</v>
      </c>
      <c r="J4" s="25"/>
    </row>
    <row r="5" spans="1:10">
      <c r="B5" s="47" t="str">
        <f t="shared" si="0"/>
        <v>ref="geogName.xml#0004"</v>
      </c>
      <c r="C5" s="48" t="s">
        <v>473</v>
      </c>
      <c r="D5" s="48" t="s">
        <v>463</v>
      </c>
      <c r="E5" s="24" t="s">
        <v>318</v>
      </c>
      <c r="F5" s="38"/>
      <c r="G5" s="24" t="s">
        <v>1</v>
      </c>
      <c r="J5" s="25"/>
    </row>
    <row r="6" spans="1:10">
      <c r="B6" s="47" t="str">
        <f t="shared" si="0"/>
        <v>ref="geogName.xml#0005"</v>
      </c>
      <c r="C6" s="48" t="s">
        <v>473</v>
      </c>
      <c r="D6" s="48" t="s">
        <v>463</v>
      </c>
      <c r="E6" s="24" t="s">
        <v>319</v>
      </c>
      <c r="G6" s="24" t="s">
        <v>0</v>
      </c>
      <c r="I6" s="41"/>
      <c r="J6" s="25"/>
    </row>
    <row r="7" spans="1:10">
      <c r="B7" s="47" t="str">
        <f t="shared" si="0"/>
        <v>ref="geogName.xml#0006"</v>
      </c>
      <c r="C7" s="48" t="s">
        <v>473</v>
      </c>
      <c r="D7" s="48" t="s">
        <v>463</v>
      </c>
      <c r="E7" s="24" t="s">
        <v>320</v>
      </c>
      <c r="G7" s="24" t="s">
        <v>0</v>
      </c>
      <c r="I7" s="24"/>
      <c r="J7" s="25"/>
    </row>
    <row r="8" spans="1:10">
      <c r="B8" s="47" t="str">
        <f t="shared" si="0"/>
        <v>ref="geogName.xml#0007"</v>
      </c>
      <c r="C8" s="48" t="s">
        <v>473</v>
      </c>
      <c r="D8" s="48" t="s">
        <v>463</v>
      </c>
      <c r="E8" s="24" t="s">
        <v>321</v>
      </c>
      <c r="G8" s="24" t="s">
        <v>0</v>
      </c>
      <c r="J8" s="25"/>
    </row>
    <row r="9" spans="1:10">
      <c r="B9" s="47" t="str">
        <f t="shared" si="0"/>
        <v>ref="geogName.xml#0008"</v>
      </c>
      <c r="C9" s="48" t="s">
        <v>473</v>
      </c>
      <c r="D9" s="48" t="s">
        <v>463</v>
      </c>
      <c r="E9" s="24" t="s">
        <v>322</v>
      </c>
      <c r="G9" s="24" t="s">
        <v>0</v>
      </c>
      <c r="J9" s="25"/>
    </row>
    <row r="10" spans="1:10">
      <c r="B10" s="47" t="str">
        <f t="shared" si="0"/>
        <v>ref="geogName.xml#0009"</v>
      </c>
      <c r="C10" s="48" t="s">
        <v>473</v>
      </c>
      <c r="D10" s="48" t="s">
        <v>463</v>
      </c>
      <c r="E10" s="24" t="s">
        <v>323</v>
      </c>
      <c r="G10" s="24" t="s">
        <v>0</v>
      </c>
      <c r="I10" s="24"/>
      <c r="J10" s="25"/>
    </row>
    <row r="11" spans="1:10">
      <c r="B11" s="47" t="str">
        <f t="shared" si="0"/>
        <v>ref="geogName.xml#0010"</v>
      </c>
      <c r="C11" s="48" t="s">
        <v>473</v>
      </c>
      <c r="D11" s="48" t="s">
        <v>463</v>
      </c>
      <c r="E11" s="24" t="s">
        <v>324</v>
      </c>
      <c r="G11" s="24" t="s">
        <v>0</v>
      </c>
      <c r="I11" s="24"/>
      <c r="J11" s="25"/>
    </row>
    <row r="12" spans="1:10">
      <c r="B12" s="47" t="str">
        <f t="shared" si="0"/>
        <v>ref="geogName.xml#0011"</v>
      </c>
      <c r="C12" s="48" t="s">
        <v>473</v>
      </c>
      <c r="D12" s="48" t="s">
        <v>463</v>
      </c>
      <c r="E12" s="24" t="s">
        <v>325</v>
      </c>
      <c r="G12" s="24" t="s">
        <v>0</v>
      </c>
      <c r="I12" s="24"/>
      <c r="J12" s="25"/>
    </row>
    <row r="13" spans="1:10">
      <c r="B13" s="47" t="str">
        <f t="shared" si="0"/>
        <v>ref="geogName.xml#0012"</v>
      </c>
      <c r="C13" s="48" t="s">
        <v>473</v>
      </c>
      <c r="D13" s="48" t="s">
        <v>463</v>
      </c>
      <c r="E13" s="24" t="s">
        <v>326</v>
      </c>
      <c r="G13" s="24" t="s">
        <v>0</v>
      </c>
      <c r="I13" s="24"/>
      <c r="J13" s="25"/>
    </row>
    <row r="14" spans="1:10">
      <c r="B14" s="47" t="str">
        <f t="shared" si="0"/>
        <v>ref="geogName.xml#0013"</v>
      </c>
      <c r="C14" s="48" t="s">
        <v>473</v>
      </c>
      <c r="D14" s="48" t="s">
        <v>463</v>
      </c>
      <c r="E14" s="24" t="s">
        <v>327</v>
      </c>
      <c r="G14" s="24" t="s">
        <v>0</v>
      </c>
      <c r="I14" s="24"/>
      <c r="J14" s="25"/>
    </row>
    <row r="15" spans="1:10">
      <c r="B15" s="47" t="str">
        <f t="shared" si="0"/>
        <v>ref="geogName.xml#0014"</v>
      </c>
      <c r="C15" s="48" t="s">
        <v>473</v>
      </c>
      <c r="D15" s="48" t="s">
        <v>463</v>
      </c>
      <c r="E15" s="24" t="s">
        <v>328</v>
      </c>
      <c r="G15" s="24" t="s">
        <v>0</v>
      </c>
      <c r="I15" s="24"/>
      <c r="J15" s="25"/>
    </row>
    <row r="16" spans="1:10">
      <c r="B16" s="47" t="str">
        <f t="shared" si="0"/>
        <v>ref="geogName.xml#0015"</v>
      </c>
      <c r="C16" s="48" t="s">
        <v>473</v>
      </c>
      <c r="D16" s="48" t="s">
        <v>463</v>
      </c>
      <c r="E16" s="24" t="s">
        <v>329</v>
      </c>
      <c r="J16" s="25"/>
    </row>
    <row r="17" spans="2:10">
      <c r="B17" s="47" t="str">
        <f t="shared" si="0"/>
        <v>ref="geogName.xml#0015"</v>
      </c>
      <c r="C17" s="48" t="s">
        <v>473</v>
      </c>
      <c r="D17" s="48" t="s">
        <v>463</v>
      </c>
      <c r="E17" s="24" t="s">
        <v>329</v>
      </c>
      <c r="G17" s="24" t="s">
        <v>0</v>
      </c>
      <c r="J17" s="25"/>
    </row>
    <row r="18" spans="2:10">
      <c r="B18" s="47" t="str">
        <f t="shared" si="0"/>
        <v>ref="geogName.xml#0015"</v>
      </c>
      <c r="C18" s="48" t="s">
        <v>473</v>
      </c>
      <c r="D18" s="48" t="s">
        <v>463</v>
      </c>
      <c r="E18" s="24" t="s">
        <v>329</v>
      </c>
      <c r="G18" s="24" t="s">
        <v>0</v>
      </c>
      <c r="J18" s="25"/>
    </row>
    <row r="19" spans="2:10">
      <c r="B19" s="47" t="str">
        <f t="shared" si="0"/>
        <v>ref="geogName.xml#0015"</v>
      </c>
      <c r="C19" s="48" t="s">
        <v>473</v>
      </c>
      <c r="D19" s="48" t="s">
        <v>463</v>
      </c>
      <c r="E19" s="24" t="s">
        <v>329</v>
      </c>
      <c r="G19" s="24" t="s">
        <v>4</v>
      </c>
      <c r="J19" s="25"/>
    </row>
    <row r="20" spans="2:10">
      <c r="B20" s="47" t="str">
        <f t="shared" si="0"/>
        <v>ref="geogName.xml#0016"</v>
      </c>
      <c r="C20" s="48" t="s">
        <v>473</v>
      </c>
      <c r="D20" s="48" t="s">
        <v>463</v>
      </c>
      <c r="E20" s="24" t="s">
        <v>330</v>
      </c>
      <c r="F20" s="38"/>
      <c r="G20" s="24" t="s">
        <v>0</v>
      </c>
      <c r="J20" s="25"/>
    </row>
    <row r="21" spans="2:10">
      <c r="B21" s="47" t="str">
        <f t="shared" si="0"/>
        <v>ref="geogName.xml#0017"</v>
      </c>
      <c r="C21" s="48" t="s">
        <v>473</v>
      </c>
      <c r="D21" s="48" t="s">
        <v>463</v>
      </c>
      <c r="E21" s="24" t="s">
        <v>331</v>
      </c>
      <c r="F21" s="38"/>
      <c r="G21" s="24" t="s">
        <v>0</v>
      </c>
      <c r="J21" s="25"/>
    </row>
    <row r="22" spans="2:10">
      <c r="B22" s="47" t="str">
        <f t="shared" si="0"/>
        <v>ref="geogName.xml#0018"</v>
      </c>
      <c r="C22" s="48" t="s">
        <v>473</v>
      </c>
      <c r="D22" s="48" t="s">
        <v>463</v>
      </c>
      <c r="E22" s="24" t="s">
        <v>332</v>
      </c>
      <c r="G22" s="24" t="s">
        <v>0</v>
      </c>
      <c r="J22" s="25"/>
    </row>
    <row r="23" spans="2:10">
      <c r="B23" s="47" t="str">
        <f t="shared" si="0"/>
        <v>ref="geogName.xml#0018"</v>
      </c>
      <c r="C23" s="48" t="s">
        <v>473</v>
      </c>
      <c r="D23" s="48" t="s">
        <v>463</v>
      </c>
      <c r="E23" s="24" t="s">
        <v>332</v>
      </c>
      <c r="G23" s="24" t="s">
        <v>0</v>
      </c>
      <c r="J23" s="25"/>
    </row>
    <row r="24" spans="2:10">
      <c r="B24" s="47" t="str">
        <f t="shared" si="0"/>
        <v>ref="geogName.xml#0018"</v>
      </c>
      <c r="C24" s="48" t="s">
        <v>473</v>
      </c>
      <c r="D24" s="48" t="s">
        <v>463</v>
      </c>
      <c r="E24" s="24" t="s">
        <v>332</v>
      </c>
      <c r="G24" s="24" t="s">
        <v>0</v>
      </c>
      <c r="J24" s="25"/>
    </row>
    <row r="25" spans="2:10">
      <c r="B25" s="47" t="str">
        <f t="shared" si="0"/>
        <v>ref="geogName.xml#0018"</v>
      </c>
      <c r="C25" s="48" t="s">
        <v>473</v>
      </c>
      <c r="D25" s="48" t="s">
        <v>463</v>
      </c>
      <c r="E25" s="24" t="s">
        <v>332</v>
      </c>
      <c r="F25" s="38"/>
      <c r="G25" s="24" t="s">
        <v>0</v>
      </c>
      <c r="J25" s="25"/>
    </row>
    <row r="26" spans="2:10">
      <c r="B26" s="47" t="str">
        <f t="shared" si="0"/>
        <v>ref="geogName.xml#0019"</v>
      </c>
      <c r="C26" s="48" t="s">
        <v>473</v>
      </c>
      <c r="D26" s="48" t="s">
        <v>463</v>
      </c>
      <c r="E26" s="24" t="s">
        <v>333</v>
      </c>
      <c r="G26" s="24" t="s">
        <v>0</v>
      </c>
      <c r="J26" s="25"/>
    </row>
    <row r="27" spans="2:10">
      <c r="B27" s="47" t="str">
        <f t="shared" si="0"/>
        <v>ref="geogName.xml#0019"</v>
      </c>
      <c r="C27" s="48" t="s">
        <v>473</v>
      </c>
      <c r="D27" s="48" t="s">
        <v>463</v>
      </c>
      <c r="E27" s="24" t="s">
        <v>333</v>
      </c>
      <c r="G27" s="24" t="s">
        <v>0</v>
      </c>
      <c r="J27" s="25"/>
    </row>
    <row r="28" spans="2:10">
      <c r="B28" s="47" t="str">
        <f t="shared" si="0"/>
        <v>ref="geogName.xml#0019"</v>
      </c>
      <c r="C28" s="48" t="s">
        <v>473</v>
      </c>
      <c r="D28" s="48" t="s">
        <v>463</v>
      </c>
      <c r="E28" s="24" t="s">
        <v>333</v>
      </c>
      <c r="G28" s="24" t="s">
        <v>0</v>
      </c>
      <c r="J28" s="25"/>
    </row>
    <row r="29" spans="2:10">
      <c r="B29" s="47" t="str">
        <f t="shared" si="0"/>
        <v>ref="geogName.xml#0019"</v>
      </c>
      <c r="C29" s="48" t="s">
        <v>473</v>
      </c>
      <c r="D29" s="48" t="s">
        <v>463</v>
      </c>
      <c r="E29" s="24" t="s">
        <v>333</v>
      </c>
      <c r="G29" s="24" t="s">
        <v>0</v>
      </c>
      <c r="J29" s="25"/>
    </row>
    <row r="30" spans="2:10">
      <c r="B30" s="47" t="str">
        <f t="shared" si="0"/>
        <v>ref="geogName.xml#0019"</v>
      </c>
      <c r="C30" s="48" t="s">
        <v>473</v>
      </c>
      <c r="D30" s="48" t="s">
        <v>463</v>
      </c>
      <c r="E30" s="24" t="s">
        <v>333</v>
      </c>
      <c r="G30" s="24" t="s">
        <v>3</v>
      </c>
      <c r="J30" s="25"/>
    </row>
    <row r="31" spans="2:10">
      <c r="B31" s="47" t="str">
        <f t="shared" si="0"/>
        <v>ref="geogName.xml#0019"</v>
      </c>
      <c r="C31" s="48" t="s">
        <v>473</v>
      </c>
      <c r="D31" s="48" t="s">
        <v>463</v>
      </c>
      <c r="E31" s="24" t="s">
        <v>333</v>
      </c>
      <c r="G31" s="24" t="s">
        <v>0</v>
      </c>
      <c r="J31" s="25"/>
    </row>
    <row r="32" spans="2:10">
      <c r="B32" s="47" t="str">
        <f t="shared" si="0"/>
        <v>ref="geogName.xml#0020"</v>
      </c>
      <c r="C32" s="48" t="s">
        <v>473</v>
      </c>
      <c r="D32" s="48" t="s">
        <v>463</v>
      </c>
      <c r="E32" s="24" t="s">
        <v>334</v>
      </c>
      <c r="G32" s="24" t="s">
        <v>4</v>
      </c>
      <c r="J32" s="25"/>
    </row>
    <row r="33" spans="2:10">
      <c r="B33" s="47" t="str">
        <f t="shared" si="0"/>
        <v>ref="geogName.xml#0020"</v>
      </c>
      <c r="C33" s="48" t="s">
        <v>473</v>
      </c>
      <c r="D33" s="48" t="s">
        <v>463</v>
      </c>
      <c r="E33" s="24" t="s">
        <v>334</v>
      </c>
      <c r="G33" s="24" t="s">
        <v>3</v>
      </c>
      <c r="J33" s="25"/>
    </row>
    <row r="34" spans="2:10">
      <c r="B34" s="47" t="str">
        <f t="shared" si="0"/>
        <v>ref="geogName.xml#0020"</v>
      </c>
      <c r="C34" s="48" t="s">
        <v>473</v>
      </c>
      <c r="D34" s="48" t="s">
        <v>463</v>
      </c>
      <c r="E34" s="24" t="s">
        <v>334</v>
      </c>
      <c r="G34" s="24" t="s">
        <v>0</v>
      </c>
      <c r="J34" s="25"/>
    </row>
    <row r="35" spans="2:10">
      <c r="B35" s="47" t="str">
        <f t="shared" si="0"/>
        <v>ref="geogName.xml#0021"</v>
      </c>
      <c r="C35" s="48" t="s">
        <v>473</v>
      </c>
      <c r="D35" s="48" t="s">
        <v>463</v>
      </c>
      <c r="E35" s="24" t="s">
        <v>335</v>
      </c>
      <c r="G35" s="24" t="s">
        <v>5</v>
      </c>
      <c r="I35" s="39"/>
      <c r="J35" s="25"/>
    </row>
    <row r="36" spans="2:10">
      <c r="B36" s="47" t="str">
        <f t="shared" si="0"/>
        <v>ref="geogName.xml#0021"</v>
      </c>
      <c r="C36" s="48" t="s">
        <v>473</v>
      </c>
      <c r="D36" s="48" t="s">
        <v>463</v>
      </c>
      <c r="E36" s="24" t="s">
        <v>335</v>
      </c>
      <c r="G36" s="24" t="s">
        <v>4</v>
      </c>
      <c r="J36" s="25"/>
    </row>
    <row r="37" spans="2:10">
      <c r="B37" s="47" t="str">
        <f t="shared" si="0"/>
        <v>ref="geogName.xml#0021"</v>
      </c>
      <c r="C37" s="48" t="s">
        <v>473</v>
      </c>
      <c r="D37" s="48" t="s">
        <v>463</v>
      </c>
      <c r="E37" s="24" t="s">
        <v>335</v>
      </c>
      <c r="G37" s="24" t="s">
        <v>0</v>
      </c>
      <c r="J37" s="25"/>
    </row>
    <row r="38" spans="2:10">
      <c r="B38" s="47" t="str">
        <f t="shared" si="0"/>
        <v>ref="geogName.xml#0022"</v>
      </c>
      <c r="C38" s="48" t="s">
        <v>473</v>
      </c>
      <c r="D38" s="48" t="s">
        <v>463</v>
      </c>
      <c r="E38" s="24" t="s">
        <v>336</v>
      </c>
      <c r="F38" s="38"/>
      <c r="G38" s="24" t="s">
        <v>0</v>
      </c>
      <c r="J38" s="25"/>
    </row>
    <row r="39" spans="2:10">
      <c r="B39" s="47" t="str">
        <f t="shared" si="0"/>
        <v>ref="geogName.xml#0022"</v>
      </c>
      <c r="C39" s="48" t="s">
        <v>473</v>
      </c>
      <c r="D39" s="48" t="s">
        <v>463</v>
      </c>
      <c r="E39" s="24" t="s">
        <v>336</v>
      </c>
      <c r="G39" s="24" t="s">
        <v>0</v>
      </c>
      <c r="J39" s="25"/>
    </row>
    <row r="40" spans="2:10">
      <c r="B40" s="47" t="str">
        <f t="shared" si="0"/>
        <v>ref="geogName.xml#0023"</v>
      </c>
      <c r="C40" s="48" t="s">
        <v>473</v>
      </c>
      <c r="D40" s="48" t="s">
        <v>463</v>
      </c>
      <c r="E40" s="24" t="s">
        <v>337</v>
      </c>
      <c r="G40" s="24" t="s">
        <v>4</v>
      </c>
      <c r="J40" s="25"/>
    </row>
    <row r="41" spans="2:10">
      <c r="B41" s="47" t="str">
        <f t="shared" si="0"/>
        <v>ref="geogName.xml#0024"</v>
      </c>
      <c r="C41" s="48" t="s">
        <v>473</v>
      </c>
      <c r="D41" s="48" t="s">
        <v>463</v>
      </c>
      <c r="E41" s="24" t="s">
        <v>338</v>
      </c>
      <c r="G41" s="24" t="s">
        <v>1</v>
      </c>
      <c r="J41" s="25"/>
    </row>
    <row r="42" spans="2:10">
      <c r="B42" s="47" t="str">
        <f t="shared" si="0"/>
        <v>ref="geogName.xml#0024"</v>
      </c>
      <c r="C42" s="48" t="s">
        <v>473</v>
      </c>
      <c r="D42" s="48" t="s">
        <v>463</v>
      </c>
      <c r="E42" s="24" t="s">
        <v>338</v>
      </c>
      <c r="G42" s="24" t="s">
        <v>0</v>
      </c>
      <c r="J42" s="25"/>
    </row>
    <row r="43" spans="2:10">
      <c r="B43" s="47" t="str">
        <f t="shared" si="0"/>
        <v>ref="geogName.xml#0025"</v>
      </c>
      <c r="C43" s="48" t="s">
        <v>473</v>
      </c>
      <c r="D43" s="48" t="s">
        <v>463</v>
      </c>
      <c r="E43" s="24" t="s">
        <v>339</v>
      </c>
      <c r="G43" s="24" t="s">
        <v>0</v>
      </c>
      <c r="J43" s="25"/>
    </row>
    <row r="44" spans="2:10">
      <c r="B44" s="47" t="str">
        <f t="shared" si="0"/>
        <v>ref="geogName.xml#0025"</v>
      </c>
      <c r="C44" s="48" t="s">
        <v>473</v>
      </c>
      <c r="D44" s="48" t="s">
        <v>463</v>
      </c>
      <c r="E44" s="24" t="s">
        <v>339</v>
      </c>
      <c r="G44" s="24" t="s">
        <v>0</v>
      </c>
      <c r="J44" s="25"/>
    </row>
    <row r="45" spans="2:10">
      <c r="B45" s="47" t="str">
        <f t="shared" si="0"/>
        <v>ref="geogName.xml#0025"</v>
      </c>
      <c r="C45" s="48" t="s">
        <v>473</v>
      </c>
      <c r="D45" s="48" t="s">
        <v>463</v>
      </c>
      <c r="E45" s="24" t="s">
        <v>339</v>
      </c>
      <c r="G45" s="24" t="s">
        <v>3</v>
      </c>
      <c r="J45" s="25"/>
    </row>
    <row r="46" spans="2:10">
      <c r="B46" s="47" t="str">
        <f t="shared" si="0"/>
        <v>ref="geogName.xml#0026"</v>
      </c>
      <c r="C46" s="48" t="s">
        <v>473</v>
      </c>
      <c r="D46" s="48" t="s">
        <v>463</v>
      </c>
      <c r="E46" s="24" t="s">
        <v>340</v>
      </c>
      <c r="G46" s="24" t="s">
        <v>0</v>
      </c>
      <c r="J46" s="25"/>
    </row>
    <row r="47" spans="2:10">
      <c r="B47" s="47" t="str">
        <f t="shared" si="0"/>
        <v>ref="geogName.xml#0027"</v>
      </c>
      <c r="C47" s="48" t="s">
        <v>473</v>
      </c>
      <c r="D47" s="48" t="s">
        <v>463</v>
      </c>
      <c r="E47" s="24" t="s">
        <v>341</v>
      </c>
      <c r="G47" s="24" t="s">
        <v>0</v>
      </c>
      <c r="J47" s="25"/>
    </row>
    <row r="48" spans="2:10">
      <c r="B48" s="47" t="str">
        <f t="shared" si="0"/>
        <v>ref="geogName.xml#0027"</v>
      </c>
      <c r="C48" s="48" t="s">
        <v>473</v>
      </c>
      <c r="D48" s="48" t="s">
        <v>463</v>
      </c>
      <c r="E48" s="24" t="s">
        <v>341</v>
      </c>
      <c r="G48" s="24" t="s">
        <v>1</v>
      </c>
      <c r="J48" s="25"/>
    </row>
    <row r="49" spans="2:10">
      <c r="B49" s="47" t="str">
        <f t="shared" si="0"/>
        <v>ref="geogName.xml#0028"</v>
      </c>
      <c r="C49" s="48" t="s">
        <v>473</v>
      </c>
      <c r="D49" s="48" t="s">
        <v>463</v>
      </c>
      <c r="E49" s="24" t="s">
        <v>342</v>
      </c>
      <c r="G49" s="24" t="s">
        <v>0</v>
      </c>
      <c r="J49" s="25"/>
    </row>
    <row r="50" spans="2:10">
      <c r="B50" s="47" t="str">
        <f t="shared" si="0"/>
        <v>ref="geogName.xml#0028"</v>
      </c>
      <c r="C50" s="48" t="s">
        <v>473</v>
      </c>
      <c r="D50" s="48" t="s">
        <v>463</v>
      </c>
      <c r="E50" s="24" t="s">
        <v>342</v>
      </c>
      <c r="G50" s="24" t="s">
        <v>0</v>
      </c>
      <c r="J50" s="25"/>
    </row>
    <row r="51" spans="2:10">
      <c r="B51" s="47" t="str">
        <f t="shared" si="0"/>
        <v>ref="geogName.xml#0029"</v>
      </c>
      <c r="C51" s="48" t="s">
        <v>473</v>
      </c>
      <c r="D51" s="48" t="s">
        <v>463</v>
      </c>
      <c r="E51" s="24" t="s">
        <v>343</v>
      </c>
      <c r="F51" s="53"/>
      <c r="G51" s="24" t="s">
        <v>0</v>
      </c>
      <c r="J51" s="25"/>
    </row>
    <row r="52" spans="2:10">
      <c r="B52" s="47" t="str">
        <f t="shared" si="0"/>
        <v>ref="geogName.xml#0029"</v>
      </c>
      <c r="C52" s="48" t="s">
        <v>473</v>
      </c>
      <c r="D52" s="48" t="s">
        <v>463</v>
      </c>
      <c r="E52" s="24" t="s">
        <v>343</v>
      </c>
      <c r="F52" s="38"/>
      <c r="G52" s="24" t="s">
        <v>0</v>
      </c>
      <c r="J52" s="25"/>
    </row>
    <row r="53" spans="2:10">
      <c r="B53" s="47" t="str">
        <f t="shared" si="0"/>
        <v>ref="geogName.xml#0029"</v>
      </c>
      <c r="C53" s="48" t="s">
        <v>473</v>
      </c>
      <c r="D53" s="48" t="s">
        <v>463</v>
      </c>
      <c r="E53" s="24" t="s">
        <v>343</v>
      </c>
      <c r="G53" s="24" t="s">
        <v>0</v>
      </c>
      <c r="J53" s="25"/>
    </row>
    <row r="54" spans="2:10">
      <c r="B54" s="47" t="str">
        <f t="shared" si="0"/>
        <v>ref="geogName.xml#0029"</v>
      </c>
      <c r="C54" s="48" t="s">
        <v>473</v>
      </c>
      <c r="D54" s="48" t="s">
        <v>463</v>
      </c>
      <c r="E54" s="24" t="s">
        <v>343</v>
      </c>
      <c r="F54" s="38"/>
      <c r="G54" s="24" t="s">
        <v>8</v>
      </c>
      <c r="J54" s="25"/>
    </row>
    <row r="55" spans="2:10">
      <c r="B55" s="47" t="str">
        <f t="shared" si="0"/>
        <v>ref="geogName.xml#0029"</v>
      </c>
      <c r="C55" s="48" t="s">
        <v>473</v>
      </c>
      <c r="D55" s="48" t="s">
        <v>463</v>
      </c>
      <c r="E55" s="24" t="s">
        <v>343</v>
      </c>
      <c r="G55" s="24" t="s">
        <v>8</v>
      </c>
      <c r="J55" s="25"/>
    </row>
    <row r="56" spans="2:10">
      <c r="B56" s="47" t="str">
        <f t="shared" si="0"/>
        <v>ref="geogName.xml#0029"</v>
      </c>
      <c r="C56" s="48" t="s">
        <v>473</v>
      </c>
      <c r="D56" s="48" t="s">
        <v>463</v>
      </c>
      <c r="E56" s="24" t="s">
        <v>343</v>
      </c>
      <c r="G56" s="24" t="s">
        <v>0</v>
      </c>
      <c r="J56" s="25"/>
    </row>
    <row r="57" spans="2:10">
      <c r="B57" s="47" t="str">
        <f t="shared" si="0"/>
        <v>ref="geogName.xml#0029"</v>
      </c>
      <c r="C57" s="48" t="s">
        <v>473</v>
      </c>
      <c r="D57" s="48" t="s">
        <v>463</v>
      </c>
      <c r="E57" s="24" t="s">
        <v>343</v>
      </c>
      <c r="G57" s="24" t="s">
        <v>4</v>
      </c>
      <c r="J57" s="25"/>
    </row>
    <row r="58" spans="2:10">
      <c r="B58" s="47" t="str">
        <f t="shared" si="0"/>
        <v>ref="geogName.xml#0030"</v>
      </c>
      <c r="C58" s="48" t="s">
        <v>473</v>
      </c>
      <c r="D58" s="48" t="s">
        <v>463</v>
      </c>
      <c r="E58" s="24" t="s">
        <v>344</v>
      </c>
      <c r="G58" s="24" t="s">
        <v>0</v>
      </c>
      <c r="J58" s="25"/>
    </row>
    <row r="59" spans="2:10">
      <c r="B59" s="47" t="str">
        <f t="shared" si="0"/>
        <v>ref="geogName.xml#0030"</v>
      </c>
      <c r="C59" s="48" t="s">
        <v>473</v>
      </c>
      <c r="D59" s="48" t="s">
        <v>463</v>
      </c>
      <c r="E59" s="24" t="s">
        <v>344</v>
      </c>
      <c r="G59" s="24" t="s">
        <v>0</v>
      </c>
      <c r="J59" s="25"/>
    </row>
    <row r="60" spans="2:10">
      <c r="B60" s="47" t="str">
        <f t="shared" si="0"/>
        <v>ref="geogName.xml#0030"</v>
      </c>
      <c r="C60" s="48" t="s">
        <v>473</v>
      </c>
      <c r="D60" s="48" t="s">
        <v>463</v>
      </c>
      <c r="E60" s="24" t="s">
        <v>344</v>
      </c>
      <c r="G60" s="24" t="s">
        <v>0</v>
      </c>
      <c r="J60" s="25"/>
    </row>
    <row r="61" spans="2:10">
      <c r="B61" s="47" t="str">
        <f t="shared" si="0"/>
        <v>ref="geogName.xml#0030"</v>
      </c>
      <c r="C61" s="48" t="s">
        <v>473</v>
      </c>
      <c r="D61" s="48" t="s">
        <v>463</v>
      </c>
      <c r="E61" s="24" t="s">
        <v>344</v>
      </c>
      <c r="G61" s="24" t="s">
        <v>0</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ref="geogName.xml#0031"</v>
      </c>
      <c r="C64" s="48" t="s">
        <v>473</v>
      </c>
      <c r="D64" s="48" t="s">
        <v>463</v>
      </c>
      <c r="E64" s="24" t="s">
        <v>345</v>
      </c>
      <c r="G64" s="24" t="s">
        <v>0</v>
      </c>
      <c r="J64" s="25"/>
    </row>
    <row r="65" spans="2:10">
      <c r="B65" s="47" t="str">
        <f t="shared" si="0"/>
        <v>ref="geogName.xml#0031"</v>
      </c>
      <c r="C65" s="48" t="s">
        <v>473</v>
      </c>
      <c r="D65" s="48" t="s">
        <v>463</v>
      </c>
      <c r="E65" s="24" t="s">
        <v>345</v>
      </c>
      <c r="G65" s="24" t="s">
        <v>0</v>
      </c>
      <c r="J65" s="25"/>
    </row>
    <row r="66" spans="2:10">
      <c r="B66" s="47" t="str">
        <f t="shared" si="0"/>
        <v>ref="geogName.xml#0032"</v>
      </c>
      <c r="C66" s="48" t="s">
        <v>473</v>
      </c>
      <c r="D66" s="48" t="s">
        <v>463</v>
      </c>
      <c r="E66" s="24" t="s">
        <v>346</v>
      </c>
      <c r="G66" s="24" t="s">
        <v>0</v>
      </c>
      <c r="J66" s="25"/>
    </row>
    <row r="67" spans="2:10">
      <c r="B67" s="47" t="str">
        <f t="shared" ref="B67:B122" si="1">C67&amp;E67&amp;D67</f>
        <v>ref="geogName.xml#0032"</v>
      </c>
      <c r="C67" s="48" t="s">
        <v>473</v>
      </c>
      <c r="D67" s="48" t="s">
        <v>463</v>
      </c>
      <c r="E67" s="24" t="s">
        <v>346</v>
      </c>
      <c r="G67" s="24" t="s">
        <v>0</v>
      </c>
      <c r="J67" s="25"/>
    </row>
    <row r="68" spans="2:10">
      <c r="B68" s="47" t="str">
        <f t="shared" si="1"/>
        <v>ref="geogName.xml#0033"</v>
      </c>
      <c r="C68" s="48" t="s">
        <v>473</v>
      </c>
      <c r="D68" s="48" t="s">
        <v>463</v>
      </c>
      <c r="E68" s="24" t="s">
        <v>347</v>
      </c>
      <c r="G68" s="24" t="s">
        <v>3</v>
      </c>
      <c r="J68" s="25"/>
    </row>
    <row r="69" spans="2:10">
      <c r="B69" s="47" t="str">
        <f t="shared" si="1"/>
        <v>ref="geogName.xml#0033"</v>
      </c>
      <c r="C69" s="48" t="s">
        <v>473</v>
      </c>
      <c r="D69" s="48" t="s">
        <v>463</v>
      </c>
      <c r="E69" s="24" t="s">
        <v>347</v>
      </c>
      <c r="G69" s="24" t="s">
        <v>0</v>
      </c>
      <c r="J69" s="25"/>
    </row>
    <row r="70" spans="2:10">
      <c r="B70" s="47" t="str">
        <f t="shared" si="1"/>
        <v>ref="geogName.xml#0033"</v>
      </c>
      <c r="C70" s="48" t="s">
        <v>473</v>
      </c>
      <c r="D70" s="48" t="s">
        <v>463</v>
      </c>
      <c r="E70" s="24" t="s">
        <v>347</v>
      </c>
      <c r="G70" s="24" t="s">
        <v>0</v>
      </c>
      <c r="J70" s="25"/>
    </row>
    <row r="71" spans="2:10">
      <c r="B71" s="47" t="str">
        <f t="shared" si="1"/>
        <v>ref="geogName.xml#0033"</v>
      </c>
      <c r="C71" s="48" t="s">
        <v>473</v>
      </c>
      <c r="D71" s="48" t="s">
        <v>463</v>
      </c>
      <c r="E71" s="24" t="s">
        <v>347</v>
      </c>
      <c r="G71" s="24" t="s">
        <v>247</v>
      </c>
      <c r="J71" s="25"/>
    </row>
    <row r="72" spans="2:10">
      <c r="B72" s="47" t="str">
        <f t="shared" si="1"/>
        <v>ref="geogName.xml#0033"</v>
      </c>
      <c r="C72" s="48" t="s">
        <v>473</v>
      </c>
      <c r="D72" s="48" t="s">
        <v>463</v>
      </c>
      <c r="E72" s="24" t="s">
        <v>347</v>
      </c>
      <c r="G72" s="24" t="s">
        <v>0</v>
      </c>
      <c r="J72" s="25"/>
    </row>
    <row r="73" spans="2:10">
      <c r="B73" s="47" t="str">
        <f t="shared" si="1"/>
        <v>ref="geogName.xml#0034"</v>
      </c>
      <c r="C73" s="48" t="s">
        <v>473</v>
      </c>
      <c r="D73" s="48" t="s">
        <v>463</v>
      </c>
      <c r="E73" s="24" t="s">
        <v>348</v>
      </c>
      <c r="G73" s="24" t="s">
        <v>0</v>
      </c>
      <c r="J73" s="25"/>
    </row>
    <row r="74" spans="2:10">
      <c r="B74" s="47" t="str">
        <f t="shared" si="1"/>
        <v>ref="geogName.xml#0034"</v>
      </c>
      <c r="C74" s="48" t="s">
        <v>473</v>
      </c>
      <c r="D74" s="48" t="s">
        <v>463</v>
      </c>
      <c r="E74" s="24" t="s">
        <v>348</v>
      </c>
      <c r="G74" s="24" t="s">
        <v>0</v>
      </c>
      <c r="J74" s="25"/>
    </row>
    <row r="75" spans="2:10">
      <c r="B75" s="47" t="str">
        <f t="shared" si="1"/>
        <v>ref="geogName.xml#0034"</v>
      </c>
      <c r="C75" s="48" t="s">
        <v>473</v>
      </c>
      <c r="D75" s="48" t="s">
        <v>463</v>
      </c>
      <c r="E75" s="24" t="s">
        <v>348</v>
      </c>
      <c r="F75" s="38"/>
      <c r="G75" s="24" t="s">
        <v>0</v>
      </c>
      <c r="J75" s="25"/>
    </row>
    <row r="76" spans="2:10">
      <c r="B76" s="47" t="str">
        <f t="shared" si="1"/>
        <v>ref="geogName.xml#0035"</v>
      </c>
      <c r="C76" s="48" t="s">
        <v>473</v>
      </c>
      <c r="D76" s="48" t="s">
        <v>463</v>
      </c>
      <c r="E76" s="24" t="s">
        <v>349</v>
      </c>
      <c r="G76" s="24" t="s">
        <v>0</v>
      </c>
      <c r="J76" s="25"/>
    </row>
    <row r="77" spans="2:10">
      <c r="B77" s="47" t="str">
        <f t="shared" si="1"/>
        <v>ref="geogName.xml#0035"</v>
      </c>
      <c r="C77" s="48" t="s">
        <v>473</v>
      </c>
      <c r="D77" s="48" t="s">
        <v>463</v>
      </c>
      <c r="E77" s="24" t="s">
        <v>349</v>
      </c>
      <c r="G77" s="24" t="s">
        <v>0</v>
      </c>
      <c r="J77" s="25"/>
    </row>
    <row r="78" spans="2:10">
      <c r="B78" s="47" t="str">
        <f t="shared" si="1"/>
        <v>ref="geogName.xml#0035"</v>
      </c>
      <c r="C78" s="48" t="s">
        <v>473</v>
      </c>
      <c r="D78" s="48" t="s">
        <v>463</v>
      </c>
      <c r="E78" s="24" t="s">
        <v>349</v>
      </c>
      <c r="F78" s="38"/>
      <c r="G78" s="24" t="s">
        <v>0</v>
      </c>
      <c r="J78" s="25"/>
    </row>
    <row r="79" spans="2:10">
      <c r="B79" s="47" t="str">
        <f t="shared" si="1"/>
        <v>ref="geogName.xml#0036"</v>
      </c>
      <c r="C79" s="48" t="s">
        <v>473</v>
      </c>
      <c r="D79" s="48" t="s">
        <v>463</v>
      </c>
      <c r="E79" s="24" t="s">
        <v>350</v>
      </c>
      <c r="G79" s="24" t="s">
        <v>0</v>
      </c>
      <c r="J79" s="25"/>
    </row>
    <row r="80" spans="2:10">
      <c r="B80" s="47" t="str">
        <f t="shared" si="1"/>
        <v>ref="geogName.xml#0037"</v>
      </c>
      <c r="C80" s="48" t="s">
        <v>473</v>
      </c>
      <c r="D80" s="48" t="s">
        <v>463</v>
      </c>
      <c r="E80" s="24" t="s">
        <v>351</v>
      </c>
      <c r="G80" s="24" t="s">
        <v>5</v>
      </c>
      <c r="J80" s="25"/>
    </row>
    <row r="81" spans="2:10">
      <c r="B81" s="47" t="str">
        <f t="shared" si="1"/>
        <v>ref="geogName.xml#0037"</v>
      </c>
      <c r="C81" s="48" t="s">
        <v>473</v>
      </c>
      <c r="D81" s="48" t="s">
        <v>463</v>
      </c>
      <c r="E81" s="24" t="s">
        <v>351</v>
      </c>
      <c r="G81" s="24" t="s">
        <v>0</v>
      </c>
      <c r="J81" s="25"/>
    </row>
    <row r="82" spans="2:10">
      <c r="B82" s="47" t="str">
        <f t="shared" si="1"/>
        <v>ref="geogName.xml#0037"</v>
      </c>
      <c r="C82" s="48" t="s">
        <v>473</v>
      </c>
      <c r="D82" s="48" t="s">
        <v>463</v>
      </c>
      <c r="E82" s="24" t="s">
        <v>351</v>
      </c>
      <c r="G82" s="24" t="s">
        <v>4</v>
      </c>
      <c r="J82" s="25"/>
    </row>
    <row r="83" spans="2:10">
      <c r="B83" s="47" t="str">
        <f t="shared" si="1"/>
        <v>ref="geogName.xml#0037"</v>
      </c>
      <c r="C83" s="48" t="s">
        <v>473</v>
      </c>
      <c r="D83" s="48" t="s">
        <v>463</v>
      </c>
      <c r="E83" s="24" t="s">
        <v>351</v>
      </c>
      <c r="G83" s="24" t="s">
        <v>0</v>
      </c>
      <c r="J83" s="25"/>
    </row>
    <row r="84" spans="2:10">
      <c r="B84" s="47" t="str">
        <f t="shared" si="1"/>
        <v>ref="geogName.xml#0038"</v>
      </c>
      <c r="C84" s="48" t="s">
        <v>473</v>
      </c>
      <c r="D84" s="48" t="s">
        <v>463</v>
      </c>
      <c r="E84" s="24" t="s">
        <v>352</v>
      </c>
      <c r="G84" s="24" t="s">
        <v>0</v>
      </c>
      <c r="J84" s="25"/>
    </row>
    <row r="85" spans="2:10">
      <c r="B85" s="47" t="str">
        <f t="shared" si="1"/>
        <v>ref="geogName.xml#0038"</v>
      </c>
      <c r="C85" s="48" t="s">
        <v>473</v>
      </c>
      <c r="D85" s="48" t="s">
        <v>463</v>
      </c>
      <c r="E85" s="24" t="s">
        <v>352</v>
      </c>
      <c r="G85" s="24" t="s">
        <v>0</v>
      </c>
      <c r="J85" s="25"/>
    </row>
    <row r="86" spans="2:10">
      <c r="B86" s="47" t="str">
        <f t="shared" si="1"/>
        <v>ref="geogName.xml#0039"</v>
      </c>
      <c r="C86" s="48" t="s">
        <v>473</v>
      </c>
      <c r="D86" s="48" t="s">
        <v>463</v>
      </c>
      <c r="E86" s="24" t="s">
        <v>353</v>
      </c>
      <c r="G86" s="24" t="s">
        <v>12</v>
      </c>
      <c r="J86" s="25"/>
    </row>
    <row r="87" spans="2:10">
      <c r="B87" s="47" t="str">
        <f t="shared" si="1"/>
        <v>ref="geogName.xml#0039"</v>
      </c>
      <c r="C87" s="48" t="s">
        <v>473</v>
      </c>
      <c r="D87" s="48" t="s">
        <v>463</v>
      </c>
      <c r="E87" s="24" t="s">
        <v>353</v>
      </c>
      <c r="G87" s="24" t="s">
        <v>0</v>
      </c>
      <c r="J87" s="25"/>
    </row>
    <row r="88" spans="2:10">
      <c r="B88" s="47" t="str">
        <f t="shared" si="1"/>
        <v>ref="geogName.xml#0040"</v>
      </c>
      <c r="C88" s="48" t="s">
        <v>473</v>
      </c>
      <c r="D88" s="48" t="s">
        <v>463</v>
      </c>
      <c r="E88" s="24" t="s">
        <v>354</v>
      </c>
      <c r="G88" s="24" t="s">
        <v>5</v>
      </c>
      <c r="J88" s="25"/>
    </row>
    <row r="89" spans="2:10">
      <c r="B89" s="47" t="str">
        <f t="shared" si="1"/>
        <v>ref="geogName.xml#0041"</v>
      </c>
      <c r="C89" s="48" t="s">
        <v>473</v>
      </c>
      <c r="D89" s="48" t="s">
        <v>463</v>
      </c>
      <c r="E89" s="24" t="s">
        <v>355</v>
      </c>
      <c r="G89" s="24" t="s">
        <v>12</v>
      </c>
      <c r="J89" s="25"/>
    </row>
    <row r="90" spans="2:10">
      <c r="B90" s="47" t="str">
        <f t="shared" si="1"/>
        <v>ref="geogName.xml#0041"</v>
      </c>
      <c r="C90" s="48" t="s">
        <v>473</v>
      </c>
      <c r="D90" s="48" t="s">
        <v>463</v>
      </c>
      <c r="E90" s="24" t="s">
        <v>355</v>
      </c>
      <c r="G90" s="24" t="s">
        <v>4</v>
      </c>
      <c r="J90" s="25"/>
    </row>
    <row r="91" spans="2:10">
      <c r="B91" s="47" t="str">
        <f t="shared" si="1"/>
        <v>ref="geogName.xml#0042"</v>
      </c>
      <c r="C91" s="48" t="s">
        <v>473</v>
      </c>
      <c r="D91" s="48" t="s">
        <v>463</v>
      </c>
      <c r="E91" s="24" t="s">
        <v>356</v>
      </c>
      <c r="G91" s="24" t="s">
        <v>0</v>
      </c>
      <c r="I91" s="41"/>
      <c r="J91" s="25"/>
    </row>
    <row r="92" spans="2:10">
      <c r="B92" s="47" t="str">
        <f t="shared" si="1"/>
        <v>ref="geogName.xml#0043"</v>
      </c>
      <c r="C92" s="48" t="s">
        <v>473</v>
      </c>
      <c r="D92" s="48" t="s">
        <v>463</v>
      </c>
      <c r="E92" s="24" t="s">
        <v>357</v>
      </c>
      <c r="G92" s="24" t="s">
        <v>0</v>
      </c>
      <c r="J92" s="25"/>
    </row>
    <row r="93" spans="2:10">
      <c r="B93" s="47" t="str">
        <f t="shared" si="1"/>
        <v>ref="geogName.xml#0044"</v>
      </c>
      <c r="C93" s="48" t="s">
        <v>473</v>
      </c>
      <c r="D93" s="48" t="s">
        <v>463</v>
      </c>
      <c r="E93" s="24" t="s">
        <v>358</v>
      </c>
      <c r="G93" s="24" t="s">
        <v>0</v>
      </c>
      <c r="J93" s="25"/>
    </row>
    <row r="94" spans="2:10">
      <c r="B94" s="47" t="str">
        <f t="shared" si="1"/>
        <v>ref="geogName.xml#0045"</v>
      </c>
      <c r="C94" s="48" t="s">
        <v>473</v>
      </c>
      <c r="D94" s="48" t="s">
        <v>463</v>
      </c>
      <c r="E94" s="24" t="s">
        <v>359</v>
      </c>
      <c r="G94" s="24" t="s">
        <v>19</v>
      </c>
      <c r="J94" s="25"/>
    </row>
    <row r="95" spans="2:10">
      <c r="B95" s="47" t="str">
        <f t="shared" si="1"/>
        <v>ref="geogName.xml#0045"</v>
      </c>
      <c r="C95" s="48" t="s">
        <v>473</v>
      </c>
      <c r="D95" s="48" t="s">
        <v>463</v>
      </c>
      <c r="E95" s="24" t="s">
        <v>359</v>
      </c>
      <c r="G95" s="24" t="s">
        <v>0</v>
      </c>
      <c r="J95" s="25"/>
    </row>
    <row r="96" spans="2:10">
      <c r="B96" s="47" t="str">
        <f t="shared" si="1"/>
        <v>ref="geogName.xml#0046"</v>
      </c>
      <c r="C96" s="48" t="s">
        <v>473</v>
      </c>
      <c r="D96" s="48" t="s">
        <v>463</v>
      </c>
      <c r="E96" s="24" t="s">
        <v>360</v>
      </c>
      <c r="G96" s="24" t="s">
        <v>0</v>
      </c>
      <c r="I96" s="24"/>
      <c r="J96" s="25"/>
    </row>
    <row r="97" spans="2:10">
      <c r="B97" s="47" t="str">
        <f t="shared" si="1"/>
        <v>ref="geogName.xml#0047"</v>
      </c>
      <c r="C97" s="48" t="s">
        <v>473</v>
      </c>
      <c r="D97" s="48" t="s">
        <v>463</v>
      </c>
      <c r="E97" s="24" t="s">
        <v>361</v>
      </c>
      <c r="G97" s="24" t="s">
        <v>0</v>
      </c>
      <c r="I97" s="24"/>
      <c r="J97" s="25"/>
    </row>
    <row r="98" spans="2:10">
      <c r="B98" s="47" t="str">
        <f t="shared" si="1"/>
        <v>ref="geogName.xml#0048"</v>
      </c>
      <c r="C98" s="48" t="s">
        <v>473</v>
      </c>
      <c r="D98" s="48" t="s">
        <v>463</v>
      </c>
      <c r="E98" s="24" t="s">
        <v>362</v>
      </c>
      <c r="G98" s="24" t="s">
        <v>0</v>
      </c>
      <c r="J98" s="25"/>
    </row>
    <row r="99" spans="2:10">
      <c r="B99" s="47" t="str">
        <f t="shared" si="1"/>
        <v>ref="geogName.xml#0049"</v>
      </c>
      <c r="C99" s="48" t="s">
        <v>473</v>
      </c>
      <c r="D99" s="48" t="s">
        <v>463</v>
      </c>
      <c r="E99" s="24" t="s">
        <v>363</v>
      </c>
      <c r="F99" s="38"/>
      <c r="G99" s="24" t="s">
        <v>0</v>
      </c>
      <c r="J99" s="25"/>
    </row>
    <row r="100" spans="2:10">
      <c r="B100" s="47" t="str">
        <f t="shared" si="1"/>
        <v>ref="geogName.xml#0050"</v>
      </c>
      <c r="C100" s="48" t="s">
        <v>473</v>
      </c>
      <c r="D100" s="48" t="s">
        <v>463</v>
      </c>
      <c r="E100" s="24" t="s">
        <v>364</v>
      </c>
      <c r="G100" s="24" t="s">
        <v>3</v>
      </c>
      <c r="J100" s="25"/>
    </row>
    <row r="101" spans="2:10">
      <c r="B101" s="47" t="str">
        <f t="shared" si="1"/>
        <v>ref="geogName.xml#0051"</v>
      </c>
      <c r="C101" s="48" t="s">
        <v>473</v>
      </c>
      <c r="D101" s="48" t="s">
        <v>463</v>
      </c>
      <c r="E101" s="24" t="s">
        <v>365</v>
      </c>
      <c r="G101" s="24" t="s">
        <v>0</v>
      </c>
      <c r="J101" s="25"/>
    </row>
    <row r="102" spans="2:10">
      <c r="B102" s="47" t="str">
        <f t="shared" si="1"/>
        <v>ref="geogName.xml#0051"</v>
      </c>
      <c r="C102" s="48" t="s">
        <v>473</v>
      </c>
      <c r="D102" s="48" t="s">
        <v>463</v>
      </c>
      <c r="E102" s="24" t="s">
        <v>365</v>
      </c>
      <c r="G102" s="24" t="s">
        <v>0</v>
      </c>
      <c r="J102" s="25"/>
    </row>
    <row r="103" spans="2:10">
      <c r="B103" s="47" t="str">
        <f t="shared" si="1"/>
        <v>ref="geogName.xml#0052"</v>
      </c>
      <c r="C103" s="48" t="s">
        <v>473</v>
      </c>
      <c r="D103" s="48" t="s">
        <v>463</v>
      </c>
      <c r="E103" s="24" t="s">
        <v>366</v>
      </c>
      <c r="G103" s="24" t="s">
        <v>0</v>
      </c>
      <c r="J103" s="25"/>
    </row>
    <row r="104" spans="2:10">
      <c r="B104" s="47" t="str">
        <f t="shared" si="1"/>
        <v>ref="geogName.xml#0052"</v>
      </c>
      <c r="C104" s="48" t="s">
        <v>473</v>
      </c>
      <c r="D104" s="48" t="s">
        <v>463</v>
      </c>
      <c r="E104" s="24" t="s">
        <v>366</v>
      </c>
      <c r="G104" s="24" t="s">
        <v>0</v>
      </c>
      <c r="J104" s="25"/>
    </row>
    <row r="105" spans="2:10">
      <c r="B105" s="47" t="str">
        <f t="shared" si="1"/>
        <v>ref="geogName.xml#0053"</v>
      </c>
      <c r="C105" s="48" t="s">
        <v>473</v>
      </c>
      <c r="D105" s="48" t="s">
        <v>463</v>
      </c>
      <c r="E105" s="24" t="s">
        <v>367</v>
      </c>
      <c r="G105" s="24" t="s">
        <v>0</v>
      </c>
      <c r="I105" s="39"/>
      <c r="J105" s="25"/>
    </row>
    <row r="106" spans="2:10">
      <c r="B106" s="47" t="str">
        <f t="shared" si="1"/>
        <v>ref="geogName.xml#0053"</v>
      </c>
      <c r="C106" s="48" t="s">
        <v>473</v>
      </c>
      <c r="D106" s="48" t="s">
        <v>463</v>
      </c>
      <c r="E106" s="24" t="s">
        <v>367</v>
      </c>
      <c r="G106" s="24" t="s">
        <v>4</v>
      </c>
      <c r="I106" s="39"/>
      <c r="J106" s="25"/>
    </row>
    <row r="107" spans="2:10">
      <c r="B107" s="47" t="str">
        <f t="shared" si="1"/>
        <v>ref="geogName.xml#0053"</v>
      </c>
      <c r="C107" s="48" t="s">
        <v>473</v>
      </c>
      <c r="D107" s="48" t="s">
        <v>463</v>
      </c>
      <c r="E107" s="24" t="s">
        <v>367</v>
      </c>
      <c r="G107" s="24" t="s">
        <v>0</v>
      </c>
      <c r="I107" s="39"/>
      <c r="J107" s="25"/>
    </row>
    <row r="108" spans="2:10">
      <c r="B108" s="47" t="str">
        <f t="shared" si="1"/>
        <v>ref="geogName.xml#0053"</v>
      </c>
      <c r="C108" s="48" t="s">
        <v>473</v>
      </c>
      <c r="D108" s="48" t="s">
        <v>463</v>
      </c>
      <c r="E108" s="24" t="s">
        <v>367</v>
      </c>
      <c r="G108" s="24" t="s">
        <v>0</v>
      </c>
      <c r="I108" s="39"/>
      <c r="J108" s="25"/>
    </row>
    <row r="109" spans="2:10">
      <c r="B109" s="47" t="str">
        <f t="shared" si="1"/>
        <v>ref="geogName.xml#0053"</v>
      </c>
      <c r="C109" s="48" t="s">
        <v>473</v>
      </c>
      <c r="D109" s="48" t="s">
        <v>463</v>
      </c>
      <c r="E109" s="24" t="s">
        <v>367</v>
      </c>
      <c r="G109" s="24" t="s">
        <v>0</v>
      </c>
      <c r="J109" s="25"/>
    </row>
    <row r="110" spans="2:10">
      <c r="B110" s="47" t="str">
        <f t="shared" si="1"/>
        <v>ref="geogName.xml#0053"</v>
      </c>
      <c r="C110" s="48" t="s">
        <v>473</v>
      </c>
      <c r="D110" s="48" t="s">
        <v>463</v>
      </c>
      <c r="E110" s="24" t="s">
        <v>367</v>
      </c>
      <c r="G110" s="24" t="s">
        <v>0</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1</v>
      </c>
      <c r="I112" s="39"/>
      <c r="J112" s="25"/>
    </row>
    <row r="113" spans="2:10">
      <c r="B113" s="47" t="str">
        <f t="shared" si="1"/>
        <v>ref="geogName.xml#0054"</v>
      </c>
      <c r="C113" s="48" t="s">
        <v>473</v>
      </c>
      <c r="D113" s="48" t="s">
        <v>463</v>
      </c>
      <c r="E113" s="24" t="s">
        <v>368</v>
      </c>
      <c r="G113" s="24" t="s">
        <v>0</v>
      </c>
      <c r="J113" s="25"/>
    </row>
    <row r="114" spans="2:10">
      <c r="B114" s="47" t="str">
        <f t="shared" si="1"/>
        <v>ref="geogName.xml#0055"</v>
      </c>
      <c r="C114" s="48" t="s">
        <v>473</v>
      </c>
      <c r="D114" s="48" t="s">
        <v>463</v>
      </c>
      <c r="E114" s="24" t="s">
        <v>369</v>
      </c>
      <c r="G114" s="24" t="s">
        <v>0</v>
      </c>
      <c r="J114" s="25"/>
    </row>
    <row r="115" spans="2:10">
      <c r="B115" s="47" t="str">
        <f t="shared" si="1"/>
        <v>ref="geogName.xml#0055"</v>
      </c>
      <c r="C115" s="48" t="s">
        <v>473</v>
      </c>
      <c r="D115" s="48" t="s">
        <v>463</v>
      </c>
      <c r="E115" s="24" t="s">
        <v>369</v>
      </c>
      <c r="G115" s="24" t="s">
        <v>0</v>
      </c>
      <c r="J115" s="25"/>
    </row>
    <row r="116" spans="2:10">
      <c r="B116" s="47" t="str">
        <f t="shared" si="1"/>
        <v>ref="geogName.xml#0056"</v>
      </c>
      <c r="C116" s="48" t="s">
        <v>473</v>
      </c>
      <c r="D116" s="48" t="s">
        <v>463</v>
      </c>
      <c r="E116" s="24" t="s">
        <v>370</v>
      </c>
      <c r="G116" s="24" t="s">
        <v>0</v>
      </c>
      <c r="J116" s="25"/>
    </row>
    <row r="117" spans="2:10">
      <c r="B117" s="47" t="str">
        <f t="shared" si="1"/>
        <v>ref="geogName.xml#0057"</v>
      </c>
      <c r="C117" s="48" t="s">
        <v>473</v>
      </c>
      <c r="D117" s="48" t="s">
        <v>463</v>
      </c>
      <c r="E117" s="24" t="s">
        <v>371</v>
      </c>
      <c r="G117" s="24" t="s">
        <v>4</v>
      </c>
      <c r="I117" s="38"/>
      <c r="J117" s="25"/>
    </row>
    <row r="118" spans="2:10">
      <c r="B118" s="47" t="str">
        <f t="shared" si="1"/>
        <v>ref="geogName.xml#0058"</v>
      </c>
      <c r="C118" s="48" t="s">
        <v>473</v>
      </c>
      <c r="D118" s="48" t="s">
        <v>463</v>
      </c>
      <c r="E118" s="24" t="s">
        <v>372</v>
      </c>
      <c r="G118" s="24" t="s">
        <v>0</v>
      </c>
      <c r="J118" s="25"/>
    </row>
    <row r="119" spans="2:10">
      <c r="B119" s="47" t="str">
        <f t="shared" si="1"/>
        <v>ref="geogName.xml#0059"</v>
      </c>
      <c r="C119" s="48" t="s">
        <v>473</v>
      </c>
      <c r="D119" s="48" t="s">
        <v>463</v>
      </c>
      <c r="E119" s="24" t="s">
        <v>373</v>
      </c>
      <c r="G119" s="24" t="s">
        <v>3</v>
      </c>
      <c r="J119" s="25"/>
    </row>
    <row r="120" spans="2:10">
      <c r="B120" s="47" t="str">
        <f t="shared" si="1"/>
        <v>ref="geogName.xml#0059"</v>
      </c>
      <c r="C120" s="48" t="s">
        <v>473</v>
      </c>
      <c r="D120" s="48" t="s">
        <v>463</v>
      </c>
      <c r="E120" s="24" t="s">
        <v>373</v>
      </c>
      <c r="G120" s="24" t="s">
        <v>0</v>
      </c>
      <c r="J120" s="25"/>
    </row>
    <row r="121" spans="2:10">
      <c r="B121" s="47" t="str">
        <f t="shared" si="1"/>
        <v>ref="geogName.xml#0059"</v>
      </c>
      <c r="C121" s="48" t="s">
        <v>473</v>
      </c>
      <c r="D121" s="48" t="s">
        <v>463</v>
      </c>
      <c r="E121" s="24" t="s">
        <v>373</v>
      </c>
      <c r="G121" s="24" t="s">
        <v>1</v>
      </c>
      <c r="J121" s="25"/>
    </row>
    <row r="122" spans="2:10">
      <c r="B122" s="47" t="str">
        <f t="shared" si="1"/>
        <v>ref="geogName.xml#0060"</v>
      </c>
      <c r="C122" s="48" t="s">
        <v>473</v>
      </c>
      <c r="D122" s="48" t="s">
        <v>463</v>
      </c>
      <c r="E122" s="24" t="s">
        <v>374</v>
      </c>
      <c r="G122" s="24" t="s">
        <v>248</v>
      </c>
      <c r="J122" s="25"/>
    </row>
    <row r="123" spans="2:10">
      <c r="G123" s="24" t="s">
        <v>0</v>
      </c>
      <c r="J123" s="25"/>
    </row>
    <row r="124" spans="2:10">
      <c r="G124" s="24" t="s">
        <v>0</v>
      </c>
      <c r="J124" s="25"/>
    </row>
    <row r="125" spans="2:10">
      <c r="G125" s="24" t="s">
        <v>0</v>
      </c>
      <c r="J125" s="25"/>
    </row>
    <row r="126" spans="2:10">
      <c r="G126" s="24" t="s">
        <v>0</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4</v>
      </c>
      <c r="J134" s="25"/>
    </row>
    <row r="135" spans="7:10">
      <c r="G135" s="24" t="s">
        <v>0</v>
      </c>
      <c r="J135" s="25"/>
    </row>
    <row r="136" spans="7:10">
      <c r="G136" s="24" t="s">
        <v>0</v>
      </c>
      <c r="J136" s="25"/>
    </row>
    <row r="137" spans="7:10">
      <c r="G137" s="24" t="s">
        <v>0</v>
      </c>
      <c r="J137" s="25"/>
    </row>
    <row r="138" spans="7:10">
      <c r="G138" s="24" t="s">
        <v>0</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3</v>
      </c>
      <c r="J144" s="25"/>
    </row>
    <row r="145" spans="6:10">
      <c r="F145" s="38"/>
      <c r="G145" s="24" t="s">
        <v>0</v>
      </c>
      <c r="J145" s="25"/>
    </row>
    <row r="146" spans="6:10">
      <c r="G146" s="24" t="s">
        <v>0</v>
      </c>
      <c r="J146" s="25"/>
    </row>
    <row r="147" spans="6:10">
      <c r="G147" s="24" t="s">
        <v>0</v>
      </c>
      <c r="J147" s="25"/>
    </row>
    <row r="148" spans="6:10">
      <c r="G148" s="24" t="s">
        <v>4</v>
      </c>
      <c r="J148" s="25"/>
    </row>
    <row r="149" spans="6:10">
      <c r="G149" s="24" t="s">
        <v>0</v>
      </c>
      <c r="J149" s="25"/>
    </row>
    <row r="150" spans="6:10">
      <c r="G150" s="24" t="s">
        <v>0</v>
      </c>
      <c r="J150" s="25"/>
    </row>
    <row r="151" spans="6:10">
      <c r="G151" s="24" t="s">
        <v>0</v>
      </c>
      <c r="J151" s="25"/>
    </row>
    <row r="152" spans="6:10">
      <c r="G152" s="24" t="s">
        <v>0</v>
      </c>
      <c r="J152" s="25"/>
    </row>
    <row r="153" spans="6:10">
      <c r="F153" s="38"/>
      <c r="G153" s="24" t="s">
        <v>0</v>
      </c>
      <c r="J153" s="25"/>
    </row>
    <row r="154" spans="6:10">
      <c r="G154" s="24" t="s">
        <v>0</v>
      </c>
      <c r="J154" s="25"/>
    </row>
    <row r="155" spans="6:10">
      <c r="G155" s="24" t="s">
        <v>0</v>
      </c>
      <c r="J155" s="25"/>
    </row>
    <row r="156" spans="6:10">
      <c r="G156" s="24" t="s">
        <v>0</v>
      </c>
      <c r="J156" s="25"/>
    </row>
    <row r="157" spans="6:10">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61" bestFit="1" customWidth="1"/>
    <col min="2" max="2" width="19.5" style="61" hidden="1" customWidth="1"/>
    <col min="3" max="3" width="14.6640625" style="61" hidden="1" customWidth="1"/>
    <col min="4" max="4" width="10.83203125" style="61" hidden="1" customWidth="1"/>
    <col min="5" max="5" width="10.83203125" style="62" hidden="1" customWidth="1"/>
    <col min="6" max="6" width="66.6640625" style="68" customWidth="1"/>
    <col min="7" max="7" width="10.83203125" style="62" hidden="1" customWidth="1"/>
    <col min="8" max="8" width="58.83203125" style="67" customWidth="1"/>
    <col min="9" max="16384" width="10.83203125" style="61"/>
  </cols>
  <sheetData>
    <row r="1" spans="1:8">
      <c r="A1" s="60" t="s">
        <v>316</v>
      </c>
      <c r="B1" s="60" t="s">
        <v>464</v>
      </c>
      <c r="F1" s="63" t="s">
        <v>18</v>
      </c>
      <c r="G1" s="64"/>
      <c r="H1" s="65" t="s">
        <v>261</v>
      </c>
    </row>
    <row r="2" spans="1:8">
      <c r="B2" s="61" t="str">
        <f>C2&amp;E2&amp;D2</f>
        <v>ref="quote.xml#0001"</v>
      </c>
      <c r="C2" s="61" t="s">
        <v>466</v>
      </c>
      <c r="D2" s="61" t="s">
        <v>463</v>
      </c>
      <c r="E2" s="62" t="s">
        <v>422</v>
      </c>
      <c r="F2" s="38"/>
      <c r="G2" s="26" t="s">
        <v>0</v>
      </c>
      <c r="H2" s="25"/>
    </row>
    <row r="3" spans="1:8">
      <c r="B3" s="61" t="str">
        <f t="shared" ref="B3:B14" si="0">C3&amp;E3&amp;D3</f>
        <v>ref="quote.xml#0002"</v>
      </c>
      <c r="C3" s="61" t="s">
        <v>466</v>
      </c>
      <c r="D3" s="61" t="s">
        <v>463</v>
      </c>
      <c r="E3" s="62" t="s">
        <v>461</v>
      </c>
      <c r="F3" s="38"/>
      <c r="G3" s="26" t="s">
        <v>0</v>
      </c>
      <c r="H3" s="25"/>
    </row>
    <row r="4" spans="1:8">
      <c r="B4" s="61" t="str">
        <f t="shared" si="0"/>
        <v>ref="quote.xml#0003"</v>
      </c>
      <c r="C4" s="61" t="s">
        <v>466</v>
      </c>
      <c r="D4" s="61" t="s">
        <v>463</v>
      </c>
      <c r="E4" s="62" t="s">
        <v>317</v>
      </c>
      <c r="F4" s="38"/>
      <c r="G4" s="26"/>
      <c r="H4" s="25"/>
    </row>
    <row r="5" spans="1:8">
      <c r="B5" s="61" t="str">
        <f t="shared" si="0"/>
        <v>ref="quote.xml#0004"</v>
      </c>
      <c r="C5" s="61" t="s">
        <v>466</v>
      </c>
      <c r="D5" s="61" t="s">
        <v>463</v>
      </c>
      <c r="E5" s="62" t="s">
        <v>318</v>
      </c>
      <c r="F5" s="38"/>
      <c r="G5" s="26"/>
      <c r="H5" s="25"/>
    </row>
    <row r="6" spans="1:8">
      <c r="B6" s="61" t="str">
        <f t="shared" si="0"/>
        <v>ref="quote.xml#0005"</v>
      </c>
      <c r="C6" s="61" t="s">
        <v>466</v>
      </c>
      <c r="D6" s="61" t="s">
        <v>463</v>
      </c>
      <c r="E6" s="62" t="s">
        <v>319</v>
      </c>
      <c r="F6" s="38"/>
      <c r="G6" s="26" t="s">
        <v>0</v>
      </c>
      <c r="H6" s="25"/>
    </row>
    <row r="7" spans="1:8">
      <c r="B7" s="61" t="str">
        <f t="shared" si="0"/>
        <v>ref="quote.xml#0006"</v>
      </c>
      <c r="C7" s="61" t="s">
        <v>466</v>
      </c>
      <c r="D7" s="61" t="s">
        <v>463</v>
      </c>
      <c r="E7" s="62" t="s">
        <v>320</v>
      </c>
      <c r="F7" s="38"/>
      <c r="G7" s="26" t="s">
        <v>0</v>
      </c>
      <c r="H7" s="25"/>
    </row>
    <row r="8" spans="1:8">
      <c r="B8" s="61" t="str">
        <f t="shared" si="0"/>
        <v>ref="quote.xml#0007"</v>
      </c>
      <c r="C8" s="61" t="s">
        <v>466</v>
      </c>
      <c r="D8" s="61" t="s">
        <v>463</v>
      </c>
      <c r="E8" s="62" t="s">
        <v>321</v>
      </c>
      <c r="F8" s="66"/>
      <c r="G8" s="62" t="s">
        <v>0</v>
      </c>
    </row>
    <row r="9" spans="1:8">
      <c r="B9" s="61" t="str">
        <f t="shared" si="0"/>
        <v>ref="quote.xml#0008"</v>
      </c>
      <c r="C9" s="61" t="s">
        <v>466</v>
      </c>
      <c r="D9" s="61" t="s">
        <v>463</v>
      </c>
      <c r="E9" s="62" t="s">
        <v>322</v>
      </c>
      <c r="F9" s="38"/>
      <c r="G9" s="26" t="s">
        <v>0</v>
      </c>
      <c r="H9" s="25"/>
    </row>
    <row r="10" spans="1:8">
      <c r="B10" s="61" t="str">
        <f t="shared" si="0"/>
        <v>ref="quote.xml#0009"</v>
      </c>
      <c r="C10" s="61" t="s">
        <v>466</v>
      </c>
      <c r="D10" s="61" t="s">
        <v>463</v>
      </c>
      <c r="E10" s="62" t="s">
        <v>323</v>
      </c>
      <c r="F10" s="38"/>
      <c r="G10" s="26" t="s">
        <v>0</v>
      </c>
      <c r="H10" s="25"/>
    </row>
    <row r="11" spans="1:8">
      <c r="B11" s="61" t="str">
        <f t="shared" si="0"/>
        <v>ref="quote.xml#0010"</v>
      </c>
      <c r="C11" s="61" t="s">
        <v>466</v>
      </c>
      <c r="D11" s="61" t="s">
        <v>463</v>
      </c>
      <c r="E11" s="62" t="s">
        <v>324</v>
      </c>
      <c r="F11" s="38"/>
      <c r="G11" s="26" t="s">
        <v>0</v>
      </c>
      <c r="H11" s="25"/>
    </row>
    <row r="12" spans="1:8">
      <c r="B12" s="61" t="str">
        <f t="shared" si="0"/>
        <v>ref="quote.xml#0011"</v>
      </c>
      <c r="C12" s="61" t="s">
        <v>466</v>
      </c>
      <c r="D12" s="61" t="s">
        <v>463</v>
      </c>
      <c r="E12" s="62" t="s">
        <v>325</v>
      </c>
      <c r="F12" s="38"/>
      <c r="G12" s="26" t="s">
        <v>0</v>
      </c>
      <c r="H12" s="25"/>
    </row>
    <row r="13" spans="1:8">
      <c r="B13" s="61" t="str">
        <f t="shared" si="0"/>
        <v>ref="quote.xml#0012"</v>
      </c>
      <c r="C13" s="61" t="s">
        <v>466</v>
      </c>
      <c r="D13" s="61" t="s">
        <v>463</v>
      </c>
      <c r="E13" s="62" t="s">
        <v>326</v>
      </c>
      <c r="F13" s="66"/>
      <c r="G13" s="62" t="s">
        <v>0</v>
      </c>
    </row>
    <row r="14" spans="1:8">
      <c r="B14" s="61" t="str">
        <f t="shared" si="0"/>
        <v>ref="quote.xml#0013"</v>
      </c>
      <c r="C14" s="61" t="s">
        <v>466</v>
      </c>
      <c r="D14" s="61" t="s">
        <v>463</v>
      </c>
      <c r="E14" s="62" t="s">
        <v>327</v>
      </c>
      <c r="F14" s="66"/>
      <c r="G14" s="62"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9"/>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4"/>
    </row>
    <row r="22" spans="2:10">
      <c r="B22" s="47" t="str">
        <f t="shared" si="0"/>
        <v>ref="foreign-word.xml#0014"</v>
      </c>
      <c r="C22" s="48" t="s">
        <v>469</v>
      </c>
      <c r="D22" s="48" t="s">
        <v>463</v>
      </c>
      <c r="E22" s="24" t="s">
        <v>328</v>
      </c>
      <c r="G22" s="24" t="s">
        <v>0</v>
      </c>
      <c r="J22" s="74"/>
    </row>
    <row r="23" spans="2:10">
      <c r="B23" s="47" t="str">
        <f t="shared" si="0"/>
        <v>ref="foreign-word.xml#0015"</v>
      </c>
      <c r="C23" s="48" t="s">
        <v>469</v>
      </c>
      <c r="D23" s="48" t="s">
        <v>463</v>
      </c>
      <c r="E23" s="24" t="s">
        <v>329</v>
      </c>
      <c r="G23" s="24" t="s">
        <v>0</v>
      </c>
      <c r="J23" s="74"/>
    </row>
    <row r="24" spans="2:10">
      <c r="B24" s="47" t="str">
        <f t="shared" si="0"/>
        <v>ref="foreign-word.xml#0014"</v>
      </c>
      <c r="C24" s="48" t="s">
        <v>469</v>
      </c>
      <c r="D24" s="48" t="s">
        <v>463</v>
      </c>
      <c r="E24" s="24" t="s">
        <v>328</v>
      </c>
      <c r="G24" s="24" t="s">
        <v>5</v>
      </c>
      <c r="J24" s="74"/>
    </row>
    <row r="25" spans="2:10">
      <c r="B25" s="47" t="str">
        <f t="shared" si="0"/>
        <v>ref="foreign-word.xml#0014"</v>
      </c>
      <c r="C25" s="48" t="s">
        <v>469</v>
      </c>
      <c r="D25" s="48" t="s">
        <v>463</v>
      </c>
      <c r="E25" s="24" t="s">
        <v>328</v>
      </c>
      <c r="F25" s="26"/>
      <c r="G25" s="24" t="s">
        <v>4</v>
      </c>
      <c r="J25" s="74"/>
    </row>
    <row r="26" spans="2:10">
      <c r="B26" s="47" t="str">
        <f t="shared" si="0"/>
        <v>ref="foreign-word.xml#0014"</v>
      </c>
      <c r="C26" s="48" t="s">
        <v>469</v>
      </c>
      <c r="D26" s="48" t="s">
        <v>463</v>
      </c>
      <c r="E26" s="24" t="s">
        <v>328</v>
      </c>
      <c r="F26" s="26"/>
      <c r="G26" s="24" t="s">
        <v>1</v>
      </c>
      <c r="J26" s="74"/>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70" t="s">
        <v>316</v>
      </c>
      <c r="B1" s="30" t="s">
        <v>464</v>
      </c>
      <c r="E1" s="69"/>
      <c r="F1" s="22" t="s">
        <v>38</v>
      </c>
      <c r="G1" s="22"/>
      <c r="H1" s="22"/>
      <c r="I1" s="22" t="s">
        <v>250</v>
      </c>
      <c r="J1" s="23" t="s">
        <v>265</v>
      </c>
      <c r="K1" s="309" t="s">
        <v>474</v>
      </c>
    </row>
    <row r="2" spans="1:12" ht="86">
      <c r="B2" s="47" t="str">
        <f>C2&amp;E2&amp;D2</f>
        <v>ref="ethnic-group.xml#0001"</v>
      </c>
      <c r="C2" s="48" t="s">
        <v>467</v>
      </c>
      <c r="D2" s="48" t="s">
        <v>463</v>
      </c>
      <c r="E2" s="71" t="s">
        <v>422</v>
      </c>
      <c r="F2" s="303" t="s">
        <v>1947</v>
      </c>
      <c r="G2" s="24" t="s">
        <v>0</v>
      </c>
      <c r="H2" s="24" t="s">
        <v>266</v>
      </c>
      <c r="I2" s="303" t="s">
        <v>1944</v>
      </c>
      <c r="J2" s="193" t="s">
        <v>1946</v>
      </c>
      <c r="K2" s="193" t="s">
        <v>1945</v>
      </c>
    </row>
    <row r="3" spans="1:12" s="29" customFormat="1" ht="58">
      <c r="A3" s="301"/>
      <c r="B3" s="27"/>
      <c r="C3" s="27"/>
      <c r="D3" s="27"/>
      <c r="E3" s="20"/>
      <c r="F3" s="332" t="s">
        <v>2347</v>
      </c>
      <c r="G3" s="20" t="s">
        <v>0</v>
      </c>
      <c r="H3" s="299" t="s">
        <v>2379</v>
      </c>
      <c r="I3" s="333" t="s">
        <v>2379</v>
      </c>
      <c r="J3" s="182" t="s">
        <v>2377</v>
      </c>
      <c r="K3" s="301" t="s">
        <v>2378</v>
      </c>
      <c r="L3" s="230" t="s">
        <v>2919</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2"/>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5"/>
    </row>
    <row r="3" spans="1:10">
      <c r="B3" s="18" t="str">
        <f t="shared" ref="B3:B35" si="0">C3&amp;E3&amp;D3</f>
        <v>ref="ailment.xml#0002"</v>
      </c>
      <c r="C3" s="19" t="s">
        <v>468</v>
      </c>
      <c r="D3" s="19" t="s">
        <v>463</v>
      </c>
      <c r="E3" s="1" t="s">
        <v>461</v>
      </c>
      <c r="G3" s="1" t="s">
        <v>0</v>
      </c>
      <c r="J3" s="75"/>
    </row>
    <row r="4" spans="1:10">
      <c r="B4" s="18" t="str">
        <f t="shared" si="0"/>
        <v>ref="ailment.xml#0003"</v>
      </c>
      <c r="C4" s="19" t="s">
        <v>468</v>
      </c>
      <c r="D4" s="19" t="s">
        <v>463</v>
      </c>
      <c r="E4" s="1" t="s">
        <v>317</v>
      </c>
      <c r="F4" s="6"/>
      <c r="G4" s="1" t="s">
        <v>0</v>
      </c>
      <c r="J4" s="75"/>
    </row>
    <row r="5" spans="1:10">
      <c r="B5" s="18" t="str">
        <f t="shared" si="0"/>
        <v>ref="ailment.xml#0004"</v>
      </c>
      <c r="C5" s="19" t="s">
        <v>468</v>
      </c>
      <c r="D5" s="19" t="s">
        <v>463</v>
      </c>
      <c r="E5" s="1" t="s">
        <v>318</v>
      </c>
      <c r="F5" s="6"/>
      <c r="G5" s="1" t="s">
        <v>1</v>
      </c>
      <c r="J5" s="75"/>
    </row>
    <row r="6" spans="1:10">
      <c r="B6" s="18" t="str">
        <f t="shared" si="0"/>
        <v>ref="ailment.xml#0005"</v>
      </c>
      <c r="C6" s="19" t="s">
        <v>468</v>
      </c>
      <c r="D6" s="19" t="s">
        <v>463</v>
      </c>
      <c r="E6" s="1" t="s">
        <v>319</v>
      </c>
      <c r="F6" s="6"/>
      <c r="G6" s="1" t="s">
        <v>0</v>
      </c>
      <c r="J6" s="75"/>
    </row>
    <row r="7" spans="1:10">
      <c r="B7" s="18" t="str">
        <f t="shared" si="0"/>
        <v>ref="ailment.xml#0003"</v>
      </c>
      <c r="C7" s="19" t="s">
        <v>468</v>
      </c>
      <c r="D7" s="19" t="s">
        <v>463</v>
      </c>
      <c r="E7" s="1" t="s">
        <v>317</v>
      </c>
      <c r="F7" s="6"/>
      <c r="G7" s="1" t="s">
        <v>4</v>
      </c>
      <c r="J7" s="75"/>
    </row>
    <row r="8" spans="1:10">
      <c r="B8" s="18" t="str">
        <f t="shared" si="0"/>
        <v>ref="ailment.xml#0006"</v>
      </c>
      <c r="C8" s="19" t="s">
        <v>468</v>
      </c>
      <c r="D8" s="19" t="s">
        <v>463</v>
      </c>
      <c r="E8" s="1" t="s">
        <v>320</v>
      </c>
      <c r="F8" s="6"/>
      <c r="G8" s="1" t="s">
        <v>0</v>
      </c>
      <c r="J8" s="75"/>
    </row>
    <row r="9" spans="1:10">
      <c r="B9" s="18" t="str">
        <f t="shared" si="0"/>
        <v>ref="ailment.xml#0007"</v>
      </c>
      <c r="C9" s="19" t="s">
        <v>468</v>
      </c>
      <c r="D9" s="19" t="s">
        <v>463</v>
      </c>
      <c r="E9" s="1" t="s">
        <v>321</v>
      </c>
      <c r="F9" s="6"/>
      <c r="G9" s="1" t="s">
        <v>0</v>
      </c>
      <c r="J9" s="75"/>
    </row>
    <row r="10" spans="1:10">
      <c r="B10" s="18" t="str">
        <f t="shared" si="0"/>
        <v>ref="ailment.xml#0008"</v>
      </c>
      <c r="C10" s="19" t="s">
        <v>468</v>
      </c>
      <c r="D10" s="19" t="s">
        <v>463</v>
      </c>
      <c r="E10" s="1" t="s">
        <v>322</v>
      </c>
      <c r="F10" s="6"/>
      <c r="G10" s="1" t="s">
        <v>0</v>
      </c>
      <c r="J10" s="75"/>
    </row>
    <row r="11" spans="1:10">
      <c r="B11" s="18" t="str">
        <f t="shared" si="0"/>
        <v>ref="ailment.xml#0009"</v>
      </c>
      <c r="C11" s="19" t="s">
        <v>468</v>
      </c>
      <c r="D11" s="19" t="s">
        <v>463</v>
      </c>
      <c r="E11" s="1" t="s">
        <v>323</v>
      </c>
      <c r="F11" s="6"/>
      <c r="G11" s="1" t="s">
        <v>0</v>
      </c>
      <c r="J11" s="75"/>
    </row>
    <row r="12" spans="1:10">
      <c r="B12" s="18" t="str">
        <f t="shared" si="0"/>
        <v>ref="ailment.xml#0010"</v>
      </c>
      <c r="C12" s="19" t="s">
        <v>468</v>
      </c>
      <c r="D12" s="19" t="s">
        <v>463</v>
      </c>
      <c r="E12" s="1" t="s">
        <v>324</v>
      </c>
      <c r="F12" s="6"/>
      <c r="G12" s="1" t="s">
        <v>0</v>
      </c>
      <c r="J12" s="75"/>
    </row>
    <row r="13" spans="1:10">
      <c r="B13" s="18" t="str">
        <f t="shared" si="0"/>
        <v>ref="ailment.xml#0011"</v>
      </c>
      <c r="C13" s="19" t="s">
        <v>468</v>
      </c>
      <c r="D13" s="19" t="s">
        <v>463</v>
      </c>
      <c r="E13" s="1" t="s">
        <v>325</v>
      </c>
      <c r="F13" s="6"/>
      <c r="G13" s="1" t="s">
        <v>0</v>
      </c>
      <c r="J13" s="75"/>
    </row>
    <row r="14" spans="1:10">
      <c r="B14" s="18" t="str">
        <f t="shared" si="0"/>
        <v>ref="ailment.xml#0012"</v>
      </c>
      <c r="C14" s="19" t="s">
        <v>468</v>
      </c>
      <c r="D14" s="19" t="s">
        <v>463</v>
      </c>
      <c r="E14" s="1" t="s">
        <v>326</v>
      </c>
      <c r="G14" s="1" t="s">
        <v>0</v>
      </c>
      <c r="J14" s="75"/>
    </row>
    <row r="15" spans="1:10">
      <c r="B15" s="18" t="str">
        <f t="shared" si="0"/>
        <v>ref="ailment.xml#0013"</v>
      </c>
      <c r="C15" s="19" t="s">
        <v>468</v>
      </c>
      <c r="D15" s="19" t="s">
        <v>463</v>
      </c>
      <c r="E15" s="1" t="s">
        <v>327</v>
      </c>
      <c r="G15" s="1" t="s">
        <v>0</v>
      </c>
      <c r="J15" s="75"/>
    </row>
    <row r="16" spans="1:10">
      <c r="B16" s="18" t="str">
        <f t="shared" si="0"/>
        <v>ref="ailment.xml#0014"</v>
      </c>
      <c r="C16" s="19" t="s">
        <v>468</v>
      </c>
      <c r="D16" s="19" t="s">
        <v>463</v>
      </c>
      <c r="E16" s="1" t="s">
        <v>328</v>
      </c>
      <c r="G16" s="1" t="s">
        <v>0</v>
      </c>
      <c r="J16" s="75"/>
    </row>
    <row r="17" spans="2:10">
      <c r="B17" s="18" t="str">
        <f t="shared" si="0"/>
        <v>ref="ailment.xml#0015"</v>
      </c>
      <c r="C17" s="19" t="s">
        <v>468</v>
      </c>
      <c r="D17" s="19" t="s">
        <v>463</v>
      </c>
      <c r="E17" s="1" t="s">
        <v>329</v>
      </c>
      <c r="G17" s="1" t="s">
        <v>0</v>
      </c>
      <c r="J17" s="75"/>
    </row>
    <row r="18" spans="2:10">
      <c r="B18" s="18" t="str">
        <f t="shared" si="0"/>
        <v>ref="ailment.xml#0015"</v>
      </c>
      <c r="C18" s="19" t="s">
        <v>468</v>
      </c>
      <c r="D18" s="19" t="s">
        <v>463</v>
      </c>
      <c r="E18" s="1" t="s">
        <v>329</v>
      </c>
      <c r="G18" s="1" t="s">
        <v>0</v>
      </c>
      <c r="J18" s="75"/>
    </row>
    <row r="19" spans="2:10">
      <c r="B19" s="18" t="str">
        <f t="shared" si="0"/>
        <v>ref="ailment.xml#0015"</v>
      </c>
      <c r="C19" s="19" t="s">
        <v>468</v>
      </c>
      <c r="D19" s="19" t="s">
        <v>463</v>
      </c>
      <c r="E19" s="1" t="s">
        <v>329</v>
      </c>
      <c r="G19" s="1" t="s">
        <v>1</v>
      </c>
      <c r="J19" s="75"/>
    </row>
    <row r="20" spans="2:10">
      <c r="B20" s="18" t="str">
        <f t="shared" si="0"/>
        <v>ref="ailment.xml#0015"</v>
      </c>
      <c r="C20" s="19" t="s">
        <v>468</v>
      </c>
      <c r="D20" s="19" t="s">
        <v>463</v>
      </c>
      <c r="E20" s="1" t="s">
        <v>329</v>
      </c>
      <c r="G20" s="1" t="s">
        <v>0</v>
      </c>
      <c r="J20" s="75"/>
    </row>
    <row r="21" spans="2:10">
      <c r="B21" s="18" t="str">
        <f t="shared" si="0"/>
        <v>ref="ailment.xml#0016"</v>
      </c>
      <c r="C21" s="19" t="s">
        <v>468</v>
      </c>
      <c r="D21" s="19" t="s">
        <v>463</v>
      </c>
      <c r="E21" s="1" t="s">
        <v>330</v>
      </c>
      <c r="G21" s="1" t="s">
        <v>0</v>
      </c>
      <c r="J21" s="75"/>
    </row>
    <row r="22" spans="2:10">
      <c r="B22" s="18" t="str">
        <f t="shared" si="0"/>
        <v>ref="ailment.xml#0017"</v>
      </c>
      <c r="C22" s="19" t="s">
        <v>468</v>
      </c>
      <c r="D22" s="19" t="s">
        <v>463</v>
      </c>
      <c r="E22" s="1" t="s">
        <v>331</v>
      </c>
      <c r="G22" s="1" t="s">
        <v>0</v>
      </c>
      <c r="J22" s="75"/>
    </row>
    <row r="23" spans="2:10">
      <c r="B23" s="18" t="str">
        <f t="shared" si="0"/>
        <v>ref="ailment.xml#0018"</v>
      </c>
      <c r="C23" s="19" t="s">
        <v>468</v>
      </c>
      <c r="D23" s="19" t="s">
        <v>463</v>
      </c>
      <c r="E23" s="1" t="s">
        <v>332</v>
      </c>
      <c r="G23" s="1" t="s">
        <v>0</v>
      </c>
      <c r="J23" s="75"/>
    </row>
    <row r="24" spans="2:10">
      <c r="B24" s="18" t="str">
        <f t="shared" si="0"/>
        <v>ref="ailment.xml#0019"</v>
      </c>
      <c r="C24" s="19" t="s">
        <v>468</v>
      </c>
      <c r="D24" s="19" t="s">
        <v>463</v>
      </c>
      <c r="E24" s="1" t="s">
        <v>333</v>
      </c>
      <c r="G24" s="1" t="s">
        <v>1</v>
      </c>
      <c r="J24" s="75"/>
    </row>
    <row r="25" spans="2:10">
      <c r="B25" s="18" t="str">
        <f t="shared" si="0"/>
        <v>ref="ailment.xml#0019"</v>
      </c>
      <c r="C25" s="19" t="s">
        <v>468</v>
      </c>
      <c r="D25" s="19" t="s">
        <v>463</v>
      </c>
      <c r="E25" s="1" t="s">
        <v>333</v>
      </c>
      <c r="G25" s="1" t="s">
        <v>0</v>
      </c>
      <c r="J25" s="75"/>
    </row>
    <row r="26" spans="2:10">
      <c r="B26" s="18" t="str">
        <f t="shared" si="0"/>
        <v>ref="ailment.xml#0020"</v>
      </c>
      <c r="C26" s="19" t="s">
        <v>468</v>
      </c>
      <c r="D26" s="19" t="s">
        <v>463</v>
      </c>
      <c r="E26" s="1" t="s">
        <v>334</v>
      </c>
      <c r="G26" s="1" t="s">
        <v>0</v>
      </c>
      <c r="J26" s="75"/>
    </row>
    <row r="27" spans="2:10">
      <c r="B27" s="18" t="str">
        <f t="shared" si="0"/>
        <v>ref="ailment.xml#0021"</v>
      </c>
      <c r="C27" s="19" t="s">
        <v>468</v>
      </c>
      <c r="D27" s="19" t="s">
        <v>463</v>
      </c>
      <c r="E27" s="1" t="s">
        <v>335</v>
      </c>
      <c r="G27" s="1" t="s">
        <v>4</v>
      </c>
      <c r="J27" s="75"/>
    </row>
    <row r="28" spans="2:10">
      <c r="B28" s="18" t="str">
        <f t="shared" si="0"/>
        <v>ref="ailment.xml#0022"</v>
      </c>
      <c r="C28" s="19" t="s">
        <v>468</v>
      </c>
      <c r="D28" s="19" t="s">
        <v>463</v>
      </c>
      <c r="E28" s="1" t="s">
        <v>336</v>
      </c>
      <c r="G28" s="1" t="s">
        <v>0</v>
      </c>
      <c r="J28" s="75"/>
    </row>
    <row r="29" spans="2:10">
      <c r="B29" s="18" t="str">
        <f t="shared" si="0"/>
        <v>ref="ailment.xml#0023"</v>
      </c>
      <c r="C29" s="19" t="s">
        <v>468</v>
      </c>
      <c r="D29" s="19" t="s">
        <v>463</v>
      </c>
      <c r="E29" s="1" t="s">
        <v>337</v>
      </c>
      <c r="G29" s="1" t="s">
        <v>0</v>
      </c>
      <c r="J29" s="75"/>
    </row>
    <row r="30" spans="2:10">
      <c r="B30" s="18" t="str">
        <f t="shared" si="0"/>
        <v>ref="ailment.xml#0024"</v>
      </c>
      <c r="C30" s="19" t="s">
        <v>468</v>
      </c>
      <c r="D30" s="19" t="s">
        <v>463</v>
      </c>
      <c r="E30" s="1" t="s">
        <v>338</v>
      </c>
      <c r="G30" s="1" t="s">
        <v>0</v>
      </c>
      <c r="J30" s="75"/>
    </row>
    <row r="31" spans="2:10">
      <c r="B31" s="18" t="str">
        <f t="shared" si="0"/>
        <v>ref="ailment.xml#0025"</v>
      </c>
      <c r="C31" s="19" t="s">
        <v>468</v>
      </c>
      <c r="D31" s="19" t="s">
        <v>463</v>
      </c>
      <c r="E31" s="1" t="s">
        <v>339</v>
      </c>
      <c r="G31" s="1" t="s">
        <v>0</v>
      </c>
      <c r="J31" s="75"/>
    </row>
    <row r="32" spans="2:10">
      <c r="B32" s="18" t="str">
        <f t="shared" si="0"/>
        <v>ref="ailment.xml#0026"</v>
      </c>
      <c r="C32" s="19" t="s">
        <v>468</v>
      </c>
      <c r="D32" s="19" t="s">
        <v>463</v>
      </c>
      <c r="E32" s="1" t="s">
        <v>340</v>
      </c>
      <c r="G32" s="1" t="s">
        <v>4</v>
      </c>
      <c r="J32" s="75"/>
    </row>
    <row r="33" spans="2:10">
      <c r="B33" s="18" t="str">
        <f t="shared" si="0"/>
        <v>ref="ailment.xml#0026"</v>
      </c>
      <c r="C33" s="19" t="s">
        <v>468</v>
      </c>
      <c r="D33" s="19" t="s">
        <v>463</v>
      </c>
      <c r="E33" s="1" t="s">
        <v>340</v>
      </c>
      <c r="G33" s="1" t="s">
        <v>3</v>
      </c>
      <c r="J33" s="75"/>
    </row>
    <row r="34" spans="2:10">
      <c r="B34" s="18" t="str">
        <f t="shared" si="0"/>
        <v>ref="ailment.xml#0027"</v>
      </c>
      <c r="C34" s="19" t="s">
        <v>468</v>
      </c>
      <c r="D34" s="19" t="s">
        <v>463</v>
      </c>
      <c r="E34" s="1" t="s">
        <v>341</v>
      </c>
      <c r="G34" s="1" t="s">
        <v>0</v>
      </c>
      <c r="J34" s="75"/>
    </row>
    <row r="35" spans="2:10">
      <c r="B35" s="18" t="str">
        <f t="shared" si="0"/>
        <v>ref="ailment.xml#0027"</v>
      </c>
      <c r="C35" s="19" t="s">
        <v>468</v>
      </c>
      <c r="D35" s="19" t="s">
        <v>463</v>
      </c>
      <c r="E35" s="1" t="s">
        <v>341</v>
      </c>
      <c r="F35" s="6"/>
      <c r="G35" s="1" t="s">
        <v>0</v>
      </c>
      <c r="J35" s="75"/>
    </row>
    <row r="36" spans="2:10">
      <c r="F36" s="6"/>
      <c r="G36" s="1" t="s">
        <v>1</v>
      </c>
      <c r="J36" s="76"/>
    </row>
    <row r="37" spans="2:10">
      <c r="F37" s="6"/>
      <c r="G37" s="1" t="s">
        <v>0</v>
      </c>
      <c r="J37" s="76"/>
    </row>
    <row r="38" spans="2:10">
      <c r="G38" s="1" t="s">
        <v>0</v>
      </c>
      <c r="J38" s="76"/>
    </row>
    <row r="39" spans="2:10">
      <c r="G39" s="1" t="s">
        <v>0</v>
      </c>
      <c r="J39" s="76"/>
    </row>
    <row r="40" spans="2:10">
      <c r="G40" s="1" t="s">
        <v>0</v>
      </c>
      <c r="J40" s="76"/>
    </row>
    <row r="41" spans="2:10">
      <c r="G41" s="1" t="s">
        <v>0</v>
      </c>
      <c r="J41" s="76"/>
    </row>
    <row r="42" spans="2:10">
      <c r="G42" s="1" t="s">
        <v>0</v>
      </c>
      <c r="J42" s="76"/>
    </row>
    <row r="43" spans="2:10">
      <c r="G43" s="1" t="s">
        <v>0</v>
      </c>
      <c r="J43" s="76"/>
    </row>
    <row r="44" spans="2:10">
      <c r="G44" s="1" t="s">
        <v>0</v>
      </c>
      <c r="J44" s="76"/>
    </row>
    <row r="45" spans="2:10">
      <c r="F45" s="6"/>
      <c r="G45" s="1" t="s">
        <v>0</v>
      </c>
      <c r="J45" s="76"/>
    </row>
    <row r="46" spans="2:10">
      <c r="G46" s="1" t="s">
        <v>4</v>
      </c>
      <c r="J46" s="76"/>
    </row>
    <row r="47" spans="2:10">
      <c r="G47" s="1" t="s">
        <v>0</v>
      </c>
      <c r="J47" s="76"/>
    </row>
    <row r="48" spans="2:10">
      <c r="G48" s="1" t="s">
        <v>0</v>
      </c>
      <c r="J48" s="76"/>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2017-07-11T15:42:23Z</dcterms:modified>
</cp:coreProperties>
</file>