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1160" yWindow="0" windowWidth="25600" windowHeight="16060" tabRatio="500" activeTab="3"/>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s>
  <definedNames>
    <definedName name="_xlnm._FilterDatabase" localSheetId="4" hidden="1">geogName!$F$1:$J$151</definedName>
    <definedName name="_xlnm._FilterDatabase" localSheetId="1" hidden="1">orgName!$A$1:$L$60</definedName>
    <definedName name="_xlnm._FilterDatabase" localSheetId="0" hidden="1">persName!$A$1:$P$334</definedName>
    <definedName name="_xlnm._FilterDatabase" localSheetId="2" hidden="1">region!$A$1:$L$35</definedName>
    <definedName name="_xlnm._FilterDatabase" localSheetId="3" hidden="1">settlement!$A$1:$L$81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2" i="4"/>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2" i="2"/>
  <c r="B2" i="10"/>
  <c r="B15"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N335" i="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2" i="5"/>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2" i="1"/>
  <c r="D61" i="1"/>
  <c r="B61" i="1"/>
  <c r="I61" i="1"/>
  <c r="B2" i="4"/>
  <c r="B7" i="4"/>
  <c r="B9" i="4"/>
  <c r="B10" i="4"/>
  <c r="B11" i="4"/>
  <c r="B13" i="4"/>
  <c r="B20" i="4"/>
  <c r="B22" i="4"/>
  <c r="B23" i="4"/>
  <c r="B26" i="4"/>
  <c r="B28" i="4"/>
  <c r="B33" i="4"/>
  <c r="B34" i="4"/>
  <c r="B7" i="2"/>
  <c r="I291" i="1"/>
  <c r="I191" i="1"/>
  <c r="I154" i="1"/>
  <c r="D74" i="1"/>
  <c r="B74" i="1"/>
  <c r="I74" i="1"/>
  <c r="D108" i="1"/>
  <c r="B108" i="1"/>
  <c r="I108" i="1"/>
  <c r="I101" i="1"/>
  <c r="D38" i="1"/>
  <c r="B38" i="1"/>
  <c r="I38" i="1"/>
  <c r="D72" i="1"/>
  <c r="B72" i="1"/>
  <c r="I72" i="1"/>
  <c r="D64" i="1"/>
  <c r="B64" i="1"/>
  <c r="I64" i="1"/>
  <c r="D55" i="1"/>
  <c r="B55" i="1"/>
  <c r="I55" i="1"/>
  <c r="I28" i="1"/>
  <c r="B4" i="5"/>
  <c r="B5" i="5"/>
  <c r="B7" i="5"/>
  <c r="B9" i="5"/>
  <c r="B10" i="5"/>
  <c r="B12" i="5"/>
  <c r="B13" i="5"/>
  <c r="B14" i="5"/>
  <c r="B2" i="5"/>
  <c r="B3" i="2"/>
  <c r="B4" i="2"/>
  <c r="B5" i="2"/>
  <c r="B16" i="2"/>
  <c r="B8" i="2"/>
  <c r="B10" i="2"/>
  <c r="B11" i="2"/>
  <c r="B14" i="2"/>
  <c r="B15" i="2"/>
  <c r="B18" i="2"/>
  <c r="B19"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242" i="1"/>
  <c r="I2" i="1"/>
  <c r="I4" i="1"/>
  <c r="I5" i="1"/>
  <c r="I6" i="1"/>
  <c r="I285" i="1"/>
  <c r="I8" i="1"/>
  <c r="I23" i="1"/>
  <c r="I10" i="1"/>
  <c r="I15" i="1"/>
  <c r="I85" i="1"/>
  <c r="I19" i="1"/>
  <c r="I62" i="1"/>
  <c r="I21" i="1"/>
  <c r="I22" i="1"/>
  <c r="I25" i="1"/>
  <c r="I255" i="1"/>
  <c r="I31" i="1"/>
  <c r="I96" i="1"/>
  <c r="I290" i="1"/>
  <c r="I316" i="1"/>
  <c r="I33" i="1"/>
  <c r="I36" i="1"/>
  <c r="I110" i="1"/>
  <c r="I37" i="1"/>
  <c r="I56" i="1"/>
  <c r="I275" i="1"/>
  <c r="I303" i="1"/>
  <c r="I123" i="1"/>
  <c r="I271" i="1"/>
  <c r="I41" i="1"/>
  <c r="I40" i="1"/>
  <c r="I43" i="1"/>
  <c r="I44" i="1"/>
  <c r="I47" i="1"/>
  <c r="I49" i="1"/>
  <c r="I50" i="1"/>
  <c r="I52" i="1"/>
  <c r="I131" i="1"/>
  <c r="I296" i="1"/>
  <c r="I308" i="1"/>
  <c r="I322" i="1"/>
  <c r="I46" i="1"/>
  <c r="I57" i="1"/>
  <c r="I58" i="1"/>
  <c r="I153" i="1"/>
  <c r="I313" i="1"/>
  <c r="I299" i="1"/>
  <c r="I66" i="1"/>
  <c r="I69" i="1"/>
  <c r="I67" i="1"/>
  <c r="I45" i="1"/>
  <c r="I73" i="1"/>
  <c r="I75" i="1"/>
  <c r="I240" i="1"/>
  <c r="I77" i="1"/>
  <c r="I79" i="1"/>
  <c r="I81" i="1"/>
  <c r="I82" i="1"/>
  <c r="I87" i="1"/>
  <c r="I88" i="1"/>
  <c r="I89" i="1"/>
  <c r="I90" i="1"/>
  <c r="I115" i="1"/>
  <c r="I91" i="1"/>
  <c r="I92" i="1"/>
  <c r="I93" i="1"/>
  <c r="I97" i="1"/>
  <c r="I98" i="1"/>
  <c r="I99" i="1"/>
  <c r="I102" i="1"/>
  <c r="I105" i="1"/>
  <c r="I106" i="1"/>
  <c r="I107" i="1"/>
  <c r="I112" i="1"/>
  <c r="I114" i="1"/>
  <c r="I117" i="1"/>
  <c r="I111" i="1"/>
  <c r="I120" i="1"/>
  <c r="I121" i="1"/>
  <c r="I122" i="1"/>
  <c r="I116" i="1"/>
  <c r="I125" i="1"/>
  <c r="I126" i="1"/>
  <c r="I129" i="1"/>
  <c r="I127" i="1"/>
  <c r="I128" i="1"/>
  <c r="I9" i="1"/>
  <c r="I230" i="1"/>
  <c r="I134" i="1"/>
  <c r="I166" i="1"/>
  <c r="I175" i="1"/>
  <c r="I163" i="1"/>
  <c r="I135" i="1"/>
  <c r="I137" i="1"/>
  <c r="I138" i="1"/>
  <c r="I197" i="1"/>
  <c r="I139" i="1"/>
  <c r="I141" i="1"/>
  <c r="I142" i="1"/>
  <c r="I143" i="1"/>
  <c r="I144" i="1"/>
  <c r="I164" i="1"/>
  <c r="I147" i="1"/>
  <c r="I132" i="1"/>
  <c r="I167" i="1"/>
  <c r="I152" i="1"/>
  <c r="I86" i="1"/>
  <c r="I168" i="1"/>
  <c r="I203" i="1"/>
  <c r="I155" i="1"/>
  <c r="I165" i="1"/>
  <c r="I159" i="1"/>
  <c r="I160" i="1"/>
  <c r="I188" i="1"/>
  <c r="I172" i="1"/>
  <c r="I173" i="1"/>
  <c r="I174" i="1"/>
  <c r="I177" i="1"/>
  <c r="I181" i="1"/>
  <c r="I179" i="1"/>
  <c r="I183" i="1"/>
  <c r="I182" i="1"/>
  <c r="I184" i="1"/>
  <c r="I185" i="1"/>
  <c r="I205" i="1"/>
  <c r="I187" i="1"/>
  <c r="I202" i="1"/>
  <c r="I189" i="1"/>
  <c r="I190" i="1"/>
  <c r="I252" i="1"/>
  <c r="I30" i="1"/>
  <c r="I226" i="1"/>
  <c r="I42" i="1"/>
  <c r="I136" i="1"/>
  <c r="I170" i="1"/>
  <c r="I201" i="1"/>
  <c r="I225" i="1"/>
  <c r="I259" i="1"/>
  <c r="I232" i="1"/>
  <c r="I302" i="1"/>
  <c r="I319" i="1"/>
  <c r="I328" i="1"/>
  <c r="I330" i="1"/>
  <c r="I195" i="1"/>
  <c r="I169" i="1"/>
  <c r="I210" i="1"/>
  <c r="I213" i="1"/>
  <c r="I214" i="1"/>
  <c r="I216" i="1"/>
  <c r="I218" i="1"/>
  <c r="I222" i="1"/>
  <c r="I71" i="1"/>
  <c r="I228" i="1"/>
  <c r="I231" i="1"/>
  <c r="I263" i="1"/>
  <c r="I234" i="1"/>
  <c r="I238" i="1"/>
  <c r="I239" i="1"/>
  <c r="I241" i="1"/>
  <c r="I305" i="1"/>
  <c r="I245" i="1"/>
  <c r="I246" i="1"/>
  <c r="I250" i="1"/>
  <c r="I248" i="1"/>
  <c r="I247" i="1"/>
  <c r="I258" i="1"/>
  <c r="I211" i="1"/>
  <c r="I298" i="1"/>
  <c r="I254" i="1"/>
  <c r="I133" i="1"/>
  <c r="I256" i="1"/>
  <c r="I265" i="1"/>
  <c r="I266" i="1"/>
  <c r="I268" i="1"/>
  <c r="I200" i="1"/>
  <c r="D85" i="1"/>
  <c r="B85" i="1"/>
  <c r="D19" i="1"/>
  <c r="B19" i="1"/>
  <c r="D62" i="1"/>
  <c r="B62" i="1"/>
  <c r="D21" i="1"/>
  <c r="B21" i="1"/>
  <c r="D22" i="1"/>
  <c r="B22" i="1"/>
  <c r="D25" i="1"/>
  <c r="B25" i="1"/>
  <c r="D255" i="1"/>
  <c r="B255" i="1"/>
  <c r="D31" i="1"/>
  <c r="B31" i="1"/>
  <c r="D96" i="1"/>
  <c r="B96" i="1"/>
  <c r="D290" i="1"/>
  <c r="B290" i="1"/>
  <c r="D316" i="1"/>
  <c r="B316" i="1"/>
  <c r="D33" i="1"/>
  <c r="B33" i="1"/>
  <c r="D36" i="1"/>
  <c r="B36" i="1"/>
  <c r="D37" i="1"/>
  <c r="B37" i="1"/>
  <c r="D56" i="1"/>
  <c r="B56" i="1"/>
  <c r="D275" i="1"/>
  <c r="B275" i="1"/>
  <c r="D303" i="1"/>
  <c r="B303" i="1"/>
  <c r="D123" i="1"/>
  <c r="B123" i="1"/>
  <c r="D271" i="1"/>
  <c r="B271" i="1"/>
  <c r="D41" i="1"/>
  <c r="B41" i="1"/>
  <c r="D40" i="1"/>
  <c r="B40" i="1"/>
  <c r="D43" i="1"/>
  <c r="B43" i="1"/>
  <c r="D44" i="1"/>
  <c r="B44" i="1"/>
  <c r="D47" i="1"/>
  <c r="B47" i="1"/>
  <c r="D49" i="1"/>
  <c r="B49" i="1"/>
  <c r="D50" i="1"/>
  <c r="B50" i="1"/>
  <c r="D52" i="1"/>
  <c r="B52" i="1"/>
  <c r="D131" i="1"/>
  <c r="B131" i="1"/>
  <c r="D296" i="1"/>
  <c r="B296" i="1"/>
  <c r="D308" i="1"/>
  <c r="B308" i="1"/>
  <c r="D322" i="1"/>
  <c r="B322" i="1"/>
  <c r="D46" i="1"/>
  <c r="B46" i="1"/>
  <c r="D57" i="1"/>
  <c r="B57" i="1"/>
  <c r="D58" i="1"/>
  <c r="B58" i="1"/>
  <c r="D153" i="1"/>
  <c r="B153" i="1"/>
  <c r="D313" i="1"/>
  <c r="B313" i="1"/>
  <c r="D299" i="1"/>
  <c r="B299" i="1"/>
  <c r="D66" i="1"/>
  <c r="B66" i="1"/>
  <c r="D69" i="1"/>
  <c r="B69" i="1"/>
  <c r="D67" i="1"/>
  <c r="B67" i="1"/>
  <c r="D45" i="1"/>
  <c r="B45" i="1"/>
  <c r="D73" i="1"/>
  <c r="B73" i="1"/>
  <c r="D75" i="1"/>
  <c r="B75" i="1"/>
  <c r="D240" i="1"/>
  <c r="B240" i="1"/>
  <c r="D110" i="1"/>
  <c r="B110" i="1"/>
  <c r="D77" i="1"/>
  <c r="B77" i="1"/>
  <c r="D79" i="1"/>
  <c r="B79" i="1"/>
  <c r="D81" i="1"/>
  <c r="B81" i="1"/>
  <c r="D82" i="1"/>
  <c r="B82" i="1"/>
  <c r="D87" i="1"/>
  <c r="B87" i="1"/>
  <c r="D88" i="1"/>
  <c r="B88" i="1"/>
  <c r="D89" i="1"/>
  <c r="B89" i="1"/>
  <c r="D90" i="1"/>
  <c r="B90" i="1"/>
  <c r="D115" i="1"/>
  <c r="B115" i="1"/>
  <c r="D91" i="1"/>
  <c r="B91" i="1"/>
  <c r="D92" i="1"/>
  <c r="B92" i="1"/>
  <c r="D93" i="1"/>
  <c r="B93" i="1"/>
  <c r="D97" i="1"/>
  <c r="B97" i="1"/>
  <c r="D98" i="1"/>
  <c r="B98" i="1"/>
  <c r="D99" i="1"/>
  <c r="B99" i="1"/>
  <c r="D102" i="1"/>
  <c r="B102" i="1"/>
  <c r="D105" i="1"/>
  <c r="B105" i="1"/>
  <c r="D106" i="1"/>
  <c r="B106" i="1"/>
  <c r="D107" i="1"/>
  <c r="B107" i="1"/>
  <c r="D112" i="1"/>
  <c r="B112" i="1"/>
  <c r="D114" i="1"/>
  <c r="B114" i="1"/>
  <c r="D117" i="1"/>
  <c r="B117" i="1"/>
  <c r="D111" i="1"/>
  <c r="B111" i="1"/>
  <c r="D120" i="1"/>
  <c r="B120" i="1"/>
  <c r="D121" i="1"/>
  <c r="B121" i="1"/>
  <c r="D122" i="1"/>
  <c r="B122" i="1"/>
  <c r="D116" i="1"/>
  <c r="B116" i="1"/>
  <c r="D125" i="1"/>
  <c r="B125" i="1"/>
  <c r="D126" i="1"/>
  <c r="B126" i="1"/>
  <c r="D129" i="1"/>
  <c r="B129" i="1"/>
  <c r="D127" i="1"/>
  <c r="B127" i="1"/>
  <c r="D128" i="1"/>
  <c r="B128" i="1"/>
  <c r="D9" i="1"/>
  <c r="B9" i="1"/>
  <c r="D230" i="1"/>
  <c r="B230" i="1"/>
  <c r="D134" i="1"/>
  <c r="B134" i="1"/>
  <c r="D166" i="1"/>
  <c r="B166" i="1"/>
  <c r="D195" i="1"/>
  <c r="B195" i="1"/>
  <c r="D175" i="1"/>
  <c r="B175" i="1"/>
  <c r="D163" i="1"/>
  <c r="B163" i="1"/>
  <c r="D135" i="1"/>
  <c r="B135" i="1"/>
  <c r="D137" i="1"/>
  <c r="B137" i="1"/>
  <c r="D138" i="1"/>
  <c r="B138" i="1"/>
  <c r="D197" i="1"/>
  <c r="B197" i="1"/>
  <c r="D139" i="1"/>
  <c r="B139" i="1"/>
  <c r="D141" i="1"/>
  <c r="B141" i="1"/>
  <c r="D142" i="1"/>
  <c r="B142" i="1"/>
  <c r="D143" i="1"/>
  <c r="B143" i="1"/>
  <c r="D144" i="1"/>
  <c r="B144" i="1"/>
  <c r="D164" i="1"/>
  <c r="B164" i="1"/>
  <c r="D147" i="1"/>
  <c r="B147" i="1"/>
  <c r="D167" i="1"/>
  <c r="B167" i="1"/>
  <c r="D132" i="1"/>
  <c r="B132" i="1"/>
  <c r="D152" i="1"/>
  <c r="B152" i="1"/>
  <c r="D86" i="1"/>
  <c r="B86" i="1"/>
  <c r="D168" i="1"/>
  <c r="B168" i="1"/>
  <c r="D203" i="1"/>
  <c r="B203" i="1"/>
  <c r="D155" i="1"/>
  <c r="B155" i="1"/>
  <c r="D165" i="1"/>
  <c r="B165" i="1"/>
  <c r="D159" i="1"/>
  <c r="B159" i="1"/>
  <c r="D160" i="1"/>
  <c r="B160" i="1"/>
  <c r="D188" i="1"/>
  <c r="B188" i="1"/>
  <c r="D172" i="1"/>
  <c r="B172" i="1"/>
  <c r="D173" i="1"/>
  <c r="B173" i="1"/>
  <c r="D174" i="1"/>
  <c r="B174" i="1"/>
  <c r="D177" i="1"/>
  <c r="B177" i="1"/>
  <c r="D181" i="1"/>
  <c r="B181" i="1"/>
  <c r="D179" i="1"/>
  <c r="B179" i="1"/>
  <c r="D183" i="1"/>
  <c r="B183" i="1"/>
  <c r="D182" i="1"/>
  <c r="B182" i="1"/>
  <c r="D184" i="1"/>
  <c r="B184" i="1"/>
  <c r="D242" i="1"/>
  <c r="B242" i="1"/>
  <c r="D2" i="1"/>
  <c r="B2" i="1"/>
  <c r="D4" i="1"/>
  <c r="B4" i="1"/>
  <c r="D5" i="1"/>
  <c r="B5" i="1"/>
  <c r="D6" i="1"/>
  <c r="B6" i="1"/>
  <c r="D285" i="1"/>
  <c r="B285" i="1"/>
  <c r="D8" i="1"/>
  <c r="B8" i="1"/>
  <c r="D23" i="1"/>
  <c r="B23" i="1"/>
  <c r="D10" i="1"/>
  <c r="B10" i="1"/>
  <c r="D185" i="1"/>
  <c r="B185" i="1"/>
  <c r="D205" i="1"/>
  <c r="B205" i="1"/>
  <c r="D187" i="1"/>
  <c r="B187" i="1"/>
  <c r="D202" i="1"/>
  <c r="B202" i="1"/>
  <c r="D189" i="1"/>
  <c r="B189" i="1"/>
  <c r="D190" i="1"/>
  <c r="B190" i="1"/>
  <c r="D252" i="1"/>
  <c r="B252" i="1"/>
  <c r="D30" i="1"/>
  <c r="B30" i="1"/>
  <c r="D226" i="1"/>
  <c r="B226" i="1"/>
  <c r="D42" i="1"/>
  <c r="B42" i="1"/>
  <c r="D136" i="1"/>
  <c r="B136" i="1"/>
  <c r="D170" i="1"/>
  <c r="B170" i="1"/>
  <c r="D201" i="1"/>
  <c r="B201" i="1"/>
  <c r="D225" i="1"/>
  <c r="B225" i="1"/>
  <c r="D259" i="1"/>
  <c r="B259" i="1"/>
  <c r="D232" i="1"/>
  <c r="B232" i="1"/>
  <c r="D302" i="1"/>
  <c r="B302" i="1"/>
  <c r="D319" i="1"/>
  <c r="B319" i="1"/>
  <c r="D328" i="1"/>
  <c r="B328" i="1"/>
  <c r="D330" i="1"/>
  <c r="B330" i="1"/>
  <c r="D169" i="1"/>
  <c r="B169" i="1"/>
  <c r="D200" i="1"/>
  <c r="B200" i="1"/>
  <c r="D210" i="1"/>
  <c r="B210" i="1"/>
  <c r="D213" i="1"/>
  <c r="B213" i="1"/>
  <c r="D214" i="1"/>
  <c r="B214" i="1"/>
  <c r="D216" i="1"/>
  <c r="B216" i="1"/>
  <c r="D218" i="1"/>
  <c r="B218" i="1"/>
  <c r="D222" i="1"/>
  <c r="B222" i="1"/>
  <c r="D71" i="1"/>
  <c r="B71" i="1"/>
  <c r="D228" i="1"/>
  <c r="B228" i="1"/>
  <c r="D231" i="1"/>
  <c r="B231" i="1"/>
  <c r="D263" i="1"/>
  <c r="B263" i="1"/>
  <c r="D234" i="1"/>
  <c r="B234" i="1"/>
  <c r="D238" i="1"/>
  <c r="B238" i="1"/>
  <c r="D239" i="1"/>
  <c r="B239" i="1"/>
  <c r="D241" i="1"/>
  <c r="B241" i="1"/>
  <c r="D305" i="1"/>
  <c r="B305" i="1"/>
  <c r="D245" i="1"/>
  <c r="B245" i="1"/>
  <c r="D246" i="1"/>
  <c r="B246" i="1"/>
  <c r="D250" i="1"/>
  <c r="B250" i="1"/>
  <c r="D248" i="1"/>
  <c r="B248" i="1"/>
  <c r="D247" i="1"/>
  <c r="B247" i="1"/>
  <c r="D258" i="1"/>
  <c r="B258" i="1"/>
  <c r="D211" i="1"/>
  <c r="B211" i="1"/>
  <c r="D298" i="1"/>
  <c r="B298" i="1"/>
  <c r="D254" i="1"/>
  <c r="B254" i="1"/>
  <c r="D133" i="1"/>
  <c r="B133" i="1"/>
  <c r="D256" i="1"/>
  <c r="B256" i="1"/>
  <c r="D265" i="1"/>
  <c r="B265" i="1"/>
  <c r="D266" i="1"/>
  <c r="B266" i="1"/>
  <c r="D268" i="1"/>
  <c r="B268" i="1"/>
  <c r="D15" i="1"/>
  <c r="B15" i="1"/>
</calcChain>
</file>

<file path=xl/sharedStrings.xml><?xml version="1.0" encoding="utf-8"?>
<sst xmlns="http://schemas.openxmlformats.org/spreadsheetml/2006/main" count="5830" uniqueCount="3325">
  <si>
    <t>(1)</t>
  </si>
  <si>
    <t>(4)</t>
  </si>
  <si>
    <t>Abraham</t>
  </si>
  <si>
    <t>(3)</t>
  </si>
  <si>
    <t>(2)</t>
  </si>
  <si>
    <t>(5)</t>
  </si>
  <si>
    <t>(11)</t>
  </si>
  <si>
    <t>(9)</t>
  </si>
  <si>
    <t>(6)</t>
  </si>
  <si>
    <t>(19)</t>
  </si>
  <si>
    <t>(15)</t>
  </si>
  <si>
    <t>(46)</t>
  </si>
  <si>
    <t>(8)</t>
  </si>
  <si>
    <t>Pharaoh</t>
  </si>
  <si>
    <t>(13)</t>
  </si>
  <si>
    <t># instaces</t>
  </si>
  <si>
    <t>persName</t>
  </si>
  <si>
    <t>region</t>
  </si>
  <si>
    <t>quote</t>
  </si>
  <si>
    <t>(17)</t>
  </si>
  <si>
    <t>(7)</t>
  </si>
  <si>
    <t>settlement</t>
  </si>
  <si>
    <t>Sepoys</t>
  </si>
  <si>
    <t>orgName</t>
  </si>
  <si>
    <t>Bungo</t>
  </si>
  <si>
    <t>lascars</t>
  </si>
  <si>
    <t>Lewale</t>
  </si>
  <si>
    <t>lewaleLewale</t>
  </si>
  <si>
    <t>malofu</t>
  </si>
  <si>
    <t>Nyumbo</t>
  </si>
  <si>
    <t>pagasipagazi</t>
  </si>
  <si>
    <t>Pagazi</t>
  </si>
  <si>
    <t>Stafene</t>
  </si>
  <si>
    <t>wanzeer</t>
  </si>
  <si>
    <t>Wuzeer</t>
  </si>
  <si>
    <t>(18)</t>
  </si>
  <si>
    <t>foreign</t>
  </si>
  <si>
    <t>(58)</t>
  </si>
  <si>
    <t>term</t>
  </si>
  <si>
    <t>Tape- worm</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</si>
  <si>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</si>
  <si>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</si>
  <si>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</si>
  <si>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</si>
  <si>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</si>
  <si>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</si>
  <si>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</si>
  <si>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</si>
  <si>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</si>
  <si>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</si>
  <si>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</si>
  <si>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</si>
  <si>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</si>
  <si>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</si>
  <si>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</si>
  <si>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</si>
  <si>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</si>
  <si>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</si>
  <si>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</si>
  <si>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</si>
  <si>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</si>
  <si>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</si>
  <si>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</si>
  <si>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</si>
  <si>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</si>
  <si>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</si>
  <si>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</si>
  <si>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</si>
  <si>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</si>
  <si>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</si>
  <si>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</si>
  <si>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</si>
  <si>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</si>
  <si>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</si>
  <si>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</si>
  <si>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</si>
  <si>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</si>
  <si>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</si>
  <si>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</si>
  <si>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</si>
  <si>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</si>
  <si>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</si>
  <si>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</si>
  <si>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</si>
  <si>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</si>
  <si>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</si>
  <si>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</si>
  <si>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</si>
  <si>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</si>
  <si>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</si>
  <si>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</si>
  <si>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</si>
  <si>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</si>
  <si>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</si>
  <si>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</si>
  <si>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</si>
  <si>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</si>
  <si>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</si>
  <si>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</si>
  <si>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</si>
  <si>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</si>
  <si>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</si>
  <si>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</si>
  <si>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</si>
  <si>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</si>
  <si>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</si>
  <si>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</si>
  <si>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</si>
  <si>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</si>
  <si>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</si>
  <si>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</si>
  <si>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</si>
  <si>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</si>
  <si>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</si>
  <si>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</si>
  <si>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</si>
  <si>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</si>
  <si>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</si>
  <si>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</si>
  <si>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</si>
  <si>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</si>
  <si>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</si>
  <si>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</si>
  <si>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</si>
  <si>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</si>
  <si>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</si>
  <si>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</si>
  <si>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</si>
  <si>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</si>
  <si>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</si>
  <si>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</si>
  <si>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</si>
  <si>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</si>
  <si>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</si>
  <si>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</si>
  <si>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</si>
  <si>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</si>
  <si>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</si>
  <si>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</si>
  <si>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</si>
  <si>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</si>
  <si>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</si>
  <si>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</si>
  <si>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</si>
  <si>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</si>
  <si>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</si>
  <si>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</si>
  <si>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</si>
  <si>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</si>
  <si>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</si>
  <si>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</si>
  <si>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</si>
  <si>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</si>
  <si>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</si>
  <si>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</si>
  <si>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</si>
  <si>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</si>
  <si>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</si>
  <si>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</si>
  <si>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</si>
  <si>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</si>
  <si>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</si>
  <si>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</si>
  <si>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</si>
  <si>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</si>
  <si>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</si>
  <si>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</si>
  <si>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</si>
  <si>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</si>
  <si>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</si>
  <si>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</si>
  <si>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</si>
  <si>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</si>
  <si>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</si>
  <si>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</si>
  <si>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</si>
  <si>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</si>
  <si>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</si>
  <si>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</si>
  <si>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</si>
  <si>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</si>
  <si>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</si>
  <si>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</si>
  <si>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</si>
  <si>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</si>
  <si>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</si>
  <si>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</si>
  <si>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</si>
  <si>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</si>
  <si>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</si>
  <si>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</si>
  <si>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</si>
  <si>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</si>
  <si>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</si>
  <si>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</si>
  <si>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</si>
  <si>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</si>
  <si>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</si>
  <si>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</si>
  <si>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</si>
  <si>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</si>
  <si>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</si>
  <si>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</si>
  <si>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</si>
  <si>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</si>
  <si>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</si>
  <si>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</si>
  <si>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</si>
  <si>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</si>
  <si>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</si>
  <si>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</si>
  <si>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</si>
  <si>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</si>
  <si>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</si>
  <si>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</si>
  <si>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</si>
  <si>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</si>
  <si>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</si>
  <si>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</si>
  <si>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</si>
  <si>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</si>
  <si>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</si>
  <si>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</si>
  <si>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</si>
  <si>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</si>
  <si>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</si>
  <si>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</si>
  <si>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</si>
  <si>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</si>
  <si>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</si>
  <si>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</si>
  <si>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fish</t>
  </si>
  <si>
    <t>(10)</t>
  </si>
  <si>
    <t>(25)</t>
  </si>
  <si>
    <t>(20)</t>
  </si>
  <si>
    <t>Related to a faith.</t>
  </si>
  <si>
    <t>term-faith</t>
  </si>
  <si>
    <t>term-foodstuff</t>
  </si>
  <si>
    <t>term-insect</t>
  </si>
  <si>
    <t>term-medicament</t>
  </si>
  <si>
    <t>term-nationality</t>
  </si>
  <si>
    <t>[no annotation]</t>
  </si>
  <si>
    <t>term-occupation</t>
  </si>
  <si>
    <t>term-people</t>
  </si>
  <si>
    <t>term-person</t>
  </si>
  <si>
    <t>term-plant_foodstuff</t>
  </si>
  <si>
    <t>term-plant</t>
  </si>
  <si>
    <t>(41)</t>
  </si>
  <si>
    <t>(16)</t>
  </si>
  <si>
    <t>geogName</t>
  </si>
  <si>
    <t>Normalized name</t>
  </si>
  <si>
    <t>notes/default definition</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</si>
  <si>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</si>
  <si>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</si>
  <si>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</si>
  <si>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</si>
  <si>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</si>
  <si>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</si>
  <si>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</si>
  <si>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</si>
  <si>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</si>
  <si>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</si>
  <si>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</si>
  <si>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</si>
  <si>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Group, organization, or other collective not based on nationality. [default]</t>
  </si>
  <si>
    <t>African ethnic group. [default]</t>
  </si>
  <si>
    <t>[ethnic group]</t>
  </si>
  <si>
    <t>christianChristian</t>
  </si>
  <si>
    <t>Heathenism</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</si>
  <si>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</si>
  <si>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</si>
  <si>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</si>
  <si>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</si>
  <si>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</si>
  <si>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</si>
  <si>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</si>
  <si>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</si>
  <si>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</si>
  <si>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</si>
  <si>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</si>
  <si>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</si>
  <si>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</si>
  <si>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</si>
  <si>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</si>
  <si>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</si>
  <si>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</si>
  <si>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</si>
  <si>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</si>
  <si>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</si>
  <si>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</si>
  <si>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</si>
  <si>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</si>
  <si>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</si>
  <si>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</si>
  <si>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</si>
  <si>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</si>
  <si>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</si>
  <si>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</si>
  <si>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</si>
  <si>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</si>
  <si>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</si>
  <si>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</si>
  <si>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</si>
  <si>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</si>
  <si>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</si>
  <si>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</si>
  <si>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</si>
  <si>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</si>
  <si>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</si>
  <si>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</si>
  <si>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</si>
  <si>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</si>
  <si>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</si>
  <si>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</si>
  <si>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</si>
  <si>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Queries</t>
  </si>
  <si>
    <t>XML ref</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</si>
  <si>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</si>
  <si>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</si>
  <si>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</si>
  <si>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</si>
  <si>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</si>
  <si>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</si>
  <si>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</si>
  <si>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</si>
  <si>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</si>
  <si>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</si>
  <si>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</si>
  <si>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</si>
  <si>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</si>
  <si>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</si>
  <si>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</si>
  <si>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</si>
  <si>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</si>
  <si>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</si>
  <si>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</si>
  <si>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</si>
  <si>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</si>
  <si>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</si>
  <si>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</si>
  <si>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</si>
  <si>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</si>
  <si>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</si>
  <si>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</si>
  <si>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</si>
  <si>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</si>
  <si>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</si>
  <si>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</si>
  <si>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</si>
  <si>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</si>
  <si>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</si>
  <si>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</si>
  <si>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</si>
  <si>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</si>
  <si>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</si>
  <si>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</si>
  <si>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</si>
  <si>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</si>
  <si>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</si>
  <si>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</si>
  <si>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</si>
  <si>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</si>
  <si>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</si>
  <si>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</si>
  <si>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</si>
  <si>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</si>
  <si>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</si>
  <si>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</si>
  <si>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</si>
  <si>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</si>
  <si>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</si>
  <si>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</si>
  <si>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</si>
  <si>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</si>
  <si>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</si>
  <si>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</si>
  <si>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</si>
  <si>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</si>
  <si>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</si>
  <si>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</si>
  <si>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</si>
  <si>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</si>
  <si>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</si>
  <si>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0070</t>
  </si>
  <si>
    <t>0071</t>
  </si>
  <si>
    <t>0072</t>
  </si>
  <si>
    <t>0073</t>
  </si>
  <si>
    <t>0074</t>
  </si>
  <si>
    <t>0076</t>
  </si>
  <si>
    <t>0077</t>
  </si>
  <si>
    <t>0078</t>
  </si>
  <si>
    <t>0079</t>
  </si>
  <si>
    <t>0080</t>
  </si>
  <si>
    <t>0083</t>
  </si>
  <si>
    <t>0084</t>
  </si>
  <si>
    <t>0087</t>
  </si>
  <si>
    <t>0091</t>
  </si>
  <si>
    <t>0092</t>
  </si>
  <si>
    <t>0094</t>
  </si>
  <si>
    <t>0095</t>
  </si>
  <si>
    <t>0096</t>
  </si>
  <si>
    <t>0097</t>
  </si>
  <si>
    <t>0098</t>
  </si>
  <si>
    <t>0101</t>
  </si>
  <si>
    <t>0102</t>
  </si>
  <si>
    <t>0103</t>
  </si>
  <si>
    <t>0105</t>
  </si>
  <si>
    <t>0106</t>
  </si>
  <si>
    <t>0109</t>
  </si>
  <si>
    <t>0110</t>
  </si>
  <si>
    <t>0111</t>
  </si>
  <si>
    <t>0112</t>
  </si>
  <si>
    <t>0113</t>
  </si>
  <si>
    <t>0114</t>
  </si>
  <si>
    <t>0115</t>
  </si>
  <si>
    <t>0116</t>
  </si>
  <si>
    <t>0117</t>
  </si>
  <si>
    <t>0119</t>
  </si>
  <si>
    <t>0121</t>
  </si>
  <si>
    <t>0122</t>
  </si>
  <si>
    <t>0125</t>
  </si>
  <si>
    <t>0126</t>
  </si>
  <si>
    <t>0001</t>
  </si>
  <si>
    <t>0127</t>
  </si>
  <si>
    <t>0128</t>
  </si>
  <si>
    <t>0130</t>
  </si>
  <si>
    <t>0131</t>
  </si>
  <si>
    <t>0133</t>
  </si>
  <si>
    <t>0134</t>
  </si>
  <si>
    <t>0135</t>
  </si>
  <si>
    <t>0136</t>
  </si>
  <si>
    <t>0139</t>
  </si>
  <si>
    <t>0141</t>
  </si>
  <si>
    <t>0142</t>
  </si>
  <si>
    <t>0148</t>
  </si>
  <si>
    <t>0154</t>
  </si>
  <si>
    <t>0155</t>
  </si>
  <si>
    <t>0156</t>
  </si>
  <si>
    <t>0157</t>
  </si>
  <si>
    <t>0158</t>
  </si>
  <si>
    <t>0164</t>
  </si>
  <si>
    <t>0166</t>
  </si>
  <si>
    <t>0167</t>
  </si>
  <si>
    <t>0169</t>
  </si>
  <si>
    <t>0172</t>
  </si>
  <si>
    <t>0174</t>
  </si>
  <si>
    <t>0175</t>
  </si>
  <si>
    <t>0176</t>
  </si>
  <si>
    <t>0178</t>
  </si>
  <si>
    <t>0179</t>
  </si>
  <si>
    <t>0181</t>
  </si>
  <si>
    <t>0182</t>
  </si>
  <si>
    <t>0183</t>
  </si>
  <si>
    <t>0185</t>
  </si>
  <si>
    <t>0188</t>
  </si>
  <si>
    <t>0189</t>
  </si>
  <si>
    <t>0190</t>
  </si>
  <si>
    <t>0193</t>
  </si>
  <si>
    <t>0194</t>
  </si>
  <si>
    <t>0195</t>
  </si>
  <si>
    <t>0196</t>
  </si>
  <si>
    <t>0002</t>
  </si>
  <si>
    <t>ref="</t>
  </si>
  <si>
    <t>"</t>
  </si>
  <si>
    <t>XML ref (unpasted)</t>
  </si>
  <si>
    <t>biography (unpasted)</t>
  </si>
  <si>
    <t>ref="quote.xml#</t>
  </si>
  <si>
    <t>ref="ethnic-group.xml#</t>
  </si>
  <si>
    <t>ref="ailment.xml#</t>
  </si>
  <si>
    <t>ref="foreign-word.xml#</t>
  </si>
  <si>
    <t>ref="region.xml#</t>
  </si>
  <si>
    <t>ref="settlement.xml#</t>
  </si>
  <si>
    <t>ref="orgName.xml#</t>
  </si>
  <si>
    <t>ref="geogName.xml#</t>
  </si>
  <si>
    <t>References</t>
  </si>
  <si>
    <t>Alexander Selkirk (1)</t>
  </si>
  <si>
    <t>Anderson (1)</t>
  </si>
  <si>
    <t>Andries Botha (1)</t>
  </si>
  <si>
    <t>Aristotle (1)</t>
  </si>
  <si>
    <t>Atlas (1)</t>
  </si>
  <si>
    <t>BaleringBaleriling (1)</t>
  </si>
  <si>
    <t>Baron Humbolt (1)</t>
  </si>
  <si>
    <t>Barth (1)</t>
  </si>
  <si>
    <t>Benjamin Franklin (1)</t>
  </si>
  <si>
    <t>Berry (9)</t>
  </si>
  <si>
    <t>Boston (1)</t>
  </si>
  <si>
    <t>Bristow (3)</t>
  </si>
  <si>
    <t>Burns (1)</t>
  </si>
  <si>
    <t>Caesar (1)</t>
  </si>
  <si>
    <t>Captain Shelley (1)</t>
  </si>
  <si>
    <t>Captain Vardon (1)</t>
  </si>
  <si>
    <t>Carp (3)</t>
  </si>
  <si>
    <t>Cathcart (1)</t>
  </si>
  <si>
    <t>Cazembe (7)</t>
  </si>
  <si>
    <t>Chester (8)</t>
  </si>
  <si>
    <t>Chevalier Duprat (1)</t>
  </si>
  <si>
    <t>Codrington (2)</t>
  </si>
  <si>
    <t>Colonel Steele (2)</t>
  </si>
  <si>
    <t>Commandant Mr Gert Krieger (1)</t>
  </si>
  <si>
    <t>Commandant Peit Scholtz (1)</t>
  </si>
  <si>
    <t>Coult.Coulter (1)</t>
  </si>
  <si>
    <t>Coultait (1)</t>
  </si>
  <si>
    <t>Cross (4)</t>
  </si>
  <si>
    <t>Culpeper (1)</t>
  </si>
  <si>
    <t>Daintree (2)</t>
  </si>
  <si>
    <t>Dennett (8)</t>
  </si>
  <si>
    <t>Dent (1)</t>
  </si>
  <si>
    <t>Dingaan (2)</t>
  </si>
  <si>
    <t>DLDavid Livingstone (1)</t>
  </si>
  <si>
    <t>Dr Andrew Smith (1)</t>
  </si>
  <si>
    <t>Dr Donovan (1)</t>
  </si>
  <si>
    <t>Dr Thomas Dick (1)</t>
  </si>
  <si>
    <t>Dr Wardlaw (1)</t>
  </si>
  <si>
    <t>DurbanD'Urban (3)</t>
  </si>
  <si>
    <t>Elliot (1)</t>
  </si>
  <si>
    <t>Eve (1)</t>
  </si>
  <si>
    <t>Father Mathew (1)</t>
  </si>
  <si>
    <t>Father Pedro (1)</t>
  </si>
  <si>
    <t>Fleming (8)</t>
  </si>
  <si>
    <t>Galton (1)</t>
  </si>
  <si>
    <t>General Somerset (1)</t>
  </si>
  <si>
    <t>Geofrey St- Hilaire (1)</t>
  </si>
  <si>
    <t>Glenelg (4)</t>
  </si>
  <si>
    <t>Goodby (2)</t>
  </si>
  <si>
    <t>Gordon Cummings (2)</t>
  </si>
  <si>
    <t>Hanno (1)</t>
  </si>
  <si>
    <t>Harvey (1)</t>
  </si>
  <si>
    <t>Hecker (1)</t>
  </si>
  <si>
    <t>Hendrick Potgeiter (1)</t>
  </si>
  <si>
    <t>Herodotus (2)</t>
  </si>
  <si>
    <t>Hogg (1)</t>
  </si>
  <si>
    <t>Horace (1)</t>
  </si>
  <si>
    <t>Horoye (2)</t>
  </si>
  <si>
    <t>Ionga Panza (8)</t>
  </si>
  <si>
    <t>Isaac (3)</t>
  </si>
  <si>
    <t>Ishmael (1)</t>
  </si>
  <si>
    <t>J -Joseph Macabe (1)</t>
  </si>
  <si>
    <t>Jack Ketch (1)</t>
  </si>
  <si>
    <t>Jenner (1)</t>
  </si>
  <si>
    <t>Jesus (5)</t>
  </si>
  <si>
    <t>JM (3)</t>
  </si>
  <si>
    <t>Kabinje (3)</t>
  </si>
  <si>
    <t>Kaisa (1)</t>
  </si>
  <si>
    <t>Kangenke (7)</t>
  </si>
  <si>
    <t>Kangom-beKangombe (1)</t>
  </si>
  <si>
    <t>Kapende (1)</t>
  </si>
  <si>
    <t>Kasimakate (1)</t>
  </si>
  <si>
    <t>Katema (33)</t>
  </si>
  <si>
    <t>Katende (9)</t>
  </si>
  <si>
    <t>Keir (1)</t>
  </si>
  <si>
    <t>Kerr (2)</t>
  </si>
  <si>
    <t>Khari (1)</t>
  </si>
  <si>
    <t>Kibopechoe (3)</t>
  </si>
  <si>
    <t>Kobus Hae (1)</t>
  </si>
  <si>
    <t>Kolimbota (9)</t>
  </si>
  <si>
    <t>Krapf (1)</t>
  </si>
  <si>
    <t>Kāke (1)</t>
  </si>
  <si>
    <t>Lacerda (1)</t>
  </si>
  <si>
    <t>Lebeole (1)</t>
  </si>
  <si>
    <t>Lechulatebe (19)</t>
  </si>
  <si>
    <t>Ledy (1)</t>
  </si>
  <si>
    <t>Lerimo (5)</t>
  </si>
  <si>
    <t>LieuttLieutenant Arkwright (1)</t>
  </si>
  <si>
    <t>Lord Rosse (1)</t>
  </si>
  <si>
    <t>Loyanka (2)</t>
  </si>
  <si>
    <t>Ma- -sebele (1)</t>
  </si>
  <si>
    <t>Mabalerileng (1)</t>
  </si>
  <si>
    <t>Mabogosing (1)</t>
  </si>
  <si>
    <t>Macaulay (1)</t>
  </si>
  <si>
    <t>Mahale (3)</t>
  </si>
  <si>
    <t>Mahar (1)</t>
  </si>
  <si>
    <t>Mahomet (1)</t>
  </si>
  <si>
    <t>Mahure (1)</t>
  </si>
  <si>
    <t>Majane (1)</t>
  </si>
  <si>
    <t>Makabe (3)</t>
  </si>
  <si>
    <t>Makoma (1)</t>
  </si>
  <si>
    <t>Maleke (1)</t>
  </si>
  <si>
    <t>Mamochisane (6)</t>
  </si>
  <si>
    <t>Manenko (35)</t>
  </si>
  <si>
    <t>Marquis of Tweedale (1)</t>
  </si>
  <si>
    <t>Mary (1)</t>
  </si>
  <si>
    <t>MaSekeletu (1)</t>
  </si>
  <si>
    <t>Mashauana (6)</t>
  </si>
  <si>
    <t>Masiko (32)</t>
  </si>
  <si>
    <t>Masina (2)</t>
  </si>
  <si>
    <t>Matiamvo (24)</t>
  </si>
  <si>
    <t>Matlatle (1)</t>
  </si>
  <si>
    <t>Maunku (1)</t>
  </si>
  <si>
    <t>Mead (8)</t>
  </si>
  <si>
    <t>Mebalwe (6)</t>
  </si>
  <si>
    <t>Mohorisi (1)</t>
  </si>
  <si>
    <t>Mokantsa (2)</t>
  </si>
  <si>
    <t>Mokari (1)</t>
  </si>
  <si>
    <t>Monenga (1)</t>
  </si>
  <si>
    <t>Moremi (2)</t>
  </si>
  <si>
    <t>Moriantsane (5)</t>
  </si>
  <si>
    <t>Moroa Majane (1)</t>
  </si>
  <si>
    <t>Morrison (1)</t>
  </si>
  <si>
    <t>Mosantu (10)</t>
  </si>
  <si>
    <t>Moshesh (5)</t>
  </si>
  <si>
    <t>Mosilikatze (3)</t>
  </si>
  <si>
    <t>Mosogo (2)</t>
  </si>
  <si>
    <t>Motibe (3)</t>
  </si>
  <si>
    <t>Mozinkwa (6)</t>
  </si>
  <si>
    <t>Mpepe (29)</t>
  </si>
  <si>
    <t>Mpololo (8)</t>
  </si>
  <si>
    <t>Mr Alfred Rider (1)</t>
  </si>
  <si>
    <t>Mr BurchelBurchell (1)</t>
  </si>
  <si>
    <t>Mr Commissioner Owen (1)</t>
  </si>
  <si>
    <t>Mr Cowan (1)</t>
  </si>
  <si>
    <t>Mr Maclear (2)</t>
  </si>
  <si>
    <t>Mr Moffat (8)</t>
  </si>
  <si>
    <t>Mr Murray (2)</t>
  </si>
  <si>
    <t>Mr OswelOswell (16)</t>
  </si>
  <si>
    <t>Mr Russell (1)</t>
  </si>
  <si>
    <t>Mr Samuel Pepys (1)</t>
  </si>
  <si>
    <t>Mr St John (1)</t>
  </si>
  <si>
    <t>Mr Walhberg (1)</t>
  </si>
  <si>
    <t>Mr Wienand (2)</t>
  </si>
  <si>
    <t>Mr Wilkes (1)</t>
  </si>
  <si>
    <t>Mrs Caudle (1)</t>
  </si>
  <si>
    <t>Mrs Moffat (1)</t>
  </si>
  <si>
    <t>Newman (1)</t>
  </si>
  <si>
    <t>Nimrods (1)</t>
  </si>
  <si>
    <t>Njambi (5)</t>
  </si>
  <si>
    <t>Nokuane (3)</t>
  </si>
  <si>
    <t>Ntemese (22)</t>
  </si>
  <si>
    <t>Nyamoana (12)</t>
  </si>
  <si>
    <t>Otto Von Guerrike (1)</t>
  </si>
  <si>
    <t>Park (2)</t>
  </si>
  <si>
    <t>Patrick (1)</t>
  </si>
  <si>
    <t>Pereira (3)</t>
  </si>
  <si>
    <t>Pitsane (6)</t>
  </si>
  <si>
    <t>Ponuane (1)</t>
  </si>
  <si>
    <t>Powell (5)</t>
  </si>
  <si>
    <t>Pretender (2)</t>
  </si>
  <si>
    <t>Queen (2)</t>
  </si>
  <si>
    <t>Quendende (8)</t>
  </si>
  <si>
    <t>R R Renton (1)</t>
  </si>
  <si>
    <t>Ra- -Motobi (1)</t>
  </si>
  <si>
    <t>Rachosi (1)</t>
  </si>
  <si>
    <t>RamosininiRamosinii (2)</t>
  </si>
  <si>
    <t>Revd John Newton (1)</t>
  </si>
  <si>
    <t>RevdReverend E - Solomon (1)</t>
  </si>
  <si>
    <t>Rip Van Getze Winkle (1)</t>
  </si>
  <si>
    <t>Robert (4)</t>
  </si>
  <si>
    <t>Robinson (12)</t>
  </si>
  <si>
    <t>Sambanza (13)</t>
  </si>
  <si>
    <t>Samoana (3)</t>
  </si>
  <si>
    <t>SandillahSandile (6)</t>
  </si>
  <si>
    <t>Santuru (22)</t>
  </si>
  <si>
    <t>Sarah (1)</t>
  </si>
  <si>
    <t>Sedgwick (1)</t>
  </si>
  <si>
    <t>Sekelenke (8)</t>
  </si>
  <si>
    <t>Sekeletu (92)</t>
  </si>
  <si>
    <t>Sekhosi (1)</t>
  </si>
  <si>
    <t>Sekobinyane (4)</t>
  </si>
  <si>
    <t>Sekomi (28)</t>
  </si>
  <si>
    <t>Shakatwala (6)</t>
  </si>
  <si>
    <t>Sheakondo (4)</t>
  </si>
  <si>
    <t>Shinte (64)</t>
  </si>
  <si>
    <t>Shobo (7)</t>
  </si>
  <si>
    <t>Sikonyele (1)</t>
  </si>
  <si>
    <t>Sina (3)</t>
  </si>
  <si>
    <t>Sir Andries Stockenstrom (2)</t>
  </si>
  <si>
    <t>Sir George Grey (1)</t>
  </si>
  <si>
    <t>Sir George Napier (1)</t>
  </si>
  <si>
    <t>Sir Harry Smith (4)</t>
  </si>
  <si>
    <t>Sir John Herschel (1)</t>
  </si>
  <si>
    <t>Soana Molopo (3)</t>
  </si>
  <si>
    <t>St Francis Xavier (1)</t>
  </si>
  <si>
    <t>Tantalus (1)</t>
  </si>
  <si>
    <t>Thomson (1)</t>
  </si>
  <si>
    <t>Thorns (3)</t>
  </si>
  <si>
    <t>Thoth (1)</t>
  </si>
  <si>
    <t>Tlapane (2)</t>
  </si>
  <si>
    <t>Virgil (1)</t>
  </si>
  <si>
    <t>Wallace (1)</t>
  </si>
  <si>
    <t>Walter Scott (1)</t>
  </si>
  <si>
    <t>Waterboer (4)</t>
  </si>
  <si>
    <t>Webb (2)</t>
  </si>
  <si>
    <t>Wheeler (3)</t>
  </si>
  <si>
    <t>Wilberforce (1)</t>
  </si>
  <si>
    <t>Wilkes (7)</t>
  </si>
  <si>
    <t>Wilson (1)</t>
  </si>
  <si>
    <t xml:space="preserve">A - ..Andries W -Wilhelmus Pretorius </t>
  </si>
  <si>
    <t xml:space="preserve">Abraham </t>
  </si>
  <si>
    <t xml:space="preserve">Adam </t>
  </si>
  <si>
    <t xml:space="preserve">Adanson </t>
  </si>
  <si>
    <t>Aesop</t>
  </si>
  <si>
    <t>Pretorius, Andries Wilhemus Jacobus</t>
  </si>
  <si>
    <t>Encyclopaedia Britannica; Genesis 17: 3-8</t>
  </si>
  <si>
    <t>Adam</t>
  </si>
  <si>
    <t>Genesis 1: 26-28</t>
  </si>
  <si>
    <t>Adanson, Michel</t>
  </si>
  <si>
    <t>Encylopedia Britannica</t>
  </si>
  <si>
    <r>
      <t xml:space="preserve">Encylopedia Britannica; Wickens, Jones. </t>
    </r>
    <r>
      <rPr>
        <i/>
        <sz val="11"/>
        <color theme="1"/>
        <rFont val="Calibri"/>
        <family val="2"/>
        <scheme val="minor"/>
      </rPr>
      <t>The Baobabas: Pachycauls of Africa, Madagascar and Australia</t>
    </r>
    <r>
      <rPr>
        <sz val="11"/>
        <color theme="1"/>
        <rFont val="Calibri"/>
        <family val="2"/>
        <scheme val="minor"/>
      </rPr>
      <t>. p.18, 154</t>
    </r>
  </si>
  <si>
    <t>The first man, created in the image of God on the sixth day, according to the biblical account.</t>
  </si>
  <si>
    <t>Hebrew Patriarch, who figures in the three major monothestic religions. In the biblical book of Genesis, he is the ancestor of the Israelites and the 'father of many nations'.</t>
  </si>
  <si>
    <t>c. 6th century BCE</t>
  </si>
  <si>
    <t xml:space="preserve">Ancient Greek fabulist. Numerous beast fables have been attributed to him, but it is probable that he is a legendary figure. </t>
  </si>
  <si>
    <t>Selkirk, Alexander</t>
  </si>
  <si>
    <r>
      <t xml:space="preserve">Encyclopaedia Britannica; Bell, Bill. Selkirk's Silence. </t>
    </r>
    <r>
      <rPr>
        <i/>
        <sz val="11"/>
        <color theme="1"/>
        <rFont val="Calibri"/>
        <family val="2"/>
        <scheme val="minor"/>
      </rPr>
      <t>Times Literary Supplement</t>
    </r>
    <r>
      <rPr>
        <sz val="11"/>
        <color theme="1"/>
        <rFont val="Calibri"/>
        <family val="2"/>
        <scheme val="minor"/>
      </rPr>
      <t xml:space="preserve"> 5633 (2011). pp.14-15</t>
    </r>
  </si>
  <si>
    <r>
      <t xml:space="preserve">Koivunen, Leila. </t>
    </r>
    <r>
      <rPr>
        <i/>
        <sz val="11"/>
        <color theme="1"/>
        <rFont val="Calibri"/>
        <family val="2"/>
        <scheme val="minor"/>
      </rPr>
      <t>Visualizing Africa in Nineteenth Century British Travel Accounts</t>
    </r>
    <r>
      <rPr>
        <sz val="11"/>
        <color theme="1"/>
        <rFont val="Calibri"/>
        <family val="2"/>
        <scheme val="minor"/>
      </rPr>
      <t>. p.213, 217</t>
    </r>
  </si>
  <si>
    <t>Andersson, Carl John (Charles John)</t>
  </si>
  <si>
    <t>Botha, Andries</t>
  </si>
  <si>
    <r>
      <t xml:space="preserve">McDonald, Jared. 'James Read: Towards a New Reassessment'. </t>
    </r>
    <r>
      <rPr>
        <i/>
        <sz val="11"/>
        <color theme="1"/>
        <rFont val="Calibri"/>
        <family val="2"/>
        <scheme val="minor"/>
      </rPr>
      <t>South African Historical Journal</t>
    </r>
    <r>
      <rPr>
        <sz val="11"/>
        <color theme="1"/>
        <rFont val="Calibri"/>
        <family val="2"/>
        <scheme val="minor"/>
      </rPr>
      <t xml:space="preserve"> 62.3 (2010): 530; Lester, Alan. </t>
    </r>
    <r>
      <rPr>
        <i/>
        <sz val="11"/>
        <color theme="1"/>
        <rFont val="Calibri"/>
        <family val="2"/>
        <scheme val="minor"/>
      </rPr>
      <t>Imperial Networks: Creating Identities in Nineteenth-Century South Africa and Britain</t>
    </r>
    <r>
      <rPr>
        <sz val="11"/>
        <color theme="1"/>
        <rFont val="Calibri"/>
        <family val="2"/>
        <scheme val="minor"/>
      </rPr>
      <t>. p.159</t>
    </r>
  </si>
  <si>
    <t>Artistotle</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</si>
  <si>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p.29</t>
    </r>
  </si>
  <si>
    <t>Greek philosopher, who studied at Plato's academy and subsequently established his own philosophical school, the Lyceum. His system of thought has had enduring influence on western arts, sciences and ethics.</t>
  </si>
  <si>
    <t>Atlas</t>
  </si>
  <si>
    <t>Berry</t>
  </si>
  <si>
    <t>Bristow</t>
  </si>
  <si>
    <t>Bruce</t>
  </si>
  <si>
    <r>
      <t xml:space="preserve">Roman, Luke and Monica Roman. </t>
    </r>
    <r>
      <rPr>
        <i/>
        <sz val="11"/>
        <color theme="1"/>
        <rFont val="Calibri"/>
        <family val="2"/>
        <scheme val="minor"/>
      </rPr>
      <t>Encyclopedia of Greek and Roman Mythology</t>
    </r>
    <r>
      <rPr>
        <sz val="11"/>
        <color theme="1"/>
        <rFont val="Calibri"/>
        <family val="2"/>
        <scheme val="minor"/>
      </rPr>
      <t>. p.92</t>
    </r>
  </si>
  <si>
    <t>Baleriling</t>
  </si>
  <si>
    <r>
      <t xml:space="preserve">Jeal, Tim. </t>
    </r>
    <r>
      <rPr>
        <i/>
        <sz val="11"/>
        <color theme="1"/>
        <rFont val="Calibri"/>
        <family val="2"/>
        <scheme val="minor"/>
      </rPr>
      <t xml:space="preserve">Livingstone </t>
    </r>
    <r>
      <rPr>
        <sz val="11"/>
        <color theme="1"/>
        <rFont val="Calibri"/>
        <family val="2"/>
        <scheme val="minor"/>
      </rPr>
      <t>(revised and expanded edition). p.80</t>
    </r>
  </si>
  <si>
    <t>Humboldt, Alexander von</t>
  </si>
  <si>
    <r>
      <t xml:space="preserve">Kirk, Tim.'Humboldt, Alexander, Freiherr Von (1769-1869)'. </t>
    </r>
    <r>
      <rPr>
        <i/>
        <sz val="11"/>
        <color theme="1"/>
        <rFont val="Calibri"/>
        <family val="2"/>
        <scheme val="minor"/>
      </rPr>
      <t>Encyclopedia of Nineteenth Century Thought</t>
    </r>
    <r>
      <rPr>
        <sz val="11"/>
        <color theme="1"/>
        <rFont val="Calibri"/>
        <family val="2"/>
        <scheme val="minor"/>
      </rPr>
      <t>. Ed. Gregory Claeys. p.203</t>
    </r>
  </si>
  <si>
    <t>Barth, Heinrich</t>
  </si>
  <si>
    <r>
      <t xml:space="preserve">Ofkansky, Thomas. 'Barth, Heinrich (1821-1865) </t>
    </r>
    <r>
      <rPr>
        <i/>
        <sz val="11"/>
        <color theme="1"/>
        <rFont val="Calibri"/>
        <family val="2"/>
        <scheme val="minor"/>
      </rPr>
      <t>German Explorer'. Literature of Travel and Exploration: An Encyclopedia</t>
    </r>
    <r>
      <rPr>
        <sz val="11"/>
        <color theme="1"/>
        <rFont val="Calibri"/>
        <family val="2"/>
        <scheme val="minor"/>
      </rPr>
      <t>. Ed. Jennifer Speake.</t>
    </r>
    <r>
      <rPr>
        <i/>
        <sz val="11"/>
        <color theme="1"/>
        <rFont val="Calibri"/>
        <family val="2"/>
        <scheme val="minor"/>
      </rPr>
      <t xml:space="preserve"> </t>
    </r>
    <r>
      <rPr>
        <sz val="11"/>
        <color theme="1"/>
        <rFont val="Calibri"/>
        <family val="2"/>
        <scheme val="minor"/>
      </rPr>
      <t>pp.78-79</t>
    </r>
  </si>
  <si>
    <t>Franklin, Benjamin</t>
  </si>
  <si>
    <r>
      <t xml:space="preserve">A copy editor </t>
    </r>
    <r>
      <rPr>
        <sz val="11"/>
        <rFont val="Calibri"/>
        <family val="2"/>
        <scheme val="minor"/>
      </rPr>
      <t>employed by John Murray.</t>
    </r>
  </si>
  <si>
    <t>Boston, Thomas</t>
  </si>
  <si>
    <t>A copy editor employed by John Murray.</t>
  </si>
  <si>
    <t xml:space="preserve">Bruce </t>
  </si>
  <si>
    <t>Robert I (Robert the Bruce)</t>
  </si>
  <si>
    <r>
      <rPr>
        <i/>
        <sz val="11"/>
        <color theme="1"/>
        <rFont val="Calibri"/>
        <family val="2"/>
        <scheme val="minor"/>
      </rPr>
      <t>Jones, Barry. Dictionary of World Biography.</t>
    </r>
    <r>
      <rPr>
        <sz val="11"/>
        <color theme="1"/>
        <rFont val="Calibri"/>
        <family val="2"/>
        <scheme val="minor"/>
      </rPr>
      <t xml:space="preserve"> p.117; Barrow, G. W. S. 'Robert I (1274–1329)'. </t>
    </r>
    <r>
      <rPr>
        <i/>
        <sz val="11"/>
        <color theme="1"/>
        <rFont val="Calibri"/>
        <family val="2"/>
        <scheme val="minor"/>
      </rPr>
      <t>Oxford Dictionary of National Biography</t>
    </r>
    <r>
      <rPr>
        <sz val="11"/>
        <color theme="1"/>
        <rFont val="Calibri"/>
        <family val="2"/>
        <scheme val="minor"/>
      </rPr>
      <t>.</t>
    </r>
  </si>
  <si>
    <t>Bruce, James</t>
  </si>
  <si>
    <r>
      <t xml:space="preserve">Leask, Nigel. 'Bruce, James of Kinnaird (1730–1794). </t>
    </r>
    <r>
      <rPr>
        <i/>
        <sz val="11"/>
        <color theme="1"/>
        <rFont val="Calibri"/>
        <family val="2"/>
        <scheme val="minor"/>
      </rPr>
      <t>Oxford Dictionary of National Biography</t>
    </r>
  </si>
  <si>
    <t>Burns, Robert</t>
  </si>
  <si>
    <t>Julius Caesar</t>
  </si>
  <si>
    <r>
      <t>Leask, Nigel.</t>
    </r>
    <r>
      <rPr>
        <i/>
        <sz val="11"/>
        <color theme="1"/>
        <rFont val="Calibri"/>
        <family val="2"/>
        <scheme val="minor"/>
      </rPr>
      <t xml:space="preserve"> Robert Burns and Pastoral: Poetry and Improvement in Late Eighteenth-Century Scotland</t>
    </r>
    <r>
      <rPr>
        <sz val="11"/>
        <color theme="1"/>
        <rFont val="Calibri"/>
        <family val="2"/>
        <scheme val="minor"/>
      </rPr>
      <t xml:space="preserve">. p.2; Jones, Barry. </t>
    </r>
    <r>
      <rPr>
        <i/>
        <sz val="11"/>
        <color theme="1"/>
        <rFont val="Calibri"/>
        <family val="2"/>
        <scheme val="minor"/>
      </rPr>
      <t>Dictionary of World Biography</t>
    </r>
    <r>
      <rPr>
        <sz val="11"/>
        <color theme="1"/>
        <rFont val="Calibri"/>
        <family val="2"/>
        <scheme val="minor"/>
      </rPr>
      <t>. p.128</t>
    </r>
  </si>
  <si>
    <r>
      <t>Encyclopedia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p.136</t>
    </r>
  </si>
  <si>
    <t>Kapende</t>
  </si>
  <si>
    <r>
      <t xml:space="preserve">Letter to Major Vardon 8th April 1857; Letter to Murray 28th April 1857; Ross, Andrew. </t>
    </r>
    <r>
      <rPr>
        <i/>
        <sz val="11"/>
        <color theme="1"/>
        <rFont val="Calibri"/>
        <family val="2"/>
        <scheme val="minor"/>
      </rPr>
      <t>David Livingstone: Mission and Empire</t>
    </r>
    <r>
      <rPr>
        <sz val="11"/>
        <color theme="1"/>
        <rFont val="Calibri"/>
        <family val="2"/>
        <scheme val="minor"/>
      </rPr>
      <t xml:space="preserve"> p.57</t>
    </r>
  </si>
  <si>
    <t>Carp</t>
  </si>
  <si>
    <t>Vardon, Captain Frank</t>
  </si>
  <si>
    <t xml:space="preserve">Shelley, Captain Edward </t>
  </si>
  <si>
    <t>Cathcart, Sir George</t>
  </si>
  <si>
    <r>
      <t xml:space="preserve">Stephens, H. M. 'Cathcart, Sir George (1794–1854)'. Rev. James Lunt. </t>
    </r>
    <r>
      <rPr>
        <i/>
        <sz val="11"/>
        <color theme="1"/>
        <rFont val="Calibri"/>
        <family val="2"/>
        <scheme val="minor"/>
      </rPr>
      <t>Oxford Dictionary of National Biography</t>
    </r>
    <r>
      <rPr>
        <sz val="11"/>
        <color theme="1"/>
        <rFont val="Calibri"/>
        <family val="2"/>
        <scheme val="minor"/>
      </rPr>
      <t xml:space="preserve">; Livingstone, David. Manuscript of </t>
    </r>
    <r>
      <rPr>
        <i/>
        <sz val="11"/>
        <color theme="1"/>
        <rFont val="Calibri"/>
        <family val="2"/>
        <scheme val="minor"/>
      </rPr>
      <t>Missionary Travels</t>
    </r>
    <r>
      <rPr>
        <sz val="11"/>
        <color theme="1"/>
        <rFont val="Calibri"/>
        <family val="2"/>
        <scheme val="minor"/>
      </rPr>
      <t xml:space="preserve"> vol 1, Section IX.</t>
    </r>
  </si>
  <si>
    <t>Isaiah (2)</t>
  </si>
  <si>
    <t>Mochoasele (3)</t>
  </si>
  <si>
    <t>Paul (2)</t>
  </si>
  <si>
    <t>Sebituane (87)</t>
  </si>
  <si>
    <t>Sechele (76)</t>
  </si>
  <si>
    <t>Sir D. K. Sandford (1)</t>
  </si>
  <si>
    <r>
      <t xml:space="preserve">Tabler, Edward C. </t>
    </r>
    <r>
      <rPr>
        <i/>
        <sz val="11"/>
        <color theme="1"/>
        <rFont val="Calibri"/>
        <family val="2"/>
        <scheme val="minor"/>
      </rPr>
      <t>Pioneers of Natal and southeastern Africa 1552–1878</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p.95; Woods, Lawrence M. </t>
    </r>
    <r>
      <rPr>
        <i/>
        <sz val="11"/>
        <color theme="1"/>
        <rFont val="Calibri"/>
        <family val="2"/>
        <scheme val="minor"/>
      </rPr>
      <t>Edward Shelley's Journal, 1856–61: A Victorian Remittance Man</t>
    </r>
    <r>
      <rPr>
        <sz val="11"/>
        <color theme="1"/>
        <rFont val="Calibri"/>
        <family val="2"/>
        <scheme val="minor"/>
      </rPr>
      <t>. p.1-3</t>
    </r>
  </si>
  <si>
    <t>Kazembe</t>
  </si>
  <si>
    <t>Chester</t>
  </si>
  <si>
    <t>Duprat, Chevalier Alfredo</t>
  </si>
  <si>
    <t>Sechele</t>
  </si>
  <si>
    <r>
      <t xml:space="preserve"> Parsons, Neil. </t>
    </r>
    <r>
      <rPr>
        <i/>
        <sz val="11"/>
        <color theme="1"/>
        <rFont val="Calibri"/>
        <family val="2"/>
        <scheme val="minor"/>
      </rPr>
      <t>King Khama, Emperor Joe, and the Great White Queen</t>
    </r>
  </si>
  <si>
    <t>Jesus of Nazareth or Jesus Christ, the central figure of Christianity.</t>
  </si>
  <si>
    <t xml:space="preserve">Jesus </t>
  </si>
  <si>
    <t>Codrington, Captain William</t>
  </si>
  <si>
    <r>
      <t xml:space="preserve">Schapera, Isaac (ed.) Livingstone's Missionary Correspondence 1841–1856. p.237; Fraser, A. Z. </t>
    </r>
    <r>
      <rPr>
        <i/>
        <sz val="11"/>
        <color theme="1"/>
        <rFont val="Calibri"/>
        <family val="2"/>
        <scheme val="minor"/>
      </rPr>
      <t xml:space="preserve">Livingstone and Newstead. </t>
    </r>
    <r>
      <rPr>
        <sz val="11"/>
        <color theme="1"/>
        <rFont val="Calibri"/>
        <family val="2"/>
        <scheme val="minor"/>
      </rPr>
      <t>p.8.</t>
    </r>
  </si>
  <si>
    <r>
      <t xml:space="preserve">Lloyd, E. M. 'Steele, Sir Thomas Montague (1820-1890)'. Rev. James Lunt.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 57.</t>
    </r>
  </si>
  <si>
    <t>Kruger, Gerrit Johannes</t>
  </si>
  <si>
    <t>Scholtz, Piet</t>
  </si>
  <si>
    <t>Coulter</t>
  </si>
  <si>
    <t>Coultait</t>
  </si>
  <si>
    <t>Cross</t>
  </si>
  <si>
    <t>Daintree</t>
  </si>
  <si>
    <t>Denett</t>
  </si>
  <si>
    <t>Culpeper, Nicholas</t>
  </si>
  <si>
    <t>D'Urban, Sir Benjamin</t>
  </si>
  <si>
    <r>
      <t xml:space="preserve">Stephens, H. M. 'D'Urban, Sir Benjamin (1777–1849). Rev. John Benyon. </t>
    </r>
    <r>
      <rPr>
        <i/>
        <sz val="11"/>
        <color theme="1"/>
        <rFont val="Calibri"/>
        <family val="2"/>
        <scheme val="minor"/>
      </rPr>
      <t>Oxford Dictionary of National Biography</t>
    </r>
    <r>
      <rPr>
        <sz val="11"/>
        <color theme="1"/>
        <rFont val="Calibri"/>
        <family val="2"/>
        <scheme val="minor"/>
      </rPr>
      <t>.</t>
    </r>
  </si>
  <si>
    <t>Dent, Edward John</t>
  </si>
  <si>
    <r>
      <t xml:space="preserve">Boase, G. C. 'Dent, Edward John (1790–1853). Rev. Anita McConnell. </t>
    </r>
    <r>
      <rPr>
        <i/>
        <sz val="11"/>
        <color theme="1"/>
        <rFont val="Calibri"/>
        <family val="2"/>
        <scheme val="minor"/>
      </rPr>
      <t>Oxford Dictionary of National Biography</t>
    </r>
    <r>
      <rPr>
        <sz val="11"/>
        <color theme="1"/>
        <rFont val="Calibri"/>
        <family val="2"/>
        <scheme val="minor"/>
      </rPr>
      <t>.</t>
    </r>
  </si>
  <si>
    <t>Dingane</t>
  </si>
  <si>
    <r>
      <t xml:space="preserve">Lipschutz, Mark R and R. Kent Rasmussen. </t>
    </r>
    <r>
      <rPr>
        <i/>
        <sz val="11"/>
        <color theme="1"/>
        <rFont val="Calibri"/>
        <family val="2"/>
        <scheme val="minor"/>
      </rPr>
      <t>Dictionary of African Historical Biography</t>
    </r>
    <r>
      <rPr>
        <sz val="11"/>
        <color theme="1"/>
        <rFont val="Calibri"/>
        <family val="2"/>
        <scheme val="minor"/>
      </rPr>
      <t>.</t>
    </r>
    <r>
      <rPr>
        <i/>
        <sz val="11"/>
        <color theme="1"/>
        <rFont val="Calibri"/>
        <family val="2"/>
        <scheme val="minor"/>
      </rPr>
      <t xml:space="preserve"> </t>
    </r>
    <r>
      <rPr>
        <sz val="11"/>
        <color theme="1"/>
        <rFont val="Calibri"/>
        <family val="2"/>
        <scheme val="minor"/>
      </rPr>
      <t>pp.56-7</t>
    </r>
  </si>
  <si>
    <t>Famous Victorian explorer, missionary, and abolitionist. Renowned for his travels across Africa and extensive manuscript corpus.</t>
  </si>
  <si>
    <t>Livingstone, David</t>
  </si>
  <si>
    <r>
      <t>Clifton, Gloria. 'Dollond family (</t>
    </r>
    <r>
      <rPr>
        <i/>
        <sz val="11"/>
        <color theme="1"/>
        <rFont val="Calibri"/>
        <family val="2"/>
        <scheme val="minor"/>
      </rPr>
      <t>per</t>
    </r>
    <r>
      <rPr>
        <sz val="11"/>
        <color theme="1"/>
        <rFont val="Calibri"/>
        <family val="2"/>
        <scheme val="minor"/>
      </rPr>
      <t xml:space="preserve">. 1750–1871)'. </t>
    </r>
    <r>
      <rPr>
        <i/>
        <sz val="11"/>
        <color theme="1"/>
        <rFont val="Calibri"/>
        <family val="2"/>
        <scheme val="minor"/>
      </rPr>
      <t>Oxford Dictionary of National Biography</t>
    </r>
    <r>
      <rPr>
        <sz val="11"/>
        <color theme="1"/>
        <rFont val="Calibri"/>
        <family val="2"/>
        <scheme val="minor"/>
      </rPr>
      <t>.</t>
    </r>
  </si>
  <si>
    <t>Smith, Sir Andrew</t>
  </si>
  <si>
    <r>
      <t xml:space="preserve">Kennedy, Dane. 'Smith, Sir Andrew (1797–1872)'. </t>
    </r>
    <r>
      <rPr>
        <i/>
        <sz val="11"/>
        <color theme="1"/>
        <rFont val="Calibri"/>
        <family val="2"/>
        <scheme val="minor"/>
      </rPr>
      <t>Oxford Dictionary of National Biography</t>
    </r>
    <r>
      <rPr>
        <sz val="11"/>
        <color theme="1"/>
        <rFont val="Calibri"/>
        <family val="2"/>
        <scheme val="minor"/>
      </rPr>
      <t>.</t>
    </r>
  </si>
  <si>
    <t xml:space="preserve">Donovan, Lieutenant E. D. </t>
  </si>
  <si>
    <r>
      <t xml:space="preserve">Crampton, Hazel. 'The Explorer Who Got Lost: Dr Andrew Cowna's Journal Found'. </t>
    </r>
    <r>
      <rPr>
        <i/>
        <sz val="11"/>
        <color theme="1"/>
        <rFont val="Calibri"/>
        <family val="2"/>
        <scheme val="minor"/>
      </rPr>
      <t>Southern African Historical Journal</t>
    </r>
    <r>
      <rPr>
        <sz val="11"/>
        <color theme="1"/>
        <rFont val="Calibri"/>
        <family val="2"/>
        <scheme val="minor"/>
      </rPr>
      <t>. 64.4 (2012): 747-68. pp.747-49</t>
    </r>
  </si>
  <si>
    <t>Crampton, Hazel. 'The Explorer Who Got Lost: Dr Andrew Cowna's Journal Found'. Southern African Historical Journal. 64.4 (2012): 747-68. pp.747-49</t>
  </si>
  <si>
    <t>Cumming, Roualeyn George Gordon</t>
  </si>
  <si>
    <t>Thomas, Dr Dick</t>
  </si>
  <si>
    <r>
      <t xml:space="preserve">Astore, William J. 'Dick, Thomas (1774–1857)'. </t>
    </r>
    <r>
      <rPr>
        <i/>
        <sz val="11"/>
        <color theme="1"/>
        <rFont val="Calibri"/>
        <family val="2"/>
        <scheme val="minor"/>
      </rPr>
      <t>Oxford Dictionary of National Biography</t>
    </r>
    <r>
      <rPr>
        <sz val="11"/>
        <color theme="1"/>
        <rFont val="Calibri"/>
        <family val="2"/>
        <scheme val="minor"/>
      </rPr>
      <t>.</t>
    </r>
  </si>
  <si>
    <t>Wardlaw, Ralph</t>
  </si>
  <si>
    <t>Brown, Stewart J. 'Wardlaw, Ralph (1779–1853)</t>
  </si>
  <si>
    <t>Eliot, John</t>
  </si>
  <si>
    <t>Eve</t>
  </si>
  <si>
    <r>
      <t xml:space="preserve">Fausz, J. Frederick. 'Eliot, John (1604–1690)'. </t>
    </r>
    <r>
      <rPr>
        <i/>
        <sz val="11"/>
        <color theme="1"/>
        <rFont val="Calibri"/>
        <family val="2"/>
        <scheme val="minor"/>
      </rPr>
      <t>Oxford Dictionary of National Biography</t>
    </r>
    <r>
      <rPr>
        <sz val="11"/>
        <color theme="1"/>
        <rFont val="Calibri"/>
        <family val="2"/>
        <scheme val="minor"/>
      </rPr>
      <t>.</t>
    </r>
  </si>
  <si>
    <r>
      <t xml:space="preserve">Kerrigan, Colm. 'Mathew, Theobald (1790–1856)'. </t>
    </r>
    <r>
      <rPr>
        <i/>
        <sz val="11"/>
        <color theme="1"/>
        <rFont val="Calibri"/>
        <family val="2"/>
        <scheme val="minor"/>
      </rPr>
      <t>Oxford Dictionary of National Biography</t>
    </r>
    <r>
      <rPr>
        <sz val="11"/>
        <color theme="1"/>
        <rFont val="Calibri"/>
        <family val="2"/>
        <scheme val="minor"/>
      </rPr>
      <t>.</t>
    </r>
  </si>
  <si>
    <t>Mathew, Father Theobald</t>
  </si>
  <si>
    <t>Trindade, Father Pedro de</t>
  </si>
  <si>
    <t>Fleming, George</t>
  </si>
  <si>
    <r>
      <t xml:space="preserve">Ross, Andrew. </t>
    </r>
    <r>
      <rPr>
        <i/>
        <sz val="11"/>
        <color theme="1"/>
        <rFont val="Calibri"/>
        <family val="2"/>
        <scheme val="minor"/>
      </rPr>
      <t>David Livingstone: Mission and Emppire</t>
    </r>
    <r>
      <rPr>
        <sz val="11"/>
        <color theme="1"/>
        <rFont val="Calibri"/>
        <family val="2"/>
        <scheme val="minor"/>
      </rPr>
      <t xml:space="preserve">. p.79; Morton, Fred, Jeff Ramnsay and Part Themba Mgadla. </t>
    </r>
    <r>
      <rPr>
        <i/>
        <sz val="11"/>
        <color theme="1"/>
        <rFont val="Calibri"/>
        <family val="2"/>
        <scheme val="minor"/>
      </rPr>
      <t>Historical Dictionary of Botswana</t>
    </r>
    <r>
      <rPr>
        <sz val="11"/>
        <color theme="1"/>
        <rFont val="Calibri"/>
        <family val="2"/>
        <scheme val="minor"/>
      </rPr>
      <t>. p.116.</t>
    </r>
  </si>
  <si>
    <t>Galton, Sir Francis</t>
  </si>
  <si>
    <r>
      <rPr>
        <sz val="11"/>
        <color theme="1"/>
        <rFont val="Calibri"/>
        <family val="2"/>
        <scheme val="minor"/>
      </rPr>
      <t xml:space="preserve">Cowan, Ruth Schwartz. 'Galton, Sir Francis (1822–1911)'. </t>
    </r>
    <r>
      <rPr>
        <i/>
        <sz val="11"/>
        <color theme="1"/>
        <rFont val="Calibri"/>
        <family val="2"/>
        <scheme val="minor"/>
      </rPr>
      <t>Oxford Dictionary of Naitonal Biography</t>
    </r>
  </si>
  <si>
    <t>Geoffroy Saint-Hilaire, Étienne</t>
  </si>
  <si>
    <r>
      <rPr>
        <i/>
        <sz val="11"/>
        <color theme="1"/>
        <rFont val="Calibri"/>
        <family val="2"/>
        <scheme val="minor"/>
      </rPr>
      <t>Encyclopaedia Britannica</t>
    </r>
    <r>
      <rPr>
        <sz val="11"/>
        <color theme="1"/>
        <rFont val="Calibri"/>
        <family val="2"/>
        <scheme val="minor"/>
      </rPr>
      <t xml:space="preserve">; Charton, Barbara. </t>
    </r>
    <r>
      <rPr>
        <i/>
        <sz val="11"/>
        <color theme="1"/>
        <rFont val="Calibri"/>
        <family val="2"/>
        <scheme val="minor"/>
      </rPr>
      <t>A to Z of Marine Scientists</t>
    </r>
    <r>
      <rPr>
        <sz val="11"/>
        <color theme="1"/>
        <rFont val="Calibri"/>
        <family val="2"/>
        <scheme val="minor"/>
      </rPr>
      <t>. pp.71–72.</t>
    </r>
  </si>
  <si>
    <t>Somerset, Lieutenant General Henry</t>
  </si>
  <si>
    <t>Grant, Charles, Baron Glenelg</t>
  </si>
  <si>
    <r>
      <t xml:space="preserve">Martin, Ged. 'Grant, Charles, Baron Glenelg (1778–1866)'. </t>
    </r>
    <r>
      <rPr>
        <i/>
        <sz val="11"/>
        <color theme="1"/>
        <rFont val="Calibri"/>
        <family val="2"/>
        <scheme val="minor"/>
      </rPr>
      <t xml:space="preserve">Oxford Dictionary of National Biography; </t>
    </r>
    <r>
      <rPr>
        <sz val="11"/>
        <color theme="1"/>
        <rFont val="Calibri"/>
        <family val="2"/>
        <scheme val="minor"/>
      </rPr>
      <t xml:space="preserve">Etherington, Norman. </t>
    </r>
    <r>
      <rPr>
        <i/>
        <sz val="11"/>
        <color theme="1"/>
        <rFont val="Calibri"/>
        <family val="2"/>
        <scheme val="minor"/>
      </rPr>
      <t>The Great Treks: The Transformation of Southern Africa 1815–1854</t>
    </r>
    <r>
      <rPr>
        <sz val="11"/>
        <color theme="1"/>
        <rFont val="Calibri"/>
        <family val="2"/>
        <scheme val="minor"/>
      </rPr>
      <t>. p.245.</t>
    </r>
  </si>
  <si>
    <t>Goodby</t>
  </si>
  <si>
    <t>Stephens. H. M. 'Cumming, Roualeyn, Geroge Gordon- (1820–66)'. Rev. Lynn Milne. Oxford Dictionary of National Biography.</t>
  </si>
  <si>
    <t>Hanno the Navigator</t>
  </si>
  <si>
    <t>Harvey, William</t>
  </si>
  <si>
    <r>
      <t xml:space="preserve">French, Roger. 'Harvey, William (1578–1657)'. </t>
    </r>
    <r>
      <rPr>
        <i/>
        <sz val="11"/>
        <color theme="1"/>
        <rFont val="Calibri"/>
        <family val="2"/>
        <scheme val="minor"/>
      </rPr>
      <t>Oxford Dictionary of National Biography</t>
    </r>
    <r>
      <rPr>
        <sz val="11"/>
        <color theme="1"/>
        <rFont val="Calibri"/>
        <family val="2"/>
        <scheme val="minor"/>
      </rPr>
      <t>; Jones, Barry. D</t>
    </r>
    <r>
      <rPr>
        <i/>
        <sz val="11"/>
        <color theme="1"/>
        <rFont val="Calibri"/>
        <family val="2"/>
        <scheme val="minor"/>
      </rPr>
      <t>ictionary of World Biography</t>
    </r>
    <r>
      <rPr>
        <sz val="11"/>
        <color theme="1"/>
        <rFont val="Calibri"/>
        <family val="2"/>
        <scheme val="minor"/>
      </rPr>
      <t>. P.372.</t>
    </r>
  </si>
  <si>
    <r>
      <t xml:space="preserve">Huisman, Frank and John Harley Warner. 'Medical Histories'. In Frank Huisman and John Harley Warner (eds). </t>
    </r>
    <r>
      <rPr>
        <i/>
        <sz val="11"/>
        <color theme="1"/>
        <rFont val="Calibri"/>
        <family val="2"/>
        <scheme val="minor"/>
      </rPr>
      <t>Locating Medical History: The Stories and their Meanings</t>
    </r>
    <r>
      <rPr>
        <sz val="11"/>
        <color theme="1"/>
        <rFont val="Calibri"/>
        <family val="2"/>
        <scheme val="minor"/>
      </rPr>
      <t xml:space="preserve">. </t>
    </r>
    <r>
      <rPr>
        <sz val="11"/>
        <color theme="1"/>
        <rFont val="Calibri"/>
        <family val="2"/>
        <scheme val="minor"/>
      </rPr>
      <t>p.7.</t>
    </r>
  </si>
  <si>
    <t>Potgieter, Andries Hendrik</t>
  </si>
  <si>
    <r>
      <t xml:space="preserve">Laband, John. </t>
    </r>
    <r>
      <rPr>
        <i/>
        <sz val="11"/>
        <color theme="1"/>
        <rFont val="Calibri"/>
        <family val="2"/>
        <scheme val="minor"/>
      </rPr>
      <t>Historical Dictionary of the Zulu Wars</t>
    </r>
    <r>
      <rPr>
        <sz val="11"/>
        <color theme="1"/>
        <rFont val="Calibri"/>
        <family val="2"/>
        <scheme val="minor"/>
      </rPr>
      <t xml:space="preserve">. pp.219-20; Lipschutz, Mark R. and R. Kent Rasmussen. </t>
    </r>
    <r>
      <rPr>
        <i/>
        <sz val="11"/>
        <color theme="1"/>
        <rFont val="Calibri"/>
        <family val="2"/>
        <scheme val="minor"/>
      </rPr>
      <t>Dictionary of African Historical Biography</t>
    </r>
    <r>
      <rPr>
        <sz val="11"/>
        <color theme="1"/>
        <rFont val="Calibri"/>
        <family val="2"/>
        <scheme val="minor"/>
      </rPr>
      <t xml:space="preserve">. p.193. Schapera, Issac (ed). </t>
    </r>
    <r>
      <rPr>
        <i/>
        <sz val="11"/>
        <color theme="1"/>
        <rFont val="Calibri"/>
        <family val="2"/>
        <scheme val="minor"/>
      </rPr>
      <t>Livingstone's 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 </t>
    </r>
    <r>
      <rPr>
        <i/>
        <sz val="11"/>
        <color theme="1"/>
        <rFont val="Calibri"/>
        <family val="2"/>
        <scheme val="minor"/>
      </rPr>
      <t>Grappling with the Beast: Indigenous Southern African Responses to Colonialism, 1840–1930</t>
    </r>
    <r>
      <rPr>
        <sz val="11"/>
        <color theme="1"/>
        <rFont val="Calibri"/>
        <family val="2"/>
        <scheme val="minor"/>
      </rPr>
      <t>.</t>
    </r>
    <r>
      <rPr>
        <i/>
        <sz val="11"/>
        <color theme="1"/>
        <rFont val="Calibri"/>
        <family val="2"/>
        <scheme val="minor"/>
      </rPr>
      <t xml:space="preserve"> </t>
    </r>
    <r>
      <rPr>
        <sz val="11"/>
        <color theme="1"/>
        <rFont val="Calibri"/>
        <family val="2"/>
        <scheme val="minor"/>
      </rPr>
      <t>p.31</t>
    </r>
  </si>
  <si>
    <r>
      <t xml:space="preserve">Schapera, Isaac (ed.). </t>
    </r>
    <r>
      <rPr>
        <i/>
        <sz val="11"/>
        <color theme="1"/>
        <rFont val="Calibri"/>
        <family val="2"/>
        <scheme val="minor"/>
      </rPr>
      <t>Family Letters Volume 2 1849–56</t>
    </r>
    <r>
      <rPr>
        <sz val="11"/>
        <color theme="1"/>
        <rFont val="Calibri"/>
        <family val="2"/>
        <scheme val="minor"/>
      </rPr>
      <t xml:space="preserve">. p.9-10 n. 10;  Schapera, Issac (ed). Livingstone's </t>
    </r>
    <r>
      <rPr>
        <i/>
        <sz val="11"/>
        <color theme="1"/>
        <rFont val="Calibri"/>
        <family val="2"/>
        <scheme val="minor"/>
      </rPr>
      <t>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t>
    </r>
    <r>
      <rPr>
        <i/>
        <sz val="11"/>
        <color theme="1"/>
        <rFont val="Calibri"/>
        <family val="2"/>
        <scheme val="minor"/>
      </rPr>
      <t xml:space="preserve"> Grappling with the Beast: Indigenous Southern African Responses to Colonialism, 1840–1930</t>
    </r>
    <r>
      <rPr>
        <sz val="11"/>
        <color theme="1"/>
        <rFont val="Calibri"/>
        <family val="2"/>
        <scheme val="minor"/>
      </rPr>
      <t>. p.31</t>
    </r>
  </si>
  <si>
    <t>Herodotus</t>
  </si>
  <si>
    <r>
      <rPr>
        <i/>
        <sz val="11"/>
        <color theme="1"/>
        <rFont val="Calibri"/>
        <family val="2"/>
        <scheme val="minor"/>
      </rPr>
      <t>Encyclopaedia Britannica</t>
    </r>
    <r>
      <rPr>
        <sz val="11"/>
        <color theme="1"/>
        <rFont val="Calibri"/>
        <family val="2"/>
        <scheme val="minor"/>
      </rPr>
      <t>.</t>
    </r>
  </si>
  <si>
    <t>Greek author, whose history of the Greco-Persian Wars is considered to be the first attempt at an expansive historical narrative in the ancient world.</t>
  </si>
  <si>
    <r>
      <t xml:space="preserve">Schapera, Isaac (ed.). </t>
    </r>
    <r>
      <rPr>
        <i/>
        <sz val="11"/>
        <color theme="1"/>
        <rFont val="Calibri"/>
        <family val="2"/>
        <scheme val="minor"/>
      </rPr>
      <t>Livingstone's Missionary Correspondence, 1841–1856</t>
    </r>
    <r>
      <rPr>
        <sz val="11"/>
        <color theme="1"/>
        <rFont val="Calibri"/>
        <family val="2"/>
        <scheme val="minor"/>
      </rPr>
      <t xml:space="preserve">. p.216. n.4; Norman Etherington, </t>
    </r>
    <r>
      <rPr>
        <i/>
        <sz val="11"/>
        <color theme="1"/>
        <rFont val="Calibri"/>
        <family val="2"/>
        <scheme val="minor"/>
      </rPr>
      <t>The Great Treks: The Transformation of Southern Africa 1815–1854</t>
    </r>
    <r>
      <rPr>
        <sz val="11"/>
        <color theme="1"/>
        <rFont val="Calibri"/>
        <family val="2"/>
        <scheme val="minor"/>
      </rPr>
      <t>. p.319.</t>
    </r>
  </si>
  <si>
    <t>Hogge, William S.</t>
  </si>
  <si>
    <t>Owen, Charles Mostyn</t>
  </si>
  <si>
    <t>Schapera, Isaac (ed.). Livingstone's Missionary Correspondence, 1841–1856. p.216. n.4; Norman Etherington, The Great Treks: The Transformation of Southern Africa 1815–1854. p.319.</t>
  </si>
  <si>
    <t>Horace</t>
  </si>
  <si>
    <t>Virgil</t>
  </si>
  <si>
    <t>Encyclopedia Britannica</t>
  </si>
  <si>
    <r>
      <rPr>
        <i/>
        <sz val="11"/>
        <color theme="1"/>
        <rFont val="Calibri"/>
        <family val="2"/>
        <scheme val="minor"/>
      </rPr>
      <t>Encyclopedia Britannica</t>
    </r>
  </si>
  <si>
    <r>
      <t xml:space="preserve">Roman poet and author of the </t>
    </r>
    <r>
      <rPr>
        <i/>
        <sz val="11"/>
        <rFont val="Calibri"/>
        <family val="2"/>
        <scheme val="minor"/>
      </rPr>
      <t>Aeneid</t>
    </r>
    <r>
      <rPr>
        <sz val="11"/>
        <rFont val="Calibri"/>
        <family val="2"/>
        <scheme val="minor"/>
      </rPr>
      <t>, an epic on the legendary founding of Rome. In the nineteenth century, classical literature occupied a central role in British education, particularly among the elites.</t>
    </r>
  </si>
  <si>
    <t>Horoye</t>
  </si>
  <si>
    <t>A guide from the southern Lunda people, appointed by Shinte (or Shinde) to guide Livingstone to Katema.</t>
  </si>
  <si>
    <t>Ionga Panza</t>
  </si>
  <si>
    <t>Isaac</t>
  </si>
  <si>
    <t>Hebrew Patriarch. In the biblical book of Genesis, he is the son of Abraham and Sarah, promised to them by God, and the father of Jacob and Esau. In Genesis 22,  God commands Abraham to sacrifice Isaac as a test of faith, before instead instructing him to substitute a ram for his son.</t>
  </si>
  <si>
    <t>fl. c.2000 BCE</t>
  </si>
  <si>
    <t>Isaiah</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</si>
  <si>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p.421.</t>
    </r>
  </si>
  <si>
    <t>Genesis 22.</t>
  </si>
  <si>
    <r>
      <t xml:space="preserve">Genesis 21; Gilmour, Rachael. </t>
    </r>
    <r>
      <rPr>
        <i/>
        <sz val="11"/>
        <color theme="1"/>
        <rFont val="Calibri"/>
        <family val="2"/>
        <scheme val="minor"/>
      </rPr>
      <t>Grammars of Colonialism: Representing Languages in Colonial South Africa</t>
    </r>
    <r>
      <rPr>
        <sz val="11"/>
        <color theme="1"/>
        <rFont val="Calibri"/>
        <family val="2"/>
        <scheme val="minor"/>
      </rPr>
      <t>. pp.100-102</t>
    </r>
  </si>
  <si>
    <t>McCabe, Joseph</t>
  </si>
  <si>
    <r>
      <t xml:space="preserve">Gunn, Mary and L. E. Codd. </t>
    </r>
    <r>
      <rPr>
        <i/>
        <sz val="11"/>
        <color theme="1"/>
        <rFont val="Calibri"/>
        <family val="2"/>
        <scheme val="minor"/>
      </rPr>
      <t>Botanical Exploration of Southern Africa</t>
    </r>
    <r>
      <rPr>
        <sz val="11"/>
        <color theme="1"/>
        <rFont val="Calibri"/>
        <family val="2"/>
        <scheme val="minor"/>
      </rPr>
      <t>.p.236</t>
    </r>
  </si>
  <si>
    <t>Ketch, John (Jack)</t>
  </si>
  <si>
    <r>
      <t>Wales, Tim. 'Ketch, John (</t>
    </r>
    <r>
      <rPr>
        <i/>
        <sz val="11"/>
        <color theme="1"/>
        <rFont val="Calibri"/>
        <family val="2"/>
        <scheme val="minor"/>
      </rPr>
      <t>d</t>
    </r>
    <r>
      <rPr>
        <sz val="11"/>
        <color theme="1"/>
        <rFont val="Calibri"/>
        <family val="2"/>
        <scheme val="minor"/>
      </rPr>
      <t xml:space="preserve">. 1686)'. </t>
    </r>
    <r>
      <rPr>
        <i/>
        <sz val="11"/>
        <color theme="1"/>
        <rFont val="Calibri"/>
        <family val="2"/>
        <scheme val="minor"/>
      </rPr>
      <t>Oxford Dictionary of National Biography</t>
    </r>
    <r>
      <rPr>
        <sz val="11"/>
        <color theme="1"/>
        <rFont val="Calibri"/>
        <family val="2"/>
        <scheme val="minor"/>
      </rPr>
      <t>.</t>
    </r>
  </si>
  <si>
    <t>Jenner, Edward</t>
  </si>
  <si>
    <r>
      <t xml:space="preserve">Baxby, Derrick. 'Jenner, Edward (1749–1823)'. </t>
    </r>
    <r>
      <rPr>
        <i/>
        <sz val="11"/>
        <color theme="1"/>
        <rFont val="Calibri"/>
        <family val="2"/>
        <scheme val="minor"/>
      </rPr>
      <t>Oxford Dictionary of National Biography.</t>
    </r>
  </si>
  <si>
    <t>JM</t>
  </si>
  <si>
    <t>Kabinje</t>
  </si>
  <si>
    <t>These are the initials of a copy editor, or possibly of Livingstone's publisher, John Murray.</t>
  </si>
  <si>
    <t>Shinde</t>
  </si>
  <si>
    <r>
      <t xml:space="preserve"> Schapera, Issac (ed). </t>
    </r>
    <r>
      <rPr>
        <i/>
        <sz val="11"/>
        <color theme="1"/>
        <rFont val="Calibri"/>
        <family val="2"/>
        <scheme val="minor"/>
      </rPr>
      <t>Livingstone's Private Journals</t>
    </r>
    <r>
      <rPr>
        <sz val="11"/>
        <color theme="1"/>
        <rFont val="Calibri"/>
        <family val="2"/>
        <scheme val="minor"/>
      </rPr>
      <t>. pp.11, 146.</t>
    </r>
  </si>
  <si>
    <t>Kaisa</t>
  </si>
  <si>
    <t>Kasimakate</t>
  </si>
  <si>
    <t>Kgakge</t>
  </si>
  <si>
    <r>
      <t xml:space="preserve">Schapera, Isaac (ed.) </t>
    </r>
    <r>
      <rPr>
        <i/>
        <sz val="11"/>
        <color theme="1"/>
        <rFont val="Calibri"/>
        <family val="2"/>
        <scheme val="minor"/>
      </rPr>
      <t>Livingstone's African Journal 1853–1856</t>
    </r>
    <r>
      <rPr>
        <sz val="11"/>
        <color theme="1"/>
        <rFont val="Calibri"/>
        <family val="2"/>
        <scheme val="minor"/>
      </rPr>
      <t>. p.94.</t>
    </r>
  </si>
  <si>
    <t>Kakenge</t>
  </si>
  <si>
    <r>
      <t xml:space="preserve">Macola, Giacomo. </t>
    </r>
    <r>
      <rPr>
        <i/>
        <sz val="11"/>
        <color theme="1"/>
        <rFont val="Calibri"/>
        <family val="2"/>
        <scheme val="minor"/>
      </rPr>
      <t>The Gun in Central Africa: A History of Technology and Politics</t>
    </r>
    <r>
      <rPr>
        <sz val="11"/>
        <color theme="1"/>
        <rFont val="Calibri"/>
        <family val="2"/>
        <scheme val="minor"/>
      </rPr>
      <t xml:space="preserve">;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p.73</t>
    </r>
  </si>
  <si>
    <r>
      <t xml:space="preserve">Schapera, Isaac (ed). </t>
    </r>
    <r>
      <rPr>
        <i/>
        <sz val="11"/>
        <color theme="1"/>
        <rFont val="Calibri"/>
        <family val="2"/>
        <scheme val="minor"/>
      </rPr>
      <t xml:space="preserve">Livingstone's Private Journals. </t>
    </r>
    <r>
      <rPr>
        <sz val="11"/>
        <color theme="1"/>
        <rFont val="Calibri"/>
        <family val="2"/>
        <scheme val="minor"/>
      </rPr>
      <t>p.162</t>
    </r>
  </si>
  <si>
    <t>Kangombe</t>
  </si>
  <si>
    <r>
      <t xml:space="preserve">Schapera, Isaac (ed). </t>
    </r>
    <r>
      <rPr>
        <i/>
        <sz val="11"/>
        <color theme="1"/>
        <rFont val="Calibri"/>
        <family val="2"/>
        <scheme val="minor"/>
      </rPr>
      <t>Livingstone's African Journal 1853–1856</t>
    </r>
    <r>
      <rPr>
        <sz val="11"/>
        <color theme="1"/>
        <rFont val="Calibri"/>
        <family val="2"/>
        <scheme val="minor"/>
      </rPr>
      <t xml:space="preserve"> (vol. 1).p.90-91.</t>
    </r>
  </si>
  <si>
    <t>A Lunda figure who, according to Livingstone, appeared in local traditions about the origin of Lake Dilolo.</t>
  </si>
  <si>
    <r>
      <t xml:space="preserve">Schapera, Isaac (ed). </t>
    </r>
    <r>
      <rPr>
        <i/>
        <sz val="11"/>
        <color theme="1"/>
        <rFont val="Calibri"/>
        <family val="2"/>
        <scheme val="minor"/>
      </rPr>
      <t>Livingstone's African Journal 1853–1856 (vol. 1).</t>
    </r>
    <r>
      <rPr>
        <sz val="11"/>
        <color theme="1"/>
        <rFont val="Calibri"/>
        <family val="2"/>
        <scheme val="minor"/>
      </rPr>
      <t xml:space="preserve"> p.82. See also p.84 and vol 2. p.259; ;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p.364.</t>
    </r>
  </si>
  <si>
    <t xml:space="preserve">Kangenke </t>
  </si>
  <si>
    <t>Note that the reference to Kangenke on 0384 in liv_000100_0383_TEI is to the Luvale chief. All others are to this chief.</t>
  </si>
  <si>
    <t>Schapera, Isaac (ed). Livingstone's African Journal 1853–1856 (vol. 1). p.96.</t>
  </si>
  <si>
    <t>Katema</t>
  </si>
  <si>
    <t>Katende</t>
  </si>
  <si>
    <t>Kangenke</t>
  </si>
  <si>
    <r>
      <t>Oppen, Achim von.</t>
    </r>
    <r>
      <rPr>
        <i/>
        <sz val="11"/>
        <color theme="1"/>
        <rFont val="Calibri"/>
        <family val="2"/>
        <scheme val="minor"/>
      </rPr>
      <t xml:space="preserve"> Terms of Trade and Terms of Trust: The History and Contexts of Pre-Colonial Market Production around the Upper Zambezi and Kasai</t>
    </r>
    <r>
      <rPr>
        <sz val="11"/>
        <color theme="1"/>
        <rFont val="Calibri"/>
        <family val="2"/>
        <scheme val="minor"/>
      </rPr>
      <t xml:space="preserve">. p.197; Schapera, Isaac (ed). </t>
    </r>
    <r>
      <rPr>
        <i/>
        <sz val="11"/>
        <color theme="1"/>
        <rFont val="Calibri"/>
        <family val="2"/>
        <scheme val="minor"/>
      </rPr>
      <t xml:space="preserve">Livingstone's African Journal 1853–1856 </t>
    </r>
    <r>
      <rPr>
        <sz val="11"/>
        <color theme="1"/>
        <rFont val="Calibri"/>
        <family val="2"/>
        <scheme val="minor"/>
      </rPr>
      <t>(vol. 1). p.98.</t>
    </r>
  </si>
  <si>
    <t>Keir</t>
  </si>
  <si>
    <t>Kerr</t>
  </si>
  <si>
    <t>Kobus Hae</t>
  </si>
  <si>
    <t>Kolimbota</t>
  </si>
  <si>
    <t>Kgari</t>
  </si>
  <si>
    <t>Krapf, Johann Ludwig</t>
  </si>
  <si>
    <r>
      <t>Schapera, Isaac (ed).</t>
    </r>
    <r>
      <rPr>
        <i/>
        <sz val="11"/>
        <color theme="1"/>
        <rFont val="Calibri"/>
        <family val="2"/>
        <scheme val="minor"/>
      </rPr>
      <t xml:space="preserve"> Livingstone's Missionary Correspondence</t>
    </r>
    <r>
      <rPr>
        <sz val="11"/>
        <color theme="1"/>
        <rFont val="Calibri"/>
        <family val="2"/>
        <scheme val="minor"/>
      </rPr>
      <t xml:space="preserve"> 1841–1856. pp. 90-91; Schapera, Issac (ed). </t>
    </r>
    <r>
      <rPr>
        <i/>
        <sz val="11"/>
        <color theme="1"/>
        <rFont val="Calibri"/>
        <family val="2"/>
        <scheme val="minor"/>
      </rPr>
      <t>Livingstone's Private Journals</t>
    </r>
    <r>
      <rPr>
        <sz val="11"/>
        <color theme="1"/>
        <rFont val="Calibri"/>
        <family val="2"/>
        <scheme val="minor"/>
      </rPr>
      <t>. pp.303.</t>
    </r>
  </si>
  <si>
    <t>Lebeole</t>
  </si>
  <si>
    <t>Ledy</t>
  </si>
  <si>
    <t>Lerimo</t>
  </si>
  <si>
    <r>
      <t xml:space="preserve">Pirouet, M. Louise. 'Krapf, Johann Ludwig (1810–1881)'. </t>
    </r>
    <r>
      <rPr>
        <i/>
        <sz val="11"/>
        <color theme="1"/>
        <rFont val="Calibri"/>
        <family val="2"/>
        <scheme val="minor"/>
      </rPr>
      <t>Biographical Dictionary of Christian Missions</t>
    </r>
    <r>
      <rPr>
        <sz val="11"/>
        <color theme="1"/>
        <rFont val="Calibri"/>
        <family val="2"/>
        <scheme val="minor"/>
      </rPr>
      <t xml:space="preserve">. Ed. Gerald H. Anderson. p.375; Lipschutz, Mark R and R. Kent Rasmussen. </t>
    </r>
    <r>
      <rPr>
        <i/>
        <sz val="11"/>
        <color theme="1"/>
        <rFont val="Calibri"/>
        <family val="2"/>
        <scheme val="minor"/>
      </rPr>
      <t xml:space="preserve">Dictionary of African Historical Biography. </t>
    </r>
    <r>
      <rPr>
        <sz val="11"/>
        <color theme="1"/>
        <rFont val="Calibri"/>
        <family val="2"/>
        <scheme val="minor"/>
      </rPr>
      <t>p.115</t>
    </r>
  </si>
  <si>
    <t>Lacerda e Almeida, Francisco José Maria de</t>
  </si>
  <si>
    <r>
      <t xml:space="preserve">Macola, Giacomo. </t>
    </r>
    <r>
      <rPr>
        <i/>
        <sz val="11"/>
        <color theme="1"/>
        <rFont val="Calibri"/>
        <family val="2"/>
        <scheme val="minor"/>
      </rPr>
      <t>The Kingdom of Kazembe</t>
    </r>
    <r>
      <rPr>
        <sz val="11"/>
        <color theme="1"/>
        <rFont val="Calibri"/>
        <family val="2"/>
        <scheme val="minor"/>
      </rPr>
      <t>. p.2. ; 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p.117. </t>
    </r>
  </si>
  <si>
    <t>Arkwright, Lieutenant Robert</t>
  </si>
  <si>
    <r>
      <t xml:space="preserve">Letter to Robert Moffat. 8th September 1846; Letter to Benjamin T. Pyne. 28th May 1846; Schapera, Isaac (ed). </t>
    </r>
    <r>
      <rPr>
        <i/>
        <sz val="11"/>
        <color theme="1"/>
        <rFont val="Calibri"/>
        <family val="2"/>
        <scheme val="minor"/>
      </rPr>
      <t>Family Letters Vol 1 1841–48</t>
    </r>
    <r>
      <rPr>
        <sz val="11"/>
        <color theme="1"/>
        <rFont val="Calibri"/>
        <family val="2"/>
        <scheme val="minor"/>
      </rPr>
      <t>. p.178 n.3; Essex Record Office: http://seax.essexcc.gov.uk/Result_Details.aspx?DocID=69377</t>
    </r>
  </si>
  <si>
    <r>
      <t xml:space="preserve">Bennett, J. A. 'Parsons, William, third earl of Rosse (1800–1867)'. </t>
    </r>
    <r>
      <rPr>
        <i/>
        <sz val="11"/>
        <color theme="1"/>
        <rFont val="Calibri"/>
        <family val="2"/>
        <scheme val="minor"/>
      </rPr>
      <t xml:space="preserve">Oxford Dictionary of National Biography; </t>
    </r>
    <r>
      <rPr>
        <sz val="11"/>
        <color theme="1"/>
        <rFont val="Calibri"/>
        <family val="2"/>
        <scheme val="minor"/>
      </rPr>
      <t xml:space="preserve">Steinicke, Wolfgang. </t>
    </r>
    <r>
      <rPr>
        <i/>
        <sz val="11"/>
        <color theme="1"/>
        <rFont val="Calibri"/>
        <family val="2"/>
        <scheme val="minor"/>
      </rPr>
      <t>Observing and Cataloguing Nebulae and Star Clusters: From Herschel to Dreyer's New General Catalogue</t>
    </r>
    <r>
      <rPr>
        <sz val="11"/>
        <color theme="1"/>
        <rFont val="Calibri"/>
        <family val="2"/>
        <scheme val="minor"/>
      </rPr>
      <t>. p. 417</t>
    </r>
  </si>
  <si>
    <t>Loyanke</t>
  </si>
  <si>
    <t>MmaSebele (Selemeng)</t>
  </si>
  <si>
    <t>MmaSekeletu (Setloutlou)</t>
  </si>
  <si>
    <t>Mokgokong</t>
  </si>
  <si>
    <t>Schapera, Isaac.  Livingstone's Private Journals 1851–1853. pp.88 n.7, 299 n.1; Parsons, Neil. King Khama, Emperor Joe, and the Great White Queen: Victorian Britain through African Eyes. p.39;  Urban-Mead, Wendy. 'Dynastic Daughters: Three Royal Kwena Women and E. L. Price of the London Missionary Society, 1853–1881'. in Women in African Colonial Histories (ed. Jean Allman, Susan Geiger and Nakanyike Musisi). p.69 n.64.</t>
  </si>
  <si>
    <t>MmaBogosing</t>
  </si>
  <si>
    <r>
      <t xml:space="preserve">Schapera, Isaac (ed). </t>
    </r>
    <r>
      <rPr>
        <i/>
        <sz val="11"/>
        <color theme="1"/>
        <rFont val="Calibri"/>
        <family val="2"/>
        <scheme val="minor"/>
      </rPr>
      <t>Livingstone's Private Journals</t>
    </r>
    <r>
      <rPr>
        <sz val="11"/>
        <color theme="1"/>
        <rFont val="Calibri"/>
        <family val="2"/>
        <scheme val="minor"/>
      </rPr>
      <t xml:space="preserve"> p.96 n.8; Schapera, Isaac (ed). </t>
    </r>
    <r>
      <rPr>
        <i/>
        <sz val="11"/>
        <color theme="1"/>
        <rFont val="Calibri"/>
        <family val="2"/>
        <scheme val="minor"/>
      </rPr>
      <t>Family Letters Vol. 2</t>
    </r>
    <r>
      <rPr>
        <sz val="11"/>
        <color theme="1"/>
        <rFont val="Calibri"/>
        <family val="2"/>
        <scheme val="minor"/>
      </rPr>
      <t xml:space="preserve"> p.203 n.16.</t>
    </r>
  </si>
  <si>
    <t>Mahura</t>
  </si>
  <si>
    <r>
      <t xml:space="preserve">Schapera, Isaac (ed). </t>
    </r>
    <r>
      <rPr>
        <i/>
        <sz val="11"/>
        <color theme="1"/>
        <rFont val="Calibri"/>
        <family val="2"/>
        <scheme val="minor"/>
      </rPr>
      <t>Livingstone's Private Journals 1851–1853.</t>
    </r>
    <r>
      <rPr>
        <sz val="11"/>
        <color theme="1"/>
        <rFont val="Calibri"/>
        <family val="2"/>
        <scheme val="minor"/>
      </rPr>
      <t xml:space="preserve"> p.89. For a reference to Hans Hae, see </t>
    </r>
    <r>
      <rPr>
        <i/>
        <sz val="11"/>
        <color theme="1"/>
        <rFont val="Calibri"/>
        <family val="2"/>
        <scheme val="minor"/>
      </rPr>
      <t>Private Journals</t>
    </r>
    <r>
      <rPr>
        <sz val="11"/>
        <color theme="1"/>
        <rFont val="Calibri"/>
        <family val="2"/>
        <scheme val="minor"/>
      </rPr>
      <t xml:space="preserve"> p.68 and Schapera, Isaac (ed). </t>
    </r>
    <r>
      <rPr>
        <i/>
        <sz val="11"/>
        <color theme="1"/>
        <rFont val="Calibri"/>
        <family val="2"/>
        <scheme val="minor"/>
      </rPr>
      <t>Family Letters</t>
    </r>
    <r>
      <rPr>
        <sz val="11"/>
        <color theme="1"/>
        <rFont val="Calibri"/>
        <family val="2"/>
        <scheme val="minor"/>
      </rPr>
      <t xml:space="preserve"> vol 2. pp.7, 13-14</t>
    </r>
  </si>
  <si>
    <r>
      <t xml:space="preserve">Schapera Isaac. </t>
    </r>
    <r>
      <rPr>
        <i/>
        <sz val="11"/>
        <color theme="1"/>
        <rFont val="Calibri"/>
        <family val="2"/>
        <scheme val="minor"/>
      </rPr>
      <t>Livingstone's Private Journals</t>
    </r>
    <r>
      <rPr>
        <sz val="11"/>
        <color theme="1"/>
        <rFont val="Calibri"/>
        <family val="2"/>
        <scheme val="minor"/>
      </rPr>
      <t xml:space="preserve"> p.96 n. 8; Schapera, Isaac (ed). </t>
    </r>
    <r>
      <rPr>
        <i/>
        <sz val="11"/>
        <color theme="1"/>
        <rFont val="Calibri"/>
        <family val="2"/>
        <scheme val="minor"/>
      </rPr>
      <t xml:space="preserve">Livingstone's Missionary Correspondence </t>
    </r>
    <r>
      <rPr>
        <sz val="11"/>
        <color theme="1"/>
        <rFont val="Calibri"/>
        <family val="2"/>
        <scheme val="minor"/>
      </rPr>
      <t>p.221.</t>
    </r>
  </si>
  <si>
    <r>
      <t xml:space="preserve">Thomas, William. 'Macaulay, Thomas Babington, Baron Macaulay (1800–1859)'. </t>
    </r>
    <r>
      <rPr>
        <i/>
        <sz val="11"/>
        <color theme="1"/>
        <rFont val="Calibri"/>
        <family val="2"/>
        <scheme val="minor"/>
      </rPr>
      <t>Oxford Dictionary of National Biography</t>
    </r>
    <r>
      <rPr>
        <sz val="11"/>
        <color theme="1"/>
        <rFont val="Calibri"/>
        <family val="2"/>
        <scheme val="minor"/>
      </rPr>
      <t>.</t>
    </r>
  </si>
  <si>
    <t>Macaulay, Thomas Babington (Baron Macaulay)</t>
  </si>
  <si>
    <t>Mahale</t>
  </si>
  <si>
    <t>Majane</t>
  </si>
  <si>
    <t>Also Capende. Lunda headman, under Shinde's authority.</t>
  </si>
  <si>
    <t>Kalanga chief.</t>
  </si>
  <si>
    <t>Kololo headman.</t>
  </si>
  <si>
    <t>Muhammad</t>
  </si>
  <si>
    <t>Prophet or founder of Islam.</t>
  </si>
  <si>
    <r>
      <t>Schapera , Isaac (ed).</t>
    </r>
    <r>
      <rPr>
        <i/>
        <sz val="11"/>
        <color theme="1"/>
        <rFont val="Calibri"/>
        <family val="2"/>
        <scheme val="minor"/>
      </rPr>
      <t xml:space="preserve"> Livingstone's Private Journals</t>
    </r>
    <r>
      <rPr>
        <sz val="11"/>
        <color theme="1"/>
        <rFont val="Calibri"/>
        <family val="2"/>
        <scheme val="minor"/>
      </rPr>
      <t>. p.14 n.2, 3.</t>
    </r>
  </si>
  <si>
    <t>Makaba II</t>
  </si>
  <si>
    <t>Schapera, Isaac.  Livingstone's Private Journals 1851–1853. p.29 n.2</t>
  </si>
  <si>
    <t>Livingstone, Mary</t>
  </si>
  <si>
    <t>Davidson, Julie. Looking for Mrs Livingstone. pp.xiii–xv</t>
  </si>
  <si>
    <t>Maher</t>
  </si>
  <si>
    <t>McCabe, Joseph. 'Journal Kept During a Tour in the Interior of South Africa.' in Holden, William C. History of the Colony of Natal. pp.413-24</t>
  </si>
  <si>
    <r>
      <t xml:space="preserve">Morton, Fred, Jeff Ramsay and Part Themba Mgadla. </t>
    </r>
    <r>
      <rPr>
        <i/>
        <sz val="11"/>
        <color theme="1"/>
        <rFont val="Calibri"/>
        <family val="2"/>
        <scheme val="minor"/>
      </rPr>
      <t xml:space="preserve">Historical Dictionary of Botswana. </t>
    </r>
    <r>
      <rPr>
        <sz val="11"/>
        <color theme="1"/>
        <rFont val="Calibri"/>
        <family val="2"/>
        <scheme val="minor"/>
      </rPr>
      <t xml:space="preserve">p.206-207; Lipschutz, Mark R., R. Kent Rasmussen. </t>
    </r>
    <r>
      <rPr>
        <i/>
        <sz val="11"/>
        <color theme="1"/>
        <rFont val="Calibri"/>
        <family val="2"/>
        <scheme val="minor"/>
      </rPr>
      <t>Dictionary of African Historical Biography.</t>
    </r>
    <r>
      <rPr>
        <sz val="11"/>
        <color theme="1"/>
        <rFont val="Calibri"/>
        <family val="2"/>
        <scheme val="minor"/>
      </rPr>
      <t xml:space="preserve"> p.132</t>
    </r>
  </si>
  <si>
    <t>Makoma</t>
  </si>
  <si>
    <t>Maleke</t>
  </si>
  <si>
    <r>
      <t xml:space="preserve">Schapera, Isaac (ed). </t>
    </r>
    <r>
      <rPr>
        <i/>
        <sz val="11"/>
        <color theme="1"/>
        <rFont val="Calibri"/>
        <family val="2"/>
        <scheme val="minor"/>
      </rPr>
      <t xml:space="preserve">Livingstone's African Journal 1853–1856 </t>
    </r>
    <r>
      <rPr>
        <sz val="11"/>
        <color theme="1"/>
        <rFont val="Calibri"/>
        <family val="2"/>
        <scheme val="minor"/>
      </rPr>
      <t>vol. 1. p.19 n.2</t>
    </r>
  </si>
  <si>
    <r>
      <t xml:space="preserve">Schapera, Isaac (ed). </t>
    </r>
    <r>
      <rPr>
        <i/>
        <sz val="11"/>
        <color theme="1"/>
        <rFont val="Calibri"/>
        <family val="2"/>
        <scheme val="minor"/>
      </rPr>
      <t>Livingstone's Private Journals 1851–1853</t>
    </r>
    <r>
      <rPr>
        <sz val="11"/>
        <color theme="1"/>
        <rFont val="Calibri"/>
        <family val="2"/>
        <scheme val="minor"/>
      </rPr>
      <t>. p.99 n. 7.</t>
    </r>
  </si>
  <si>
    <t>Motswasele II</t>
  </si>
  <si>
    <r>
      <t xml:space="preserve">Morton, Fred. 'Sechele I (c. 1810–1892). </t>
    </r>
    <r>
      <rPr>
        <i/>
        <sz val="11"/>
        <color theme="1"/>
        <rFont val="Calibri"/>
        <family val="2"/>
        <scheme val="minor"/>
      </rPr>
      <t>Dictionary of African Biography vol. 5</t>
    </r>
    <r>
      <rPr>
        <sz val="11"/>
        <color theme="1"/>
        <rFont val="Calibri"/>
        <family val="2"/>
        <scheme val="minor"/>
      </rPr>
      <t xml:space="preserve">. Eds. Emmanuel K. Akyeampong and Henry Louis Gates Jr. pp.318-19; Morton, Fred, Jeff Ramsay and Part Themba Mgadla. </t>
    </r>
    <r>
      <rPr>
        <i/>
        <sz val="11"/>
        <color theme="1"/>
        <rFont val="Calibri"/>
        <family val="2"/>
        <scheme val="minor"/>
      </rPr>
      <t>Historical Dictionary of Botswana</t>
    </r>
    <r>
      <rPr>
        <sz val="11"/>
        <color theme="1"/>
        <rFont val="Calibri"/>
        <family val="2"/>
        <scheme val="minor"/>
      </rPr>
      <t>. p.237.</t>
    </r>
  </si>
  <si>
    <t>Manenko</t>
  </si>
  <si>
    <t>Lunda chief and niece of Shinde, the paramount chief of the southern Lunda. She met Livingstone in January 1854 and provided him with an escort to Shinde.</t>
  </si>
  <si>
    <t>Parsons, William (third earl of Rosse)</t>
  </si>
  <si>
    <t>Mashawana</t>
  </si>
  <si>
    <r>
      <t xml:space="preserve">Schapera, Isaac. </t>
    </r>
    <r>
      <rPr>
        <i/>
        <sz val="11"/>
        <color theme="1"/>
        <rFont val="Calibri"/>
        <family val="2"/>
        <scheme val="minor"/>
      </rPr>
      <t>Livingstone's African Journal 1853–1856</t>
    </r>
    <r>
      <rPr>
        <sz val="11"/>
        <color theme="1"/>
        <rFont val="Calibri"/>
        <family val="2"/>
        <scheme val="minor"/>
      </rPr>
      <t xml:space="preserve"> vol. 1. p.11 n.1</t>
    </r>
  </si>
  <si>
    <r>
      <t xml:space="preserve">Keene, H. G. 'Hay, George, eight marquess of Tweeddale (1787–1876)'. Rev. James Falkner. </t>
    </r>
    <r>
      <rPr>
        <i/>
        <sz val="11"/>
        <color theme="1"/>
        <rFont val="Calibri"/>
        <family val="2"/>
        <scheme val="minor"/>
      </rPr>
      <t>Oxford Dictionary of National Biography</t>
    </r>
  </si>
  <si>
    <t>Imasiku</t>
  </si>
  <si>
    <t>MmaSina</t>
  </si>
  <si>
    <t>Presumably a member of the southern Tswana community at Kuruman mission station.</t>
  </si>
  <si>
    <t>Matiamvo</t>
  </si>
  <si>
    <t>The only references to this 'Matiamvo' are the two on p. 0461 in liv_000100_0455</t>
  </si>
  <si>
    <t>Mwant Yav or Mwata Yamvo</t>
  </si>
  <si>
    <r>
      <t xml:space="preserve">Macola, Giacomo. </t>
    </r>
    <r>
      <rPr>
        <i/>
        <sz val="11"/>
        <color theme="1"/>
        <rFont val="Calibri"/>
        <family val="2"/>
        <scheme val="minor"/>
      </rPr>
      <t>The Gun in Central Africa</t>
    </r>
    <r>
      <rPr>
        <sz val="11"/>
        <color theme="1"/>
        <rFont val="Calibri"/>
        <family val="2"/>
        <scheme val="minor"/>
      </rPr>
      <t xml:space="preserve">. p.34; Vellut J. L. 'The Congo basin and Angola'. In </t>
    </r>
    <r>
      <rPr>
        <i/>
        <sz val="11"/>
        <color theme="1"/>
        <rFont val="Calibri"/>
        <family val="2"/>
        <scheme val="minor"/>
      </rPr>
      <t>General History of Africa VI: Africa in the Nineteenth Century until the 1880s</t>
    </r>
    <r>
      <rPr>
        <sz val="11"/>
        <color theme="1"/>
        <rFont val="Calibri"/>
        <family val="2"/>
        <scheme val="minor"/>
      </rPr>
      <t xml:space="preserve">. Ed. J. F. Ade Ajayi. p.316-18. </t>
    </r>
  </si>
  <si>
    <t>Presumably a member of the Kgatla community resident near Livingstone's Mabotsa mission station.</t>
  </si>
  <si>
    <t>Mmanku</t>
  </si>
  <si>
    <t xml:space="preserve"> </t>
  </si>
  <si>
    <t>Mead</t>
  </si>
  <si>
    <t>Matlatle</t>
  </si>
  <si>
    <r>
      <t xml:space="preserve">Schapera, Isaac (ed.). </t>
    </r>
    <r>
      <rPr>
        <i/>
        <sz val="11"/>
        <color theme="1"/>
        <rFont val="Calibri"/>
        <family val="2"/>
        <scheme val="minor"/>
      </rPr>
      <t>Livingstone's Private Journals 1851–1853</t>
    </r>
    <r>
      <rPr>
        <sz val="11"/>
        <color theme="1"/>
        <rFont val="Calibri"/>
        <family val="2"/>
        <scheme val="minor"/>
      </rPr>
      <t>. p.132</t>
    </r>
  </si>
  <si>
    <t>Oswell, William Cotton</t>
  </si>
  <si>
    <t xml:space="preserve">Seccombe, Thomas. 'Oswell, (William) Cotton (1818–1893). Rev. Norman Etherington. Oxford Dictionary of National Biography. </t>
  </si>
  <si>
    <t>Moffat, Robert</t>
  </si>
  <si>
    <t>A member of Livingtone's retinue on the journey from Linyanti to the west coast, but who remained at Shinde's in January 1854 purportedly to establish a relationship between the Kololo and southern Lunda.</t>
  </si>
  <si>
    <t>Mohorisi</t>
  </si>
  <si>
    <t>Mokantsa</t>
  </si>
  <si>
    <t>A member of Livingstone's retinue, during his expedition between Linyanti and Angola (1853–1855).</t>
  </si>
  <si>
    <t>A member of the Lozi people, who was part of Livingstone's retinue during his expedition between Linyanti and Angola (1853–1855).</t>
  </si>
  <si>
    <t>Pitsane</t>
  </si>
  <si>
    <r>
      <t xml:space="preserve">Schapera, Isaac (ed). </t>
    </r>
    <r>
      <rPr>
        <i/>
        <sz val="11"/>
        <color theme="1"/>
        <rFont val="Calibri"/>
        <family val="2"/>
        <scheme val="minor"/>
      </rPr>
      <t>Livingstone's Private Journals 1851–1853</t>
    </r>
    <r>
      <rPr>
        <sz val="11"/>
        <color theme="1"/>
        <rFont val="Calibri"/>
        <family val="2"/>
        <scheme val="minor"/>
      </rPr>
      <t>. p.9-10.</t>
    </r>
  </si>
  <si>
    <t>Mokgari</t>
  </si>
  <si>
    <r>
      <t xml:space="preserve">Schapera, Isaac (ed). </t>
    </r>
    <r>
      <rPr>
        <i/>
        <sz val="11"/>
        <color theme="1"/>
        <rFont val="Calibri"/>
        <family val="2"/>
        <scheme val="minor"/>
      </rPr>
      <t>Livingstone African Journal 1853–1856</t>
    </r>
    <r>
      <rPr>
        <sz val="11"/>
        <color theme="1"/>
        <rFont val="Calibri"/>
        <family val="2"/>
        <scheme val="minor"/>
      </rPr>
      <t>. p.364 n.3</t>
    </r>
  </si>
  <si>
    <t>Rramosinyi</t>
  </si>
  <si>
    <t>Schapera, Isaac (ed). Livingstone African Journal 1853–1856. p.364 n.3</t>
  </si>
  <si>
    <t>Monenga</t>
  </si>
  <si>
    <t>Schapera, Isaac (ed). Livingstone's African Journal 1853–1856 (vol. 1).p.90-91.</t>
  </si>
  <si>
    <t>Morison, James</t>
  </si>
  <si>
    <t>Mosantu</t>
  </si>
  <si>
    <t>Moremi I</t>
  </si>
  <si>
    <t>Letsholathebe I</t>
  </si>
  <si>
    <r>
      <t xml:space="preserve">Tlou, Thomas and Alex Campbell. </t>
    </r>
    <r>
      <rPr>
        <i/>
        <sz val="11"/>
        <color theme="1"/>
        <rFont val="Calibri"/>
        <family val="2"/>
        <scheme val="minor"/>
      </rPr>
      <t>History of Botswana</t>
    </r>
    <r>
      <rPr>
        <sz val="11"/>
        <color theme="1"/>
        <rFont val="Calibri"/>
        <family val="2"/>
        <scheme val="minor"/>
      </rPr>
      <t xml:space="preserve">. pp.98-99. Morton, Fred, Heff Ramsay and Part Themba Mgadla. </t>
    </r>
    <r>
      <rPr>
        <i/>
        <sz val="11"/>
        <color theme="1"/>
        <rFont val="Calibri"/>
        <family val="2"/>
        <scheme val="minor"/>
      </rPr>
      <t>Historical Dictionary of Botswana</t>
    </r>
    <r>
      <rPr>
        <sz val="11"/>
        <color theme="1"/>
        <rFont val="Calibri"/>
        <family val="2"/>
        <scheme val="minor"/>
      </rPr>
      <t xml:space="preserve">. p.325. </t>
    </r>
  </si>
  <si>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p.121; </t>
    </r>
    <r>
      <rPr>
        <sz val="11"/>
        <color theme="1"/>
        <rFont val="Calibri"/>
        <family val="2"/>
        <scheme val="minor"/>
      </rPr>
      <t>Schapera, Isaac (ed). Livingstone's African Journal 1853–1856. vol 2. pp.277, 290</t>
    </r>
  </si>
  <si>
    <t>Morantsiane or Mulanziane</t>
  </si>
  <si>
    <r>
      <t xml:space="preserve">Schapera, Isaac (ed). </t>
    </r>
    <r>
      <rPr>
        <i/>
        <sz val="11"/>
        <color theme="1"/>
        <rFont val="Calibri"/>
        <family val="2"/>
        <scheme val="minor"/>
      </rPr>
      <t>Livingstone's Private Journals 1851–1853</t>
    </r>
    <r>
      <rPr>
        <sz val="11"/>
        <color theme="1"/>
        <rFont val="Calibri"/>
        <family val="2"/>
        <scheme val="minor"/>
      </rPr>
      <t xml:space="preserve">. p.39 n.3. 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75.</t>
    </r>
  </si>
  <si>
    <t>Lunda headman.</t>
  </si>
  <si>
    <t>Member of the Khoisan people, who Livingstone met in 1853.</t>
  </si>
  <si>
    <t xml:space="preserve">Member of the Tonga people, who was part of Livingstone's retinue during his expedition between Linyanti and Angola (1853–1855). </t>
  </si>
  <si>
    <t>Moshoeshoe I</t>
  </si>
  <si>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pp.153-54; Saunders, Chris. 'Moshoeshoe I (c.1786–180)'. </t>
    </r>
    <r>
      <rPr>
        <i/>
        <sz val="11"/>
        <color theme="1"/>
        <rFont val="Calibri"/>
        <family val="2"/>
        <scheme val="minor"/>
      </rPr>
      <t>Dictionary of African Biography</t>
    </r>
    <r>
      <rPr>
        <sz val="11"/>
        <color theme="1"/>
        <rFont val="Calibri"/>
        <family val="2"/>
        <scheme val="minor"/>
      </rPr>
      <t xml:space="preserve"> vol. 4. Ed. Emmanuel K. Akyeampong and Henry Loius Gates, Jr. p.268</t>
    </r>
  </si>
  <si>
    <t>Mzilikazi</t>
  </si>
  <si>
    <r>
      <t xml:space="preserve">Musemwa, Muchaparara. 'Mzilikazi Khumalo (c. 1795–1868)'. </t>
    </r>
    <r>
      <rPr>
        <i/>
        <sz val="11"/>
        <color theme="1"/>
        <rFont val="Calibri"/>
        <family val="2"/>
        <scheme val="minor"/>
      </rPr>
      <t>Dictionary of African Biography</t>
    </r>
    <r>
      <rPr>
        <sz val="11"/>
        <color theme="1"/>
        <rFont val="Calibri"/>
        <family val="2"/>
        <scheme val="minor"/>
      </rPr>
      <t xml:space="preserve"> vol. 4. Ed. Emmanuel K. Akyeampong and Henry Loius Gates, Jr. pp. 377-78. Lipschutz, Mark R. and R. Kent Rasmussen.</t>
    </r>
    <r>
      <rPr>
        <i/>
        <sz val="11"/>
        <color theme="1"/>
        <rFont val="Calibri"/>
        <family val="2"/>
        <scheme val="minor"/>
      </rPr>
      <t xml:space="preserve"> Dictionary of African Historical Biography</t>
    </r>
    <r>
      <rPr>
        <sz val="11"/>
        <color theme="1"/>
        <rFont val="Calibri"/>
        <family val="2"/>
        <scheme val="minor"/>
      </rPr>
      <t>. pp.167-68</t>
    </r>
  </si>
  <si>
    <t>Mosogo</t>
  </si>
  <si>
    <r>
      <t xml:space="preserve">Schapera, Isaac (ed). </t>
    </r>
    <r>
      <rPr>
        <i/>
        <sz val="11"/>
        <color theme="1"/>
        <rFont val="Calibri"/>
        <family val="2"/>
        <scheme val="minor"/>
      </rPr>
      <t>Livingstone's African Journal</t>
    </r>
    <r>
      <rPr>
        <sz val="11"/>
        <color theme="1"/>
        <rFont val="Calibri"/>
        <family val="2"/>
        <scheme val="minor"/>
      </rPr>
      <t xml:space="preserve"> </t>
    </r>
    <r>
      <rPr>
        <i/>
        <sz val="11"/>
        <color theme="1"/>
        <rFont val="Calibri"/>
        <family val="2"/>
        <scheme val="minor"/>
      </rPr>
      <t xml:space="preserve">1853–1856 </t>
    </r>
    <r>
      <rPr>
        <sz val="11"/>
        <color theme="1"/>
        <rFont val="Calibri"/>
        <family val="2"/>
        <scheme val="minor"/>
      </rPr>
      <t>(vol. 1).pp.90-91.</t>
    </r>
  </si>
  <si>
    <t>Kalusa, Walima T. 'Elders, Young Men, and David Livingstone's "Civilising Mission": Revisiting the Disintegration of the Kololo Kingdom, 1851–1864. The International Journal of African Historical Studies 42.1 (2009): 66, 74-75</t>
  </si>
  <si>
    <t>Mpololo</t>
  </si>
  <si>
    <t xml:space="preserve">Kalusa, Walima T. 'Elders, Young Men, and David Livingstone's "Civilising Mission": Revisiting the Disintegration of the Kololo Kingdom, 1851–1864. The International Journal of African Historical Studies 42.1 (2009): 76-77 </t>
  </si>
  <si>
    <t>Rider, Alfred</t>
  </si>
  <si>
    <r>
      <t xml:space="preserve">Schapera, Isaac (ed). </t>
    </r>
    <r>
      <rPr>
        <i/>
        <sz val="11"/>
        <color theme="1"/>
        <rFont val="Calibri"/>
        <family val="2"/>
        <scheme val="minor"/>
      </rPr>
      <t>David Livingstone: Family Letters Volume 2 1849-56</t>
    </r>
    <r>
      <rPr>
        <sz val="11"/>
        <color theme="1"/>
        <rFont val="Calibri"/>
        <family val="2"/>
        <scheme val="minor"/>
      </rPr>
      <t>.</t>
    </r>
    <r>
      <rPr>
        <i/>
        <sz val="11"/>
        <color theme="1"/>
        <rFont val="Calibri"/>
        <family val="2"/>
        <scheme val="minor"/>
      </rPr>
      <t xml:space="preserve"> </t>
    </r>
    <r>
      <rPr>
        <sz val="11"/>
        <color theme="1"/>
        <rFont val="Calibri"/>
        <family val="2"/>
        <scheme val="minor"/>
      </rPr>
      <t>Letter to Robert Moffat, 8th July 1850, p.86; Letter to Parents and Sisters, October 1851, p.154.</t>
    </r>
  </si>
  <si>
    <t>Burchell, William John</t>
  </si>
  <si>
    <r>
      <t xml:space="preserve">Dickenson, John. 'Burchell, William John (1781–1863)'. </t>
    </r>
    <r>
      <rPr>
        <i/>
        <sz val="11"/>
        <color theme="1"/>
        <rFont val="Calibri"/>
        <family val="2"/>
        <scheme val="minor"/>
      </rPr>
      <t>Oxford Dictionary of National Biography</t>
    </r>
    <r>
      <rPr>
        <sz val="11"/>
        <color theme="1"/>
        <rFont val="Calibri"/>
        <family val="2"/>
        <scheme val="minor"/>
      </rPr>
      <t>.</t>
    </r>
  </si>
  <si>
    <t>Mozinkwa</t>
  </si>
  <si>
    <t>Moroa Majane</t>
  </si>
  <si>
    <r>
      <t xml:space="preserve">Schapera, Isaac (ed). </t>
    </r>
    <r>
      <rPr>
        <i/>
        <sz val="11"/>
        <color theme="1"/>
        <rFont val="Calibri"/>
        <family val="2"/>
        <scheme val="minor"/>
      </rPr>
      <t>Livingstone's African Journal 1853–1856 Vol 2</t>
    </r>
    <r>
      <rPr>
        <sz val="11"/>
        <color theme="1"/>
        <rFont val="Calibri"/>
        <family val="2"/>
        <scheme val="minor"/>
      </rPr>
      <t>. p.76</t>
    </r>
  </si>
  <si>
    <t>Mebalwe</t>
  </si>
  <si>
    <r>
      <t xml:space="preserve">Elliott, Ian. 'Maclear, Thomas'. </t>
    </r>
    <r>
      <rPr>
        <i/>
        <sz val="11"/>
        <color theme="1"/>
        <rFont val="Calibri"/>
        <family val="2"/>
        <scheme val="minor"/>
      </rPr>
      <t>Biographical Encyclopedia of Astronomers</t>
    </r>
    <r>
      <rPr>
        <sz val="11"/>
        <color theme="1"/>
        <rFont val="Calibri"/>
        <family val="2"/>
        <scheme val="minor"/>
      </rPr>
      <t xml:space="preserve">. Ed. Thomas Hockey et al. pp. 722-23; Evans, David S. 'Maclear, Sir Thomas (1794–1879)'. </t>
    </r>
    <r>
      <rPr>
        <i/>
        <sz val="11"/>
        <color theme="1"/>
        <rFont val="Calibri"/>
        <family val="2"/>
        <scheme val="minor"/>
      </rPr>
      <t>Oxford Dictionary of National Biography</t>
    </r>
    <r>
      <rPr>
        <sz val="11"/>
        <color theme="1"/>
        <rFont val="Calibri"/>
        <family val="2"/>
        <scheme val="minor"/>
      </rPr>
      <t xml:space="preserve">. </t>
    </r>
  </si>
  <si>
    <t>Murray, Mungo</t>
  </si>
  <si>
    <r>
      <t xml:space="preserve">Oswell, W. Edward. </t>
    </r>
    <r>
      <rPr>
        <i/>
        <sz val="11"/>
        <color theme="1"/>
        <rFont val="Calibri"/>
        <family val="2"/>
        <scheme val="minor"/>
      </rPr>
      <t>William Cotton Oswell: Hunter and Explorer</t>
    </r>
    <r>
      <rPr>
        <sz val="11"/>
        <color theme="1"/>
        <rFont val="Calibri"/>
        <family val="2"/>
        <scheme val="minor"/>
      </rPr>
      <t xml:space="preserve">. pp. viii, ix, xiii; Letter to Robert Moffat. 22nd September 1845. </t>
    </r>
    <r>
      <rPr>
        <i/>
        <sz val="11"/>
        <color theme="1"/>
        <rFont val="Calibri"/>
        <family val="2"/>
        <scheme val="minor"/>
      </rPr>
      <t>Livingstone's Family Letters Vol 1 1841–48</t>
    </r>
    <r>
      <rPr>
        <sz val="11"/>
        <color theme="1"/>
        <rFont val="Calibri"/>
        <family val="2"/>
        <scheme val="minor"/>
      </rPr>
      <t>. p.149</t>
    </r>
  </si>
  <si>
    <t>Russell, Sir William Howard</t>
  </si>
  <si>
    <t>Stearn, Roger T. 'Russell, Sir William Howard (1820–1907). Oxford Dictionary of National Biography</t>
  </si>
  <si>
    <t>Pepys, Samuel</t>
  </si>
  <si>
    <r>
      <t xml:space="preserve">Jones, Barry. </t>
    </r>
    <r>
      <rPr>
        <i/>
        <sz val="11"/>
        <color theme="1"/>
        <rFont val="Calibri"/>
        <family val="2"/>
        <scheme val="minor"/>
      </rPr>
      <t>Dictionary of World Biography</t>
    </r>
    <r>
      <rPr>
        <sz val="11"/>
        <color theme="1"/>
        <rFont val="Calibri"/>
        <family val="2"/>
        <scheme val="minor"/>
      </rPr>
      <t xml:space="preserve">. p.653; Knighton, C. S. 'Pepys, Samuel (1633–1703)'. </t>
    </r>
    <r>
      <rPr>
        <i/>
        <sz val="11"/>
        <color theme="1"/>
        <rFont val="Calibri"/>
        <family val="2"/>
        <scheme val="minor"/>
      </rPr>
      <t>Oxford Dictionary of National Biography</t>
    </r>
    <r>
      <rPr>
        <sz val="11"/>
        <color theme="1"/>
        <rFont val="Calibri"/>
        <family val="2"/>
        <scheme val="minor"/>
      </rPr>
      <t>.</t>
    </r>
  </si>
  <si>
    <t>St John, James Augustus</t>
  </si>
  <si>
    <t>Wahlberg, Johann August</t>
  </si>
  <si>
    <r>
      <t xml:space="preserve">Gunn, Mary, and L.E. W. Codd. </t>
    </r>
    <r>
      <rPr>
        <i/>
        <sz val="11"/>
        <color theme="1"/>
        <rFont val="Calibri"/>
        <family val="2"/>
        <scheme val="minor"/>
      </rPr>
      <t>Botanical Exploration of Southern Africa</t>
    </r>
    <r>
      <rPr>
        <sz val="11"/>
        <color theme="1"/>
        <rFont val="Calibri"/>
        <family val="2"/>
        <scheme val="minor"/>
      </rPr>
      <t>.</t>
    </r>
    <r>
      <rPr>
        <i/>
        <sz val="11"/>
        <color theme="1"/>
        <rFont val="Calibri"/>
        <family val="2"/>
        <scheme val="minor"/>
      </rPr>
      <t xml:space="preserve"> </t>
    </r>
    <r>
      <rPr>
        <sz val="11"/>
        <color theme="1"/>
        <rFont val="Calibri"/>
        <family val="2"/>
        <scheme val="minor"/>
      </rPr>
      <t>pp.367-68</t>
    </r>
  </si>
  <si>
    <t>Wienand, John H. B.</t>
  </si>
  <si>
    <t>Kebopetswe</t>
  </si>
  <si>
    <r>
      <t xml:space="preserve">Schapera, Isaac (ed.) </t>
    </r>
    <r>
      <rPr>
        <i/>
        <sz val="11"/>
        <color theme="1"/>
        <rFont val="Calibri"/>
        <family val="2"/>
        <scheme val="minor"/>
      </rPr>
      <t>Livingstone's Missionary Correspondence 1841–1856</t>
    </r>
    <r>
      <rPr>
        <sz val="11"/>
        <color theme="1"/>
        <rFont val="Calibri"/>
        <family val="2"/>
        <scheme val="minor"/>
      </rPr>
      <t xml:space="preserve">. p.307 n.2. Macola, Giacomo. </t>
    </r>
    <r>
      <rPr>
        <i/>
        <sz val="11"/>
        <color theme="1"/>
        <rFont val="Calibri"/>
        <family val="2"/>
        <scheme val="minor"/>
      </rPr>
      <t>Kingdom of Kazembe</t>
    </r>
    <r>
      <rPr>
        <sz val="11"/>
        <color theme="1"/>
        <rFont val="Calibri"/>
        <family val="2"/>
        <scheme val="minor"/>
      </rPr>
      <t>. p.4.</t>
    </r>
  </si>
  <si>
    <t>Wilkes</t>
  </si>
  <si>
    <t>Mrs Caudle</t>
  </si>
  <si>
    <r>
      <rPr>
        <i/>
        <sz val="11"/>
        <color theme="1"/>
        <rFont val="Calibri"/>
        <family val="2"/>
        <scheme val="minor"/>
      </rPr>
      <t>Trial of Andries Botha: Field-Cornet of the Upper Blinkwater, in the Kat River Settlement, for High Treason</t>
    </r>
    <r>
      <rPr>
        <sz val="11"/>
        <color theme="1"/>
        <rFont val="Calibri"/>
        <family val="2"/>
        <scheme val="minor"/>
      </rPr>
      <t>. pp.69-76</t>
    </r>
  </si>
  <si>
    <t>Moffat, Mary</t>
  </si>
  <si>
    <t>Newman, John</t>
  </si>
  <si>
    <r>
      <t xml:space="preserve">Elbourne, Elizabeth. 'Moffat, Robert (1795–1883).' </t>
    </r>
    <r>
      <rPr>
        <i/>
        <sz val="11"/>
        <color theme="1"/>
        <rFont val="Calibri"/>
        <family val="2"/>
        <scheme val="minor"/>
      </rPr>
      <t>Oxford Dictionary of National Biography</t>
    </r>
  </si>
  <si>
    <t>Nimrod</t>
  </si>
  <si>
    <t>Njambi</t>
  </si>
  <si>
    <t>Biblical figure, described as a 'mighty man' and 'mighty hunter' in Genesis 10: 8-9.</t>
  </si>
  <si>
    <t>Ntemese</t>
  </si>
  <si>
    <t>Nokwane</t>
  </si>
  <si>
    <t>Kololo headman and ally of Sekeletu.</t>
  </si>
  <si>
    <t>Nyamoana</t>
  </si>
  <si>
    <t>Guericke, Otto von</t>
  </si>
  <si>
    <r>
      <t xml:space="preserve">Schapera, Isaac (ed). </t>
    </r>
    <r>
      <rPr>
        <i/>
        <sz val="11"/>
        <color theme="1"/>
        <rFont val="Calibri"/>
        <family val="2"/>
        <scheme val="minor"/>
      </rPr>
      <t>Livingstone's African Journals 1853-56</t>
    </r>
    <r>
      <rPr>
        <sz val="11"/>
        <color theme="1"/>
        <rFont val="Calibri"/>
        <family val="2"/>
        <scheme val="minor"/>
      </rPr>
      <t xml:space="preserve"> vol 1. p.105.</t>
    </r>
  </si>
  <si>
    <t>Schapera, Isaac (ed). Livingstone's African Journals 1853-56 vol 1. p.37</t>
  </si>
  <si>
    <t>Park, Mungo</t>
  </si>
  <si>
    <r>
      <t xml:space="preserve">Fyfe, Christopher. 'Park, Mungo (1771–1806)'. </t>
    </r>
    <r>
      <rPr>
        <i/>
        <sz val="11"/>
        <color theme="1"/>
        <rFont val="Calibri"/>
        <family val="2"/>
        <scheme val="minor"/>
      </rPr>
      <t>Oxford Dictionary of National Boigraphy</t>
    </r>
    <r>
      <rPr>
        <sz val="11"/>
        <color theme="1"/>
        <rFont val="Calibri"/>
        <family val="2"/>
        <scheme val="minor"/>
      </rPr>
      <t>.</t>
    </r>
  </si>
  <si>
    <t>Patrick, William</t>
  </si>
  <si>
    <t>Saint Paul</t>
  </si>
  <si>
    <t>Apostle of Christianity and early church leader. His letters, canonised in the New Testament, are central documents of the Christian faith</t>
  </si>
  <si>
    <t>Powell</t>
  </si>
  <si>
    <t>Stuart, Charles Edward</t>
  </si>
  <si>
    <r>
      <t xml:space="preserve">Stuart claimant to the British throne, known as the Young Pretender or the Bonnie Prince Charlie. He led the Jacobite rebellion of 1745–46 and was defeated in the battle of Culloden. He was memorialised in literature and legend, not least in Walter Scott's </t>
    </r>
    <r>
      <rPr>
        <i/>
        <sz val="11"/>
        <rFont val="Calibri"/>
        <family val="2"/>
        <scheme val="minor"/>
      </rPr>
      <t xml:space="preserve">Waverley </t>
    </r>
    <r>
      <rPr>
        <sz val="11"/>
        <rFont val="Calibri"/>
        <family val="2"/>
        <scheme val="minor"/>
      </rPr>
      <t>(1814), and became a national hero in Scotland.</t>
    </r>
  </si>
  <si>
    <t>Queen Victoria</t>
  </si>
  <si>
    <t xml:space="preserve">Queen of the United Kingdom (r. 1837–1901), and the last monarch in the house of Hanover. </t>
  </si>
  <si>
    <t>Renton, Rev Henry</t>
  </si>
  <si>
    <r>
      <t xml:space="preserve">The Kaffir War and the London Missionary Society'. </t>
    </r>
    <r>
      <rPr>
        <i/>
        <sz val="11"/>
        <color theme="1"/>
        <rFont val="Calibri"/>
        <family val="2"/>
        <scheme val="minor"/>
      </rPr>
      <t xml:space="preserve">Manchester Times, </t>
    </r>
    <r>
      <rPr>
        <sz val="11"/>
        <color theme="1"/>
        <rFont val="Calibri"/>
        <family val="2"/>
        <scheme val="minor"/>
      </rPr>
      <t xml:space="preserve">14th June 1851. p. 4. Ross, Andrew. </t>
    </r>
    <r>
      <rPr>
        <i/>
        <sz val="11"/>
        <color theme="1"/>
        <rFont val="Calibri"/>
        <family val="2"/>
        <scheme val="minor"/>
      </rPr>
      <t>David Livingstone: Mission and Empire</t>
    </r>
    <r>
      <rPr>
        <sz val="11"/>
        <color theme="1"/>
        <rFont val="Calibri"/>
        <family val="2"/>
        <scheme val="minor"/>
      </rPr>
      <t>. p.70.</t>
    </r>
  </si>
  <si>
    <t>Newton, Rev John</t>
  </si>
  <si>
    <r>
      <t xml:space="preserve">Hindmarsh, D. Bruce. 'Newton, John (1725–1807)'. </t>
    </r>
    <r>
      <rPr>
        <i/>
        <sz val="11"/>
        <color theme="1"/>
        <rFont val="Calibri"/>
        <family val="2"/>
        <scheme val="minor"/>
      </rPr>
      <t>Oxford Dictionary of National Biography</t>
    </r>
    <r>
      <rPr>
        <sz val="11"/>
        <color theme="1"/>
        <rFont val="Calibri"/>
        <family val="2"/>
        <scheme val="minor"/>
      </rPr>
      <t>.</t>
    </r>
  </si>
  <si>
    <t>Solomon, Rev Edward</t>
  </si>
  <si>
    <r>
      <t xml:space="preserve">Ordination of Mr. Solomon at Cape Town'. </t>
    </r>
    <r>
      <rPr>
        <i/>
        <sz val="11"/>
        <color theme="1"/>
        <rFont val="Calibri"/>
        <family val="2"/>
        <scheme val="minor"/>
      </rPr>
      <t>The Evangelical Magazine and Missionary Chronicle</t>
    </r>
    <r>
      <rPr>
        <sz val="11"/>
        <color theme="1"/>
        <rFont val="Calibri"/>
        <family val="2"/>
        <scheme val="minor"/>
      </rPr>
      <t xml:space="preserve">. Xix (1841): 210; Schapera, Isaac. </t>
    </r>
    <r>
      <rPr>
        <i/>
        <sz val="11"/>
        <color theme="1"/>
        <rFont val="Calibri"/>
        <family val="2"/>
        <scheme val="minor"/>
      </rPr>
      <t>Livingstone's Missionary Correspondence, 1841–1856</t>
    </r>
    <r>
      <rPr>
        <sz val="11"/>
        <color theme="1"/>
        <rFont val="Calibri"/>
        <family val="2"/>
        <scheme val="minor"/>
      </rPr>
      <t>. p.102 n.2.</t>
    </r>
  </si>
  <si>
    <t>Ramothobe</t>
  </si>
  <si>
    <r>
      <t xml:space="preserve">Wilmsen, Edwin N. </t>
    </r>
    <r>
      <rPr>
        <i/>
        <sz val="11"/>
        <color theme="1"/>
        <rFont val="Calibri"/>
        <family val="2"/>
        <scheme val="minor"/>
      </rPr>
      <t>Land Filled with Flies: A Political Economy of the Kalahari</t>
    </r>
    <r>
      <rPr>
        <sz val="11"/>
        <color theme="1"/>
        <rFont val="Calibri"/>
        <family val="2"/>
        <scheme val="minor"/>
      </rPr>
      <t>. p.82.</t>
    </r>
  </si>
  <si>
    <t>Quendende</t>
  </si>
  <si>
    <t>Rachosi</t>
  </si>
  <si>
    <t>Ponwane</t>
  </si>
  <si>
    <r>
      <t xml:space="preserve">Schapera, Isaac (ed). </t>
    </r>
    <r>
      <rPr>
        <i/>
        <sz val="11"/>
        <color theme="1"/>
        <rFont val="Calibri"/>
        <family val="2"/>
        <scheme val="minor"/>
      </rPr>
      <t>Livingstone's Private Journals</t>
    </r>
    <r>
      <rPr>
        <sz val="11"/>
        <color theme="1"/>
        <rFont val="Calibri"/>
        <family val="2"/>
        <scheme val="minor"/>
      </rPr>
      <t xml:space="preserve"> </t>
    </r>
    <r>
      <rPr>
        <i/>
        <sz val="11"/>
        <color theme="1"/>
        <rFont val="Calibri"/>
        <family val="2"/>
        <scheme val="minor"/>
      </rPr>
      <t>1851-1853</t>
    </r>
    <r>
      <rPr>
        <sz val="11"/>
        <color theme="1"/>
        <rFont val="Calibri"/>
        <family val="2"/>
        <scheme val="minor"/>
      </rPr>
      <t>. p.16 n.2.</t>
    </r>
  </si>
  <si>
    <t>Rip Van Winkle</t>
  </si>
  <si>
    <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t>
  </si>
  <si>
    <r>
      <t xml:space="preserve">Watts, Linda S. </t>
    </r>
    <r>
      <rPr>
        <i/>
        <sz val="11"/>
        <color theme="1"/>
        <rFont val="Calibri"/>
        <family val="2"/>
        <scheme val="minor"/>
      </rPr>
      <t>Encyclopedia of American Folklore</t>
    </r>
    <r>
      <rPr>
        <sz val="11"/>
        <color theme="1"/>
        <rFont val="Calibri"/>
        <family val="2"/>
        <scheme val="minor"/>
      </rPr>
      <t>. p.400</t>
    </r>
  </si>
  <si>
    <t>Livingstone, Robert</t>
  </si>
  <si>
    <r>
      <rPr>
        <sz val="11"/>
        <color theme="1"/>
        <rFont val="Calibri"/>
        <family val="2"/>
        <scheme val="minor"/>
      </rPr>
      <t xml:space="preserve">Ross, Andrew. </t>
    </r>
    <r>
      <rPr>
        <i/>
        <sz val="11"/>
        <color theme="1"/>
        <rFont val="Calibri"/>
        <family val="2"/>
        <scheme val="minor"/>
      </rPr>
      <t>David Livingstone: Mission and Empire</t>
    </r>
    <r>
      <rPr>
        <sz val="11"/>
        <color theme="1"/>
        <rFont val="Calibri"/>
        <family val="2"/>
        <scheme val="minor"/>
      </rPr>
      <t>. Pp 53, 114, 188-91.</t>
    </r>
  </si>
  <si>
    <t>Robinson</t>
  </si>
  <si>
    <t>Samoana</t>
  </si>
  <si>
    <t>Sambaza</t>
  </si>
  <si>
    <r>
      <t xml:space="preserve">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p.60; Caplan, Gerald L. </t>
    </r>
    <r>
      <rPr>
        <i/>
        <sz val="11"/>
        <color theme="1"/>
        <rFont val="Calibri"/>
        <family val="2"/>
        <scheme val="minor"/>
      </rPr>
      <t>The Elites of Barotseland, 1878–1969: A Political History of Zambia's Western Province</t>
    </r>
    <r>
      <rPr>
        <sz val="11"/>
        <color theme="1"/>
        <rFont val="Calibri"/>
        <family val="2"/>
        <scheme val="minor"/>
      </rPr>
      <t xml:space="preserve">. p.10; Schapera, Isaac. </t>
    </r>
    <r>
      <rPr>
        <i/>
        <sz val="11"/>
        <color theme="1"/>
        <rFont val="Calibri"/>
        <family val="2"/>
        <scheme val="minor"/>
      </rPr>
      <t>Livingstone's African Journal 1853–1856 Vol. 1</t>
    </r>
    <r>
      <rPr>
        <sz val="11"/>
        <color theme="1"/>
        <rFont val="Calibri"/>
        <family val="2"/>
        <scheme val="minor"/>
      </rPr>
      <t>. p.9 n.3.</t>
    </r>
  </si>
  <si>
    <t>Mulambwa Santulu</t>
  </si>
  <si>
    <t>Wife of Abraham and mother of Isaac. In the biblical book of Genesis, she receives a promise from God when she is ninety years old that she will have a son and become a 'mother of nations' (Genesis 17: 16).</t>
  </si>
  <si>
    <t>Sarah</t>
  </si>
  <si>
    <t>Sedgwick</t>
  </si>
  <si>
    <t>Sebitwane</t>
  </si>
  <si>
    <t>Kololo headman, under the authority of Sebitwane's brother, Mpololo.</t>
  </si>
  <si>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60-61; </t>
    </r>
    <r>
      <rPr>
        <i/>
        <sz val="11"/>
        <color theme="1"/>
        <rFont val="Calibri"/>
        <family val="2"/>
        <scheme val="minor"/>
      </rPr>
      <t>Encyclopaedia Britannica</t>
    </r>
  </si>
  <si>
    <t>Sandile</t>
  </si>
  <si>
    <r>
      <rPr>
        <i/>
        <sz val="11"/>
        <color theme="1"/>
        <rFont val="Calibri"/>
        <family val="2"/>
        <scheme val="minor"/>
      </rPr>
      <t xml:space="preserve">Encyclopedia of World Religions. </t>
    </r>
    <r>
      <rPr>
        <sz val="11"/>
        <color theme="1"/>
        <rFont val="Calibri"/>
        <family val="2"/>
        <scheme val="minor"/>
      </rPr>
      <t xml:space="preserve">p.969. </t>
    </r>
    <r>
      <rPr>
        <sz val="11"/>
        <color theme="1"/>
        <rFont val="Calibri"/>
        <family val="2"/>
        <scheme val="minor"/>
      </rPr>
      <t>Genesis 17: 15-19</t>
    </r>
  </si>
  <si>
    <r>
      <t xml:space="preserve">Lipschutz, Mark R and R. Kent Rasmussen. </t>
    </r>
    <r>
      <rPr>
        <i/>
        <sz val="11"/>
        <color theme="1"/>
        <rFont val="Calibri"/>
        <family val="2"/>
        <scheme val="minor"/>
      </rPr>
      <t>Dictionary of African Historical Biography</t>
    </r>
    <r>
      <rPr>
        <sz val="11"/>
        <color theme="1"/>
        <rFont val="Calibri"/>
        <family val="2"/>
        <scheme val="minor"/>
      </rPr>
      <t>. p.204</t>
    </r>
  </si>
  <si>
    <r>
      <t xml:space="preserve">Lipschutz, Mark R and R. Kent Rasmussen. </t>
    </r>
    <r>
      <rPr>
        <i/>
        <sz val="11"/>
        <color theme="1"/>
        <rFont val="Calibri"/>
        <family val="2"/>
        <scheme val="minor"/>
      </rPr>
      <t>Dictionary of African Historical Biography</t>
    </r>
    <r>
      <rPr>
        <sz val="11"/>
        <color theme="1"/>
        <rFont val="Calibri"/>
        <family val="2"/>
        <scheme val="minor"/>
      </rPr>
      <t>. p.161</t>
    </r>
  </si>
  <si>
    <r>
      <t xml:space="preserve">Scahpera, Isaac (ed). </t>
    </r>
    <r>
      <rPr>
        <i/>
        <sz val="11"/>
        <color theme="1"/>
        <rFont val="Calibri"/>
        <family val="2"/>
        <scheme val="minor"/>
      </rPr>
      <t xml:space="preserve">Livingstone's African Journal 1853–1856 </t>
    </r>
    <r>
      <rPr>
        <sz val="11"/>
        <color theme="1"/>
        <rFont val="Calibri"/>
        <family val="2"/>
        <scheme val="minor"/>
      </rPr>
      <t>vol 1. p.37 n.3.</t>
    </r>
  </si>
  <si>
    <r>
      <t xml:space="preserve">Scahpera, Isaac (ed). </t>
    </r>
    <r>
      <rPr>
        <i/>
        <sz val="11"/>
        <color theme="1"/>
        <rFont val="Calibri"/>
        <family val="2"/>
        <scheme val="minor"/>
      </rPr>
      <t xml:space="preserve">Livingstone's African Journal 1853–1856 </t>
    </r>
    <r>
      <rPr>
        <sz val="11"/>
        <color theme="1"/>
        <rFont val="Calibri"/>
        <family val="2"/>
        <scheme val="minor"/>
      </rPr>
      <t>vol 1. p.39 n.2.</t>
    </r>
  </si>
  <si>
    <t>Sekelenke</t>
  </si>
  <si>
    <t>Sekeletu</t>
  </si>
  <si>
    <t>Sekhosi</t>
  </si>
  <si>
    <r>
      <t xml:space="preserve">Schapera, Isaac (ed). </t>
    </r>
    <r>
      <rPr>
        <i/>
        <sz val="11"/>
        <color theme="1"/>
        <rFont val="Calibri"/>
        <family val="2"/>
        <scheme val="minor"/>
      </rPr>
      <t>Livingstone's African Jounal 1853–1856</t>
    </r>
    <r>
      <rPr>
        <sz val="11"/>
        <color theme="1"/>
        <rFont val="Calibri"/>
        <family val="2"/>
        <scheme val="minor"/>
      </rPr>
      <t xml:space="preserve"> vol. 1 p.30, n.2.</t>
    </r>
  </si>
  <si>
    <t>Subiya headman, resident near Sesheke on the Zambezi river.</t>
  </si>
  <si>
    <r>
      <t xml:space="preserve">Schapera, Isaac. </t>
    </r>
    <r>
      <rPr>
        <i/>
        <sz val="11"/>
        <color theme="1"/>
        <rFont val="Calibri"/>
        <family val="2"/>
        <scheme val="minor"/>
      </rPr>
      <t>Livingstone's Private Journals 1851–1853</t>
    </r>
    <r>
      <rPr>
        <sz val="11"/>
        <color theme="1"/>
        <rFont val="Calibri"/>
        <family val="2"/>
        <scheme val="minor"/>
      </rPr>
      <t>. p.193 n.1</t>
    </r>
  </si>
  <si>
    <t>Sekobinyane</t>
  </si>
  <si>
    <t>Shakatwala</t>
  </si>
  <si>
    <t>Sheakondo</t>
  </si>
  <si>
    <t>Reference uncertain. Livingstone describes this as the 'nickname' of a Kololo headman but does not provide the individual's given name.</t>
  </si>
  <si>
    <t>A Lunda emissary and guide, appointed by Katema to lead Livingstone to his residence and then onwards to Lake Dilolo.</t>
  </si>
  <si>
    <t>Sekgoma Kgari I</t>
  </si>
  <si>
    <r>
      <t xml:space="preserve">Lipschutz, Mark R. and R. Kent Rasmussen. </t>
    </r>
    <r>
      <rPr>
        <i/>
        <sz val="11"/>
        <color theme="1"/>
        <rFont val="Calibri"/>
        <family val="2"/>
        <scheme val="minor"/>
      </rPr>
      <t>Dictionary of African Historical Biography</t>
    </r>
    <r>
      <rPr>
        <sz val="11"/>
        <color theme="1"/>
        <rFont val="Calibri"/>
        <family val="2"/>
        <scheme val="minor"/>
      </rPr>
      <t>. pp.208-9.</t>
    </r>
  </si>
  <si>
    <r>
      <t>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p.209; Parsons, Neil. </t>
    </r>
    <r>
      <rPr>
        <i/>
        <sz val="11"/>
        <color theme="1"/>
        <rFont val="Calibri"/>
        <family val="2"/>
        <scheme val="minor"/>
      </rPr>
      <t>King Khama, Emperor Joe, and the Great White Queen: Victorian Britain through African Eyes</t>
    </r>
    <r>
      <rPr>
        <sz val="11"/>
        <color theme="1"/>
        <rFont val="Calibri"/>
        <family val="2"/>
        <scheme val="minor"/>
      </rPr>
      <t>. p</t>
    </r>
    <r>
      <rPr>
        <sz val="11"/>
        <color theme="1"/>
        <rFont val="Calibri"/>
        <family val="2"/>
        <scheme val="minor"/>
      </rPr>
      <t>.45-46</t>
    </r>
  </si>
  <si>
    <t>Shobo</t>
  </si>
  <si>
    <r>
      <t xml:space="preserve">Schapera, Isaac. </t>
    </r>
    <r>
      <rPr>
        <i/>
        <sz val="11"/>
        <color theme="1"/>
        <rFont val="Calibri"/>
        <family val="2"/>
        <scheme val="minor"/>
      </rPr>
      <t xml:space="preserve">Livingstone's African Journal 1853–1856 </t>
    </r>
    <r>
      <rPr>
        <sz val="11"/>
        <color theme="1"/>
        <rFont val="Calibri"/>
        <family val="2"/>
        <scheme val="minor"/>
      </rPr>
      <t>vol. 1. p.37</t>
    </r>
  </si>
  <si>
    <r>
      <t>Scahpera, Isaac (ed).</t>
    </r>
    <r>
      <rPr>
        <i/>
        <sz val="11"/>
        <color theme="1"/>
        <rFont val="Calibri"/>
        <family val="2"/>
        <scheme val="minor"/>
      </rPr>
      <t xml:space="preserve"> Livingstone's African Journal 1853–1856</t>
    </r>
    <r>
      <rPr>
        <sz val="11"/>
        <color theme="1"/>
        <rFont val="Calibri"/>
        <family val="2"/>
        <scheme val="minor"/>
      </rPr>
      <t xml:space="preserve">. p.38. Ross, Andrew. </t>
    </r>
    <r>
      <rPr>
        <i/>
        <sz val="11"/>
        <color theme="1"/>
        <rFont val="Calibri"/>
        <family val="2"/>
        <scheme val="minor"/>
      </rPr>
      <t>David Livingstone: Mission and Empire</t>
    </r>
    <r>
      <rPr>
        <sz val="11"/>
        <color theme="1"/>
        <rFont val="Calibri"/>
        <family val="2"/>
        <scheme val="minor"/>
      </rPr>
      <t>. p.96.</t>
    </r>
  </si>
  <si>
    <t>Sina</t>
  </si>
  <si>
    <t>Sekonyela</t>
  </si>
  <si>
    <t>Stockenstrom, Sir Andries</t>
  </si>
  <si>
    <r>
      <t xml:space="preserve">Trapido, Stanley. 'Stockenstrom, Sir Andries, first baronet (1792–1864). </t>
    </r>
    <r>
      <rPr>
        <i/>
        <sz val="11"/>
        <color theme="1"/>
        <rFont val="Calibri"/>
        <family val="2"/>
        <scheme val="minor"/>
      </rPr>
      <t>Oxford Dictionary of National Biography</t>
    </r>
  </si>
  <si>
    <t>Sandford, Sir Daniel Keyte</t>
  </si>
  <si>
    <t>Grey, Sir George</t>
  </si>
  <si>
    <t>Napier, Sir George Thomas</t>
  </si>
  <si>
    <t>Smith, Sir Henry George Wakelyn</t>
  </si>
  <si>
    <r>
      <t xml:space="preserve">Vetch, R. H. 'Smith, Sir Henry George Wakelyn, baronet, of Aliwal (1787–1869)'. Rev. John Benyon. </t>
    </r>
    <r>
      <rPr>
        <i/>
        <sz val="11"/>
        <color theme="1"/>
        <rFont val="Calibri"/>
        <family val="2"/>
        <scheme val="minor"/>
      </rPr>
      <t>Oxford Dictionary of National Biography</t>
    </r>
    <r>
      <rPr>
        <sz val="11"/>
        <color theme="1"/>
        <rFont val="Calibri"/>
        <family val="2"/>
        <scheme val="minor"/>
      </rPr>
      <t>.</t>
    </r>
  </si>
  <si>
    <t>Herschel, Sir John Frederick William</t>
  </si>
  <si>
    <r>
      <t xml:space="preserve">Crowe, Michael J. 'Herschel, Sir John Frederick William, first baronet (1792–1871)'. </t>
    </r>
    <r>
      <rPr>
        <i/>
        <sz val="11"/>
        <color theme="1"/>
        <rFont val="Calibri"/>
        <family val="2"/>
        <scheme val="minor"/>
      </rPr>
      <t>Oxford Dictionary of National Biography</t>
    </r>
  </si>
  <si>
    <t>Swana Mulopwe</t>
  </si>
  <si>
    <t>Xavier, St Francis</t>
  </si>
  <si>
    <r>
      <t xml:space="preserve">Bireley, Robert L. </t>
    </r>
    <r>
      <rPr>
        <i/>
        <sz val="11"/>
        <color theme="1"/>
        <rFont val="Calibri"/>
        <family val="2"/>
        <scheme val="minor"/>
      </rPr>
      <t>Encyclopedia Britannica</t>
    </r>
    <r>
      <rPr>
        <sz val="11"/>
        <color theme="1"/>
        <rFont val="Calibri"/>
        <family val="2"/>
        <scheme val="minor"/>
      </rPr>
      <t>.</t>
    </r>
  </si>
  <si>
    <t>Tantalus</t>
  </si>
  <si>
    <t>Thorns</t>
  </si>
  <si>
    <t>Thoth</t>
  </si>
  <si>
    <r>
      <t>Roman, Luke and Monica Roman.</t>
    </r>
    <r>
      <rPr>
        <i/>
        <sz val="11"/>
        <color theme="1"/>
        <rFont val="Calibri"/>
        <family val="2"/>
        <scheme val="minor"/>
      </rPr>
      <t xml:space="preserve"> Encyclopedia of Greek and Roman Mythology</t>
    </r>
    <r>
      <rPr>
        <sz val="11"/>
        <color theme="1"/>
        <rFont val="Calibri"/>
        <family val="2"/>
        <scheme val="minor"/>
      </rPr>
      <t>. p.458</t>
    </r>
  </si>
  <si>
    <t>Wheeler</t>
  </si>
  <si>
    <t>Wallace, Sir William</t>
  </si>
  <si>
    <t>Scott, Sir Walter</t>
  </si>
  <si>
    <r>
      <t xml:space="preserve">Hewitt, David. 'Scott, Sir Walter (1771–1832)'. </t>
    </r>
    <r>
      <rPr>
        <i/>
        <sz val="11"/>
        <color theme="1"/>
        <rFont val="Calibri"/>
        <family val="2"/>
        <scheme val="minor"/>
      </rPr>
      <t>Oxford Dictionary of Historical Biography</t>
    </r>
  </si>
  <si>
    <t>Thomson, Captain David</t>
  </si>
  <si>
    <r>
      <t xml:space="preserve">Taylor, E. G. R. </t>
    </r>
    <r>
      <rPr>
        <i/>
        <sz val="11"/>
        <color theme="1"/>
        <rFont val="Calibri"/>
        <family val="2"/>
        <scheme val="minor"/>
      </rPr>
      <t>The Mathematical Practitioners of Hanvoerian England 1714–1840</t>
    </r>
    <r>
      <rPr>
        <sz val="11"/>
        <color theme="1"/>
        <rFont val="Calibri"/>
        <family val="2"/>
        <scheme val="minor"/>
      </rPr>
      <t xml:space="preserve">. pp.407-8; 'The Sciences'. Rev. of 'Lunar and Horary Tables'. </t>
    </r>
    <r>
      <rPr>
        <i/>
        <sz val="11"/>
        <color theme="1"/>
        <rFont val="Calibri"/>
        <family val="2"/>
        <scheme val="minor"/>
      </rPr>
      <t>Monthly Critical Gazette</t>
    </r>
    <r>
      <rPr>
        <sz val="11"/>
        <color theme="1"/>
        <rFont val="Calibri"/>
        <family val="2"/>
        <scheme val="minor"/>
      </rPr>
      <t xml:space="preserve"> 7.1 (1824): 630</t>
    </r>
  </si>
  <si>
    <t>Tlapane</t>
  </si>
  <si>
    <r>
      <t xml:space="preserve">Lipschutz, Mark R and R. Kent Rasmussen. </t>
    </r>
    <r>
      <rPr>
        <i/>
        <sz val="11"/>
        <color theme="1"/>
        <rFont val="Calibri"/>
        <family val="2"/>
        <scheme val="minor"/>
      </rPr>
      <t>Dictionary of African Historical Biography</t>
    </r>
    <r>
      <rPr>
        <sz val="11"/>
        <color theme="1"/>
        <rFont val="Calibri"/>
        <family val="2"/>
        <scheme val="minor"/>
      </rPr>
      <t>. p.210</t>
    </r>
  </si>
  <si>
    <t>Waterboer, Andries</t>
  </si>
  <si>
    <t>Webb, William Frederick</t>
  </si>
  <si>
    <t>Wilson, J. H.</t>
  </si>
  <si>
    <r>
      <t xml:space="preserve">Letter to Arthur Tidman (in </t>
    </r>
    <r>
      <rPr>
        <i/>
        <sz val="11"/>
        <color theme="1"/>
        <rFont val="Calibri"/>
        <family val="2"/>
        <scheme val="minor"/>
      </rPr>
      <t>Livingstone's Missionary Correspondence</t>
    </r>
    <r>
      <rPr>
        <sz val="11"/>
        <color theme="1"/>
        <rFont val="Calibri"/>
        <family val="2"/>
        <scheme val="minor"/>
      </rPr>
      <t xml:space="preserve">), 24 Aug 1850. p.157; Ross, Andrew. </t>
    </r>
    <r>
      <rPr>
        <i/>
        <sz val="11"/>
        <color theme="1"/>
        <rFont val="Calibri"/>
        <family val="2"/>
        <scheme val="minor"/>
      </rPr>
      <t>David Livingstone: Mission and Empire</t>
    </r>
    <r>
      <rPr>
        <sz val="11"/>
        <color theme="1"/>
        <rFont val="Calibri"/>
        <family val="2"/>
        <scheme val="minor"/>
      </rPr>
      <t>. p.57</t>
    </r>
  </si>
  <si>
    <t xml:space="preserve">Wilberforce, William </t>
  </si>
  <si>
    <r>
      <t xml:space="preserve">Wolffe, John. 'Wilberforce, William (1759–1833)'. </t>
    </r>
    <r>
      <rPr>
        <i/>
        <sz val="11"/>
        <color theme="1"/>
        <rFont val="Calibri"/>
        <family val="2"/>
        <scheme val="minor"/>
      </rPr>
      <t>Oxford Dictionary of National Biography</t>
    </r>
    <r>
      <rPr>
        <sz val="11"/>
        <color theme="1"/>
        <rFont val="Calibri"/>
        <family val="2"/>
        <scheme val="minor"/>
      </rPr>
      <t xml:space="preserve">; </t>
    </r>
    <r>
      <rPr>
        <i/>
        <sz val="11"/>
        <color theme="1"/>
        <rFont val="Calibri"/>
        <family val="2"/>
        <scheme val="minor"/>
      </rPr>
      <t>Encyclopedia Britannica</t>
    </r>
  </si>
  <si>
    <t>aboriginal (2)</t>
  </si>
  <si>
    <t>African Portuguese (1)</t>
  </si>
  <si>
    <t>Algerine Arabs (1)</t>
  </si>
  <si>
    <t>AnnatolansAnatolians (1)</t>
  </si>
  <si>
    <t>Boers (75)</t>
  </si>
  <si>
    <t>British and Portuguese mixed commission at Cape town (1)</t>
  </si>
  <si>
    <t>Bushmen (43)</t>
  </si>
  <si>
    <t>Caffre (26)</t>
  </si>
  <si>
    <t>Cape Observatory (1)</t>
  </si>
  <si>
    <t>Chartist (1)</t>
  </si>
  <si>
    <t>Circassians (1)</t>
  </si>
  <si>
    <t>Coldstreams (1)</t>
  </si>
  <si>
    <t>Covenanters (1)</t>
  </si>
  <si>
    <t>Dutch Reformed (2)</t>
  </si>
  <si>
    <t>Enniskillens (1)</t>
  </si>
  <si>
    <t>Episcopalian (1)</t>
  </si>
  <si>
    <t>Faculty of Physicians and Surgeons (1)</t>
  </si>
  <si>
    <t>German legion (1)</t>
  </si>
  <si>
    <t>Government House Cape town (1)</t>
  </si>
  <si>
    <t>Griqua (5)</t>
  </si>
  <si>
    <t>Hottentots (14)</t>
  </si>
  <si>
    <t>IndependantIndependent (1)</t>
  </si>
  <si>
    <t>Jesuit (1)</t>
  </si>
  <si>
    <t>Knights of Malta (1)</t>
  </si>
  <si>
    <t>Locrians (1)</t>
  </si>
  <si>
    <t>London Missionary Society (3)</t>
  </si>
  <si>
    <t>Madras army (1)</t>
  </si>
  <si>
    <t>Makalaka (19)</t>
  </si>
  <si>
    <t>Mankopane (1)</t>
  </si>
  <si>
    <t>Mansion House of London (1)</t>
  </si>
  <si>
    <t>Mantatees (1)</t>
  </si>
  <si>
    <t>Mechanics InstituteMechanics' Institute (1)</t>
  </si>
  <si>
    <t>Monteith &amp; Co. (1)</t>
  </si>
  <si>
    <t>Mopato (5)</t>
  </si>
  <si>
    <t>Moravians (1)</t>
  </si>
  <si>
    <t>Presbyterian (1)</t>
  </si>
  <si>
    <t>Quakers (1)</t>
  </si>
  <si>
    <t>Rhenish (1)</t>
  </si>
  <si>
    <t>Royal Geographical society (1)</t>
  </si>
  <si>
    <t>South Sea Islanders (1)</t>
  </si>
  <si>
    <t>St Mary's Woolnoth (1)</t>
  </si>
  <si>
    <t>Thames Steamer (1)</t>
  </si>
  <si>
    <t>Troughton and Sims (1)</t>
  </si>
  <si>
    <t>United Presbyterian church (1)</t>
  </si>
  <si>
    <t>Wesleyans (1)</t>
  </si>
  <si>
    <t>Westminster (1)</t>
  </si>
  <si>
    <t>Zambesians (1)</t>
  </si>
  <si>
    <t>Anatolian Sipahis</t>
  </si>
  <si>
    <t>Anglo-Portuguese Mixed Commission for the Suppression of Slavery in Cape Town</t>
  </si>
  <si>
    <t>aboriginal</t>
  </si>
  <si>
    <t>Livingstone uses the term to refer to indigenous inhabitants.</t>
  </si>
  <si>
    <t>Afro-Portuguese</t>
  </si>
  <si>
    <t>Livingstone uses a variety of terms to refer to traders of Afro-Portuguese descent who had established routes and networks in central Africa, including 'African Portuguese', 'Native Portuguese' and 'half-caste'.</t>
  </si>
  <si>
    <r>
      <t xml:space="preserve">Sipahi: Ottoman Cavalry'. </t>
    </r>
    <r>
      <rPr>
        <i/>
        <sz val="11"/>
        <color theme="1"/>
        <rFont val="Calibri"/>
        <family val="2"/>
        <scheme val="minor"/>
      </rPr>
      <t>Encyclopedia Britannica</t>
    </r>
    <r>
      <rPr>
        <sz val="11"/>
        <color theme="1"/>
        <rFont val="Calibri"/>
        <family val="2"/>
        <scheme val="minor"/>
      </rPr>
      <t xml:space="preserve">; Ross, Robert. </t>
    </r>
    <r>
      <rPr>
        <i/>
        <sz val="11"/>
        <color theme="1"/>
        <rFont val="Calibri"/>
        <family val="2"/>
        <scheme val="minor"/>
      </rPr>
      <t>The Borders of Race in Colonial South Africa: The Kat River Settlement</t>
    </r>
    <r>
      <rPr>
        <sz val="11"/>
        <color theme="1"/>
        <rFont val="Calibri"/>
        <family val="2"/>
        <scheme val="minor"/>
      </rPr>
      <t>, 1829–1856. p.183</t>
    </r>
  </si>
  <si>
    <t>Algerine Arabs</t>
  </si>
  <si>
    <t>Reference to the people of Algeria, or more broadly to North African Muslim communities.</t>
  </si>
  <si>
    <t>Circassians</t>
  </si>
  <si>
    <t>Bushmen</t>
  </si>
  <si>
    <t>Boers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</si>
  <si>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</si>
  <si>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t>Kaffir</t>
  </si>
  <si>
    <t>Royal Observatory, Cape of Good Hope</t>
  </si>
  <si>
    <r>
      <rPr>
        <sz val="11"/>
        <color theme="1"/>
        <rFont val="Calibri"/>
        <family val="2"/>
        <scheme val="minor"/>
      </rPr>
      <t xml:space="preserve">Warner, Brian. </t>
    </r>
    <r>
      <rPr>
        <i/>
        <sz val="11"/>
        <color theme="1"/>
        <rFont val="Calibri"/>
        <family val="2"/>
        <scheme val="minor"/>
      </rPr>
      <t>Royal Observatory, Cape of Good Hope 1820–1831: The Founding of a Colonial Observatory</t>
    </r>
    <r>
      <rPr>
        <sz val="11"/>
        <color theme="1"/>
        <rFont val="Calibri"/>
        <family val="2"/>
        <scheme val="minor"/>
      </rPr>
      <t>. pp. 1-4</t>
    </r>
  </si>
  <si>
    <t>Chartist movement</t>
  </si>
  <si>
    <t>Coldstream Guards</t>
  </si>
  <si>
    <t>27th (Inniskilling) Regiment of Foot</t>
  </si>
  <si>
    <r>
      <t xml:space="preserve">Chant, Christopher. </t>
    </r>
    <r>
      <rPr>
        <i/>
        <sz val="11"/>
        <color theme="1"/>
        <rFont val="Calibri"/>
        <family val="2"/>
        <scheme val="minor"/>
      </rPr>
      <t>The Handbook of British Regiments</t>
    </r>
    <r>
      <rPr>
        <sz val="11"/>
        <color theme="1"/>
        <rFont val="Calibri"/>
        <family val="2"/>
        <scheme val="minor"/>
      </rPr>
      <t>.pp.183-4</t>
    </r>
  </si>
  <si>
    <t>Covenanters</t>
  </si>
  <si>
    <r>
      <t xml:space="preserve">Chant, Christopher. </t>
    </r>
    <r>
      <rPr>
        <i/>
        <sz val="11"/>
        <color theme="1"/>
        <rFont val="Calibri"/>
        <family val="2"/>
        <scheme val="minor"/>
      </rPr>
      <t>The Handbook of British Regiments</t>
    </r>
    <r>
      <rPr>
        <sz val="11"/>
        <color theme="1"/>
        <rFont val="Calibri"/>
        <family val="2"/>
        <scheme val="minor"/>
      </rPr>
      <t>. pp.75-76</t>
    </r>
  </si>
  <si>
    <r>
      <t xml:space="preserve">Kapic, Kelly M. and Wesley Vander Lugt. </t>
    </r>
    <r>
      <rPr>
        <i/>
        <sz val="11"/>
        <color theme="1"/>
        <rFont val="Calibri"/>
        <family val="2"/>
        <scheme val="minor"/>
      </rPr>
      <t>Pocket Dictionary of the Reformed Tradition</t>
    </r>
    <r>
      <rPr>
        <sz val="11"/>
        <color theme="1"/>
        <rFont val="Calibri"/>
        <family val="2"/>
        <scheme val="minor"/>
      </rPr>
      <t xml:space="preserve">. p.38; Spear, Wayne R. 'Covenanters'. </t>
    </r>
    <r>
      <rPr>
        <i/>
        <sz val="11"/>
        <color theme="1"/>
        <rFont val="Calibri"/>
        <family val="2"/>
        <scheme val="minor"/>
      </rPr>
      <t>Encyclopedia of the Reformed Faith</t>
    </r>
    <r>
      <rPr>
        <sz val="11"/>
        <color theme="1"/>
        <rFont val="Calibri"/>
        <family val="2"/>
        <scheme val="minor"/>
      </rPr>
      <t>. Ed. Donald K. McKim. p.88.</t>
    </r>
    <r>
      <rPr>
        <i/>
        <sz val="11"/>
        <color theme="1"/>
        <rFont val="Calibri"/>
        <family val="2"/>
        <scheme val="minor"/>
      </rPr>
      <t xml:space="preserve"> Encyclopedia Britannica</t>
    </r>
  </si>
  <si>
    <t>Episcopalian</t>
  </si>
  <si>
    <t>Christian denominations that follow the episcopal form of ecclesiastical structure, in which the church is governed by a hierarchy of bishops. Many Epsicopalian churches belong to the worldwide Anglican communion.</t>
  </si>
  <si>
    <t>Dutch Reformed</t>
  </si>
  <si>
    <r>
      <rPr>
        <sz val="11"/>
        <color theme="1"/>
        <rFont val="Calibri"/>
        <family val="2"/>
        <scheme val="minor"/>
      </rPr>
      <t xml:space="preserve">Dutch Reformed Church: South African Protestant Denomination'. </t>
    </r>
    <r>
      <rPr>
        <i/>
        <sz val="11"/>
        <color theme="1"/>
        <rFont val="Calibri"/>
        <family val="2"/>
        <scheme val="minor"/>
      </rPr>
      <t xml:space="preserve">Encyclopedia Britannica; </t>
    </r>
    <r>
      <rPr>
        <sz val="11"/>
        <color theme="1"/>
        <rFont val="Calibri"/>
        <family val="2"/>
        <scheme val="minor"/>
      </rPr>
      <t xml:space="preserve">'Netherlands Reformed Church: Dutch Protestant Denomination'. </t>
    </r>
    <r>
      <rPr>
        <i/>
        <sz val="11"/>
        <color theme="1"/>
        <rFont val="Calibri"/>
        <family val="2"/>
        <scheme val="minor"/>
      </rPr>
      <t>Encyclopedia Britannica</t>
    </r>
    <r>
      <rPr>
        <sz val="11"/>
        <color theme="1"/>
        <rFont val="Calibri"/>
        <family val="2"/>
        <scheme val="minor"/>
      </rPr>
      <t>.</t>
    </r>
  </si>
  <si>
    <t>Moravians</t>
  </si>
  <si>
    <t>Faculty of Physicians and Surgeons of Glasgow</t>
  </si>
  <si>
    <t>British German Legion</t>
  </si>
  <si>
    <r>
      <t xml:space="preserve">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pp.85-86, 101-03</t>
    </r>
  </si>
  <si>
    <r>
      <t xml:space="preserve">Belich, James. 'Grey, Sir George (1812–1898)'. </t>
    </r>
    <r>
      <rPr>
        <i/>
        <sz val="11"/>
        <color theme="1"/>
        <rFont val="Calibri"/>
        <family val="2"/>
        <scheme val="minor"/>
      </rPr>
      <t>Oxford Dictionar of National Biography</t>
    </r>
    <r>
      <rPr>
        <sz val="11"/>
        <color theme="1"/>
        <rFont val="Calibri"/>
        <family val="2"/>
        <scheme val="minor"/>
      </rPr>
      <t xml:space="preserve">; 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p.100</t>
    </r>
  </si>
  <si>
    <t>Government House, Cape Town</t>
  </si>
  <si>
    <r>
      <t xml:space="preserve">Viney, Graham. </t>
    </r>
    <r>
      <rPr>
        <i/>
        <sz val="11"/>
        <color theme="1"/>
        <rFont val="Calibri"/>
        <family val="2"/>
        <scheme val="minor"/>
      </rPr>
      <t>Colonial Houses of South Africa</t>
    </r>
    <r>
      <rPr>
        <sz val="11"/>
        <color theme="1"/>
        <rFont val="Calibri"/>
        <family val="2"/>
        <scheme val="minor"/>
      </rPr>
      <t>. p.70, 79</t>
    </r>
  </si>
  <si>
    <t>Griqua</t>
  </si>
  <si>
    <t>Hottentot</t>
  </si>
  <si>
    <r>
      <t xml:space="preserve">Schweitzer, Erwin. </t>
    </r>
    <r>
      <rPr>
        <i/>
        <sz val="11"/>
        <color theme="1"/>
        <rFont val="Calibri"/>
        <family val="2"/>
        <scheme val="minor"/>
      </rPr>
      <t>The Making of Griqua, Inc.: Indigenous Struggles for Land and Autonomy in South Africa</t>
    </r>
    <r>
      <rPr>
        <sz val="11"/>
        <color theme="1"/>
        <rFont val="Calibri"/>
        <family val="2"/>
        <scheme val="minor"/>
      </rPr>
      <t>.</t>
    </r>
    <r>
      <rPr>
        <sz val="11"/>
        <color theme="1"/>
        <rFont val="Calibri"/>
        <family val="2"/>
        <scheme val="minor"/>
      </rPr>
      <t xml:space="preserve"> p.15, 18-19</t>
    </r>
  </si>
  <si>
    <r>
      <t xml:space="preserve">Heath, Elizabeth. 'Hottentot'. </t>
    </r>
    <r>
      <rPr>
        <i/>
        <sz val="11"/>
        <color theme="1"/>
        <rFont val="Calibri"/>
        <family val="2"/>
        <scheme val="minor"/>
      </rPr>
      <t>Encyclopedia of Africa, Vol 1</t>
    </r>
    <r>
      <rPr>
        <sz val="11"/>
        <color theme="1"/>
        <rFont val="Calibri"/>
        <family val="2"/>
        <scheme val="minor"/>
      </rPr>
      <t xml:space="preserve">. Ed. Anthony Appiah and Henry Louis Gates. p.573; Nave, Ari. 'Khoikhoi'. </t>
    </r>
    <r>
      <rPr>
        <i/>
        <sz val="11"/>
        <color theme="1"/>
        <rFont val="Calibri"/>
        <family val="2"/>
        <scheme val="minor"/>
      </rPr>
      <t>Encyclopedia of Africa, Vol 1</t>
    </r>
    <r>
      <rPr>
        <sz val="11"/>
        <color theme="1"/>
        <rFont val="Calibri"/>
        <family val="2"/>
        <scheme val="minor"/>
      </rPr>
      <t>. Ed. Anthony Appiah and Henry Louis Gates. p.650</t>
    </r>
  </si>
  <si>
    <t>Independent</t>
  </si>
  <si>
    <r>
      <t xml:space="preserve">Jenkins, Daniel T. 'Congregationalism'. </t>
    </r>
    <r>
      <rPr>
        <i/>
        <sz val="11"/>
        <color theme="1"/>
        <rFont val="Calibri"/>
        <family val="2"/>
        <scheme val="minor"/>
      </rPr>
      <t>Encyclopedia Britannica</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pp.6-7.</t>
    </r>
  </si>
  <si>
    <t>Jesuits</t>
  </si>
  <si>
    <r>
      <t xml:space="preserve">Newitt, Malyn. </t>
    </r>
    <r>
      <rPr>
        <i/>
        <sz val="11"/>
        <color theme="1"/>
        <rFont val="Calibri"/>
        <family val="2"/>
        <scheme val="minor"/>
      </rPr>
      <t>A History of Portuguese Overseas Expansion 1400–1668</t>
    </r>
    <r>
      <rPr>
        <sz val="11"/>
        <color theme="1"/>
        <rFont val="Calibri"/>
        <family val="2"/>
        <scheme val="minor"/>
      </rPr>
      <t xml:space="preserve">. p.139. </t>
    </r>
    <r>
      <rPr>
        <i/>
        <sz val="11"/>
        <color theme="1"/>
        <rFont val="Calibri"/>
        <family val="2"/>
        <scheme val="minor"/>
      </rPr>
      <t>Encyclopedia Britannica</t>
    </r>
    <r>
      <rPr>
        <sz val="11"/>
        <color theme="1"/>
        <rFont val="Calibri"/>
        <family val="2"/>
        <scheme val="minor"/>
      </rPr>
      <t>.</t>
    </r>
  </si>
  <si>
    <t>Knights of Malta</t>
  </si>
  <si>
    <r>
      <t xml:space="preserve">Greene, Molly. 'Knights of St. John'. In Gábor Ágoston and Burce Masters. </t>
    </r>
    <r>
      <rPr>
        <i/>
        <sz val="11"/>
        <color theme="1"/>
        <rFont val="Calibri"/>
        <family val="2"/>
        <scheme val="minor"/>
      </rPr>
      <t>Encyclopedia of the Ottoman Empire</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p.313; </t>
    </r>
    <r>
      <rPr>
        <i/>
        <sz val="11"/>
        <color theme="1"/>
        <rFont val="Calibri"/>
        <family val="2"/>
        <scheme val="minor"/>
      </rPr>
      <t>Encyclopedia Britannica</t>
    </r>
  </si>
  <si>
    <r>
      <t xml:space="preserve">Buckler, John. 'Locris'. </t>
    </r>
    <r>
      <rPr>
        <i/>
        <sz val="11"/>
        <color theme="1"/>
        <rFont val="Calibri"/>
        <family val="2"/>
        <scheme val="minor"/>
      </rPr>
      <t xml:space="preserve">The Oxford Classical Dictionary. </t>
    </r>
    <r>
      <rPr>
        <sz val="11"/>
        <color theme="1"/>
        <rFont val="Calibri"/>
        <family val="2"/>
        <scheme val="minor"/>
      </rPr>
      <t xml:space="preserve">Ed. Simon Hornblower, Antony Spawforth &amp; Esther Eidinow. p.854; Sacks, David and Oswyn Murray. </t>
    </r>
    <r>
      <rPr>
        <i/>
        <sz val="11"/>
        <color theme="1"/>
        <rFont val="Calibri"/>
        <family val="2"/>
        <scheme val="minor"/>
      </rPr>
      <t>A Dictionary of the Ancient Greek World</t>
    </r>
    <r>
      <rPr>
        <sz val="11"/>
        <color theme="1"/>
        <rFont val="Calibri"/>
        <family val="2"/>
        <scheme val="minor"/>
      </rPr>
      <t>.</t>
    </r>
    <r>
      <rPr>
        <i/>
        <sz val="11"/>
        <color theme="1"/>
        <rFont val="Calibri"/>
        <family val="2"/>
        <scheme val="minor"/>
      </rPr>
      <t xml:space="preserve"> </t>
    </r>
    <r>
      <rPr>
        <sz val="11"/>
        <color theme="1"/>
        <rFont val="Calibri"/>
        <family val="2"/>
        <scheme val="minor"/>
      </rPr>
      <t>p.132</t>
    </r>
  </si>
  <si>
    <t>Locrians</t>
  </si>
  <si>
    <r>
      <rPr>
        <sz val="11"/>
        <color theme="1"/>
        <rFont val="Calibri"/>
        <family val="2"/>
        <scheme val="minor"/>
      </rPr>
      <t xml:space="preserve">Porter, Andrew. </t>
    </r>
    <r>
      <rPr>
        <i/>
        <sz val="11"/>
        <color theme="1"/>
        <rFont val="Calibri"/>
        <family val="2"/>
        <scheme val="minor"/>
      </rPr>
      <t>Religion Versus Empire?: British Protestant Missionaries and Overseas Expansion, 1700–1914</t>
    </r>
    <r>
      <rPr>
        <sz val="11"/>
        <color theme="1"/>
        <rFont val="Calibri"/>
        <family val="2"/>
        <scheme val="minor"/>
      </rPr>
      <t>. pp.49-50</t>
    </r>
  </si>
  <si>
    <t>Madras Army</t>
  </si>
  <si>
    <r>
      <t xml:space="preserve">Schmidt, Karl J. </t>
    </r>
    <r>
      <rPr>
        <i/>
        <sz val="11"/>
        <color theme="1"/>
        <rFont val="Calibri"/>
        <family val="2"/>
        <scheme val="minor"/>
      </rPr>
      <t>An Atlas and Survey of South Asian History</t>
    </r>
    <r>
      <rPr>
        <sz val="11"/>
        <color theme="1"/>
        <rFont val="Calibri"/>
        <family val="2"/>
        <scheme val="minor"/>
      </rPr>
      <t xml:space="preserve">. p.60; Raugh, Harold E. </t>
    </r>
    <r>
      <rPr>
        <i/>
        <sz val="11"/>
        <color theme="1"/>
        <rFont val="Calibri"/>
        <family val="2"/>
        <scheme val="minor"/>
      </rPr>
      <t>The Victorians at War, 1815–1914: An Encyclopedia of British Military History</t>
    </r>
    <r>
      <rPr>
        <sz val="11"/>
        <color theme="1"/>
        <rFont val="Calibri"/>
        <family val="2"/>
        <scheme val="minor"/>
      </rPr>
      <t>. p.216</t>
    </r>
  </si>
  <si>
    <t>Mankopane</t>
  </si>
  <si>
    <t>Ishmael</t>
  </si>
  <si>
    <t>Stapleton, Timothy J. 'Boer Conquest of the Kekana and Langa (1847–1868)'. In Encyclopedia of African Colonial Conflicts vol. 1. Ed. Timothy J. Stapleton. pp.107-108</t>
  </si>
  <si>
    <t>Mansion House, London.</t>
  </si>
  <si>
    <r>
      <t xml:space="preserve">Weinreb, Ben, Christopher Hibbert, Julia Keay and John Keay. </t>
    </r>
    <r>
      <rPr>
        <i/>
        <sz val="11"/>
        <color theme="1"/>
        <rFont val="Calibri"/>
        <family val="2"/>
        <scheme val="minor"/>
      </rPr>
      <t>The London Encyclopaedia</t>
    </r>
    <r>
      <rPr>
        <sz val="11"/>
        <color theme="1"/>
        <rFont val="Calibri"/>
        <family val="2"/>
        <scheme val="minor"/>
      </rPr>
      <t>.</t>
    </r>
    <r>
      <rPr>
        <i/>
        <sz val="11"/>
        <color theme="1"/>
        <rFont val="Calibri"/>
        <family val="2"/>
        <scheme val="minor"/>
      </rPr>
      <t xml:space="preserve"> </t>
    </r>
    <r>
      <rPr>
        <sz val="11"/>
        <color theme="1"/>
        <rFont val="Calibri"/>
        <family val="2"/>
        <scheme val="minor"/>
      </rPr>
      <t>pp.525-26</t>
    </r>
  </si>
  <si>
    <t>Mantatees</t>
  </si>
  <si>
    <t>Mechanics' Institute, Cape Town</t>
  </si>
  <si>
    <r>
      <t xml:space="preserve">Walker, Martyn. </t>
    </r>
    <r>
      <rPr>
        <i/>
        <sz val="11"/>
        <color theme="1"/>
        <rFont val="Calibri"/>
        <family val="2"/>
        <scheme val="minor"/>
      </rPr>
      <t>The Development of the Mechanics' Institute Movement in Britain and Beyond</t>
    </r>
    <r>
      <rPr>
        <sz val="11"/>
        <color theme="1"/>
        <rFont val="Calibri"/>
        <family val="2"/>
        <scheme val="minor"/>
      </rPr>
      <t xml:space="preserve">. pp.3-5; Dubow, Saul. </t>
    </r>
    <r>
      <rPr>
        <i/>
        <sz val="11"/>
        <color theme="1"/>
        <rFont val="Calibri"/>
        <family val="2"/>
        <scheme val="minor"/>
      </rPr>
      <t>A Commonwealth of Knowledge: Science, Sensibility, and White South Africa 1820–2000</t>
    </r>
    <r>
      <rPr>
        <sz val="11"/>
        <color theme="1"/>
        <rFont val="Calibri"/>
        <family val="2"/>
        <scheme val="minor"/>
      </rPr>
      <t>. p.49 n.124;</t>
    </r>
  </si>
  <si>
    <t>mephato (pl.) or mophato (sing.)</t>
  </si>
  <si>
    <r>
      <t xml:space="preserve">Ryken, P. G. 'Boston, Thomas (1676–1732)'. </t>
    </r>
    <r>
      <rPr>
        <i/>
        <sz val="11"/>
        <color theme="1"/>
        <rFont val="Calibri"/>
        <family val="2"/>
        <scheme val="minor"/>
      </rPr>
      <t>Oxford Dictionary of National Biography</t>
    </r>
    <r>
      <rPr>
        <sz val="11"/>
        <color theme="1"/>
        <rFont val="Calibri"/>
        <family val="2"/>
        <scheme val="minor"/>
      </rPr>
      <t>.</t>
    </r>
  </si>
  <si>
    <r>
      <t>Morton, Fred. 'Mephato: The Rise of the Tswana Militia in the Pre-colonial Period.' J</t>
    </r>
    <r>
      <rPr>
        <i/>
        <sz val="11"/>
        <color theme="1"/>
        <rFont val="Calibri"/>
        <family val="2"/>
        <scheme val="minor"/>
      </rPr>
      <t xml:space="preserve">ournal of Southern African Studies </t>
    </r>
    <r>
      <rPr>
        <sz val="11"/>
        <color theme="1"/>
        <rFont val="Calibri"/>
        <family val="2"/>
        <scheme val="minor"/>
      </rPr>
      <t>38.2 (2012): 385-86</t>
    </r>
  </si>
  <si>
    <t>Henry Monteith &amp; Co.</t>
  </si>
  <si>
    <r>
      <rPr>
        <sz val="11"/>
        <color theme="1"/>
        <rFont val="Calibri"/>
        <family val="2"/>
        <scheme val="minor"/>
      </rPr>
      <t xml:space="preserve">Mullen, Stephen. 'One of Scotia's "Sons of Toil": David Livingstone and Blantyre Mill. In </t>
    </r>
    <r>
      <rPr>
        <i/>
        <sz val="11"/>
        <color theme="1"/>
        <rFont val="Calibri"/>
        <family val="2"/>
        <scheme val="minor"/>
      </rPr>
      <t>David Livingstone: Man, Myth and Legacy</t>
    </r>
    <r>
      <rPr>
        <sz val="11"/>
        <color theme="1"/>
        <rFont val="Calibri"/>
        <family val="2"/>
        <scheme val="minor"/>
      </rPr>
      <t>. Ed. Sarah Worden. pp.18-19.</t>
    </r>
  </si>
  <si>
    <t>Presbyterian</t>
  </si>
  <si>
    <r>
      <rPr>
        <sz val="11"/>
        <color theme="1"/>
        <rFont val="Calibri"/>
        <family val="2"/>
        <scheme val="minor"/>
      </rPr>
      <t xml:space="preserve">O'Neill, J. C. 'Presbyterian Theology'. </t>
    </r>
    <r>
      <rPr>
        <i/>
        <sz val="11"/>
        <color theme="1"/>
        <rFont val="Calibri"/>
        <family val="2"/>
        <scheme val="minor"/>
      </rPr>
      <t>A New Dictionary of Christian Theology</t>
    </r>
    <r>
      <rPr>
        <sz val="11"/>
        <color theme="1"/>
        <rFont val="Calibri"/>
        <family val="2"/>
        <scheme val="minor"/>
      </rPr>
      <t xml:space="preserve">. Ed. Alan Richardson &amp; John Bowden. pp.463-64; </t>
    </r>
    <r>
      <rPr>
        <i/>
        <sz val="11"/>
        <color theme="1"/>
        <rFont val="Calibri"/>
        <family val="2"/>
        <scheme val="minor"/>
      </rPr>
      <t>Encyclopedia Britannica</t>
    </r>
  </si>
  <si>
    <t>Quakers</t>
  </si>
  <si>
    <r>
      <t xml:space="preserve">Abbott, Margery Post. 'Quaker'. In </t>
    </r>
    <r>
      <rPr>
        <i/>
        <sz val="11"/>
        <color theme="1"/>
        <rFont val="Calibri"/>
        <family val="2"/>
        <scheme val="minor"/>
      </rPr>
      <t>Historical Dictionary of the Friends (Quakers)</t>
    </r>
    <r>
      <rPr>
        <sz val="11"/>
        <color theme="1"/>
        <rFont val="Calibri"/>
        <family val="2"/>
        <scheme val="minor"/>
      </rPr>
      <t xml:space="preserve">. Eds. Abbott, Margery Post, Mary Ellen Chijioke, Pink Dandelion, and John William Oliver Jr. p.287; </t>
    </r>
    <r>
      <rPr>
        <i/>
        <sz val="11"/>
        <color theme="1"/>
        <rFont val="Calibri"/>
        <family val="2"/>
        <scheme val="minor"/>
      </rPr>
      <t>Encyclopedia Britannica</t>
    </r>
  </si>
  <si>
    <t>Rhenish</t>
  </si>
  <si>
    <t>Person from the historical Rhine Province of Prussia (the present-day Rhineland region of western Germany).</t>
  </si>
  <si>
    <t>Royal Geographical Society (RGS)</t>
  </si>
  <si>
    <t>London Missionary Society (LMS)</t>
  </si>
  <si>
    <r>
      <rPr>
        <sz val="11"/>
        <color theme="1"/>
        <rFont val="Calibri"/>
        <family val="2"/>
        <scheme val="minor"/>
      </rPr>
      <t xml:space="preserve">Roberts, A. D. 'Livingstone, David (1813–1873)'. </t>
    </r>
    <r>
      <rPr>
        <i/>
        <sz val="11"/>
        <color theme="1"/>
        <rFont val="Calibri"/>
        <family val="2"/>
        <scheme val="minor"/>
      </rPr>
      <t>Oxford Dictionary of National Biography</t>
    </r>
    <r>
      <rPr>
        <sz val="11"/>
        <color theme="1"/>
        <rFont val="Calibri"/>
        <family val="2"/>
        <scheme val="minor"/>
      </rPr>
      <t>.</t>
    </r>
  </si>
  <si>
    <t>Revised version of Adrian's entry</t>
  </si>
  <si>
    <t>South Sea Islanders</t>
  </si>
  <si>
    <r>
      <t>Collective term used in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to refer to the peoples of the Polynesian islands in the east-central Pacific.</t>
    </r>
  </si>
  <si>
    <t>St Mary Woolnoth</t>
  </si>
  <si>
    <r>
      <rPr>
        <sz val="11"/>
        <color theme="1"/>
        <rFont val="Calibri"/>
        <family val="2"/>
        <scheme val="minor"/>
      </rPr>
      <t xml:space="preserve">Bradley, Simon and Nikolaus Pevsner. </t>
    </r>
    <r>
      <rPr>
        <i/>
        <sz val="11"/>
        <color theme="1"/>
        <rFont val="Calibri"/>
        <family val="2"/>
        <scheme val="minor"/>
      </rPr>
      <t>London: The City Churches</t>
    </r>
    <r>
      <rPr>
        <sz val="11"/>
        <color theme="1"/>
        <rFont val="Calibri"/>
        <family val="2"/>
        <scheme val="minor"/>
      </rPr>
      <t>. p.113.</t>
    </r>
  </si>
  <si>
    <t>Thames steamers</t>
  </si>
  <si>
    <r>
      <t xml:space="preserve">Dumpleton, Bernard. </t>
    </r>
    <r>
      <rPr>
        <i/>
        <sz val="11"/>
        <color theme="1"/>
        <rFont val="Calibri"/>
        <family val="2"/>
        <scheme val="minor"/>
      </rPr>
      <t>Story of the Paddle Steamer</t>
    </r>
    <r>
      <rPr>
        <sz val="11"/>
        <color theme="1"/>
        <rFont val="Calibri"/>
        <family val="2"/>
        <scheme val="minor"/>
      </rPr>
      <t xml:space="preserve">. p.40; Ackroyd, Peter. </t>
    </r>
    <r>
      <rPr>
        <i/>
        <sz val="11"/>
        <color theme="1"/>
        <rFont val="Calibri"/>
        <family val="2"/>
        <scheme val="minor"/>
      </rPr>
      <t>Thames: Sacred River</t>
    </r>
    <r>
      <rPr>
        <sz val="11"/>
        <color theme="1"/>
        <rFont val="Calibri"/>
        <family val="2"/>
        <scheme val="minor"/>
      </rPr>
      <t>. pp.203-04</t>
    </r>
  </si>
  <si>
    <t>Troughton and Simms</t>
  </si>
  <si>
    <r>
      <rPr>
        <sz val="11"/>
        <color theme="1"/>
        <rFont val="Calibri"/>
        <family val="2"/>
        <scheme val="minor"/>
      </rPr>
      <t xml:space="preserve">McConnell, Anita. 'Troughton, Edward (1753–1835)'. </t>
    </r>
    <r>
      <rPr>
        <i/>
        <sz val="11"/>
        <color theme="1"/>
        <rFont val="Calibri"/>
        <family val="2"/>
        <scheme val="minor"/>
      </rPr>
      <t>Oxford Dictionary of National Biography</t>
    </r>
    <r>
      <rPr>
        <sz val="11"/>
        <color theme="1"/>
        <rFont val="Calibri"/>
        <family val="2"/>
        <scheme val="minor"/>
      </rPr>
      <t xml:space="preserve">; McConnell, Anita. Simms, William (1793–1860)'. </t>
    </r>
    <r>
      <rPr>
        <i/>
        <sz val="11"/>
        <color theme="1"/>
        <rFont val="Calibri"/>
        <family val="2"/>
        <scheme val="minor"/>
      </rPr>
      <t>Oxford Dictionary of National Biography</t>
    </r>
  </si>
  <si>
    <t>United Presbyterian Church</t>
  </si>
  <si>
    <r>
      <t>Encyclopedia Britannica</t>
    </r>
    <r>
      <rPr>
        <sz val="11"/>
        <color theme="1"/>
        <rFont val="Calibri"/>
        <family val="2"/>
        <scheme val="minor"/>
      </rPr>
      <t xml:space="preserve">; Lyall, Francis. </t>
    </r>
    <r>
      <rPr>
        <i/>
        <sz val="11"/>
        <color theme="1"/>
        <rFont val="Calibri"/>
        <family val="2"/>
        <scheme val="minor"/>
      </rPr>
      <t>Church and State in Scotland: Developing Law</t>
    </r>
    <r>
      <rPr>
        <sz val="11"/>
        <color theme="1"/>
        <rFont val="Calibri"/>
        <family val="2"/>
        <scheme val="minor"/>
      </rPr>
      <t>. p.123</t>
    </r>
  </si>
  <si>
    <t>Wesleyans</t>
  </si>
  <si>
    <t>Westminster</t>
  </si>
  <si>
    <t>Zambesians</t>
  </si>
  <si>
    <t>Livingstone's collective term for groups resident in the Zambezi valley.</t>
  </si>
  <si>
    <t>Barotse country (2)</t>
  </si>
  <si>
    <t>Bashan (1)</t>
  </si>
  <si>
    <t>Bechuana countries (1)</t>
  </si>
  <si>
    <t>BenguellaBenguela (1)</t>
  </si>
  <si>
    <t>Caffraria (1)</t>
  </si>
  <si>
    <t>Canaan (1)</t>
  </si>
  <si>
    <t>Cape Colony (11)</t>
  </si>
  <si>
    <t>central basin (1)</t>
  </si>
  <si>
    <t>Crimea (2)</t>
  </si>
  <si>
    <t>Eastern Province (2)</t>
  </si>
  <si>
    <t>Hebrides (2)</t>
  </si>
  <si>
    <t>Katonga (2)</t>
  </si>
  <si>
    <t>Lanarkshire (1)</t>
  </si>
  <si>
    <t>LoandoLuanda (3)</t>
  </si>
  <si>
    <t>Lobale (8)</t>
  </si>
  <si>
    <t>Lunda (5)</t>
  </si>
  <si>
    <t>Makololo country (1)</t>
  </si>
  <si>
    <t>Mango (2)</t>
  </si>
  <si>
    <t>Mokwankwa (1)</t>
  </si>
  <si>
    <t>Natal (3)</t>
  </si>
  <si>
    <t>Orange Free State (1)</t>
  </si>
  <si>
    <t>South Sea (1)</t>
  </si>
  <si>
    <t>Transvaal (5)</t>
  </si>
  <si>
    <t>Tweedale (1)</t>
  </si>
  <si>
    <t>valley of the Nile (3)</t>
  </si>
  <si>
    <t>Barotseland</t>
  </si>
  <si>
    <r>
      <t xml:space="preserve">Minahan, James. </t>
    </r>
    <r>
      <rPr>
        <i/>
        <sz val="11"/>
        <color theme="1"/>
        <rFont val="Calibri"/>
        <family val="2"/>
        <scheme val="minor"/>
      </rPr>
      <t>Encyclopedia of the Stateless Nations: L–R</t>
    </r>
    <r>
      <rPr>
        <sz val="11"/>
        <color theme="1"/>
        <rFont val="Calibri"/>
        <family val="2"/>
        <scheme val="minor"/>
      </rPr>
      <t>. p.1115</t>
    </r>
  </si>
  <si>
    <t>Hercules</t>
  </si>
  <si>
    <t>Bashan</t>
  </si>
  <si>
    <t>Canaan</t>
  </si>
  <si>
    <r>
      <t xml:space="preserve">Curran, Cynthia. 'Bechuanaland (Botswana). </t>
    </r>
    <r>
      <rPr>
        <i/>
        <sz val="11"/>
        <color theme="1"/>
        <rFont val="Calibri"/>
        <family val="2"/>
        <scheme val="minor"/>
      </rPr>
      <t>Colonialism: An International Social, Cultural, and Political Encyclopedia</t>
    </r>
    <r>
      <rPr>
        <sz val="11"/>
        <color theme="1"/>
        <rFont val="Calibri"/>
        <family val="2"/>
        <scheme val="minor"/>
      </rPr>
      <t>. p.52</t>
    </r>
  </si>
  <si>
    <t>Bechuanaland</t>
  </si>
  <si>
    <t>Benguela</t>
  </si>
  <si>
    <t>Kaffraria</t>
  </si>
  <si>
    <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t>
  </si>
  <si>
    <t>Cape Colony</t>
  </si>
  <si>
    <t>Crimea</t>
  </si>
  <si>
    <t>Eastern Province</t>
  </si>
  <si>
    <t>central African basin</t>
  </si>
  <si>
    <r>
      <t xml:space="preserve">Stafford, Robert A. 'Roderick Murchison and the Structure of Africa: A Geological Prediction and its Consequences for British Expansion'. </t>
    </r>
    <r>
      <rPr>
        <i/>
        <sz val="11"/>
        <color theme="1"/>
        <rFont val="Calibri"/>
        <family val="2"/>
        <scheme val="minor"/>
      </rPr>
      <t xml:space="preserve">Annals of Science </t>
    </r>
    <r>
      <rPr>
        <sz val="11"/>
        <color theme="1"/>
        <rFont val="Calibri"/>
        <family val="2"/>
        <scheme val="minor"/>
      </rPr>
      <t>45.1 (1988): 8, 17; Murchison, Roderick. ‘Address to the R.G.S.,</t>
    </r>
    <r>
      <rPr>
        <i/>
        <sz val="11"/>
        <color theme="1"/>
        <rFont val="Calibri"/>
        <family val="2"/>
        <scheme val="minor"/>
      </rPr>
      <t xml:space="preserve"> Journal of the Royal Geographical Society</t>
    </r>
    <r>
      <rPr>
        <sz val="11"/>
        <color theme="1"/>
        <rFont val="Calibri"/>
        <family val="2"/>
        <scheme val="minor"/>
      </rPr>
      <t xml:space="preserve"> 22 (1852): cxxii</t>
    </r>
  </si>
  <si>
    <r>
      <t xml:space="preserve">Kohn, George Childs. </t>
    </r>
    <r>
      <rPr>
        <i/>
        <sz val="11"/>
        <color theme="1"/>
        <rFont val="Calibri"/>
        <family val="2"/>
        <scheme val="minor"/>
      </rPr>
      <t>Dictionary of Wars</t>
    </r>
    <r>
      <rPr>
        <sz val="11"/>
        <color theme="1"/>
        <rFont val="Calibri"/>
        <family val="2"/>
        <scheme val="minor"/>
      </rPr>
      <t xml:space="preserve">. p.133; </t>
    </r>
    <r>
      <rPr>
        <i/>
        <sz val="11"/>
        <color theme="1"/>
        <rFont val="Calibri"/>
        <family val="2"/>
        <scheme val="minor"/>
      </rPr>
      <t>Encyclopedia Britannica</t>
    </r>
  </si>
  <si>
    <t>Hebrides</t>
  </si>
  <si>
    <t xml:space="preserve">Group of islands off the west coast of Scotland. Those to the west of the Minch and Little Minch channels are known as the Outer Hebrides, while those to the east are known as the Inner Hebrides. </t>
  </si>
  <si>
    <t>Lanarkshire</t>
  </si>
  <si>
    <t>Katonga</t>
  </si>
  <si>
    <t>Lunda</t>
  </si>
  <si>
    <t>Natal</t>
  </si>
  <si>
    <r>
      <t xml:space="preserve">Livingstone, David. </t>
    </r>
    <r>
      <rPr>
        <i/>
        <sz val="11"/>
        <color theme="1"/>
        <rFont val="Calibri"/>
        <family val="2"/>
        <scheme val="minor"/>
      </rPr>
      <t xml:space="preserve">Missionary Travels. </t>
    </r>
    <r>
      <rPr>
        <sz val="11"/>
        <color theme="1"/>
        <rFont val="Calibri"/>
        <family val="2"/>
        <scheme val="minor"/>
      </rPr>
      <t>p.684</t>
    </r>
  </si>
  <si>
    <t>Luanda (region)</t>
  </si>
  <si>
    <t>Region in western Angola, which is today one of the country's 18 provinces.</t>
  </si>
  <si>
    <t>Luvale</t>
  </si>
  <si>
    <t>Historical county in south-central Scotland, covering the area of modern-day North Lanarkshire, South Lanarkshire, the City of Glasgow and East Dumbartonshire.</t>
  </si>
  <si>
    <t>Orange Free State</t>
  </si>
  <si>
    <t>No definition necessary, as already defined under 'South Sea Islanders'</t>
  </si>
  <si>
    <t>South African Republic (or the Transvaal).</t>
  </si>
  <si>
    <r>
      <t xml:space="preserve">Laband, John. </t>
    </r>
    <r>
      <rPr>
        <i/>
        <sz val="11"/>
        <color theme="1"/>
        <rFont val="Calibri"/>
        <family val="2"/>
        <scheme val="minor"/>
      </rPr>
      <t>Historical Dictionary of the Zulu Wars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pp.264-65; </t>
    </r>
    <r>
      <rPr>
        <i/>
        <sz val="11"/>
        <color theme="1"/>
        <rFont val="Calibri"/>
        <family val="2"/>
        <scheme val="minor"/>
      </rPr>
      <t>Encyclopedia Britannica</t>
    </r>
  </si>
  <si>
    <t>District in the central Scottish Borders.</t>
  </si>
  <si>
    <t>Tweeddale</t>
  </si>
  <si>
    <t>Nile valley</t>
  </si>
  <si>
    <t>Aden (1)</t>
  </si>
  <si>
    <t>[town]</t>
  </si>
  <si>
    <t>Bannockburn (1)</t>
  </si>
  <si>
    <t>Blantyre (1)</t>
  </si>
  <si>
    <t>[village]</t>
  </si>
  <si>
    <t>Bloemfontein (1)</t>
  </si>
  <si>
    <t>[city]</t>
  </si>
  <si>
    <t>Boatlanama (3)</t>
  </si>
  <si>
    <t>Boomplaats (1)</t>
  </si>
  <si>
    <t>Bothwell (1)</t>
  </si>
  <si>
    <t>Cambuslang (1)</t>
  </si>
  <si>
    <t>Cape Town (6)</t>
  </si>
  <si>
    <t>Cassange (3)</t>
  </si>
  <si>
    <t>Chonuane (5)</t>
  </si>
  <si>
    <t>Culloden (2)</t>
  </si>
  <si>
    <t>Eglinton (1)</t>
  </si>
  <si>
    <t>Fleet Street (1)</t>
  </si>
  <si>
    <t>Graham's townGrahamstown (2)</t>
  </si>
  <si>
    <t>Griqua townGriekwastad (2)</t>
  </si>
  <si>
    <t>Hamilton (1)</t>
  </si>
  <si>
    <t>John o' Groats (1)</t>
  </si>
  <si>
    <t>Kama Kama (1)</t>
  </si>
  <si>
    <t>Kat River Settlement (1)</t>
  </si>
  <si>
    <t>Katima moleloKatima Mulilo (1)</t>
  </si>
  <si>
    <t>Khopong (1)</t>
  </si>
  <si>
    <t>Kolobeng (33)</t>
  </si>
  <si>
    <t>Koobe (2)</t>
  </si>
  <si>
    <t>Kuruman (32)</t>
  </si>
  <si>
    <t>Lattakoo (2)</t>
  </si>
  <si>
    <t>Letloche (4)</t>
  </si>
  <si>
    <t>Libonta (9)</t>
  </si>
  <si>
    <t>Likatlong (1)</t>
  </si>
  <si>
    <t>Linangelo (1)</t>
  </si>
  <si>
    <t>Linyanti (19)</t>
  </si>
  <si>
    <t>Litofe (2)</t>
  </si>
  <si>
    <t>Litubaruba (6)</t>
  </si>
  <si>
    <t>LoandoLuanda (11)</t>
  </si>
  <si>
    <t>Lobotani (1)</t>
  </si>
  <si>
    <t>Lotlakani (2)</t>
  </si>
  <si>
    <t>Lurilopepe (1)</t>
  </si>
  <si>
    <t>Mabonta (1)</t>
  </si>
  <si>
    <t>Mabotsa (4)</t>
  </si>
  <si>
    <t>Madras (1)</t>
  </si>
  <si>
    <t>Maila (1)</t>
  </si>
  <si>
    <t>Melita (2)</t>
  </si>
  <si>
    <t>Mohotluani (1)</t>
  </si>
  <si>
    <t>Mokokonyani (1)</t>
  </si>
  <si>
    <t>Motito (1)</t>
  </si>
  <si>
    <t>Nameta (2)</t>
  </si>
  <si>
    <t>Nchokotsa (10)</t>
  </si>
  <si>
    <t>Ngabisane (1)</t>
  </si>
  <si>
    <t>QuilimaneQuelimane (2)</t>
  </si>
  <si>
    <t>Rapesh (1)</t>
  </si>
  <si>
    <t>SennaSena (1)</t>
  </si>
  <si>
    <t>Serotli (7)</t>
  </si>
  <si>
    <t>Shokuan (6)</t>
  </si>
  <si>
    <t>Smithfield (1)</t>
  </si>
  <si>
    <t>St Phillip de BenguelaBenguela (1)</t>
  </si>
  <si>
    <t>Tete (2)</t>
  </si>
  <si>
    <t>TimbuctuTimbuktu (1)</t>
  </si>
  <si>
    <t>Tlomtla (1)</t>
  </si>
  <si>
    <t>Unku (1)</t>
  </si>
  <si>
    <t>Aden</t>
  </si>
  <si>
    <r>
      <t xml:space="preserve">Burrowes, Robert D. </t>
    </r>
    <r>
      <rPr>
        <i/>
        <sz val="11"/>
        <color theme="1"/>
        <rFont val="Calibri"/>
        <family val="2"/>
        <scheme val="minor"/>
      </rPr>
      <t>Historical Dictionary of Yemen</t>
    </r>
    <r>
      <rPr>
        <sz val="11"/>
        <color theme="1"/>
        <rFont val="Calibri"/>
        <family val="2"/>
        <scheme val="minor"/>
      </rPr>
      <t>. p.10</t>
    </r>
  </si>
  <si>
    <t>Bannockburn</t>
  </si>
  <si>
    <t>Blantyre</t>
  </si>
  <si>
    <t>Bloemfontein</t>
  </si>
  <si>
    <t>Boatlanama</t>
  </si>
  <si>
    <t>Boomplaats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</si>
  <si>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p.56</t>
    </r>
  </si>
  <si>
    <r>
      <t xml:space="preserve">Schapera, Isaac (ed). </t>
    </r>
    <r>
      <rPr>
        <i/>
        <sz val="11"/>
        <color theme="1"/>
        <rFont val="Calibri"/>
        <family val="2"/>
        <scheme val="minor"/>
      </rPr>
      <t>Livingstone's Missionary Correspondence 1841–1856</t>
    </r>
    <r>
      <rPr>
        <sz val="11"/>
        <color theme="1"/>
        <rFont val="Calibri"/>
        <family val="2"/>
        <scheme val="minor"/>
      </rPr>
      <t>. p.169 n.2</t>
    </r>
  </si>
  <si>
    <t>Bothwell</t>
  </si>
  <si>
    <t>Cambuslang</t>
  </si>
  <si>
    <t>Town in South Lanarkshire and a suburb of Glasgow, about five miles south-east of the city centre.</t>
  </si>
  <si>
    <t>Cape Town</t>
  </si>
  <si>
    <t>City on the south coast of present-day South Africa’s Western Cape Province. In Livingstone’s day, it was the capital of Cape Colony. See also Cape Colony.</t>
  </si>
  <si>
    <t>Cassange</t>
  </si>
  <si>
    <t>Chonuane</t>
  </si>
  <si>
    <r>
      <t xml:space="preserve">Ross, Andrew. </t>
    </r>
    <r>
      <rPr>
        <i/>
        <sz val="11"/>
        <color theme="1"/>
        <rFont val="Calibri"/>
        <family val="2"/>
        <scheme val="minor"/>
      </rPr>
      <t>David Livingstone: Mission and Empire</t>
    </r>
    <r>
      <rPr>
        <sz val="11"/>
        <color theme="1"/>
        <rFont val="Calibri"/>
        <family val="2"/>
        <scheme val="minor"/>
      </rPr>
      <t xml:space="preserve">. pp.51, 55; Schapera, Isaac (ed). </t>
    </r>
    <r>
      <rPr>
        <i/>
        <sz val="11"/>
        <color theme="1"/>
        <rFont val="Calibri"/>
        <family val="2"/>
        <scheme val="minor"/>
      </rPr>
      <t>Livingstone's Private Journals 1851–1853</t>
    </r>
    <r>
      <rPr>
        <sz val="11"/>
        <color theme="1"/>
        <rFont val="Calibri"/>
        <family val="2"/>
        <scheme val="minor"/>
      </rPr>
      <t>. p.74 n.2.</t>
    </r>
  </si>
  <si>
    <t>Culloden</t>
  </si>
  <si>
    <t>Eglinton Castle</t>
  </si>
  <si>
    <r>
      <t xml:space="preserve">Pionke, Albert D. 'A Ritual Failure: The Eglinton Tournament, the Victorian Medieval Revival, and Victorian Ritual Culture'. In </t>
    </r>
    <r>
      <rPr>
        <i/>
        <sz val="11"/>
        <color theme="1"/>
        <rFont val="Calibri"/>
        <family val="2"/>
        <scheme val="minor"/>
      </rPr>
      <t>Studies in Medievalism XVI: Medievalism in Technology Old and New</t>
    </r>
    <r>
      <rPr>
        <sz val="11"/>
        <color theme="1"/>
        <rFont val="Calibri"/>
        <family val="2"/>
        <scheme val="minor"/>
      </rPr>
      <t>. Ed. Karl Fugelso and Carol L. Robinson. p. 27</t>
    </r>
  </si>
  <si>
    <t>Fleet Street</t>
  </si>
  <si>
    <r>
      <t>Commercial London street, particularly associated with journalism, but which was also a popular address for scientific instrument makers in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t>
    </r>
  </si>
  <si>
    <t>Grahamstown</t>
  </si>
  <si>
    <r>
      <t xml:space="preserve">Vernal, Fiona. </t>
    </r>
    <r>
      <rPr>
        <i/>
        <sz val="11"/>
        <color theme="1"/>
        <rFont val="Calibri"/>
        <family val="2"/>
        <scheme val="minor"/>
      </rPr>
      <t>The Farmerfield Mission: A Christian Community in South Africa, 1838–2008</t>
    </r>
    <r>
      <rPr>
        <sz val="11"/>
        <color theme="1"/>
        <rFont val="Calibri"/>
        <family val="2"/>
        <scheme val="minor"/>
      </rPr>
      <t>. pp.85-87</t>
    </r>
  </si>
  <si>
    <t>Hamilton</t>
  </si>
  <si>
    <t>Industrial town in South Lankarkshire, Scotland, about two miles from Livingstone’s childhood home in Blantyre.</t>
  </si>
  <si>
    <t>John o' Groats</t>
  </si>
  <si>
    <t>Village in Scotland, at the most northerly point of the mainland United Kingdom.</t>
  </si>
  <si>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xml:space="preserve">. p.102; Livingstone, David. </t>
    </r>
    <r>
      <rPr>
        <i/>
        <sz val="11"/>
        <color theme="1"/>
        <rFont val="Calibri"/>
        <family val="2"/>
        <scheme val="minor"/>
      </rPr>
      <t>Missionary Travels</t>
    </r>
    <r>
      <rPr>
        <sz val="11"/>
        <color theme="1"/>
        <rFont val="Calibri"/>
        <family val="2"/>
        <scheme val="minor"/>
      </rPr>
      <t>. p.684</t>
    </r>
  </si>
  <si>
    <t>Kat River Settlement</t>
  </si>
  <si>
    <r>
      <t xml:space="preserve">Kirk, Tony. 'Progress and Decline in the Kat River Settlement, 1829–1854'. </t>
    </r>
    <r>
      <rPr>
        <i/>
        <sz val="11"/>
        <color theme="1"/>
        <rFont val="Calibri"/>
        <family val="2"/>
        <scheme val="minor"/>
      </rPr>
      <t>The Journal of African History</t>
    </r>
    <r>
      <rPr>
        <sz val="11"/>
        <color theme="1"/>
        <rFont val="Calibri"/>
        <family val="2"/>
        <scheme val="minor"/>
      </rPr>
      <t xml:space="preserve"> 14.3 (1973): 412, 425, 427.</t>
    </r>
  </si>
  <si>
    <t>Katima Mulilo</t>
  </si>
  <si>
    <r>
      <t xml:space="preserve">Tonchi, Victor, William A. Lindeke and John J. Grotpeter. </t>
    </r>
    <r>
      <rPr>
        <i/>
        <sz val="11"/>
        <color theme="1"/>
        <rFont val="Calibri"/>
        <family val="2"/>
        <scheme val="minor"/>
      </rPr>
      <t xml:space="preserve">Historical Dictionary of Namibia. </t>
    </r>
    <r>
      <rPr>
        <sz val="11"/>
        <color theme="1"/>
        <rFont val="Calibri"/>
        <family val="2"/>
        <scheme val="minor"/>
      </rPr>
      <t>p.201</t>
    </r>
  </si>
  <si>
    <t>Schapera, Isaac (ed). Livingstone's Private Journals 1851–1853. p.3 n.3</t>
  </si>
  <si>
    <t>Kolobeng</t>
  </si>
  <si>
    <t>Kuruman</t>
  </si>
  <si>
    <t>Koobe</t>
  </si>
  <si>
    <r>
      <t xml:space="preserve">Livingstone, David. </t>
    </r>
    <r>
      <rPr>
        <i/>
        <sz val="11"/>
        <color theme="1"/>
        <rFont val="Calibri"/>
        <family val="2"/>
        <scheme val="minor"/>
      </rPr>
      <t>Missionary Travels</t>
    </r>
    <r>
      <rPr>
        <sz val="11"/>
        <color theme="1"/>
        <rFont val="Calibri"/>
        <family val="2"/>
        <scheme val="minor"/>
      </rPr>
      <t xml:space="preserve">. p.684; Schapera, Isaac (ed.). </t>
    </r>
    <r>
      <rPr>
        <i/>
        <sz val="11"/>
        <color theme="1"/>
        <rFont val="Calibri"/>
        <family val="2"/>
        <scheme val="minor"/>
      </rPr>
      <t>Livingstone's Private Journals 1851–1853</t>
    </r>
    <r>
      <rPr>
        <sz val="11"/>
        <color theme="1"/>
        <rFont val="Calibri"/>
        <family val="2"/>
        <scheme val="minor"/>
      </rPr>
      <t>. p.8.</t>
    </r>
  </si>
  <si>
    <t>Lattakoo</t>
  </si>
  <si>
    <r>
      <rPr>
        <sz val="11"/>
        <color theme="1"/>
        <rFont val="Calibri"/>
        <family val="2"/>
        <scheme val="minor"/>
      </rPr>
      <t xml:space="preserve">Schapera, Isaac (ed.). </t>
    </r>
    <r>
      <rPr>
        <i/>
        <sz val="11"/>
        <color theme="1"/>
        <rFont val="Calibri"/>
        <family val="2"/>
        <scheme val="minor"/>
      </rPr>
      <t>Livingstone's Missionary Correspondence, 1841–1856</t>
    </r>
    <r>
      <rPr>
        <sz val="11"/>
        <color theme="1"/>
        <rFont val="Calibri"/>
        <family val="2"/>
        <scheme val="minor"/>
      </rPr>
      <t xml:space="preserve">. pp.13 n.2, 42 n. 5; Weinberg, Catherine Elliott. 'Moffat's Model House, South Africa'. </t>
    </r>
    <r>
      <rPr>
        <i/>
        <sz val="11"/>
        <color theme="1"/>
        <rFont val="Calibri"/>
        <family val="2"/>
        <scheme val="minor"/>
      </rPr>
      <t>Trophies, Relics and Curios?: Missionary Heritage from Africa and the Pacific</t>
    </r>
    <r>
      <rPr>
        <sz val="11"/>
        <color theme="1"/>
        <rFont val="Calibri"/>
        <family val="2"/>
        <scheme val="minor"/>
      </rPr>
      <t>. Ed. Karen Jacobs, Chantal Knowles and Chris Wingfield. p.147.</t>
    </r>
  </si>
  <si>
    <t>Dithubaruba</t>
  </si>
  <si>
    <r>
      <t xml:space="preserve">Morton, Fred, Jeff Ramsay and Part Themba. </t>
    </r>
    <r>
      <rPr>
        <i/>
        <sz val="11"/>
        <color theme="1"/>
        <rFont val="Calibri"/>
        <family val="2"/>
        <scheme val="minor"/>
      </rPr>
      <t>Historical Dictionary of Botswana</t>
    </r>
    <r>
      <rPr>
        <sz val="11"/>
        <color theme="1"/>
        <rFont val="Calibri"/>
        <family val="2"/>
        <scheme val="minor"/>
      </rPr>
      <t>.</t>
    </r>
    <r>
      <rPr>
        <i/>
        <sz val="11"/>
        <color theme="1"/>
        <rFont val="Calibri"/>
        <family val="2"/>
        <scheme val="minor"/>
      </rPr>
      <t xml:space="preserve"> </t>
    </r>
    <r>
      <rPr>
        <sz val="11"/>
        <color theme="1"/>
        <rFont val="Calibri"/>
        <family val="2"/>
        <scheme val="minor"/>
      </rPr>
      <t>p.95</t>
    </r>
  </si>
  <si>
    <t>Letloche</t>
  </si>
  <si>
    <r>
      <rPr>
        <sz val="11"/>
        <color theme="1"/>
        <rFont val="Calibri"/>
        <family val="2"/>
        <scheme val="minor"/>
      </rPr>
      <t xml:space="preserve">Parsons, Neil. 'On the Origins of the bamaNgwato'. </t>
    </r>
    <r>
      <rPr>
        <i/>
        <sz val="11"/>
        <color theme="1"/>
        <rFont val="Calibri"/>
        <family val="2"/>
        <scheme val="minor"/>
      </rPr>
      <t>Botswana Notes and Records</t>
    </r>
    <r>
      <rPr>
        <sz val="11"/>
        <color theme="1"/>
        <rFont val="Calibri"/>
        <family val="2"/>
        <scheme val="minor"/>
      </rPr>
      <t xml:space="preserve"> 5 (1973): p.100 n.55</t>
    </r>
  </si>
  <si>
    <t>Libonda</t>
  </si>
  <si>
    <r>
      <rPr>
        <sz val="11"/>
        <color theme="1"/>
        <rFont val="Calibri"/>
        <family val="2"/>
        <scheme val="minor"/>
      </rPr>
      <t xml:space="preserve">Schapera, Isaac. </t>
    </r>
    <r>
      <rPr>
        <i/>
        <sz val="11"/>
        <color theme="1"/>
        <rFont val="Calibri"/>
        <family val="2"/>
        <scheme val="minor"/>
      </rPr>
      <t>Livingstone's African Journal 1853–1856</t>
    </r>
    <r>
      <rPr>
        <sz val="11"/>
        <color theme="1"/>
        <rFont val="Calibri"/>
        <family val="2"/>
        <scheme val="minor"/>
      </rPr>
      <t xml:space="preserve"> vol. 1. p.16 n.1</t>
    </r>
  </si>
  <si>
    <r>
      <rPr>
        <sz val="11"/>
        <color theme="1"/>
        <rFont val="Calibri"/>
        <family val="2"/>
        <scheme val="minor"/>
      </rPr>
      <t xml:space="preserve">Location identified using Schapera's coordinates, taken from the </t>
    </r>
    <r>
      <rPr>
        <i/>
        <sz val="11"/>
        <color theme="1"/>
        <rFont val="Calibri"/>
        <family val="2"/>
        <scheme val="minor"/>
      </rPr>
      <t>Barotseland Gazetteer</t>
    </r>
    <r>
      <rPr>
        <sz val="11"/>
        <color theme="1"/>
        <rFont val="Calibri"/>
        <family val="2"/>
        <scheme val="minor"/>
      </rPr>
      <t>, since Livingstone only gives latitude.</t>
    </r>
  </si>
  <si>
    <r>
      <t xml:space="preserve">Laband, John. </t>
    </r>
    <r>
      <rPr>
        <i/>
        <sz val="11"/>
        <color theme="1"/>
        <rFont val="Calibri"/>
        <family val="2"/>
        <scheme val="minor"/>
      </rPr>
      <t>Zulu Warriors: The Battle for the South African Frontier</t>
    </r>
    <r>
      <rPr>
        <sz val="11"/>
        <color theme="1"/>
        <rFont val="Calibri"/>
        <family val="2"/>
        <scheme val="minor"/>
      </rPr>
      <t xml:space="preserve">. p.160; Mackenzie, John. </t>
    </r>
    <r>
      <rPr>
        <i/>
        <sz val="11"/>
        <color theme="1"/>
        <rFont val="Calibri"/>
        <family val="2"/>
        <scheme val="minor"/>
      </rPr>
      <t xml:space="preserve">Ten Years North of the Orange River. </t>
    </r>
    <r>
      <rPr>
        <sz val="11"/>
        <color theme="1"/>
        <rFont val="Calibri"/>
        <family val="2"/>
        <scheme val="minor"/>
      </rPr>
      <t>pp.90, 84-85</t>
    </r>
  </si>
  <si>
    <t>Linagelo</t>
  </si>
  <si>
    <r>
      <t xml:space="preserve">Livingstone, David. </t>
    </r>
    <r>
      <rPr>
        <i/>
        <sz val="11"/>
        <color theme="1"/>
        <rFont val="Calibri"/>
        <family val="2"/>
        <scheme val="minor"/>
      </rPr>
      <t>Missionary Travels</t>
    </r>
    <r>
      <rPr>
        <sz val="11"/>
        <color theme="1"/>
        <rFont val="Calibri"/>
        <family val="2"/>
        <scheme val="minor"/>
      </rPr>
      <t xml:space="preserve">. p.685; Schapera, Isaac (ed). </t>
    </r>
    <r>
      <rPr>
        <i/>
        <sz val="11"/>
        <color theme="1"/>
        <rFont val="Calibri"/>
        <family val="2"/>
        <scheme val="minor"/>
      </rPr>
      <t>Livingstone's Private Journals 1851–1853</t>
    </r>
    <r>
      <rPr>
        <sz val="11"/>
        <color theme="1"/>
        <rFont val="Calibri"/>
        <family val="2"/>
        <scheme val="minor"/>
      </rPr>
      <t>. pp.211-12</t>
    </r>
  </si>
  <si>
    <t>Dikgatlhong</t>
  </si>
  <si>
    <r>
      <t>Location identified using Livingstone's coordinates for Naliele (</t>
    </r>
    <r>
      <rPr>
        <i/>
        <sz val="11"/>
        <color theme="1"/>
        <rFont val="Calibri"/>
        <family val="2"/>
        <scheme val="minor"/>
      </rPr>
      <t>Missionary Travels</t>
    </r>
    <r>
      <rPr>
        <sz val="11"/>
        <color theme="1"/>
        <rFont val="Calibri"/>
        <family val="2"/>
        <scheme val="minor"/>
      </rPr>
      <t xml:space="preserve"> p.685).</t>
    </r>
  </si>
  <si>
    <t>Linyanti</t>
  </si>
  <si>
    <r>
      <t xml:space="preserve">Kalusa, Walima T. 'Elders, Young Men, and David Livingstone's "Civilizing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55-56; Livingstone, David. </t>
    </r>
    <r>
      <rPr>
        <i/>
        <sz val="11"/>
        <color theme="1"/>
        <rFont val="Calibri"/>
        <family val="2"/>
        <scheme val="minor"/>
      </rPr>
      <t>Missionary Travels</t>
    </r>
    <r>
      <rPr>
        <sz val="11"/>
        <color theme="1"/>
        <rFont val="Calibri"/>
        <family val="2"/>
        <scheme val="minor"/>
      </rPr>
      <t>. p.203.</t>
    </r>
  </si>
  <si>
    <t>Litofe</t>
  </si>
  <si>
    <r>
      <t>Location identified using Livingstone's latitude for Litofe and his coordinates for 'Gonye' (</t>
    </r>
    <r>
      <rPr>
        <i/>
        <sz val="11"/>
        <color theme="1"/>
        <rFont val="Calibri"/>
        <family val="2"/>
        <scheme val="minor"/>
      </rPr>
      <t>Missionary Travels</t>
    </r>
    <r>
      <rPr>
        <sz val="11"/>
        <color theme="1"/>
        <rFont val="Calibri"/>
        <family val="2"/>
        <scheme val="minor"/>
      </rPr>
      <t xml:space="preserve"> p.684)</t>
    </r>
  </si>
  <si>
    <t>Luanda</t>
  </si>
  <si>
    <r>
      <rPr>
        <i/>
        <sz val="11"/>
        <color theme="1"/>
        <rFont val="Calibri"/>
        <family val="2"/>
        <scheme val="minor"/>
      </rPr>
      <t>Encyclopedia Britannica</t>
    </r>
    <r>
      <rPr>
        <sz val="11"/>
        <color theme="1"/>
        <rFont val="Calibri"/>
        <family val="2"/>
        <scheme val="minor"/>
      </rPr>
      <t xml:space="preserve">; James, W. Martin. </t>
    </r>
    <r>
      <rPr>
        <i/>
        <sz val="11"/>
        <color theme="1"/>
        <rFont val="Calibri"/>
        <family val="2"/>
        <scheme val="minor"/>
      </rPr>
      <t>Historical Dictionary of Angola</t>
    </r>
    <r>
      <rPr>
        <sz val="11"/>
        <color theme="1"/>
        <rFont val="Calibri"/>
        <family val="2"/>
        <scheme val="minor"/>
      </rPr>
      <t>. p.152</t>
    </r>
  </si>
  <si>
    <t>Lobotani</t>
  </si>
  <si>
    <r>
      <t>Location identified using Schapera's coordinates.</t>
    </r>
    <r>
      <rPr>
        <sz val="11"/>
        <color rgb="FFFF0000"/>
        <rFont val="Calibri"/>
        <family val="2"/>
        <scheme val="minor"/>
      </rPr>
      <t xml:space="preserve"> Move to geogName</t>
    </r>
  </si>
  <si>
    <r>
      <rPr>
        <sz val="11"/>
        <color theme="1"/>
        <rFont val="Calibri"/>
        <family val="2"/>
        <scheme val="minor"/>
      </rP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r>
      <rPr>
        <sz val="11"/>
        <color rgb="FFFF0000"/>
        <rFont val="Calibri"/>
        <family val="2"/>
        <scheme val="minor"/>
      </rPr>
      <t xml:space="preserve"> Move to geogName</t>
    </r>
  </si>
  <si>
    <t>[well]</t>
  </si>
  <si>
    <t>Lophephe</t>
  </si>
  <si>
    <t>Well about 48 miles west of the Ngwato capital, Shoshong, in present-day central-east Botswana</t>
  </si>
  <si>
    <t xml:space="preserve">Well about 18 miles north of Boatlanama and about 48 miles west-south-west of the Ngwato capital, Shoshong, in present-day central-east Botswana.  </t>
  </si>
  <si>
    <t>Lopepe (5)</t>
  </si>
  <si>
    <t>Letlhakane</t>
  </si>
  <si>
    <r>
      <t xml:space="preserve">Schapera, Isaac (ed). </t>
    </r>
    <r>
      <rPr>
        <i/>
        <sz val="11"/>
        <color theme="1"/>
        <rFont val="Calibri"/>
        <family val="2"/>
        <scheme val="minor"/>
      </rPr>
      <t>Livingstone's Private Journals 1851–1853</t>
    </r>
    <r>
      <rPr>
        <sz val="11"/>
        <color theme="1"/>
        <rFont val="Calibri"/>
        <family val="2"/>
        <scheme val="minor"/>
      </rPr>
      <t>. p.72 n.4</t>
    </r>
  </si>
  <si>
    <r>
      <t xml:space="preserve">Schapera, Isaac (ed). </t>
    </r>
    <r>
      <rPr>
        <i/>
        <sz val="11"/>
        <color theme="1"/>
        <rFont val="Calibri"/>
        <family val="2"/>
        <scheme val="minor"/>
      </rPr>
      <t>Livingstone's Family Letters Volume 2 1849–56</t>
    </r>
    <r>
      <rPr>
        <sz val="11"/>
        <color theme="1"/>
        <rFont val="Calibri"/>
        <family val="2"/>
        <scheme val="minor"/>
      </rPr>
      <t>. p.64 n.22</t>
    </r>
  </si>
  <si>
    <r>
      <t xml:space="preserve">Schapera, Isaac (ed). </t>
    </r>
    <r>
      <rPr>
        <i/>
        <sz val="11"/>
        <color theme="1"/>
        <rFont val="Calibri"/>
        <family val="2"/>
        <scheme val="minor"/>
      </rPr>
      <t>Livingstone's Private Journals 1851–1853</t>
    </r>
    <r>
      <rPr>
        <sz val="11"/>
        <color theme="1"/>
        <rFont val="Calibri"/>
        <family val="2"/>
        <scheme val="minor"/>
      </rPr>
      <t>. p.4 n.4</t>
    </r>
  </si>
  <si>
    <r>
      <t xml:space="preserve">Schapera, Isaac (ed). </t>
    </r>
    <r>
      <rPr>
        <i/>
        <sz val="11"/>
        <color theme="1"/>
        <rFont val="Calibri"/>
        <family val="2"/>
        <scheme val="minor"/>
      </rPr>
      <t>Livingstone's Private Journals 1851–1853</t>
    </r>
    <r>
      <rPr>
        <sz val="11"/>
        <color theme="1"/>
        <rFont val="Calibri"/>
        <family val="2"/>
        <scheme val="minor"/>
      </rPr>
      <t>. pp.11, 102</t>
    </r>
  </si>
  <si>
    <t>Lurilopepe</t>
  </si>
  <si>
    <t>Mabotsa</t>
  </si>
  <si>
    <t>Khama-Khama Pan</t>
  </si>
  <si>
    <r>
      <t>Watering hole in what is now central east Botswana, about 70 miles north of Gaborone. See Letter to Arthur Tidman, 30th April 1851 (</t>
    </r>
    <r>
      <rPr>
        <i/>
        <sz val="11"/>
        <color theme="1"/>
        <rFont val="Calibri"/>
        <family val="2"/>
        <scheme val="minor"/>
      </rPr>
      <t>LMC</t>
    </r>
    <r>
      <rPr>
        <sz val="11"/>
        <color theme="1"/>
        <rFont val="Calibri"/>
        <family val="2"/>
        <scheme val="minor"/>
      </rPr>
      <t xml:space="preserve"> p.169). </t>
    </r>
  </si>
  <si>
    <t>Griekwastad</t>
  </si>
  <si>
    <r>
      <t xml:space="preserve">Waldman, Linda. </t>
    </r>
    <r>
      <rPr>
        <i/>
        <sz val="11"/>
        <color theme="1"/>
        <rFont val="Calibri"/>
        <family val="2"/>
        <scheme val="minor"/>
      </rPr>
      <t xml:space="preserve">The Griqua Conundrum: Political and Socio-cultural Identity in the Northern Cape, South Africa. </t>
    </r>
    <r>
      <rPr>
        <sz val="11"/>
        <color theme="1"/>
        <rFont val="Calibri"/>
        <family val="2"/>
        <scheme val="minor"/>
      </rPr>
      <t xml:space="preserve">p.62; Moffat, Robert. </t>
    </r>
    <r>
      <rPr>
        <i/>
        <sz val="11"/>
        <color theme="1"/>
        <rFont val="Calibri"/>
        <family val="2"/>
        <scheme val="minor"/>
      </rPr>
      <t>Missionary Labours and Scenes in Southern Africa</t>
    </r>
    <r>
      <rPr>
        <sz val="11"/>
        <color theme="1"/>
        <rFont val="Calibri"/>
        <family val="2"/>
        <scheme val="minor"/>
      </rPr>
      <t>. p.193.</t>
    </r>
  </si>
  <si>
    <r>
      <t>[w</t>
    </r>
    <r>
      <rPr>
        <sz val="11"/>
        <color theme="1"/>
        <rFont val="Calibri"/>
        <family val="2"/>
        <scheme val="minor"/>
      </rPr>
      <t>ell]</t>
    </r>
  </si>
  <si>
    <t>[pan]</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</si>
  <si>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Move to geogName</t>
    </r>
  </si>
  <si>
    <r>
      <t>Location identified using Livingstone's coordinates for 'Kama Kama' (</t>
    </r>
    <r>
      <rPr>
        <i/>
        <sz val="11"/>
        <color theme="1"/>
        <rFont val="Calibri"/>
        <family val="2"/>
        <scheme val="minor"/>
      </rPr>
      <t xml:space="preserve">Missionary Travels </t>
    </r>
    <r>
      <rPr>
        <sz val="11"/>
        <color theme="1"/>
        <rFont val="Calibri"/>
        <family val="2"/>
        <scheme val="minor"/>
      </rPr>
      <t xml:space="preserve">p.684). </t>
    </r>
    <r>
      <rPr>
        <sz val="11"/>
        <color rgb="FFFF0000"/>
        <rFont val="Calibri"/>
        <family val="2"/>
        <scheme val="minor"/>
      </rPr>
      <t>Move to geogName</t>
    </r>
  </si>
  <si>
    <r>
      <t xml:space="preserve">Also Liuli Lipepe and Lurilophépe. Pan or depression in the immediate vicinity of Khama-Khama Pan in present-day northern Botswana. See </t>
    </r>
    <r>
      <rPr>
        <i/>
        <sz val="11"/>
        <color rgb="FF000000"/>
        <rFont val="Calibri"/>
        <family val="2"/>
        <scheme val="minor"/>
      </rPr>
      <t>LPJ</t>
    </r>
    <r>
      <rPr>
        <sz val="11"/>
        <color rgb="FF000000"/>
        <rFont val="Calibri"/>
        <family val="2"/>
        <scheme val="minor"/>
      </rPr>
      <t xml:space="preserve"> pp. 11, 102.</t>
    </r>
  </si>
  <si>
    <r>
      <t xml:space="preserve">Schapera, Isaac (ed). </t>
    </r>
    <r>
      <rPr>
        <i/>
        <sz val="11"/>
        <color theme="1"/>
        <rFont val="Calibri"/>
        <family val="2"/>
        <scheme val="minor"/>
      </rPr>
      <t>Livingstone's Private Journals 1851–1854</t>
    </r>
    <r>
      <rPr>
        <sz val="11"/>
        <color theme="1"/>
        <rFont val="Calibri"/>
        <family val="2"/>
        <scheme val="minor"/>
      </rPr>
      <t>. p.11 n.1</t>
    </r>
  </si>
  <si>
    <t>Move to geogName</t>
  </si>
  <si>
    <t>Maila</t>
  </si>
  <si>
    <t>Watering hole about twenty eight miles west of the Ngwato capital, Shoshong, in present day central east Botswana.</t>
  </si>
  <si>
    <t>Mashuwe</t>
  </si>
  <si>
    <t>Mashue (2)</t>
  </si>
  <si>
    <r>
      <t xml:space="preserve">Location identified using Schapera's coordinates. </t>
    </r>
    <r>
      <rPr>
        <sz val="11"/>
        <color rgb="FFFF0000"/>
        <rFont val="Calibri"/>
        <family val="2"/>
        <scheme val="minor"/>
      </rPr>
      <t>Move to geogName</t>
    </r>
  </si>
  <si>
    <t>Moremi (1)</t>
  </si>
  <si>
    <t>Moremi</t>
  </si>
  <si>
    <t>Kololo headman, whose village on the Chobe was northeast of the Kololo capital, Linyanti. Not to be confused with Moremi I, the chief of the Tawana.</t>
  </si>
  <si>
    <t>Leave undefined, since already have note on Moremi.</t>
  </si>
  <si>
    <t>Bothithong</t>
  </si>
  <si>
    <t>Naliele</t>
  </si>
  <si>
    <t>Naliele (15)</t>
  </si>
  <si>
    <r>
      <t xml:space="preserve">Kalusa, Walima T. 'Elders, Young Men, and David Livingstone's "Civilizing Mission": Revisiting the Disintegraton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66; Rijpma, Sjoerd. </t>
    </r>
    <r>
      <rPr>
        <i/>
        <sz val="11"/>
        <color theme="1"/>
        <rFont val="Calibri"/>
        <family val="2"/>
        <scheme val="minor"/>
      </rPr>
      <t xml:space="preserve">David Livingstone and the Myth of African Poverty and Disease: A Close Examination of His Writing on the Pre-colonial Era. </t>
    </r>
    <r>
      <rPr>
        <sz val="11"/>
        <color theme="1"/>
        <rFont val="Calibri"/>
        <family val="2"/>
        <scheme val="minor"/>
      </rPr>
      <t>p.52 n.45</t>
    </r>
  </si>
  <si>
    <t>Nameta</t>
  </si>
  <si>
    <t>Quelimane</t>
  </si>
  <si>
    <t>Chukutsa Pan</t>
  </si>
  <si>
    <t>Location identified using Schapera's coordinates.</t>
  </si>
  <si>
    <r>
      <t xml:space="preserve">Also Tsonarrah. Identified by Schapera as Tsaugara Pan in present-day northeast Botswana, north of Ntwetwe Pan and east of Khama-Khama Pan. See </t>
    </r>
    <r>
      <rPr>
        <i/>
        <sz val="11"/>
        <color theme="1"/>
        <rFont val="Calibri"/>
        <family val="2"/>
        <scheme val="minor"/>
      </rPr>
      <t>LPJ</t>
    </r>
    <r>
      <rPr>
        <sz val="11"/>
        <color theme="1"/>
        <rFont val="Calibri"/>
        <family val="2"/>
        <scheme val="minor"/>
      </rPr>
      <t xml:space="preserve"> p.11.</t>
    </r>
  </si>
  <si>
    <r>
      <t xml:space="preserve">Also Kobe or Kubi. Wells on the southwest edge of Ntwetwe Pan, in present-day central east Botswana. See also </t>
    </r>
    <r>
      <rPr>
        <i/>
        <sz val="11"/>
        <color theme="1"/>
        <rFont val="Calibri"/>
        <family val="2"/>
        <scheme val="minor"/>
      </rPr>
      <t>LPJ</t>
    </r>
    <r>
      <rPr>
        <sz val="11"/>
        <color theme="1"/>
        <rFont val="Calibri"/>
        <family val="2"/>
        <scheme val="minor"/>
      </rPr>
      <t xml:space="preserve"> p.8.</t>
    </r>
  </si>
  <si>
    <t>Namissan</t>
  </si>
  <si>
    <r>
      <t>Schapera, Isaac.</t>
    </r>
    <r>
      <rPr>
        <i/>
        <sz val="11"/>
        <color theme="1"/>
        <rFont val="Calibri"/>
        <family val="2"/>
        <scheme val="minor"/>
      </rPr>
      <t xml:space="preserve"> Livingstone's Private Journals 1851–1853</t>
    </r>
    <r>
      <rPr>
        <sz val="11"/>
        <color theme="1"/>
        <rFont val="Calibri"/>
        <family val="2"/>
        <scheme val="minor"/>
      </rPr>
      <t xml:space="preserve">. p.6 n.2; Ransford, Oliver. </t>
    </r>
    <r>
      <rPr>
        <i/>
        <sz val="11"/>
        <color theme="1"/>
        <rFont val="Calibri"/>
        <family val="2"/>
        <scheme val="minor"/>
      </rPr>
      <t>David Livingstone: The Dark Interior</t>
    </r>
    <r>
      <rPr>
        <sz val="11"/>
        <color theme="1"/>
        <rFont val="Calibri"/>
        <family val="2"/>
        <scheme val="minor"/>
      </rPr>
      <t>. p.49</t>
    </r>
  </si>
  <si>
    <t>Pan or depression to the south of Ntwetwe pan and in the immediate vicinity of Ryasana Pan, in present-day north central Botswana.</t>
  </si>
  <si>
    <t>Rapesh</t>
  </si>
  <si>
    <r>
      <t xml:space="preserve">Schapera, Isaac (ed). </t>
    </r>
    <r>
      <rPr>
        <i/>
        <sz val="11"/>
        <color theme="1"/>
        <rFont val="Calibri"/>
        <family val="2"/>
        <scheme val="minor"/>
      </rPr>
      <t>Livingstone's Private Journals.</t>
    </r>
    <r>
      <rPr>
        <sz val="11"/>
        <color theme="1"/>
        <rFont val="Calibri"/>
        <family val="2"/>
        <scheme val="minor"/>
      </rPr>
      <t xml:space="preserve"> p.9, 10 n.1</t>
    </r>
  </si>
  <si>
    <r>
      <t xml:space="preserve">Pan or depression in present-day northern Botswana. On one of Livingstone's visits there in March 1853, it was the home of members of the Khoisan led by Horoye and Mokantsa. See </t>
    </r>
    <r>
      <rPr>
        <i/>
        <sz val="11"/>
        <color theme="1"/>
        <rFont val="Calibri"/>
        <family val="2"/>
        <scheme val="minor"/>
      </rPr>
      <t>LPJ</t>
    </r>
    <r>
      <rPr>
        <sz val="11"/>
        <color theme="1"/>
        <rFont val="Calibri"/>
        <family val="2"/>
        <scheme val="minor"/>
      </rPr>
      <t xml:space="preserve"> p.102.</t>
    </r>
  </si>
  <si>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p.139</t>
    </r>
  </si>
  <si>
    <t>Sena</t>
  </si>
  <si>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p.141</t>
    </r>
  </si>
  <si>
    <t>Schapera, Isaac (ed). Livingstone's Private Journals. p.304 n.7</t>
  </si>
  <si>
    <t>Serotle</t>
  </si>
  <si>
    <t>Watering place about 50 miles northwest of the Ngwato capital, Shoshong, in present-day central-east Botswana.</t>
  </si>
  <si>
    <t>[fountain]</t>
  </si>
  <si>
    <t>Sesheke</t>
  </si>
  <si>
    <r>
      <t xml:space="preserve">Livingstone, David. </t>
    </r>
    <r>
      <rPr>
        <i/>
        <sz val="11"/>
        <color theme="1"/>
        <rFont val="Calibri"/>
        <family val="2"/>
        <scheme val="minor"/>
      </rPr>
      <t>Missionary Travels</t>
    </r>
    <r>
      <rPr>
        <sz val="11"/>
        <color theme="1"/>
        <rFont val="Calibri"/>
        <family val="2"/>
        <scheme val="minor"/>
      </rPr>
      <t>. p.684</t>
    </r>
  </si>
  <si>
    <t>Sesheke (18)</t>
  </si>
  <si>
    <t>Shokwane</t>
  </si>
  <si>
    <r>
      <t xml:space="preserve">Schapera, Isaac (ed). </t>
    </r>
    <r>
      <rPr>
        <i/>
        <sz val="11"/>
        <color theme="1"/>
        <rFont val="Calibri"/>
        <family val="2"/>
        <scheme val="minor"/>
      </rPr>
      <t>David Livingstone South African Papers 1849–1853</t>
    </r>
    <r>
      <rPr>
        <sz val="11"/>
        <color theme="1"/>
        <rFont val="Calibri"/>
        <family val="2"/>
        <scheme val="minor"/>
      </rPr>
      <t>. p.49 n.2</t>
    </r>
  </si>
  <si>
    <t>Makolontwane</t>
  </si>
  <si>
    <r>
      <t xml:space="preserve">Morton, Fred. 'The Rise of a Raiding State: Makaba II's Ngwaketse, c. 1780–1824. </t>
    </r>
    <r>
      <rPr>
        <i/>
        <sz val="11"/>
        <color theme="1"/>
        <rFont val="Calibri"/>
        <family val="2"/>
        <scheme val="minor"/>
      </rPr>
      <t>New Contree</t>
    </r>
    <r>
      <rPr>
        <sz val="11"/>
        <color theme="1"/>
        <rFont val="Calibri"/>
        <family val="2"/>
        <scheme val="minor"/>
      </rPr>
      <t xml:space="preserve"> 71 (2014): 31</t>
    </r>
  </si>
  <si>
    <t>No need to define. Definition already provided in orgName</t>
  </si>
  <si>
    <t>Smithfield</t>
  </si>
  <si>
    <t>Tete</t>
  </si>
  <si>
    <r>
      <t xml:space="preserve">Newitt, Malyn. </t>
    </r>
    <r>
      <rPr>
        <i/>
        <sz val="11"/>
        <color theme="1"/>
        <rFont val="Calibri"/>
        <family val="2"/>
        <scheme val="minor"/>
      </rPr>
      <t>A History of Mozambique</t>
    </r>
    <r>
      <rPr>
        <sz val="11"/>
        <color theme="1"/>
        <rFont val="Calibri"/>
        <family val="2"/>
        <scheme val="minor"/>
      </rPr>
      <t>. pp.141, 144-45</t>
    </r>
  </si>
  <si>
    <t>Timbuktu</t>
  </si>
  <si>
    <r>
      <t xml:space="preserve">Heffernan, Michael. '"A Dream as Frail as Those of Ancient Time": the In-credible Geographies of Timbuctoo'. </t>
    </r>
    <r>
      <rPr>
        <i/>
        <sz val="11"/>
        <color theme="1"/>
        <rFont val="Calibri"/>
        <family val="2"/>
        <scheme val="minor"/>
      </rPr>
      <t xml:space="preserve">Environment and Planning D: Society and Space </t>
    </r>
    <r>
      <rPr>
        <sz val="11"/>
        <color theme="1"/>
        <rFont val="Calibri"/>
        <family val="2"/>
        <scheme val="minor"/>
      </rPr>
      <t xml:space="preserve">19 (2001): 203, 205-06; </t>
    </r>
    <r>
      <rPr>
        <i/>
        <sz val="11"/>
        <color theme="1"/>
        <rFont val="Calibri"/>
        <family val="2"/>
        <scheme val="minor"/>
      </rPr>
      <t>Encyclopedia Britannica</t>
    </r>
  </si>
  <si>
    <t>Tlomtla</t>
  </si>
  <si>
    <r>
      <t xml:space="preserve">Schapera, Isaac (ed). </t>
    </r>
    <r>
      <rPr>
        <i/>
        <sz val="11"/>
        <color theme="1"/>
        <rFont val="Calibri"/>
        <family val="2"/>
        <scheme val="minor"/>
      </rPr>
      <t>Livingstone's Private Journals</t>
    </r>
    <r>
      <rPr>
        <sz val="11"/>
        <color theme="1"/>
        <rFont val="Calibri"/>
        <family val="2"/>
        <scheme val="minor"/>
      </rPr>
      <t>. p.9</t>
    </r>
  </si>
  <si>
    <t>Unku</t>
  </si>
  <si>
    <t>Schapera, Isaac (ed). Livingstone's Private Journals. p.11 n. 4</t>
  </si>
  <si>
    <r>
      <t xml:space="preserve">Ransford, Oliver. </t>
    </r>
    <r>
      <rPr>
        <i/>
        <sz val="11"/>
        <color theme="1"/>
        <rFont val="Calibri"/>
        <family val="2"/>
        <scheme val="minor"/>
      </rPr>
      <t>David Livingstone: The Dark Interior</t>
    </r>
    <r>
      <rPr>
        <sz val="11"/>
        <color theme="1"/>
        <rFont val="Calibri"/>
        <family val="2"/>
        <scheme val="minor"/>
      </rPr>
      <t>. P.75;</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p.4 n.2</t>
    </r>
  </si>
  <si>
    <t>Zumbo</t>
  </si>
  <si>
    <r>
      <t xml:space="preserve">Newitt, Malyn. </t>
    </r>
    <r>
      <rPr>
        <i/>
        <sz val="11"/>
        <color theme="1"/>
        <rFont val="Calibri"/>
        <family val="2"/>
        <scheme val="minor"/>
      </rPr>
      <t>A History of Mozambique</t>
    </r>
    <r>
      <rPr>
        <sz val="11"/>
        <color theme="1"/>
        <rFont val="Calibri"/>
        <family val="2"/>
        <scheme val="minor"/>
      </rPr>
      <t>. pp.202-06, 284</t>
    </r>
  </si>
  <si>
    <t>Mokokonyani</t>
  </si>
  <si>
    <r>
      <t xml:space="preserve">Schapera, Isaac (ed). </t>
    </r>
    <r>
      <rPr>
        <i/>
        <sz val="11"/>
        <color theme="1"/>
        <rFont val="Calibri"/>
        <family val="2"/>
        <scheme val="minor"/>
      </rPr>
      <t>Livingstone's Private Journals 1851–1853</t>
    </r>
    <r>
      <rPr>
        <sz val="11"/>
        <color theme="1"/>
        <rFont val="Calibri"/>
        <family val="2"/>
        <scheme val="minor"/>
      </rPr>
      <t>. p. 6</t>
    </r>
  </si>
  <si>
    <r>
      <t xml:space="preserve">Also Kokonyane. Watering place near Letlhakane, about twenty miles south of the outskirts of Ntwetwe Pan. See also </t>
    </r>
    <r>
      <rPr>
        <i/>
        <sz val="11"/>
        <color theme="1"/>
        <rFont val="Calibri"/>
        <family val="2"/>
        <scheme val="minor"/>
      </rPr>
      <t xml:space="preserve">LPJ </t>
    </r>
    <r>
      <rPr>
        <sz val="11"/>
        <color theme="1"/>
        <rFont val="Calibri"/>
        <family val="2"/>
        <scheme val="minor"/>
      </rPr>
      <t>6.</t>
    </r>
  </si>
  <si>
    <t>Mohotluani</t>
  </si>
  <si>
    <r>
      <t xml:space="preserve">Schapera, Isaa (ed). </t>
    </r>
    <r>
      <rPr>
        <i/>
        <sz val="11"/>
        <color theme="1"/>
        <rFont val="Calibri"/>
        <family val="2"/>
        <scheme val="minor"/>
      </rPr>
      <t>Livingstone's Private Journals</t>
    </r>
    <r>
      <rPr>
        <sz val="11"/>
        <color theme="1"/>
        <rFont val="Calibri"/>
        <family val="2"/>
        <scheme val="minor"/>
      </rPr>
      <t>. pp.304-05</t>
    </r>
  </si>
  <si>
    <r>
      <t xml:space="preserve">Reference uncertain. Possibly another spelling for Mathuluani, a watering place that Livingstone locates 50 miles north of Serotle on the road to Chukutsa Pan, in present-day central east Botswana. See </t>
    </r>
    <r>
      <rPr>
        <i/>
        <sz val="12"/>
        <color theme="1"/>
        <rFont val="Calibri"/>
        <family val="2"/>
        <scheme val="minor"/>
      </rPr>
      <t>LPJ</t>
    </r>
    <r>
      <rPr>
        <sz val="12"/>
        <color theme="1"/>
        <rFont val="Calibri"/>
        <family val="2"/>
        <scheme val="minor"/>
      </rPr>
      <t xml:space="preserve"> pp.304-05.</t>
    </r>
  </si>
  <si>
    <t>Chennai</t>
  </si>
  <si>
    <t>Heracles or Hercules</t>
  </si>
  <si>
    <r>
      <rPr>
        <sz val="11"/>
        <color theme="1"/>
        <rFont val="Calibri"/>
        <family val="2"/>
        <scheme val="minor"/>
      </rPr>
      <t>Roman, Luke and Monica Roman.</t>
    </r>
    <r>
      <rPr>
        <i/>
        <sz val="11"/>
        <color theme="1"/>
        <rFont val="Calibri"/>
        <family val="2"/>
        <scheme val="minor"/>
      </rPr>
      <t xml:space="preserve"> Encyclopedia of Greek and Roman Mythology.</t>
    </r>
    <r>
      <rPr>
        <sz val="11"/>
        <color theme="1"/>
        <rFont val="Calibri"/>
        <family val="2"/>
        <scheme val="minor"/>
      </rPr>
      <t xml:space="preserve"> p.208;</t>
    </r>
    <r>
      <rPr>
        <i/>
        <sz val="11"/>
        <color theme="1"/>
        <rFont val="Calibri"/>
        <family val="2"/>
        <scheme val="minor"/>
      </rPr>
      <t xml:space="preserve"> Encyclopedia Britannica</t>
    </r>
  </si>
  <si>
    <t>The Right. Hon - Labouchere</t>
  </si>
  <si>
    <t>Admiral Trotter (1)</t>
  </si>
  <si>
    <t>Arsenio P. P. de Carpo (1)</t>
  </si>
  <si>
    <t>Bango (2)</t>
  </si>
  <si>
    <t>Ben Habib (2)</t>
  </si>
  <si>
    <t>Bowdich (1)</t>
  </si>
  <si>
    <t>Brongniart (1)</t>
  </si>
  <si>
    <t>Brougham (2)</t>
  </si>
  <si>
    <t>Capt.Captain Parker (1)</t>
  </si>
  <si>
    <t>Captain Antonio Rodrigues Neves (1)</t>
  </si>
  <si>
    <t>Captain Nolloth (1)</t>
  </si>
  <si>
    <t>Captain Washington (3)</t>
  </si>
  <si>
    <t>CaptCaptain Cook (1)</t>
  </si>
  <si>
    <t>CaptCaptain Henry Need (1)</t>
  </si>
  <si>
    <t>Catende (1)</t>
  </si>
  <si>
    <t>Changamera (1)</t>
  </si>
  <si>
    <t>Chief Bango (1)</t>
  </si>
  <si>
    <t>Colonel Galdino Jose Nunes (1)</t>
  </si>
  <si>
    <t>Colonel Manuel Antonio Pires (1)</t>
  </si>
  <si>
    <t>Com- mandant Sn.Senhor Carvalho (1)</t>
  </si>
  <si>
    <t>Commander MacLune (1)</t>
  </si>
  <si>
    <t>Cypriano di Abreu (1)</t>
  </si>
  <si>
    <t>Dean Buckland (1)</t>
  </si>
  <si>
    <t>Dew. W (1)</t>
  </si>
  <si>
    <t>Donal MacDonalds (1)</t>
  </si>
  <si>
    <t>Dr Hooker (1)</t>
  </si>
  <si>
    <t>Dr Keith (1)</t>
  </si>
  <si>
    <t>Dr MacWilliam (1)</t>
  </si>
  <si>
    <t>Dr WalweitschWelwitsch (1)</t>
  </si>
  <si>
    <t>Dr. Walsh (1)</t>
  </si>
  <si>
    <t>Earl of Clarendon (1)</t>
  </si>
  <si>
    <t>Ensign Rebeiro (1)</t>
  </si>
  <si>
    <t>Faria (1)</t>
  </si>
  <si>
    <t>Gando (1)</t>
  </si>
  <si>
    <t>Gola Banndy (1)</t>
  </si>
  <si>
    <t>Governor of Angola (1)</t>
  </si>
  <si>
    <t>Governor of Mozambique (1)</t>
  </si>
  <si>
    <t>GovrGovernor Amaral (1)</t>
  </si>
  <si>
    <t>H. M.His Majesty Don Pedro (1)</t>
  </si>
  <si>
    <t>Horsburgh (2)</t>
  </si>
  <si>
    <t>Isidore (1)</t>
  </si>
  <si>
    <t>Judas Iscariot (1)</t>
  </si>
  <si>
    <t>KaanyataKanyata (1)</t>
  </si>
  <si>
    <t>Kamboela (1)</t>
  </si>
  <si>
    <t>Kaonka (8)</t>
  </si>
  <si>
    <t>Kawawa (3)</t>
  </si>
  <si>
    <t>King of Congo (3)</t>
  </si>
  <si>
    <t>King of Portugal (1)</t>
  </si>
  <si>
    <t>King Solomon (2)</t>
  </si>
  <si>
    <t>Laurence Jose Marquis (1)</t>
  </si>
  <si>
    <t>Lieutenant A. H. Hoskins (1)</t>
  </si>
  <si>
    <t>Lieutenant Antonio do Canto e Castro (1)</t>
  </si>
  <si>
    <t>Lieutenant Bedingfeld (1)</t>
  </si>
  <si>
    <t>Lieutenant Woodruffe (1)</t>
  </si>
  <si>
    <t>Lord of Angola (1)</t>
  </si>
  <si>
    <t>Mai (1)</t>
  </si>
  <si>
    <t>Mamire (2)</t>
  </si>
  <si>
    <t>Manchunyane (1)</t>
  </si>
  <si>
    <t>Marimba (2)</t>
  </si>
  <si>
    <t>Marquis of Pombal (1)</t>
  </si>
  <si>
    <t>Mary Queen of Scots (1)</t>
  </si>
  <si>
    <t>Miranda (1)</t>
  </si>
  <si>
    <t>MMonsieur Babinet (1)</t>
  </si>
  <si>
    <t>Moarore (1)</t>
  </si>
  <si>
    <t>Moenaki Kikanje (1)</t>
  </si>
  <si>
    <t>Mogogo (1)</t>
  </si>
  <si>
    <t>Mokwine (1)</t>
  </si>
  <si>
    <t>Monahing (1)</t>
  </si>
  <si>
    <t>Monze (2)</t>
  </si>
  <si>
    <t>Mosisinyane (1)</t>
  </si>
  <si>
    <t>Moyara (7)</t>
  </si>
  <si>
    <t>Mr Feltao (1)</t>
  </si>
  <si>
    <t>Mr Gabriel (2)</t>
  </si>
  <si>
    <t>Mr Mellot (1)</t>
  </si>
  <si>
    <t>Mr Miland (1)</t>
  </si>
  <si>
    <t>Mr Pinto (1)</t>
  </si>
  <si>
    <t>Mr Schut (1)</t>
  </si>
  <si>
    <t>Muanzanza (1)</t>
  </si>
  <si>
    <t>Nkwatlale (1)</t>
  </si>
  <si>
    <t>Ntlaria (1)</t>
  </si>
  <si>
    <t>Nyakalonga (1)</t>
  </si>
  <si>
    <t>Oatutu (2)</t>
  </si>
  <si>
    <t>Paley (1)</t>
  </si>
  <si>
    <t>Pingola (3)</t>
  </si>
  <si>
    <t>Prince of Congo (2)</t>
  </si>
  <si>
    <t>Proclus (1)</t>
  </si>
  <si>
    <t>Ptolemy (1)</t>
  </si>
  <si>
    <t>queen Donna Anna de Souza (1)</t>
  </si>
  <si>
    <t>Richards (1)</t>
  </si>
  <si>
    <t>Rieg (1)</t>
  </si>
  <si>
    <t>Robinson CruzoeCrusoe (1)</t>
  </si>
  <si>
    <t>Sakandala (1)</t>
  </si>
  <si>
    <t>Sansawe (6)</t>
  </si>
  <si>
    <t>Sekote (6)</t>
  </si>
  <si>
    <t>Sekwebu (10)</t>
  </si>
  <si>
    <t>Semalembue (1)</t>
  </si>
  <si>
    <t>Senhor de Silva Rego (2)</t>
  </si>
  <si>
    <t>Sinamane (1)</t>
  </si>
  <si>
    <t>Sir Charles Napier (1)</t>
  </si>
  <si>
    <t>SnSenhor Pascoal (6)</t>
  </si>
  <si>
    <t>Sorell (1)</t>
  </si>
  <si>
    <t>Sowels (1)</t>
  </si>
  <si>
    <t>St Ant^honySt Anthony (1)</t>
  </si>
  <si>
    <t>St Hilarion (1)</t>
  </si>
  <si>
    <t>Tuba Mokoro (1)</t>
  </si>
  <si>
    <t>William Tell (1)</t>
  </si>
  <si>
    <t>Antonio José (1)</t>
  </si>
  <si>
    <t>Graça (1)</t>
  </si>
  <si>
    <t>Pedro João Baptista (1)</t>
  </si>
  <si>
    <t>Senhor Asevído (1)</t>
  </si>
  <si>
    <t>Senhor Ferrão (2)</t>
  </si>
  <si>
    <t>Cowan, Andrew</t>
  </si>
  <si>
    <t>Maclear, Sir Thomas</t>
  </si>
  <si>
    <t>Trotter, Admiral Henry Dundas</t>
  </si>
  <si>
    <r>
      <t xml:space="preserve">Laughton, J. K. 'Trotter, Henry Dundas (1802–1859), rev. Andrew Lambert. </t>
    </r>
    <r>
      <rPr>
        <i/>
        <sz val="11"/>
        <color theme="1"/>
        <rFont val="Calibri"/>
        <family val="2"/>
        <scheme val="minor"/>
      </rPr>
      <t>Oxford Dictionary of National Biography</t>
    </r>
    <r>
      <rPr>
        <sz val="11"/>
        <color theme="1"/>
        <rFont val="Calibri"/>
        <family val="2"/>
        <scheme val="minor"/>
      </rPr>
      <t>.</t>
    </r>
  </si>
  <si>
    <t>José, Amaro</t>
  </si>
  <si>
    <t>Baptista, Pedro João</t>
  </si>
  <si>
    <r>
      <t xml:space="preserve">B. A. Beadle (trans.). </t>
    </r>
    <r>
      <rPr>
        <i/>
        <sz val="11"/>
        <color theme="1"/>
        <rFont val="Calibri"/>
        <family val="2"/>
        <scheme val="minor"/>
      </rPr>
      <t>Journey of the Pombeiros: P. J. Baptista and Amaro José, Across Africa from Angola to Tette on the Zambeze</t>
    </r>
    <r>
      <rPr>
        <sz val="11"/>
        <color theme="1"/>
        <rFont val="Calibri"/>
        <family val="2"/>
        <scheme val="minor"/>
      </rPr>
      <t xml:space="preserve">. In </t>
    </r>
    <r>
      <rPr>
        <i/>
        <sz val="11"/>
        <color theme="1"/>
        <rFont val="Calibri"/>
        <family val="2"/>
        <scheme val="minor"/>
      </rPr>
      <t xml:space="preserve">The Lands of Cazembe: Lacerda's Journey to Cazembe in 1798. </t>
    </r>
    <r>
      <rPr>
        <sz val="11"/>
        <color theme="1"/>
        <rFont val="Calibri"/>
        <family val="2"/>
        <scheme val="minor"/>
      </rPr>
      <t>Translated and Annotated by Captain R. F. Burton (London: John Murray, 1873). pp.167-69</t>
    </r>
  </si>
  <si>
    <t>de Carpo, Arsénio Pompílio Pompeu</t>
  </si>
  <si>
    <t>Bango</t>
  </si>
  <si>
    <t>Bowdich, Thomas Edward</t>
  </si>
  <si>
    <t>Brongniart, Alexandre</t>
  </si>
  <si>
    <t>Brougham, Henry Peter, first Baron Brougham and Vaux</t>
  </si>
  <si>
    <r>
      <t xml:space="preserve">Lobban, Michael. 'Brougham, Henry Peter, first Baron Brougham and Vaux (1778–1868). </t>
    </r>
    <r>
      <rPr>
        <i/>
        <sz val="11"/>
        <color theme="1"/>
        <rFont val="Calibri"/>
        <family val="2"/>
        <scheme val="minor"/>
      </rPr>
      <t>Oxford Dictionary of National Biography; Encyclopedia Britannica.</t>
    </r>
  </si>
  <si>
    <r>
      <t xml:space="preserve">Lambert, Andrew. 'Parker, Hyde (1784?–1854)'. </t>
    </r>
    <r>
      <rPr>
        <i/>
        <sz val="11"/>
        <color theme="1"/>
        <rFont val="Calibri"/>
        <family val="2"/>
        <scheme val="minor"/>
      </rPr>
      <t>Oxford Dictionary of National Biography</t>
    </r>
    <r>
      <rPr>
        <sz val="11"/>
        <color theme="1"/>
        <rFont val="Calibri"/>
        <family val="2"/>
        <scheme val="minor"/>
      </rPr>
      <t>.</t>
    </r>
  </si>
  <si>
    <t>Parker, Captain Hyde</t>
  </si>
  <si>
    <t>Washington, Captain John</t>
  </si>
  <si>
    <r>
      <t xml:space="preserve">Schapera, Isaac (ed). </t>
    </r>
    <r>
      <rPr>
        <i/>
        <sz val="11"/>
        <color theme="1"/>
        <rFont val="Calibri"/>
        <family val="2"/>
        <scheme val="minor"/>
      </rPr>
      <t>Livingstone's African Journal Vol 1</t>
    </r>
    <r>
      <rPr>
        <sz val="11"/>
        <color theme="1"/>
        <rFont val="Calibri"/>
        <family val="2"/>
        <scheme val="minor"/>
      </rPr>
      <t xml:space="preserve">. p.13 and </t>
    </r>
    <r>
      <rPr>
        <i/>
        <sz val="11"/>
        <color theme="1"/>
        <rFont val="Calibri"/>
        <family val="2"/>
        <scheme val="minor"/>
      </rPr>
      <t>vol 2.</t>
    </r>
    <r>
      <rPr>
        <sz val="11"/>
        <color theme="1"/>
        <rFont val="Calibri"/>
        <family val="2"/>
        <scheme val="minor"/>
      </rPr>
      <t xml:space="preserve"> pp.296-301.</t>
    </r>
  </si>
  <si>
    <r>
      <t xml:space="preserve">Schapera, Isaac (ed). </t>
    </r>
    <r>
      <rPr>
        <i/>
        <sz val="11"/>
        <color theme="1"/>
        <rFont val="Calibri"/>
        <family val="2"/>
        <scheme val="minor"/>
      </rPr>
      <t>Livingstone's African Journal Vol 1</t>
    </r>
    <r>
      <rPr>
        <sz val="11"/>
        <color theme="1"/>
        <rFont val="Calibri"/>
        <family val="2"/>
        <scheme val="minor"/>
      </rPr>
      <t xml:space="preserve">. p.183 n.1 and </t>
    </r>
    <r>
      <rPr>
        <i/>
        <sz val="11"/>
        <color theme="1"/>
        <rFont val="Calibri"/>
        <family val="2"/>
        <scheme val="minor"/>
      </rPr>
      <t>vol 2.</t>
    </r>
    <r>
      <rPr>
        <sz val="11"/>
        <color theme="1"/>
        <rFont val="Calibri"/>
        <family val="2"/>
        <scheme val="minor"/>
      </rPr>
      <t xml:space="preserve"> p.485 index.</t>
    </r>
  </si>
  <si>
    <r>
      <t xml:space="preserve">Schapera, Isaac (ed). </t>
    </r>
    <r>
      <rPr>
        <i/>
        <sz val="11"/>
        <color theme="1"/>
        <rFont val="Calibri"/>
        <family val="2"/>
        <scheme val="minor"/>
      </rPr>
      <t>Livingstone's African Journal Vol 2</t>
    </r>
    <r>
      <rPr>
        <sz val="11"/>
        <color theme="1"/>
        <rFont val="Calibri"/>
        <family val="2"/>
        <scheme val="minor"/>
      </rPr>
      <t>. p.246</t>
    </r>
  </si>
  <si>
    <t>Neves, Captain Antonio Rodrigues</t>
  </si>
  <si>
    <r>
      <t xml:space="preserve">Schapera, Isaac (ed). </t>
    </r>
    <r>
      <rPr>
        <i/>
        <sz val="11"/>
        <color theme="1"/>
        <rFont val="Calibri"/>
        <family val="2"/>
        <scheme val="minor"/>
      </rPr>
      <t>Livingstone's African Journal Vol 1</t>
    </r>
    <r>
      <rPr>
        <sz val="11"/>
        <color theme="1"/>
        <rFont val="Calibri"/>
        <family val="2"/>
        <scheme val="minor"/>
      </rPr>
      <t>. pp.128-29, 213-14</t>
    </r>
  </si>
  <si>
    <t>Nolloth, Captain Matthew Stainton</t>
  </si>
  <si>
    <t xml:space="preserve">Cook, Captain James </t>
  </si>
  <si>
    <r>
      <t xml:space="preserve">Villiers, Alan John. 'James Cook: British Naval Officer'. </t>
    </r>
    <r>
      <rPr>
        <i/>
        <sz val="11"/>
        <color theme="1"/>
        <rFont val="Calibri"/>
        <family val="2"/>
        <scheme val="minor"/>
      </rPr>
      <t>Encyclopaedia Britannica</t>
    </r>
    <r>
      <rPr>
        <sz val="11"/>
        <color theme="1"/>
        <rFont val="Calibri"/>
        <family val="2"/>
        <scheme val="minor"/>
      </rPr>
      <t>.</t>
    </r>
  </si>
  <si>
    <t>Need, Captain Henry</t>
  </si>
  <si>
    <t>Catende</t>
  </si>
  <si>
    <t>Not a reference to a specific person. Rather, Livingstone cites the name as a generic example of one regularly recurring in Angola. Not to be confused with the Lunda-Luvale chief, Katende, who name is spelled 'Catende' in Livingstone's journals.</t>
  </si>
  <si>
    <t>Dombo Changamire</t>
  </si>
  <si>
    <r>
      <t xml:space="preserve">Msindo, Enocent. 'Changamire, Dombo'.  </t>
    </r>
    <r>
      <rPr>
        <i/>
        <sz val="11"/>
        <color theme="1"/>
        <rFont val="Calibri"/>
        <family val="2"/>
        <scheme val="minor"/>
      </rPr>
      <t>Encyclopedia of Africa Vol 2</t>
    </r>
    <r>
      <rPr>
        <sz val="11"/>
        <color theme="1"/>
        <rFont val="Calibri"/>
        <family val="2"/>
        <scheme val="minor"/>
      </rPr>
      <t>. Ed. Henry Louis Gates, Jr. and Kwame Anthony Appiah.</t>
    </r>
    <r>
      <rPr>
        <i/>
        <sz val="11"/>
        <color theme="1"/>
        <rFont val="Calibri"/>
        <family val="2"/>
        <scheme val="minor"/>
      </rPr>
      <t xml:space="preserve"> </t>
    </r>
    <r>
      <rPr>
        <sz val="11"/>
        <color theme="1"/>
        <rFont val="Calibri"/>
        <family val="2"/>
        <scheme val="minor"/>
      </rPr>
      <t xml:space="preserve">pp.58-59; Lipschutz, Mark R. and R. Kent Rasmussen. </t>
    </r>
    <r>
      <rPr>
        <i/>
        <sz val="11"/>
        <color theme="1"/>
        <rFont val="Calibri"/>
        <family val="2"/>
        <scheme val="minor"/>
      </rPr>
      <t>Dictionary of African Historial Biography</t>
    </r>
    <r>
      <rPr>
        <sz val="11"/>
        <color theme="1"/>
        <rFont val="Calibri"/>
        <family val="2"/>
        <scheme val="minor"/>
      </rPr>
      <t xml:space="preserve">. P.46; Shillington, Kevin. </t>
    </r>
    <r>
      <rPr>
        <i/>
        <sz val="11"/>
        <color theme="1"/>
        <rFont val="Calibri"/>
        <family val="2"/>
        <scheme val="minor"/>
      </rPr>
      <t>History of Africa</t>
    </r>
    <r>
      <rPr>
        <sz val="11"/>
        <color theme="1"/>
        <rFont val="Calibri"/>
        <family val="2"/>
        <scheme val="minor"/>
      </rPr>
      <t>. pp.204-06</t>
    </r>
  </si>
  <si>
    <t>Pires, Colonel Manuel Antonio</t>
  </si>
  <si>
    <r>
      <t xml:space="preserve">Schapera, Isaac (ed). </t>
    </r>
    <r>
      <rPr>
        <i/>
        <sz val="11"/>
        <color theme="1"/>
        <rFont val="Calibri"/>
        <family val="2"/>
        <scheme val="minor"/>
      </rPr>
      <t>Livingstone's African Journal Vol 1</t>
    </r>
    <r>
      <rPr>
        <sz val="11"/>
        <color theme="1"/>
        <rFont val="Calibri"/>
        <family val="2"/>
        <scheme val="minor"/>
      </rPr>
      <t>. pp.182, 205, 212.</t>
    </r>
  </si>
  <si>
    <t>Nunes, Colonel Galdino Jose</t>
  </si>
  <si>
    <r>
      <t xml:space="preserve">Schapera, Isaac (ed). </t>
    </r>
    <r>
      <rPr>
        <i/>
        <sz val="11"/>
        <color theme="1"/>
        <rFont val="Calibri"/>
        <family val="2"/>
        <scheme val="minor"/>
      </rPr>
      <t>Livingstone's African Journal Vol 2</t>
    </r>
    <r>
      <rPr>
        <sz val="11"/>
        <color theme="1"/>
        <rFont val="Calibri"/>
        <family val="2"/>
        <scheme val="minor"/>
      </rPr>
      <t>. 472 n.4.</t>
    </r>
  </si>
  <si>
    <t>Carvalho, Commandant Joaquim Maria de</t>
  </si>
  <si>
    <r>
      <t xml:space="preserve">Schapera, Isaac (ed). </t>
    </r>
    <r>
      <rPr>
        <i/>
        <sz val="11"/>
        <color theme="1"/>
        <rFont val="Calibri"/>
        <family val="2"/>
        <scheme val="minor"/>
      </rPr>
      <t>Livingstone's African Journal Vol 1</t>
    </r>
    <r>
      <rPr>
        <sz val="11"/>
        <color theme="1"/>
        <rFont val="Calibri"/>
        <family val="2"/>
        <scheme val="minor"/>
      </rPr>
      <t>. p.201 n.2.</t>
    </r>
  </si>
  <si>
    <t>Abreu, Cypriano de</t>
  </si>
  <si>
    <t>Buckland, Dean William</t>
  </si>
  <si>
    <r>
      <t xml:space="preserve">Schapera, Isaac (ed). </t>
    </r>
    <r>
      <rPr>
        <i/>
        <sz val="11"/>
        <color theme="1"/>
        <rFont val="Calibri"/>
        <family val="2"/>
        <scheme val="minor"/>
      </rPr>
      <t>Livingstone's African Journal Vol 1</t>
    </r>
    <r>
      <rPr>
        <sz val="11"/>
        <color theme="1"/>
        <rFont val="Calibri"/>
        <family val="2"/>
        <scheme val="minor"/>
      </rPr>
      <t>. p.127</t>
    </r>
  </si>
  <si>
    <t>Dew. W</t>
  </si>
  <si>
    <t>Not a reference to a specific person. Rather, it is cited by the editor as a generic example of a common name in the Scottish highlands.</t>
  </si>
  <si>
    <t>Donal MacDonald</t>
  </si>
  <si>
    <t>McClune, Commander James P.</t>
  </si>
  <si>
    <r>
      <t xml:space="preserve">‘Ships Paid Off and Commissioned in 1847’. </t>
    </r>
    <r>
      <rPr>
        <i/>
        <sz val="11"/>
        <color theme="1"/>
        <rFont val="Calibri"/>
        <family val="2"/>
        <scheme val="minor"/>
      </rPr>
      <t>The Nautical Magazine and Naval Chronicle for 1848</t>
    </r>
    <r>
      <rPr>
        <sz val="11"/>
        <color theme="1"/>
        <rFont val="Calibri"/>
        <family val="2"/>
        <scheme val="minor"/>
      </rPr>
      <t>. p.101
Nolloth, M. S. ‘Extracts from the Journal of Capt. M. S. Nolloth, H.M.S. “Frolic.”.</t>
    </r>
    <r>
      <rPr>
        <i/>
        <sz val="11"/>
        <color theme="1"/>
        <rFont val="Calibri"/>
        <family val="2"/>
        <scheme val="minor"/>
      </rPr>
      <t>The Nautical Magazine and Naval Chronicle for 1857</t>
    </r>
    <r>
      <rPr>
        <sz val="11"/>
        <color theme="1"/>
        <rFont val="Calibri"/>
        <family val="2"/>
        <scheme val="minor"/>
      </rPr>
      <t xml:space="preserve">. p.5; 'Miscellaneous'. </t>
    </r>
    <r>
      <rPr>
        <i/>
        <sz val="11"/>
        <color theme="1"/>
        <rFont val="Calibri"/>
        <family val="2"/>
        <scheme val="minor"/>
      </rPr>
      <t>Spectator</t>
    </r>
    <r>
      <rPr>
        <sz val="11"/>
        <color theme="1"/>
        <rFont val="Calibri"/>
        <family val="2"/>
        <scheme val="minor"/>
      </rPr>
      <t xml:space="preserve">. 2nd Aug. 1856, p.813
</t>
    </r>
  </si>
  <si>
    <r>
      <t xml:space="preserve">‘Simon’s Bay, Cape of Good Hope: In Two Parts, Part II’. </t>
    </r>
    <r>
      <rPr>
        <i/>
        <sz val="11"/>
        <color rgb="FF000000"/>
        <rFont val="Calibri"/>
        <family val="2"/>
        <scheme val="minor"/>
      </rPr>
      <t>All the Year Round</t>
    </r>
    <r>
      <rPr>
        <sz val="11"/>
        <color rgb="FF000000"/>
        <rFont val="Calibri"/>
        <family val="2"/>
        <scheme val="minor"/>
      </rPr>
      <t xml:space="preserve"> 36 (20th June) (1885): 320; </t>
    </r>
    <r>
      <rPr>
        <i/>
        <sz val="11"/>
        <color rgb="FF000000"/>
        <rFont val="Calibri"/>
        <family val="2"/>
        <scheme val="minor"/>
      </rPr>
      <t>The Navy List</t>
    </r>
    <r>
      <rPr>
        <sz val="11"/>
        <color rgb="FF000000"/>
        <rFont val="Calibri"/>
        <family val="2"/>
        <scheme val="minor"/>
      </rPr>
      <t xml:space="preserve"> vol. 6. (1856). p.142</t>
    </r>
  </si>
  <si>
    <t>Woodruff, Lieutenant Henry</t>
  </si>
  <si>
    <t xml:space="preserve">Hooker, Sir Joseph Dalton  </t>
  </si>
  <si>
    <r>
      <t xml:space="preserve">Endersby, Jim. 'Hooker, Sir Joseph Dalton (1817–1911)'. </t>
    </r>
    <r>
      <rPr>
        <i/>
        <sz val="11"/>
        <color theme="1"/>
        <rFont val="Calibri"/>
        <family val="2"/>
        <scheme val="minor"/>
      </rPr>
      <t>Oxford Dictionary of National Biography;</t>
    </r>
    <r>
      <rPr>
        <sz val="11"/>
        <color theme="1"/>
        <rFont val="Calibri"/>
        <family val="2"/>
        <scheme val="minor"/>
      </rPr>
      <t xml:space="preserve"> Dritsas, Lawrence. </t>
    </r>
    <r>
      <rPr>
        <i/>
        <sz val="11"/>
        <color theme="1"/>
        <rFont val="Calibri"/>
        <family val="2"/>
        <scheme val="minor"/>
      </rPr>
      <t>Zambesi: David Livingstone and Expeditionary Science in Africa</t>
    </r>
    <r>
      <rPr>
        <sz val="11"/>
        <color theme="1"/>
        <rFont val="Calibri"/>
        <family val="2"/>
        <scheme val="minor"/>
      </rPr>
      <t>. pp.71-72.</t>
    </r>
  </si>
  <si>
    <t>Keith, Rev. Dr. P. H.</t>
  </si>
  <si>
    <t>McWilliam, Dr James Ormiston</t>
  </si>
  <si>
    <t>Welwitsch, Friedrich Martin Josef</t>
  </si>
  <si>
    <r>
      <t xml:space="preserve">Boulger, G. S. 'Welwitsch, Friedrich Martin Josef (1806–1871). Rev. Andrew Grout. </t>
    </r>
    <r>
      <rPr>
        <i/>
        <sz val="11"/>
        <color theme="1"/>
        <rFont val="Calibri"/>
        <family val="2"/>
        <scheme val="minor"/>
      </rPr>
      <t>Oxfrod Dictionary of National Biography</t>
    </r>
    <r>
      <rPr>
        <sz val="11"/>
        <color theme="1"/>
        <rFont val="Calibri"/>
        <family val="2"/>
        <scheme val="minor"/>
      </rPr>
      <t>.</t>
    </r>
  </si>
  <si>
    <t>Villiers, George William Frederick (fourth earl of Clarendon)</t>
  </si>
  <si>
    <t>Final sentence includes info from Adrian's glossary.</t>
  </si>
  <si>
    <t>Sekute</t>
  </si>
  <si>
    <t>Rebeiro</t>
  </si>
  <si>
    <r>
      <t xml:space="preserve">Corrado, Jacopo. 'The Rise of a New Consciousness: Early Europ-African Voices of Dissent in Colonial Angola'. </t>
    </r>
    <r>
      <rPr>
        <i/>
        <sz val="11"/>
        <color theme="1"/>
        <rFont val="Calibri"/>
        <family val="2"/>
        <scheme val="minor"/>
      </rPr>
      <t xml:space="preserve">e-JPH </t>
    </r>
    <r>
      <rPr>
        <sz val="11"/>
        <color theme="1"/>
        <rFont val="Calibri"/>
        <family val="2"/>
        <scheme val="minor"/>
      </rPr>
      <t xml:space="preserve">5.2 (2007): 3-8; Schapera, Isaac. </t>
    </r>
    <r>
      <rPr>
        <i/>
        <sz val="11"/>
        <color theme="1"/>
        <rFont val="Calibri"/>
        <family val="2"/>
        <scheme val="minor"/>
      </rPr>
      <t>Livingstone's Private Jounals Vol 1.</t>
    </r>
    <r>
      <rPr>
        <sz val="11"/>
        <color theme="1"/>
        <rFont val="Calibri"/>
        <family val="2"/>
        <scheme val="minor"/>
      </rPr>
      <t xml:space="preserve"> pp. 134-35 n.5.</t>
    </r>
  </si>
  <si>
    <r>
      <t xml:space="preserve">Westby-Gibson, John. 'Bowdich, Thomas Edward (1791?–1824), rev. Felix Driver. </t>
    </r>
    <r>
      <rPr>
        <i/>
        <sz val="11"/>
        <color theme="1"/>
        <rFont val="Calibri"/>
        <family val="2"/>
        <scheme val="minor"/>
      </rPr>
      <t>Oxford History of National Biography</t>
    </r>
    <r>
      <rPr>
        <sz val="11"/>
        <color theme="1"/>
        <rFont val="Calibri"/>
        <family val="2"/>
        <scheme val="minor"/>
      </rPr>
      <t>.</t>
    </r>
  </si>
  <si>
    <r>
      <t xml:space="preserve">Laughton, J. K. 'Washington, John (1800–1863)', rev. R. O. Morris. </t>
    </r>
    <r>
      <rPr>
        <i/>
        <sz val="11"/>
        <color theme="1"/>
        <rFont val="Calibri"/>
        <family val="2"/>
        <scheme val="minor"/>
      </rPr>
      <t>Oxford Dictionary of National Biography</t>
    </r>
    <r>
      <rPr>
        <sz val="11"/>
        <color theme="1"/>
        <rFont val="Calibri"/>
        <family val="2"/>
        <scheme val="minor"/>
      </rPr>
      <t>.</t>
    </r>
  </si>
  <si>
    <t>Faria</t>
  </si>
  <si>
    <r>
      <t xml:space="preserve">Schapera, Isaac (ed). </t>
    </r>
    <r>
      <rPr>
        <i/>
        <sz val="11"/>
        <color theme="1"/>
        <rFont val="Calibri"/>
        <family val="2"/>
        <scheme val="minor"/>
      </rPr>
      <t xml:space="preserve">Livingstone's African Journal 1853-1856 </t>
    </r>
    <r>
      <rPr>
        <sz val="11"/>
        <color theme="1"/>
        <rFont val="Calibri"/>
        <family val="2"/>
        <scheme val="minor"/>
      </rPr>
      <t xml:space="preserve">Vol II. p. 470 n.1; Kalinga, Owen J. M. </t>
    </r>
    <r>
      <rPr>
        <i/>
        <sz val="11"/>
        <color theme="1"/>
        <rFont val="Calibri"/>
        <family val="2"/>
        <scheme val="minor"/>
      </rPr>
      <t>Historical Dictionary of Malawi</t>
    </r>
    <r>
      <rPr>
        <sz val="11"/>
        <color theme="1"/>
        <rFont val="Calibri"/>
        <family val="2"/>
        <scheme val="minor"/>
      </rPr>
      <t>. p.286.</t>
    </r>
  </si>
  <si>
    <r>
      <rPr>
        <i/>
        <sz val="11"/>
        <color theme="1"/>
        <rFont val="Calibri"/>
        <family val="2"/>
        <scheme val="minor"/>
      </rPr>
      <t>Lista Geral dos Officiaes e Empregados da Marinha e Ultramar Referida ao 1.o de Novembro de 1850</t>
    </r>
    <r>
      <rPr>
        <sz val="11"/>
        <color theme="1"/>
        <rFont val="Calibri"/>
        <family val="2"/>
        <scheme val="minor"/>
      </rPr>
      <t xml:space="preserve">. p.140; Schapera, Isaac (ed). </t>
    </r>
    <r>
      <rPr>
        <i/>
        <sz val="11"/>
        <color theme="1"/>
        <rFont val="Calibri"/>
        <family val="2"/>
        <scheme val="minor"/>
      </rPr>
      <t>Livingstone's African Journal 1853-1856</t>
    </r>
    <r>
      <rPr>
        <sz val="11"/>
        <color theme="1"/>
        <rFont val="Calibri"/>
        <family val="2"/>
        <scheme val="minor"/>
      </rPr>
      <t xml:space="preserve"> Vol II p.241 n.1.</t>
    </r>
  </si>
  <si>
    <t>Mujala</t>
  </si>
  <si>
    <t>Gando</t>
  </si>
  <si>
    <t>Reference uncertain. A chief of either the Mbangala or the Shinji, resident on the bank of the Kwango (or Cuango) near Cassange.</t>
  </si>
  <si>
    <r>
      <t xml:space="preserve">Schapera, Isaac (ed). </t>
    </r>
    <r>
      <rPr>
        <i/>
        <sz val="11"/>
        <color theme="1"/>
        <rFont val="Calibri"/>
        <family val="2"/>
        <scheme val="minor"/>
      </rPr>
      <t xml:space="preserve">Livingstone's African Journal 1853-1856 </t>
    </r>
    <r>
      <rPr>
        <sz val="11"/>
        <color theme="1"/>
        <rFont val="Calibri"/>
        <family val="2"/>
        <scheme val="minor"/>
      </rPr>
      <t>Vol I. pp.226-27.</t>
    </r>
  </si>
  <si>
    <t>King Pedro V</t>
  </si>
  <si>
    <t>Judas Iscariot</t>
  </si>
  <si>
    <t>One of Jesus’ twelve disciples in the New Testament, who betrayed him to the Jewish authorities in return for 30 pieces of silver (Matthew 26: 14)</t>
  </si>
  <si>
    <r>
      <rPr>
        <i/>
        <sz val="11"/>
        <color theme="1"/>
        <rFont val="Calibri"/>
        <family val="2"/>
        <scheme val="minor"/>
      </rPr>
      <t>Encyclopedia Britannica</t>
    </r>
    <r>
      <rPr>
        <sz val="11"/>
        <color theme="1"/>
        <rFont val="Calibri"/>
        <family val="2"/>
        <scheme val="minor"/>
      </rPr>
      <t xml:space="preserve">; Wheeler, Douglas L. and Walter C. Opello Jr. </t>
    </r>
    <r>
      <rPr>
        <i/>
        <sz val="11"/>
        <color theme="1"/>
        <rFont val="Calibri"/>
        <family val="2"/>
        <scheme val="minor"/>
      </rPr>
      <t>Historical Dictionary of Portugal</t>
    </r>
    <r>
      <rPr>
        <sz val="11"/>
        <color theme="1"/>
        <rFont val="Calibri"/>
        <family val="2"/>
        <scheme val="minor"/>
      </rPr>
      <t xml:space="preserve">. p.208; Wallis J. P. R. (ed). </t>
    </r>
    <r>
      <rPr>
        <i/>
        <sz val="11"/>
        <color theme="1"/>
        <rFont val="Calibri"/>
        <family val="2"/>
        <scheme val="minor"/>
      </rPr>
      <t>The Zambezi Expedition of David Livingstone 1858–1863</t>
    </r>
    <r>
      <rPr>
        <sz val="11"/>
        <color theme="1"/>
        <rFont val="Calibri"/>
        <family val="2"/>
        <scheme val="minor"/>
      </rPr>
      <t>. pp. xv-xvi</t>
    </r>
  </si>
  <si>
    <r>
      <rPr>
        <sz val="11"/>
        <rFont val="Calibri"/>
        <family val="2"/>
        <scheme val="minor"/>
      </rPr>
      <t xml:space="preserve">Mubitana, Kafungulwa. 'The Traditional History and Ethnography'. In </t>
    </r>
    <r>
      <rPr>
        <i/>
        <sz val="11"/>
        <rFont val="Calibri"/>
        <family val="2"/>
        <scheme val="minor"/>
      </rPr>
      <t>Mosi-oa-Tunya: A Handbook to the Victoria Falls Region</t>
    </r>
    <r>
      <rPr>
        <sz val="11"/>
        <rFont val="Calibri"/>
        <family val="2"/>
        <scheme val="minor"/>
      </rPr>
      <t>.  Ed. D. W. Phillipson. p.64</t>
    </r>
  </si>
  <si>
    <t>Mubitana, Kafungulwa. 'The Traditional History and Ethnography'. In Mosi-oa-Tunya: A Handbook to the Victoria Falls Region.  Ed. D. W. Phillipson. pp.62-63</t>
  </si>
  <si>
    <t>Horsburgh, James</t>
  </si>
  <si>
    <t>Nzinga a Mbandi</t>
  </si>
  <si>
    <r>
      <t xml:space="preserve">Pantoja, Selma. 'Nzinga a Mbandi'. Trans. Kathleen Sheldon. </t>
    </r>
    <r>
      <rPr>
        <i/>
        <sz val="11"/>
        <color theme="1"/>
        <rFont val="Calibri"/>
        <family val="2"/>
        <scheme val="minor"/>
      </rPr>
      <t>Dictionary of African Biography</t>
    </r>
    <r>
      <rPr>
        <sz val="11"/>
        <color theme="1"/>
        <rFont val="Calibri"/>
        <family val="2"/>
        <scheme val="minor"/>
      </rPr>
      <t xml:space="preserve"> Vol 4. Ed. Emmanuel K. Akyeampong and Henry Louis Gates, Jr. pp.527-28</t>
    </r>
  </si>
  <si>
    <t>Ngola Mbandi</t>
  </si>
  <si>
    <r>
      <t xml:space="preserve">Thornton, John. 'Njinga Mbandi'. </t>
    </r>
    <r>
      <rPr>
        <i/>
        <sz val="11"/>
        <color theme="1"/>
        <rFont val="Calibri"/>
        <family val="2"/>
        <scheme val="minor"/>
      </rPr>
      <t>Encyclopedia of Africa</t>
    </r>
    <r>
      <rPr>
        <sz val="11"/>
        <color theme="1"/>
        <rFont val="Calibri"/>
        <family val="2"/>
        <scheme val="minor"/>
      </rPr>
      <t xml:space="preserve"> Vol. I. Ed. Kwame Anthony Appiah and Henry Louis Gates, Jr. pp.247-48</t>
    </r>
  </si>
  <si>
    <r>
      <t>Graça</t>
    </r>
    <r>
      <rPr>
        <sz val="11"/>
        <color theme="1"/>
        <rFont val="Calibri"/>
        <family val="2"/>
        <scheme val="minor"/>
      </rPr>
      <t>, Joaquim Rodrigues</t>
    </r>
  </si>
  <si>
    <t>King Solomon</t>
  </si>
  <si>
    <r>
      <rPr>
        <sz val="11"/>
        <color theme="1"/>
        <rFont val="Calibri"/>
        <family val="2"/>
        <scheme val="minor"/>
      </rPr>
      <t xml:space="preserve">Fraser, Antonia. 'Mary Queen of Scotland'. </t>
    </r>
    <r>
      <rPr>
        <i/>
        <sz val="11"/>
        <color theme="1"/>
        <rFont val="Calibri"/>
        <family val="2"/>
        <scheme val="minor"/>
      </rPr>
      <t>Encyclopedia Britannica</t>
    </r>
    <r>
      <rPr>
        <sz val="11"/>
        <color theme="1"/>
        <rFont val="Calibri"/>
        <family val="2"/>
        <scheme val="minor"/>
      </rPr>
      <t>.</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</si>
  <si>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P.36 n.; Rego, Antonio da Silva. 'Portugal and Africa: An Historical Survey (1482–1961)'. </t>
    </r>
    <r>
      <rPr>
        <i/>
        <sz val="11"/>
        <color theme="1"/>
        <rFont val="Calibri"/>
        <family val="2"/>
        <scheme val="minor"/>
      </rPr>
      <t>Southern Africa in Perspective</t>
    </r>
    <r>
      <rPr>
        <sz val="11"/>
        <color theme="1"/>
        <rFont val="Calibri"/>
        <family val="2"/>
        <scheme val="minor"/>
      </rPr>
      <t xml:space="preserve">. Ed. Christian P. Potholm  and Richard Dale. p.165.   Abshire, David M. 'From the Scramble for Africa to the "New State". </t>
    </r>
    <r>
      <rPr>
        <i/>
        <sz val="11"/>
        <color theme="1"/>
        <rFont val="Calibri"/>
        <family val="2"/>
        <scheme val="minor"/>
      </rPr>
      <t>Portuguese Africa: A Handbook</t>
    </r>
    <r>
      <rPr>
        <sz val="11"/>
        <color theme="1"/>
        <rFont val="Calibri"/>
        <family val="2"/>
        <scheme val="minor"/>
      </rPr>
      <t>. Ed. David M. Abshire and Michael A. Samuels. p.62.</t>
    </r>
  </si>
  <si>
    <r>
      <t xml:space="preserve">Wheeler, Douglas L and René Pélissier. </t>
    </r>
    <r>
      <rPr>
        <i/>
        <sz val="11"/>
        <color theme="1"/>
        <rFont val="Calibri"/>
        <family val="2"/>
        <scheme val="minor"/>
      </rPr>
      <t>Angola.</t>
    </r>
    <r>
      <rPr>
        <sz val="11"/>
        <color theme="1"/>
        <rFont val="Calibri"/>
        <family val="2"/>
        <scheme val="minor"/>
      </rPr>
      <t xml:space="preserve"> pp.54-56</t>
    </r>
  </si>
  <si>
    <t>Amaral, José Rodrigues Coelho do</t>
  </si>
  <si>
    <t>Paley, William</t>
  </si>
  <si>
    <t>Ptolemy</t>
  </si>
  <si>
    <r>
      <t xml:space="preserve">Jones, Alexander Raymond. 'Ptolemy: Egyptian Astronomer, Mathematician, and Geographer'. </t>
    </r>
    <r>
      <rPr>
        <i/>
        <sz val="11"/>
        <color theme="1"/>
        <rFont val="Calibri"/>
        <family val="2"/>
        <scheme val="minor"/>
      </rPr>
      <t xml:space="preserve">Encyclopedia Britannica; </t>
    </r>
    <r>
      <rPr>
        <sz val="11"/>
        <color theme="1"/>
        <rFont val="Calibri"/>
        <family val="2"/>
        <scheme val="minor"/>
      </rPr>
      <t>Jones, Alexander Raymond</t>
    </r>
    <r>
      <rPr>
        <i/>
        <sz val="11"/>
        <color theme="1"/>
        <rFont val="Calibri"/>
        <family val="2"/>
        <scheme val="minor"/>
      </rPr>
      <t xml:space="preserve">. </t>
    </r>
    <r>
      <rPr>
        <sz val="11"/>
        <color theme="1"/>
        <rFont val="Calibri"/>
        <family val="2"/>
        <scheme val="minor"/>
      </rPr>
      <t>'Ptolemaic System'</t>
    </r>
    <r>
      <rPr>
        <i/>
        <sz val="11"/>
        <color theme="1"/>
        <rFont val="Calibri"/>
        <family val="2"/>
        <scheme val="minor"/>
      </rPr>
      <t xml:space="preserve">. Encyclopedia Britannica; </t>
    </r>
    <r>
      <rPr>
        <sz val="11"/>
        <color theme="1"/>
        <rFont val="Calibri"/>
        <family val="2"/>
        <scheme val="minor"/>
      </rPr>
      <t xml:space="preserve">Fuechsel, Charles F. 'Map: Cartography'. </t>
    </r>
    <r>
      <rPr>
        <i/>
        <sz val="11"/>
        <color theme="1"/>
        <rFont val="Calibri"/>
        <family val="2"/>
        <scheme val="minor"/>
      </rPr>
      <t>Encyclopedia Britannica</t>
    </r>
    <r>
      <rPr>
        <sz val="11"/>
        <color theme="1"/>
        <rFont val="Calibri"/>
        <family val="2"/>
        <scheme val="minor"/>
      </rPr>
      <t>.</t>
    </r>
  </si>
  <si>
    <t>Robinson Crusoe</t>
  </si>
  <si>
    <t>Rieg</t>
  </si>
  <si>
    <r>
      <t xml:space="preserve">Title character of Daniel Defoe's </t>
    </r>
    <r>
      <rPr>
        <i/>
        <sz val="11"/>
        <rFont val="Calibri"/>
        <family val="2"/>
        <scheme val="minor"/>
      </rPr>
      <t>Robinson Crusoe</t>
    </r>
    <r>
      <rPr>
        <sz val="11"/>
        <rFont val="Calibri"/>
        <family val="2"/>
        <scheme val="minor"/>
      </rPr>
      <t xml:space="preserve"> (1719), which follows the protagonist’s twenty-eight years as a castaway on a Caribbean island.</t>
    </r>
  </si>
  <si>
    <t>Pereira, Isidoro Correa</t>
  </si>
  <si>
    <r>
      <rPr>
        <i/>
        <sz val="11"/>
        <color theme="1"/>
        <rFont val="Calibri"/>
        <family val="2"/>
        <scheme val="minor"/>
      </rPr>
      <t xml:space="preserve">Archivo Heraldico-Genealogico: Contendo Noticias Historico-Heraldicas </t>
    </r>
    <r>
      <rPr>
        <sz val="11"/>
        <color theme="1"/>
        <rFont val="Calibri"/>
        <family val="2"/>
        <scheme val="minor"/>
      </rPr>
      <t>(1872): pp.258-59</t>
    </r>
  </si>
  <si>
    <t>Member of the Kololo, who acted as one of the two leaders of Livingstone's retinue during his expedition between Linyanti and Angola (1853–1855).</t>
  </si>
  <si>
    <t>Kanyata</t>
  </si>
  <si>
    <t>Kamboela</t>
  </si>
  <si>
    <t>Kaonka</t>
  </si>
  <si>
    <t>Kawawa</t>
  </si>
  <si>
    <t>Lunda chief, resident near the Kasai river in eastern Angola.</t>
  </si>
  <si>
    <t>Tonga chief, resident near the Kalomo river in present-day Zambia’s Southern Province.</t>
  </si>
  <si>
    <t xml:space="preserve">Marques, José Lourenço </t>
  </si>
  <si>
    <t xml:space="preserve">Kololo prophet, who influenced Sebitwane. </t>
  </si>
  <si>
    <t>Hoskins, Sir Anthony Hiley</t>
  </si>
  <si>
    <r>
      <rPr>
        <sz val="11"/>
        <color theme="1"/>
        <rFont val="Calibri"/>
        <family val="2"/>
        <scheme val="minor"/>
      </rPr>
      <t xml:space="preserve">Laughton, J. K. 'Hoskins, Sir Anthony Hiley (1828–1901)'. Rev. Andrew Lambert. </t>
    </r>
    <r>
      <rPr>
        <i/>
        <sz val="11"/>
        <color theme="1"/>
        <rFont val="Calibri"/>
        <family val="2"/>
        <scheme val="minor"/>
      </rPr>
      <t>Oxford Dictionary of National Biography</t>
    </r>
    <r>
      <rPr>
        <sz val="11"/>
        <color theme="1"/>
        <rFont val="Calibri"/>
        <family val="2"/>
        <scheme val="minor"/>
      </rPr>
      <t>.</t>
    </r>
  </si>
  <si>
    <r>
      <rPr>
        <sz val="11"/>
        <color theme="1"/>
        <rFont val="Calibri"/>
        <family val="2"/>
        <scheme val="minor"/>
      </rPr>
      <t xml:space="preserve">Schapera, Isaac (ed). </t>
    </r>
    <r>
      <rPr>
        <i/>
        <sz val="11"/>
        <color theme="1"/>
        <rFont val="Calibri"/>
        <family val="2"/>
        <scheme val="minor"/>
      </rPr>
      <t>Livingstone's African Journal 1853–1856</t>
    </r>
    <r>
      <rPr>
        <sz val="11"/>
        <color theme="1"/>
        <rFont val="Calibri"/>
        <family val="2"/>
        <scheme val="minor"/>
      </rPr>
      <t xml:space="preserve"> vol. 2. pp. 141, 202; Stewart, John. </t>
    </r>
    <r>
      <rPr>
        <i/>
        <sz val="11"/>
        <color theme="1"/>
        <rFont val="Calibri"/>
        <family val="2"/>
        <scheme val="minor"/>
      </rPr>
      <t>African States and Rulers</t>
    </r>
    <r>
      <rPr>
        <sz val="11"/>
        <color theme="1"/>
        <rFont val="Calibri"/>
        <family val="2"/>
        <scheme val="minor"/>
      </rPr>
      <t>. p.351</t>
    </r>
  </si>
  <si>
    <r>
      <t>Canto e Castro</t>
    </r>
    <r>
      <rPr>
        <sz val="11"/>
        <color theme="1"/>
        <rFont val="Calibri"/>
        <family val="2"/>
        <scheme val="minor"/>
      </rPr>
      <t xml:space="preserve">, Lieutenant Antonio do </t>
    </r>
  </si>
  <si>
    <t>Bedingeld, Captain Norman Bernard</t>
  </si>
  <si>
    <r>
      <t>Li</t>
    </r>
    <r>
      <rPr>
        <sz val="11"/>
        <color theme="1"/>
        <rFont val="Calibri"/>
        <family val="2"/>
        <scheme val="minor"/>
      </rPr>
      <t>u</t>
    </r>
    <r>
      <rPr>
        <sz val="11"/>
        <color theme="1"/>
        <rFont val="Calibri"/>
        <family val="2"/>
        <scheme val="minor"/>
      </rPr>
      <t>la (1)</t>
    </r>
  </si>
  <si>
    <t>Liula</t>
  </si>
  <si>
    <t>Mai Munene</t>
  </si>
  <si>
    <r>
      <t xml:space="preserve">Oliver, Roland and Anthony Atmore. </t>
    </r>
    <r>
      <rPr>
        <i/>
        <sz val="11"/>
        <color theme="1"/>
        <rFont val="Calibri"/>
        <family val="2"/>
        <scheme val="minor"/>
      </rPr>
      <t>Medieval Africa, 1250–1800</t>
    </r>
    <r>
      <rPr>
        <sz val="11"/>
        <color theme="1"/>
        <rFont val="Calibri"/>
        <family val="2"/>
        <scheme val="minor"/>
      </rPr>
      <t>.</t>
    </r>
    <r>
      <rPr>
        <i/>
        <sz val="11"/>
        <color theme="1"/>
        <rFont val="Calibri"/>
        <family val="2"/>
        <scheme val="minor"/>
      </rPr>
      <t xml:space="preserve"> </t>
    </r>
    <r>
      <rPr>
        <sz val="11"/>
        <color theme="1"/>
        <rFont val="Calibri"/>
        <family val="2"/>
        <scheme val="minor"/>
      </rPr>
      <t>p.186</t>
    </r>
  </si>
  <si>
    <t>Mamidi Bogatsu</t>
  </si>
  <si>
    <r>
      <t xml:space="preserve">Schapera, Isaac (ed). </t>
    </r>
    <r>
      <rPr>
        <i/>
        <sz val="11"/>
        <color theme="1"/>
        <rFont val="Calibri"/>
        <family val="2"/>
        <scheme val="minor"/>
      </rPr>
      <t>Livingstone's Private Journals 1851–1853</t>
    </r>
    <r>
      <rPr>
        <sz val="11"/>
        <color theme="1"/>
        <rFont val="Calibri"/>
        <family val="2"/>
        <scheme val="minor"/>
      </rPr>
      <t>. pp.200-201; Kalusa, Walima T. 'Elders, Young Men, and David Livingstone's "Civilizing Mission". p.69.</t>
    </r>
  </si>
  <si>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pp.69, 73, 76.</t>
    </r>
  </si>
  <si>
    <t>Mpepe</t>
  </si>
  <si>
    <t>Marimba</t>
  </si>
  <si>
    <r>
      <rPr>
        <sz val="11"/>
        <color theme="1"/>
        <rFont val="Calibri"/>
        <family val="2"/>
        <scheme val="minor"/>
      </rPr>
      <t xml:space="preserve">Curry, Patrick. 'Culpeper, Nicholas (1616–1654). </t>
    </r>
    <r>
      <rPr>
        <i/>
        <sz val="11"/>
        <color theme="1"/>
        <rFont val="Calibri"/>
        <family val="2"/>
        <scheme val="minor"/>
      </rPr>
      <t>Oxford Dictionary of National Biography</t>
    </r>
    <r>
      <rPr>
        <sz val="11"/>
        <color theme="1"/>
        <rFont val="Calibri"/>
        <family val="2"/>
        <scheme val="minor"/>
      </rPr>
      <t>.</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</si>
  <si>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p.276.</t>
    </r>
  </si>
  <si>
    <r>
      <rPr>
        <i/>
        <sz val="11"/>
        <color theme="1"/>
        <rFont val="Calibri"/>
        <family val="2"/>
        <scheme val="minor"/>
      </rPr>
      <t>Annaes do Conselho Ultramarino: Parte Official: Serie I: Fevereiro de 1854 a Dezembro de 1858</t>
    </r>
    <r>
      <rPr>
        <sz val="11"/>
        <color theme="1"/>
        <rFont val="Calibri"/>
        <family val="2"/>
        <scheme val="minor"/>
      </rPr>
      <t xml:space="preserve"> (1867). p.132.</t>
    </r>
  </si>
  <si>
    <t>Miranda</t>
  </si>
  <si>
    <t>Babinet, Jacques</t>
  </si>
  <si>
    <r>
      <rPr>
        <sz val="11"/>
        <color theme="1"/>
        <rFont val="Calibri"/>
        <family val="2"/>
        <scheme val="minor"/>
      </rPr>
      <t xml:space="preserve">Nitschelm, Christian. 'Babinet, Jacques'. </t>
    </r>
    <r>
      <rPr>
        <i/>
        <sz val="11"/>
        <color theme="1"/>
        <rFont val="Calibri"/>
        <family val="2"/>
        <scheme val="minor"/>
      </rPr>
      <t xml:space="preserve">Biographical Encyclopedia of Astronomers </t>
    </r>
    <r>
      <rPr>
        <sz val="11"/>
        <color theme="1"/>
        <rFont val="Calibri"/>
        <family val="2"/>
        <scheme val="minor"/>
      </rPr>
      <t>Vol I. Ed. Thomas Hockey. p.77.</t>
    </r>
  </si>
  <si>
    <t>Merere</t>
  </si>
  <si>
    <r>
      <rPr>
        <sz val="11"/>
        <color theme="1"/>
        <rFont val="Calibri"/>
        <family val="2"/>
        <scheme val="minor"/>
      </rPr>
      <t xml:space="preserve">Iliffe, John. </t>
    </r>
    <r>
      <rPr>
        <i/>
        <sz val="11"/>
        <color theme="1"/>
        <rFont val="Calibri"/>
        <family val="2"/>
        <scheme val="minor"/>
      </rPr>
      <t>A Modern History of Tanganyika</t>
    </r>
    <r>
      <rPr>
        <sz val="11"/>
        <color theme="1"/>
        <rFont val="Calibri"/>
        <family val="2"/>
        <scheme val="minor"/>
      </rPr>
      <t>. p.56</t>
    </r>
  </si>
  <si>
    <t>Mwena Kikanje</t>
  </si>
  <si>
    <t>I've followed Schapera in using 'Mwena', but have not followed him in changing 'Kikanje' to 'Cange'.</t>
  </si>
  <si>
    <r>
      <t xml:space="preserve">Schapera, Isaac (ed). </t>
    </r>
    <r>
      <rPr>
        <i/>
        <sz val="11"/>
        <color theme="1"/>
        <rFont val="Calibri"/>
        <family val="2"/>
        <scheme val="minor"/>
      </rPr>
      <t>Livingstone's African Journal 1853–1856</t>
    </r>
    <r>
      <rPr>
        <sz val="11"/>
        <color theme="1"/>
        <rFont val="Calibri"/>
        <family val="2"/>
        <scheme val="minor"/>
      </rPr>
      <t xml:space="preserve"> Vol I. p.234</t>
    </r>
  </si>
  <si>
    <t>Mogogo</t>
  </si>
  <si>
    <r>
      <t xml:space="preserve">Mnyampala, Mathias E. </t>
    </r>
    <r>
      <rPr>
        <i/>
        <sz val="11"/>
        <color theme="1"/>
        <rFont val="Calibri"/>
        <family val="2"/>
        <scheme val="minor"/>
      </rPr>
      <t>The Gogo: History, Customs, and Traditions</t>
    </r>
    <r>
      <rPr>
        <sz val="11"/>
        <color theme="1"/>
        <rFont val="Calibri"/>
        <family val="2"/>
        <scheme val="minor"/>
      </rPr>
      <t>. Trans., introduced and ed. Gregory H. Maddox.</t>
    </r>
    <r>
      <rPr>
        <i/>
        <sz val="11"/>
        <color theme="1"/>
        <rFont val="Calibri"/>
        <family val="2"/>
        <scheme val="minor"/>
      </rPr>
      <t xml:space="preserve"> </t>
    </r>
    <r>
      <rPr>
        <sz val="11"/>
        <color theme="1"/>
        <rFont val="Calibri"/>
        <family val="2"/>
        <scheme val="minor"/>
      </rPr>
      <t>p.140</t>
    </r>
  </si>
  <si>
    <t>The info on 'mtemi' comes from Maddox's glossary.</t>
  </si>
  <si>
    <t>Manchunyane</t>
  </si>
  <si>
    <t>Mukuni</t>
  </si>
  <si>
    <t>Mubitana, Kafungulwa. 'The Traditional History and Ethnography'. In Mosi-oa-Tunya: A Handbook to the Victoria Falls Region.  Ed. D. W. Phillipson. pp.60-62</t>
  </si>
  <si>
    <t>Proclus</t>
  </si>
  <si>
    <r>
      <rPr>
        <i/>
        <sz val="11"/>
        <color theme="1"/>
        <rFont val="Calibri"/>
        <family val="2"/>
        <scheme val="minor"/>
      </rPr>
      <t xml:space="preserve">Encyclopedia Britannica. </t>
    </r>
    <r>
      <rPr>
        <sz val="11"/>
        <color theme="1"/>
        <rFont val="Calibri"/>
        <family val="2"/>
        <scheme val="minor"/>
      </rPr>
      <t xml:space="preserve">Helmig, Christoph and Carlos Steel. 'Proclus'. </t>
    </r>
    <r>
      <rPr>
        <i/>
        <sz val="11"/>
        <color theme="1"/>
        <rFont val="Calibri"/>
        <family val="2"/>
        <scheme val="minor"/>
      </rPr>
      <t xml:space="preserve">Stanford Encyclopedia of Philosophy. </t>
    </r>
    <r>
      <rPr>
        <sz val="11"/>
        <color theme="1"/>
        <rFont val="Calibri"/>
        <family val="2"/>
        <scheme val="minor"/>
      </rPr>
      <t xml:space="preserve"> Ed. Edward N. Zalta. </t>
    </r>
    <r>
      <rPr>
        <i/>
        <sz val="11"/>
        <color theme="1"/>
        <rFont val="Calibri"/>
        <family val="2"/>
        <scheme val="minor"/>
      </rPr>
      <t xml:space="preserve"> </t>
    </r>
    <r>
      <rPr>
        <sz val="11"/>
        <color theme="1"/>
        <rFont val="Calibri"/>
        <family val="2"/>
        <scheme val="minor"/>
      </rPr>
      <t>(Summer 2015 edition).  Steel, Carlos.'De-paganizing Philosophy'.</t>
    </r>
    <r>
      <rPr>
        <i/>
        <sz val="11"/>
        <color theme="1"/>
        <rFont val="Calibri"/>
        <family val="2"/>
        <scheme val="minor"/>
      </rPr>
      <t>Paganism in the Middle Ages: Threat and Fascination</t>
    </r>
    <r>
      <rPr>
        <sz val="11"/>
        <color theme="1"/>
        <rFont val="Calibri"/>
        <family val="2"/>
        <scheme val="minor"/>
      </rPr>
      <t>. Ed. Carlos Steel, John Marenbon and Werner Verbeke. p.22.</t>
    </r>
  </si>
  <si>
    <t>Napier, Sir Charles</t>
  </si>
  <si>
    <r>
      <rPr>
        <sz val="11"/>
        <color theme="1"/>
        <rFont val="Calibri"/>
        <family val="2"/>
        <scheme val="minor"/>
      </rPr>
      <t xml:space="preserve">Embree, Ainslie T. 'Napier, Sir Charles James (1782–1853)'. </t>
    </r>
    <r>
      <rPr>
        <i/>
        <sz val="11"/>
        <color theme="1"/>
        <rFont val="Calibri"/>
        <family val="2"/>
        <scheme val="minor"/>
      </rPr>
      <t>Oxford Dictionary of National Biography</t>
    </r>
    <r>
      <rPr>
        <sz val="11"/>
        <color theme="1"/>
        <rFont val="Calibri"/>
        <family val="2"/>
        <scheme val="minor"/>
      </rPr>
      <t xml:space="preserve">; Lambert, Andrew. 'Napier, Sir Charles (1786–1860). </t>
    </r>
    <r>
      <rPr>
        <i/>
        <sz val="11"/>
        <color theme="1"/>
        <rFont val="Calibri"/>
        <family val="2"/>
        <scheme val="minor"/>
      </rPr>
      <t>Oxford Dictionary of National Biography</t>
    </r>
    <r>
      <rPr>
        <sz val="11"/>
        <color theme="1"/>
        <rFont val="Calibri"/>
        <family val="2"/>
        <scheme val="minor"/>
      </rPr>
      <t>.</t>
    </r>
  </si>
  <si>
    <t>Monahin</t>
  </si>
  <si>
    <t>Monze</t>
  </si>
  <si>
    <r>
      <rPr>
        <sz val="11"/>
        <color theme="1"/>
        <rFont val="Calibri"/>
        <family val="2"/>
        <scheme val="minor"/>
      </rP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pp.17-18; Colson, Elizabeth. </t>
    </r>
    <r>
      <rPr>
        <i/>
        <sz val="11"/>
        <color theme="1"/>
        <rFont val="Calibri"/>
        <family val="2"/>
        <scheme val="minor"/>
      </rPr>
      <t>Tonga Religious Life in the Twentieth Century</t>
    </r>
    <r>
      <rPr>
        <sz val="11"/>
        <color theme="1"/>
        <rFont val="Calibri"/>
        <family val="2"/>
        <scheme val="minor"/>
      </rPr>
      <t>. pp.67, 121</t>
    </r>
  </si>
  <si>
    <t>Nambya headman, resident in the Mababe depression.</t>
  </si>
  <si>
    <t>Acting headman of a Nambya settlement in the Mababe depression.</t>
  </si>
  <si>
    <t>Member of the Kololo, who was part of Livingstone’s retinue during his expedition from Linyanti to Mozambique (1855–1856). He was responsible for leading the Nambya members of the party.</t>
  </si>
  <si>
    <t>Mosisinyane</t>
  </si>
  <si>
    <r>
      <t>Schapera, Isaac (ed).</t>
    </r>
    <r>
      <rPr>
        <i/>
        <sz val="11"/>
        <color theme="1"/>
        <rFont val="Calibri"/>
        <family val="2"/>
        <scheme val="minor"/>
      </rPr>
      <t xml:space="preserve"> Livingstone's African Journal 1853–1856 Vol II</t>
    </r>
    <r>
      <rPr>
        <sz val="11"/>
        <color theme="1"/>
        <rFont val="Calibri"/>
        <family val="2"/>
        <scheme val="minor"/>
      </rPr>
      <t>. p.411</t>
    </r>
  </si>
  <si>
    <r>
      <t xml:space="preserve">Schapera, Isaac (ed). </t>
    </r>
    <r>
      <rPr>
        <i/>
        <sz val="11"/>
        <color theme="1"/>
        <rFont val="Calibri"/>
        <family val="2"/>
        <scheme val="minor"/>
      </rPr>
      <t xml:space="preserve"> Livingstone's African Journal 1853–1856 Vol II</t>
    </r>
    <r>
      <rPr>
        <sz val="11"/>
        <color theme="1"/>
        <rFont val="Calibri"/>
        <family val="2"/>
        <scheme val="minor"/>
      </rPr>
      <t>.</t>
    </r>
    <r>
      <rPr>
        <i/>
        <sz val="11"/>
        <color theme="1"/>
        <rFont val="Calibri"/>
        <family val="2"/>
        <scheme val="minor"/>
      </rPr>
      <t xml:space="preserve"> </t>
    </r>
    <r>
      <rPr>
        <sz val="11"/>
        <color theme="1"/>
        <rFont val="Calibri"/>
        <family val="2"/>
        <scheme val="minor"/>
      </rPr>
      <t>p.331 n.1</t>
    </r>
  </si>
  <si>
    <t>Note that Schapera normalises Livingstone's Banjoa to 'Najwa' or 'Nanzwa'. The current regularised form of 'Nanzwa' is generally 'Nambya'.</t>
  </si>
  <si>
    <t>Gabriel, Edmund</t>
  </si>
  <si>
    <t>Mr Mellot</t>
  </si>
  <si>
    <t>Mr Feltao</t>
  </si>
  <si>
    <t>Mr Miland</t>
  </si>
  <si>
    <r>
      <t xml:space="preserve">Schapera, Isaac (ed). </t>
    </r>
    <r>
      <rPr>
        <i/>
        <sz val="11"/>
        <color theme="1"/>
        <rFont val="Calibri"/>
        <family val="2"/>
        <scheme val="minor"/>
      </rPr>
      <t>Livingstone's African Journal 1853–1856 Vol I</t>
    </r>
    <r>
      <rPr>
        <sz val="11"/>
        <color theme="1"/>
        <rFont val="Calibri"/>
        <family val="2"/>
        <scheme val="minor"/>
      </rPr>
      <t>. p.133 n.2.</t>
    </r>
  </si>
  <si>
    <r>
      <rPr>
        <sz val="11"/>
        <color theme="1"/>
        <rFont val="Calibri"/>
        <family val="2"/>
        <scheme val="minor"/>
      </rPr>
      <t>Schapera, Isaac (ed).</t>
    </r>
    <r>
      <rPr>
        <i/>
        <sz val="11"/>
        <color theme="1"/>
        <rFont val="Calibri"/>
        <family val="2"/>
        <scheme val="minor"/>
      </rPr>
      <t xml:space="preserve"> Livingstone's African Journal 1853–1856 Vol I</t>
    </r>
    <r>
      <rPr>
        <sz val="11"/>
        <color theme="1"/>
        <rFont val="Calibri"/>
        <family val="2"/>
        <scheme val="minor"/>
      </rPr>
      <t>. p.137 n.5.</t>
    </r>
  </si>
  <si>
    <r>
      <t>Schapera, Isaac (ed).</t>
    </r>
    <r>
      <rPr>
        <i/>
        <sz val="11"/>
        <color rgb="FF000000"/>
        <rFont val="Calibri"/>
        <family val="2"/>
        <scheme val="minor"/>
      </rPr>
      <t xml:space="preserve"> Livingstone's African Journal 1853–1856 Vol I</t>
    </r>
    <r>
      <rPr>
        <sz val="11"/>
        <color rgb="FF000000"/>
        <rFont val="Calibri"/>
        <family val="2"/>
        <scheme val="minor"/>
      </rPr>
      <t>.</t>
    </r>
    <r>
      <rPr>
        <i/>
        <sz val="11"/>
        <color rgb="FF000000"/>
        <rFont val="Calibri"/>
        <family val="2"/>
        <scheme val="minor"/>
      </rPr>
      <t xml:space="preserve"> </t>
    </r>
    <r>
      <rPr>
        <sz val="11"/>
        <color rgb="FF000000"/>
        <rFont val="Calibri"/>
        <family val="2"/>
        <scheme val="minor"/>
      </rPr>
      <t>p.203 n.3.</t>
    </r>
  </si>
  <si>
    <t>Pinto, Joaquim</t>
  </si>
  <si>
    <r>
      <rPr>
        <sz val="11"/>
        <color theme="1"/>
        <rFont val="Calibri"/>
        <family val="2"/>
        <scheme val="minor"/>
      </rPr>
      <t xml:space="preserve">Birmingham, David. </t>
    </r>
    <r>
      <rPr>
        <i/>
        <sz val="11"/>
        <color theme="1"/>
        <rFont val="Calibri"/>
        <family val="2"/>
        <scheme val="minor"/>
      </rPr>
      <t>Portugal and Africa</t>
    </r>
    <r>
      <rPr>
        <sz val="11"/>
        <color theme="1"/>
        <rFont val="Calibri"/>
        <family val="2"/>
        <scheme val="minor"/>
      </rPr>
      <t>. p.98.</t>
    </r>
  </si>
  <si>
    <t>Mary, Queen of Scots or Mary Stuart</t>
  </si>
  <si>
    <r>
      <rPr>
        <i/>
        <sz val="11"/>
        <color theme="1"/>
        <rFont val="Calibri"/>
        <family val="2"/>
        <scheme val="minor"/>
      </rPr>
      <t xml:space="preserve">Lista Geral dos Officiaes e Empregados da Marinha e Ultramar: Referida ao 1.o de Novembro de 1850 </t>
    </r>
    <r>
      <rPr>
        <sz val="11"/>
        <color theme="1"/>
        <rFont val="Calibri"/>
        <family val="2"/>
        <scheme val="minor"/>
      </rPr>
      <t>(1850). p.139; Schapera, Isaac (ed).</t>
    </r>
    <r>
      <rPr>
        <i/>
        <sz val="11"/>
        <color theme="1"/>
        <rFont val="Calibri"/>
        <family val="2"/>
        <scheme val="minor"/>
      </rPr>
      <t>Livingstone's African Journal 1853–1856</t>
    </r>
    <r>
      <rPr>
        <sz val="11"/>
        <color theme="1"/>
        <rFont val="Calibri"/>
        <family val="2"/>
        <scheme val="minor"/>
      </rPr>
      <t xml:space="preserve"> </t>
    </r>
    <r>
      <rPr>
        <i/>
        <sz val="11"/>
        <color theme="1"/>
        <rFont val="Calibri"/>
        <family val="2"/>
        <scheme val="minor"/>
      </rPr>
      <t>Vol I</t>
    </r>
    <r>
      <rPr>
        <sz val="11"/>
        <color theme="1"/>
        <rFont val="Calibri"/>
        <family val="2"/>
        <scheme val="minor"/>
      </rPr>
      <t>. pp.129, 131 139, 213 n.3.</t>
    </r>
  </si>
  <si>
    <t xml:space="preserve">Silva Rego, João da </t>
  </si>
  <si>
    <t>Schut, Albert</t>
  </si>
  <si>
    <r>
      <t xml:space="preserve">‘Inclosure in No. 30. Minute of Session of March 5, 1861, of the British and Portuguese Mixed Commission at St. Paul de Loanda’. </t>
    </r>
    <r>
      <rPr>
        <i/>
        <sz val="11"/>
        <color rgb="FF000000"/>
        <rFont val="Calibri"/>
        <family val="2"/>
        <scheme val="minor"/>
      </rPr>
      <t>Accounts and Papers: Thirty-Eight Volumes –(33.)–. Slave Trade</t>
    </r>
    <r>
      <rPr>
        <sz val="11"/>
        <color rgb="FF000000"/>
        <rFont val="Calibri"/>
        <family val="2"/>
        <scheme val="minor"/>
      </rPr>
      <t xml:space="preserve"> 61 (1862): 32.</t>
    </r>
  </si>
  <si>
    <t>Azevedo, Guilherme Telle Cacio de</t>
  </si>
  <si>
    <r>
      <t xml:space="preserve">Schapera, Isaac (ed). </t>
    </r>
    <r>
      <rPr>
        <i/>
        <sz val="11"/>
        <color theme="1"/>
        <rFont val="Calibri"/>
        <family val="2"/>
        <scheme val="minor"/>
      </rPr>
      <t>Livingstone's African Journal 1853–1856 Vol I</t>
    </r>
    <r>
      <rPr>
        <sz val="11"/>
        <color theme="1"/>
        <rFont val="Calibri"/>
        <family val="2"/>
        <scheme val="minor"/>
      </rPr>
      <t>. p.222.</t>
    </r>
  </si>
  <si>
    <t>Use this entry for 'Mr Tell'</t>
  </si>
  <si>
    <t>Muanzanza</t>
  </si>
  <si>
    <t xml:space="preserve">Lunda chief resident in Cabango in north-east Angola. According to Livingstone, he was closely affiliated with the Mwant Yav of the central Lunda. </t>
  </si>
  <si>
    <t>Nkwatlale</t>
  </si>
  <si>
    <t>Identified by Livingstone as an important member of the Kololo, though he is seldom mentioned in his journals.</t>
  </si>
  <si>
    <t>Ntlarie or Ntlaria</t>
  </si>
  <si>
    <t>Use same entry for 'Ntlarie'</t>
  </si>
  <si>
    <r>
      <t>Schapera, Isaac (ed).</t>
    </r>
    <r>
      <rPr>
        <i/>
        <sz val="11"/>
        <color theme="1"/>
        <rFont val="Calibri"/>
        <family val="2"/>
        <scheme val="minor"/>
      </rPr>
      <t xml:space="preserve"> Livingstone's African Journal 1853–1856</t>
    </r>
    <r>
      <rPr>
        <sz val="11"/>
        <color theme="1"/>
        <rFont val="Calibri"/>
        <family val="2"/>
        <scheme val="minor"/>
      </rPr>
      <t>. vol 2. p.308; Schapera Isaac (ed.).</t>
    </r>
    <r>
      <rPr>
        <i/>
        <sz val="11"/>
        <color theme="1"/>
        <rFont val="Calibri"/>
        <family val="2"/>
        <scheme val="minor"/>
      </rPr>
      <t xml:space="preserve"> Livingstone's Private Journals 1851–1853. </t>
    </r>
    <r>
      <rPr>
        <sz val="11"/>
        <color theme="1"/>
        <rFont val="Calibri"/>
        <family val="2"/>
        <scheme val="minor"/>
      </rPr>
      <t>pp.36 n.5, 130.</t>
    </r>
  </si>
  <si>
    <t>Member of the Lunda, resident at Cabango in north-east Angola. Livingstone suggests that he was a son of the previous Mwant Yav of the central Lunda, Nawej, who had died in 1852.</t>
  </si>
  <si>
    <t>Nyakalong</t>
  </si>
  <si>
    <t xml:space="preserve">Member of the Lunda, whose village was near Cabango, in north-east Angola. Livingstone suggests she was the sister of the previous Mwant Yav of the central Lunda, Nawej, who had died in 1852. </t>
  </si>
  <si>
    <t>Oatutu</t>
  </si>
  <si>
    <t>Watuta</t>
  </si>
  <si>
    <r>
      <t xml:space="preserve">Wills, A. J. </t>
    </r>
    <r>
      <rPr>
        <i/>
        <sz val="11"/>
        <color rgb="FF000000"/>
        <rFont val="Calibri"/>
        <family val="2"/>
        <scheme val="minor"/>
      </rPr>
      <t>An Introduction to the History of Central Africa: Zambia, Malawi and Zimbabwe</t>
    </r>
    <r>
      <rPr>
        <sz val="11"/>
        <color rgb="FF000000"/>
        <rFont val="Calibri"/>
        <family val="2"/>
        <scheme val="minor"/>
      </rPr>
      <t>. 4</t>
    </r>
    <r>
      <rPr>
        <vertAlign val="superscript"/>
        <sz val="11"/>
        <color rgb="FF000000"/>
        <rFont val="Calibri"/>
        <family val="2"/>
        <scheme val="minor"/>
      </rPr>
      <t>th</t>
    </r>
    <r>
      <rPr>
        <sz val="11"/>
        <color rgb="FF000000"/>
        <rFont val="Calibri"/>
        <family val="2"/>
        <scheme val="minor"/>
      </rPr>
      <t xml:space="preserve"> ed. pp.65-67; 'Mirambo'. </t>
    </r>
    <r>
      <rPr>
        <i/>
        <sz val="11"/>
        <color rgb="FF000000"/>
        <rFont val="Calibri"/>
        <family val="2"/>
        <scheme val="minor"/>
      </rPr>
      <t>Dictionary of African Biography Vol 6</t>
    </r>
    <r>
      <rPr>
        <sz val="11"/>
        <color rgb="FF000000"/>
        <rFont val="Calibri"/>
        <family val="2"/>
        <scheme val="minor"/>
      </rPr>
      <t xml:space="preserve">. Ed. Emmanuel Kwaku Akyeampong and Henry Louis Gates Jr. p.224; Spear, Thomas. ‘Zwangendaba’. </t>
    </r>
    <r>
      <rPr>
        <i/>
        <sz val="11"/>
        <color rgb="FF000000"/>
        <rFont val="Calibri"/>
        <family val="2"/>
        <scheme val="minor"/>
      </rPr>
      <t>Dictionary of African Biography Vol 6</t>
    </r>
    <r>
      <rPr>
        <sz val="11"/>
        <color rgb="FF000000"/>
        <rFont val="Calibri"/>
        <family val="2"/>
        <scheme val="minor"/>
      </rPr>
      <t>. Ed. Emmanuel Kwaku Akyeampong and Henry Louis Gates Jr. pp.253-54</t>
    </r>
  </si>
  <si>
    <r>
      <t>Name used in the 19</t>
    </r>
    <r>
      <rPr>
        <vertAlign val="superscript"/>
        <sz val="11"/>
        <color rgb="FF000000"/>
        <rFont val="Calibri"/>
        <family val="2"/>
        <scheme val="minor"/>
      </rPr>
      <t>th</t>
    </r>
    <r>
      <rPr>
        <sz val="11"/>
        <color rgb="FF000000"/>
        <rFont val="Calibri"/>
        <family val="2"/>
        <scheme val="minor"/>
      </rPr>
      <t xml:space="preserve"> century to refer to itinerant Ngoni in and around Lakes Tanganyika and Victoria. In the early 1820s, the Ngoni began to migrate from the south under the leadership of Zwangedaba, eventually crossing the Zambezi River in 1835. Following his death in c.1845 the group splintered into separate states, with one branch becoming known as Watuta.</t>
    </r>
  </si>
  <si>
    <t>Batutu</t>
  </si>
  <si>
    <t>Pingola</t>
  </si>
  <si>
    <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p.27; Colson, Elizabeth. </t>
    </r>
    <r>
      <rPr>
        <i/>
        <sz val="11"/>
        <color theme="1"/>
        <rFont val="Calibri"/>
        <family val="2"/>
        <scheme val="minor"/>
      </rPr>
      <t>The Plateau Tonga</t>
    </r>
    <r>
      <rPr>
        <sz val="11"/>
        <color theme="1"/>
        <rFont val="Calibri"/>
        <family val="2"/>
        <scheme val="minor"/>
      </rPr>
      <t>. p.209.</t>
    </r>
  </si>
  <si>
    <t>Richards</t>
  </si>
  <si>
    <t>Sakandala</t>
  </si>
  <si>
    <t>Chokwe headman, resident near the Luachimo river in north east Angola.</t>
  </si>
  <si>
    <t>Mbangala headman, resident on the Kwilu river in north east Angola.</t>
  </si>
  <si>
    <t>Sansawe</t>
  </si>
  <si>
    <t>Sekwebu</t>
  </si>
  <si>
    <r>
      <t xml:space="preserve">Schapera, Isaac (ed). </t>
    </r>
    <r>
      <rPr>
        <i/>
        <sz val="11"/>
        <color theme="1"/>
        <rFont val="Calibri"/>
        <family val="2"/>
        <scheme val="minor"/>
      </rPr>
      <t>Livingstone African Journal 1853–1856</t>
    </r>
    <r>
      <rPr>
        <sz val="11"/>
        <color theme="1"/>
        <rFont val="Calibri"/>
        <family val="2"/>
        <scheme val="minor"/>
      </rPr>
      <t xml:space="preserve"> </t>
    </r>
    <r>
      <rPr>
        <i/>
        <sz val="11"/>
        <color theme="1"/>
        <rFont val="Calibri"/>
        <family val="2"/>
        <scheme val="minor"/>
      </rPr>
      <t xml:space="preserve">Vol II. </t>
    </r>
    <r>
      <rPr>
        <sz val="11"/>
        <color theme="1"/>
        <rFont val="Calibri"/>
        <family val="2"/>
        <scheme val="minor"/>
      </rPr>
      <t xml:space="preserve">p.331; Letter to Robert Moffat, 17th Aug. 1856. in </t>
    </r>
    <r>
      <rPr>
        <i/>
        <sz val="11"/>
        <color theme="1"/>
        <rFont val="Calibri"/>
        <family val="2"/>
        <scheme val="minor"/>
      </rPr>
      <t>David Livingstone Family Letters Vol II</t>
    </r>
    <r>
      <rPr>
        <sz val="11"/>
        <color theme="1"/>
        <rFont val="Calibri"/>
        <family val="2"/>
        <scheme val="minor"/>
      </rPr>
      <t xml:space="preserve">. Ed. Schapera, Isaac. p.291. Ross, Andrew. </t>
    </r>
    <r>
      <rPr>
        <i/>
        <sz val="11"/>
        <color theme="1"/>
        <rFont val="Calibri"/>
        <family val="2"/>
        <scheme val="minor"/>
      </rPr>
      <t>David Livingstone: Mission and Empire</t>
    </r>
    <r>
      <rPr>
        <sz val="11"/>
        <color theme="1"/>
        <rFont val="Calibri"/>
        <family val="2"/>
        <scheme val="minor"/>
      </rPr>
      <t>. p.101.</t>
    </r>
  </si>
  <si>
    <t>Semalembue</t>
  </si>
  <si>
    <r>
      <t xml:space="preserve">Schapera, Isaac (ed). </t>
    </r>
    <r>
      <rPr>
        <i/>
        <sz val="11"/>
        <color theme="1"/>
        <rFont val="Calibri"/>
        <family val="2"/>
        <scheme val="minor"/>
      </rPr>
      <t>Livingstone African Journal 1853–1856 Vol II</t>
    </r>
    <r>
      <rPr>
        <sz val="11"/>
        <color theme="1"/>
        <rFont val="Calibri"/>
        <family val="2"/>
        <scheme val="minor"/>
      </rPr>
      <t>. p.</t>
    </r>
    <r>
      <rPr>
        <sz val="11"/>
        <color theme="1"/>
        <rFont val="Calibri"/>
        <family val="2"/>
        <scheme val="minor"/>
      </rPr>
      <t>493</t>
    </r>
    <r>
      <rPr>
        <sz val="11"/>
        <color theme="1"/>
        <rFont val="Calibri"/>
        <family val="2"/>
        <scheme val="minor"/>
      </rPr>
      <t xml:space="preserve">; Rijpma, Sjoerd. </t>
    </r>
    <r>
      <rPr>
        <i/>
        <sz val="11"/>
        <color theme="1"/>
        <rFont val="Calibri"/>
        <family val="2"/>
        <scheme val="minor"/>
      </rPr>
      <t>David Livingstone and the Myth of African Poverty and Disease</t>
    </r>
    <r>
      <rPr>
        <sz val="11"/>
        <color theme="1"/>
        <rFont val="Calibri"/>
        <family val="2"/>
        <scheme val="minor"/>
      </rPr>
      <t>.</t>
    </r>
    <r>
      <rPr>
        <i/>
        <sz val="11"/>
        <color theme="1"/>
        <rFont val="Calibri"/>
        <family val="2"/>
        <scheme val="minor"/>
      </rPr>
      <t xml:space="preserve"> </t>
    </r>
    <r>
      <rPr>
        <sz val="11"/>
        <color theme="1"/>
        <rFont val="Calibri"/>
        <family val="2"/>
        <scheme val="minor"/>
      </rPr>
      <t>p.604</t>
    </r>
  </si>
  <si>
    <t>Probably a Toka-Leya headman. He was resident to the north east of Victoria Falls, near the Ngwezi stream in present-day Zambia’s Southern Province.</t>
  </si>
  <si>
    <t>Either a Tonga or Ila chief, resident on the banks of the Kafue river just south of present-day Lusaka in Zambia.</t>
  </si>
  <si>
    <t>DL doesn't specify his ethnic group. He has recently been near Monze, a Tonga chief, and is travelling towards an area in which 'Bashukulompo' or Ila reside.</t>
  </si>
  <si>
    <t>Azevedo, Francisco Maria de</t>
  </si>
  <si>
    <r>
      <rPr>
        <sz val="11"/>
        <color theme="1"/>
        <rFont val="Calibri"/>
        <family val="2"/>
        <scheme val="minor"/>
      </rPr>
      <t xml:space="preserve">Boucher, Maurice. </t>
    </r>
    <r>
      <rPr>
        <i/>
        <sz val="11"/>
        <color theme="1"/>
        <rFont val="Calibri"/>
        <family val="2"/>
        <scheme val="minor"/>
      </rPr>
      <t>Livingstone Letters, 1843 to 1872: David Livingstone Correspondence in the Brenthurst Library</t>
    </r>
    <r>
      <rPr>
        <sz val="11"/>
        <color theme="1"/>
        <rFont val="Calibri"/>
        <family val="2"/>
        <scheme val="minor"/>
      </rPr>
      <t>. p.93</t>
    </r>
  </si>
  <si>
    <t>Use same entry for 'Mr Reego'</t>
  </si>
  <si>
    <t xml:space="preserve">Ferrão, Anselmo Henriques </t>
  </si>
  <si>
    <r>
      <t xml:space="preserve">Newitt, Malyn. </t>
    </r>
    <r>
      <rPr>
        <i/>
        <sz val="11"/>
        <color theme="1"/>
        <rFont val="Calibri"/>
        <family val="2"/>
        <scheme val="minor"/>
      </rPr>
      <t>A History of Mozambique</t>
    </r>
    <r>
      <rPr>
        <sz val="11"/>
        <color theme="1"/>
        <rFont val="Calibri"/>
        <family val="2"/>
        <scheme val="minor"/>
      </rPr>
      <t xml:space="preserve">. pp.276, 308, 337; </t>
    </r>
    <r>
      <rPr>
        <i/>
        <sz val="11"/>
        <color theme="1"/>
        <rFont val="Calibri"/>
        <family val="2"/>
        <scheme val="minor"/>
      </rPr>
      <t xml:space="preserve">Annaes Maritimos e Coloniaes. Publicaçao Mensal Redigida sob a direcção da Associação Maritima e Colonial. Terceira Serie </t>
    </r>
    <r>
      <rPr>
        <sz val="11"/>
        <color theme="1"/>
        <rFont val="Calibri"/>
        <family val="2"/>
        <scheme val="minor"/>
      </rPr>
      <t xml:space="preserve">(1843). p.107; </t>
    </r>
    <r>
      <rPr>
        <i/>
        <sz val="11"/>
        <color theme="1"/>
        <rFont val="Calibri"/>
        <family val="2"/>
        <scheme val="minor"/>
      </rPr>
      <t>Annaes do Conselho Ultramarino: Parte Não Official. Serie I. Fervereiro de 1854 a Dezembro de 1858</t>
    </r>
    <r>
      <rPr>
        <sz val="11"/>
        <color theme="1"/>
        <rFont val="Calibri"/>
        <family val="2"/>
        <scheme val="minor"/>
      </rPr>
      <t xml:space="preserve"> (1867), p.242; Schapera, Isaac (ed). </t>
    </r>
    <r>
      <rPr>
        <i/>
        <sz val="11"/>
        <color theme="1"/>
        <rFont val="Calibri"/>
        <family val="2"/>
        <scheme val="minor"/>
      </rPr>
      <t>Livingstone's African Journal 1853–1856 Vol. II</t>
    </r>
    <r>
      <rPr>
        <sz val="11"/>
        <color theme="1"/>
        <rFont val="Calibri"/>
        <family val="2"/>
        <scheme val="minor"/>
      </rPr>
      <t>. p.465</t>
    </r>
  </si>
  <si>
    <t>Use same entry for 'Senhor Isidore'</t>
  </si>
  <si>
    <t>Sinamane</t>
  </si>
  <si>
    <r>
      <rPr>
        <sz val="11"/>
        <color theme="1"/>
        <rFont val="Calibri"/>
        <family val="2"/>
        <scheme val="minor"/>
      </rPr>
      <t xml:space="preserve">Livingstone, David and Charles Livingstone. </t>
    </r>
    <r>
      <rPr>
        <i/>
        <sz val="11"/>
        <color theme="1"/>
        <rFont val="Calibri"/>
        <family val="2"/>
        <scheme val="minor"/>
      </rPr>
      <t>Narrative of an Expedition to the Zambesi</t>
    </r>
    <r>
      <rPr>
        <sz val="11"/>
        <color theme="1"/>
        <rFont val="Calibri"/>
        <family val="2"/>
        <scheme val="minor"/>
      </rPr>
      <t>. p.315.</t>
    </r>
  </si>
  <si>
    <t>Use same entry also for 'SnSenhor Grassa'</t>
  </si>
  <si>
    <t>Use also for reference to 'Solomon'</t>
  </si>
  <si>
    <t>Sorell</t>
  </si>
  <si>
    <t>Sowels</t>
  </si>
  <si>
    <t>Senhor Pascoal</t>
  </si>
  <si>
    <r>
      <t xml:space="preserve">Schapera, Isaac (ed). </t>
    </r>
    <r>
      <rPr>
        <i/>
        <sz val="11"/>
        <color theme="1"/>
        <rFont val="Calibri"/>
        <family val="2"/>
        <scheme val="minor"/>
      </rPr>
      <t>Livingstone's African Journal 1853–1856 Vol I</t>
    </r>
    <r>
      <rPr>
        <sz val="11"/>
        <color theme="1"/>
        <rFont val="Calibri"/>
        <family val="2"/>
        <scheme val="minor"/>
      </rPr>
      <t xml:space="preserve">. pp.231-35 and </t>
    </r>
    <r>
      <rPr>
        <i/>
        <sz val="11"/>
        <color theme="1"/>
        <rFont val="Calibri"/>
        <family val="2"/>
        <scheme val="minor"/>
      </rPr>
      <t>Vol II</t>
    </r>
    <r>
      <rPr>
        <sz val="11"/>
        <color theme="1"/>
        <rFont val="Calibri"/>
        <family val="2"/>
        <scheme val="minor"/>
      </rPr>
      <t>. pp.237-42</t>
    </r>
  </si>
  <si>
    <t>Tuba Mokoro</t>
  </si>
  <si>
    <r>
      <rPr>
        <sz val="11"/>
        <color theme="1"/>
        <rFont val="Calibri"/>
        <family val="2"/>
        <scheme val="minor"/>
      </rP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p.156.</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</si>
  <si>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p.175</t>
    </r>
  </si>
  <si>
    <r>
      <rPr>
        <sz val="11"/>
        <color theme="1"/>
        <rFont val="Calibri"/>
        <family val="2"/>
        <scheme val="minor"/>
      </rPr>
      <t xml:space="preserve">Guiley, Rosemary Ellen. </t>
    </r>
    <r>
      <rPr>
        <i/>
        <sz val="11"/>
        <color theme="1"/>
        <rFont val="Calibri"/>
        <family val="2"/>
        <scheme val="minor"/>
      </rPr>
      <t>The Encyclopedia of Saints</t>
    </r>
    <r>
      <rPr>
        <sz val="11"/>
        <color theme="1"/>
        <rFont val="Calibri"/>
        <family val="2"/>
        <scheme val="minor"/>
      </rPr>
      <t xml:space="preserve">. pp.26-27; </t>
    </r>
    <r>
      <rPr>
        <i/>
        <sz val="11"/>
        <color theme="1"/>
        <rFont val="Calibri"/>
        <family val="2"/>
        <scheme val="minor"/>
      </rPr>
      <t>Encyclopedia Britannica</t>
    </r>
    <r>
      <rPr>
        <sz val="11"/>
        <color theme="1"/>
        <rFont val="Calibri"/>
        <family val="2"/>
        <scheme val="minor"/>
      </rPr>
      <t>.</t>
    </r>
  </si>
  <si>
    <t>Saint Anthony of Egypt</t>
  </si>
  <si>
    <t>Saint Hilarion</t>
  </si>
  <si>
    <r>
      <rPr>
        <i/>
        <sz val="11"/>
        <color theme="1"/>
        <rFont val="Calibri"/>
        <family val="2"/>
        <scheme val="minor"/>
      </rPr>
      <t>Encyclopedia Britannica</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African Journal 1853–1856 Vol I</t>
    </r>
    <r>
      <rPr>
        <sz val="11"/>
        <color theme="1"/>
        <rFont val="Calibri"/>
        <family val="2"/>
        <scheme val="minor"/>
      </rPr>
      <t>. p.184 n.2</t>
    </r>
  </si>
  <si>
    <t>Labouchere, Henry, Baron Taunton</t>
  </si>
  <si>
    <r>
      <rPr>
        <sz val="11"/>
        <color theme="1"/>
        <rFont val="Calibri"/>
        <family val="2"/>
        <scheme val="minor"/>
      </rPr>
      <t xml:space="preserve">Barker, G. F. R. 'Labouchere, Henry, Baron Taunton (1798–1869)'. Rev. H. C. G. Matthew. </t>
    </r>
    <r>
      <rPr>
        <i/>
        <sz val="11"/>
        <color theme="1"/>
        <rFont val="Calibri"/>
        <family val="2"/>
        <scheme val="minor"/>
      </rPr>
      <t>Oxford Dictionary of National Biography</t>
    </r>
    <r>
      <rPr>
        <sz val="11"/>
        <color theme="1"/>
        <rFont val="Calibri"/>
        <family val="2"/>
        <scheme val="minor"/>
      </rPr>
      <t>.</t>
    </r>
  </si>
  <si>
    <t>Use also for 'Mr Pretorius' and 'Pretorius'</t>
  </si>
  <si>
    <t>Use also for 'Botha'</t>
  </si>
  <si>
    <t>This is the Bruce on 000099_0092</t>
  </si>
  <si>
    <t>This is the Bruce on 000099_0004</t>
  </si>
  <si>
    <t>Use also for reference to 'Burn'</t>
  </si>
  <si>
    <t>Use also for 'Shelley'</t>
  </si>
  <si>
    <t>Use for all variations of Vardon</t>
  </si>
  <si>
    <t>Use for all variations of Cathcart and for the reference to 'Sir George'</t>
  </si>
  <si>
    <t>Use also for 'Christ'</t>
  </si>
  <si>
    <t>Use for 'Mr Peit Scholz' variants</t>
  </si>
  <si>
    <t>Use for all D'Urban variants</t>
  </si>
  <si>
    <t>Use also for 'Dennet'</t>
  </si>
  <si>
    <r>
      <t xml:space="preserve">Entry taken from Adrian's glossary. </t>
    </r>
    <r>
      <rPr>
        <sz val="11"/>
        <color rgb="FFFF0000"/>
        <rFont val="Calibri"/>
        <family val="2"/>
        <scheme val="minor"/>
      </rPr>
      <t>Use for Livingstone variants</t>
    </r>
  </si>
  <si>
    <t>Use also for reference to 'Dr Smith' and all references to 'Smith' (liv_000099_332, p.0351, 0355; liv_000100_0215 p.0217) are to Andrew Smith.</t>
  </si>
  <si>
    <t>Use also for 'George Fleming'</t>
  </si>
  <si>
    <t>Use also for 'Mr Cumming'</t>
  </si>
  <si>
    <t>Use for Potgeiter variants</t>
  </si>
  <si>
    <t>Use also for 'Intemesi', 'Ntemesa', 'Ntemesi' and 'Ntimese'</t>
  </si>
  <si>
    <t>Use for Macabe variants</t>
  </si>
  <si>
    <t>Use also for 'Ker'</t>
  </si>
  <si>
    <t>Use also for variants</t>
  </si>
  <si>
    <t>Use also for variants, 'Loyankae' etc</t>
  </si>
  <si>
    <t>Use also for 'Ma-balerileng'</t>
  </si>
  <si>
    <t xml:space="preserve">Use also for MaRobert and variants, for variants of Mrs L and Mrs Livingstone </t>
  </si>
  <si>
    <t>Note that two references to 'Matiamvo' on p. 0461 in liv_000100_0455 are not to this chief, but to a Chokwe chief.</t>
  </si>
  <si>
    <t>Use for variants of 'Oswell',' Oswel' and 'Mr O'</t>
  </si>
  <si>
    <t>Use for all references to 'Mr M', 'Moffat', 'Rev. Robert Moffat' etc</t>
  </si>
  <si>
    <t xml:space="preserve">Use also for 'Moneng-a' and 'Monenga-wōō' </t>
  </si>
  <si>
    <t>Note that the reference to 'Moremi' in liv_000099_142 is to this chief, Moremi I.</t>
  </si>
  <si>
    <r>
      <rPr>
        <sz val="11"/>
        <color rgb="FFFF0000"/>
        <rFont val="Calibri"/>
        <family val="2"/>
        <scheme val="minor"/>
      </rPr>
      <t xml:space="preserve">Note that the reference to 'Moremi' in liv_000100_0029 is to this Kololo headman. </t>
    </r>
    <r>
      <rPr>
        <sz val="11"/>
        <color theme="1"/>
        <rFont val="Calibri"/>
        <family val="2"/>
        <scheme val="minor"/>
      </rPr>
      <t xml:space="preserve">Location identified using Livingstone's coordinates for Linyanti and Moremi's island village, Mahonta, </t>
    </r>
    <r>
      <rPr>
        <i/>
        <sz val="11"/>
        <color theme="1"/>
        <rFont val="Calibri"/>
        <family val="2"/>
        <scheme val="minor"/>
      </rPr>
      <t>Missionary Travels</t>
    </r>
    <r>
      <rPr>
        <sz val="11"/>
        <color theme="1"/>
        <rFont val="Calibri"/>
        <family val="2"/>
        <scheme val="minor"/>
      </rPr>
      <t xml:space="preserve"> p.177.</t>
    </r>
  </si>
  <si>
    <t>Use also for references to 'Owen'</t>
  </si>
  <si>
    <t>Use also for 'Mr Russel'</t>
  </si>
  <si>
    <t>Use also for 'St John'</t>
  </si>
  <si>
    <t>Use also for references to 'St Paul'</t>
  </si>
  <si>
    <r>
      <t>Pereira, Man</t>
    </r>
    <r>
      <rPr>
        <sz val="11"/>
        <color theme="1"/>
        <rFont val="Calibri"/>
        <family val="2"/>
        <scheme val="minor"/>
      </rPr>
      <t>u</t>
    </r>
    <r>
      <rPr>
        <sz val="11"/>
        <color theme="1"/>
        <rFont val="Calibri"/>
        <family val="2"/>
        <scheme val="minor"/>
      </rPr>
      <t>el Caetano</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</si>
  <si>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p.40; Newitt, Malyn. </t>
    </r>
    <r>
      <rPr>
        <i/>
        <sz val="11"/>
        <color theme="1"/>
        <rFont val="Calibri"/>
        <family val="2"/>
        <scheme val="minor"/>
      </rPr>
      <t>A History of Mozambique</t>
    </r>
    <r>
      <rPr>
        <sz val="11"/>
        <color theme="1"/>
        <rFont val="Calibri"/>
        <family val="2"/>
        <scheme val="minor"/>
      </rPr>
      <t xml:space="preserve">. pp.305-06 </t>
    </r>
  </si>
  <si>
    <t>Use also for 'Victoria'</t>
  </si>
  <si>
    <t>Use also for 'Ra- motobi' and 'Ramotobi'</t>
  </si>
  <si>
    <t>Use also for 'Sa-mo-ana'</t>
  </si>
  <si>
    <t>Use also for 'Sedg'</t>
  </si>
  <si>
    <t>Use also for variant</t>
  </si>
  <si>
    <t>Use also for 'Sir Harry'</t>
  </si>
  <si>
    <t>Walsh, J. C.</t>
  </si>
  <si>
    <r>
      <t>Schapera, Isaac (ed).</t>
    </r>
    <r>
      <rPr>
        <i/>
        <sz val="11"/>
        <color theme="1"/>
        <rFont val="Calibri"/>
        <family val="2"/>
        <scheme val="minor"/>
      </rPr>
      <t xml:space="preserve"> Livingstone's African Journal 1853–1856 Vol I</t>
    </r>
    <r>
      <rPr>
        <sz val="11"/>
        <color theme="1"/>
        <rFont val="Calibri"/>
        <family val="2"/>
        <scheme val="minor"/>
      </rPr>
      <t>. p.66.</t>
    </r>
  </si>
  <si>
    <r>
      <t>Steele, Sir Thomas</t>
    </r>
    <r>
      <rPr>
        <sz val="11"/>
        <color theme="1"/>
        <rFont val="Calibri"/>
        <family val="2"/>
        <scheme val="minor"/>
      </rPr>
      <t xml:space="preserve"> Montague</t>
    </r>
  </si>
  <si>
    <t xml:space="preserve">Dollond </t>
  </si>
  <si>
    <t>Dollond (1)</t>
  </si>
  <si>
    <t>The first woman, created in the image of God on the sixth day according to the biblical account.</t>
  </si>
  <si>
    <t>Roman lyric poet and satirist, active during the rule of emperor Augustus. In the nineteenth century, classical literature occupied a central role in British education, particularly among elites.</t>
  </si>
  <si>
    <r>
      <t>Hay, George (eight</t>
    </r>
    <r>
      <rPr>
        <sz val="11"/>
        <color theme="1"/>
        <rFont val="Calibri"/>
        <family val="2"/>
        <scheme val="minor"/>
      </rPr>
      <t>h</t>
    </r>
    <r>
      <rPr>
        <sz val="11"/>
        <color theme="1"/>
        <rFont val="Calibri"/>
        <family val="2"/>
        <scheme val="minor"/>
      </rPr>
      <t xml:space="preserve"> marquess of Tweeddale)</t>
    </r>
  </si>
  <si>
    <r>
      <t xml:space="preserve">Botanist and Church of Scotland minister. He was the author of </t>
    </r>
    <r>
      <rPr>
        <i/>
        <sz val="11"/>
        <rFont val="Calibri"/>
        <family val="2"/>
        <scheme val="minor"/>
      </rPr>
      <t xml:space="preserve">A Popular Description of the Indigenous Plants of Lanarkshire </t>
    </r>
    <r>
      <rPr>
        <sz val="11"/>
        <rFont val="Calibri"/>
        <family val="2"/>
        <scheme val="minor"/>
      </rPr>
      <t xml:space="preserve">(1831) and a series on essays on the 'Plants of the Bible' published in </t>
    </r>
    <r>
      <rPr>
        <i/>
        <sz val="11"/>
        <rFont val="Calibri"/>
        <family val="2"/>
        <scheme val="minor"/>
      </rPr>
      <t>The Scottish Christian Herald</t>
    </r>
    <r>
      <rPr>
        <sz val="11"/>
        <rFont val="Calibri"/>
        <family val="2"/>
        <scheme val="minor"/>
      </rPr>
      <t xml:space="preserve"> (1840).</t>
    </r>
  </si>
  <si>
    <r>
      <t xml:space="preserve">Schapera, Isaac (ed). </t>
    </r>
    <r>
      <rPr>
        <i/>
        <sz val="11"/>
        <color theme="1"/>
        <rFont val="Calibri"/>
        <family val="2"/>
        <scheme val="minor"/>
      </rPr>
      <t>Livingstone's Family Letters Vol I</t>
    </r>
    <r>
      <rPr>
        <sz val="11"/>
        <color theme="1"/>
        <rFont val="Calibri"/>
        <family val="2"/>
        <scheme val="minor"/>
      </rPr>
      <t>. p.220 n.31.</t>
    </r>
  </si>
  <si>
    <t>Use also for 'Chief Sechele'</t>
  </si>
  <si>
    <t>Member of the San, who acted as a guide in the Makgadikgadi pans on Livingstone's journey to Sebitwane in 1851.</t>
  </si>
  <si>
    <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</si>
  <si>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t>
  </si>
  <si>
    <r>
      <t xml:space="preserve">Hertslet, Lewis (ed). </t>
    </r>
    <r>
      <rPr>
        <i/>
        <sz val="11"/>
        <color theme="1"/>
        <rFont val="Calibri"/>
        <family val="2"/>
        <scheme val="minor"/>
      </rPr>
      <t xml:space="preserve">A Complete Collection of Treaties and Conventions…so Far as they Relate to Commerce and Navigation, Slave Trade…&amp;c. </t>
    </r>
    <r>
      <rPr>
        <sz val="11"/>
        <color theme="1"/>
        <rFont val="Calibri"/>
        <family val="2"/>
        <scheme val="minor"/>
      </rPr>
      <t>Vol 10 (1859)</t>
    </r>
    <r>
      <rPr>
        <i/>
        <sz val="11"/>
        <color theme="1"/>
        <rFont val="Calibri"/>
        <family val="2"/>
        <scheme val="minor"/>
      </rPr>
      <t xml:space="preserve"> </t>
    </r>
    <r>
      <rPr>
        <sz val="11"/>
        <color theme="1"/>
        <rFont val="Calibri"/>
        <family val="2"/>
        <scheme val="minor"/>
      </rPr>
      <t xml:space="preserve">pp.27-28; Koivunen, Leila. </t>
    </r>
    <r>
      <rPr>
        <i/>
        <sz val="11"/>
        <color theme="1"/>
        <rFont val="Calibri"/>
        <family val="2"/>
        <scheme val="minor"/>
      </rPr>
      <t>Visualizing Africa in Nineteenth-Century British Travel Accounts</t>
    </r>
    <r>
      <rPr>
        <sz val="11"/>
        <color theme="1"/>
        <rFont val="Calibri"/>
        <family val="2"/>
        <scheme val="minor"/>
      </rPr>
      <t>. P.152; National Maritime Museum online catalogue.</t>
    </r>
  </si>
  <si>
    <r>
      <t xml:space="preserve">Identified in </t>
    </r>
    <r>
      <rPr>
        <i/>
        <sz val="11"/>
        <color rgb="FF000000"/>
        <rFont val="Calibri"/>
        <family val="2"/>
        <scheme val="minor"/>
      </rPr>
      <t>Missionary Travels</t>
    </r>
    <r>
      <rPr>
        <sz val="11"/>
        <color rgb="FF000000"/>
        <rFont val="Calibri"/>
        <family val="2"/>
        <scheme val="minor"/>
      </rPr>
      <t xml:space="preserve"> as Sebitwane’s daughter, though the same name is given to an individual described as Sebitwane’s sister in</t>
    </r>
    <r>
      <rPr>
        <i/>
        <sz val="11"/>
        <color rgb="FF000000"/>
        <rFont val="Calibri"/>
        <family val="2"/>
        <scheme val="minor"/>
      </rPr>
      <t xml:space="preserve"> Narrative of an Expedition to the Zambesi</t>
    </r>
    <r>
      <rPr>
        <sz val="11"/>
        <color rgb="FF000000"/>
        <rFont val="Calibri"/>
        <family val="2"/>
        <scheme val="minor"/>
      </rPr>
      <t xml:space="preserve"> (Livingstone and Livingstone 1865:276).</t>
    </r>
  </si>
  <si>
    <r>
      <rPr>
        <sz val="11"/>
        <color theme="1"/>
        <rFont val="Calibri"/>
        <family val="2"/>
        <scheme val="minor"/>
      </rPr>
      <t xml:space="preserve">Crimmins, James E. 'Paley, William (1743–1805). </t>
    </r>
    <r>
      <rPr>
        <i/>
        <sz val="11"/>
        <color theme="1"/>
        <rFont val="Calibri"/>
        <family val="2"/>
        <scheme val="minor"/>
      </rPr>
      <t>Oxford Dictionary of National Biography</t>
    </r>
    <r>
      <rPr>
        <sz val="11"/>
        <color theme="1"/>
        <rFont val="Calibri"/>
        <family val="2"/>
        <scheme val="minor"/>
      </rPr>
      <t>.</t>
    </r>
  </si>
  <si>
    <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</si>
  <si>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Schapera, Isaac (ed). Livingstone's African Journal 1853–1856 Vol I. p.227 n.3.</t>
  </si>
  <si>
    <t>Tonga chief, resident on the Zambezi downriver from Victoria Falls. Livingstone heard reports about him in December 1855 while undertaking his transcontinental journey, but did not visit him until October 1860 during the Zambezi expedition (Livingstone and Livingstone 1865:315).</t>
  </si>
  <si>
    <t xml:space="preserve">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t>
  </si>
  <si>
    <r>
      <rPr>
        <i/>
        <sz val="11"/>
        <color theme="1"/>
        <rFont val="Calibri"/>
        <family val="2"/>
        <scheme val="minor"/>
      </rPr>
      <t>Encyclopaedia Britannica</t>
    </r>
    <r>
      <rPr>
        <sz val="11"/>
        <color theme="1"/>
        <rFont val="Calibri"/>
        <family val="2"/>
        <scheme val="minor"/>
      </rPr>
      <t xml:space="preserve"> (2009);</t>
    </r>
    <r>
      <rPr>
        <i/>
        <sz val="11"/>
        <color theme="1"/>
        <rFont val="Calibri"/>
        <family val="2"/>
        <scheme val="minor"/>
      </rPr>
      <t xml:space="preserve"> </t>
    </r>
    <r>
      <rPr>
        <sz val="11"/>
        <color theme="1"/>
        <rFont val="Calibri"/>
        <family val="2"/>
        <scheme val="minor"/>
      </rPr>
      <t xml:space="preserve">Jones, Barry. </t>
    </r>
    <r>
      <rPr>
        <i/>
        <sz val="11"/>
        <color theme="1"/>
        <rFont val="Calibri"/>
        <family val="2"/>
        <scheme val="minor"/>
      </rPr>
      <t xml:space="preserve">Dictionary of World Biography </t>
    </r>
    <r>
      <rPr>
        <sz val="11"/>
        <color theme="1"/>
        <rFont val="Calibri"/>
        <family val="2"/>
        <scheme val="minor"/>
      </rPr>
      <t>(2016). p.680</t>
    </r>
  </si>
  <si>
    <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t>
  </si>
  <si>
    <r>
      <t xml:space="preserve">Scottish sailor, who was marooned alone in the Juan Fernández Islands in 1704 before being rescued in 1709. His story is generally taken to have influenced Daniel Defoe's </t>
    </r>
    <r>
      <rPr>
        <i/>
        <sz val="11"/>
        <rFont val="Calibri"/>
        <family val="2"/>
        <scheme val="minor"/>
      </rPr>
      <t xml:space="preserve">Robinson Crusoe </t>
    </r>
    <r>
      <rPr>
        <sz val="11"/>
        <rFont val="Calibri"/>
        <family val="2"/>
        <scheme val="minor"/>
      </rPr>
      <t>(Bell 2011:14-15).</t>
    </r>
  </si>
  <si>
    <r>
      <t xml:space="preserve">French botanist, who developed a system of classification for plants in his </t>
    </r>
    <r>
      <rPr>
        <i/>
        <sz val="11"/>
        <rFont val="Calibri"/>
        <family val="2"/>
        <scheme val="minor"/>
      </rPr>
      <t xml:space="preserve">Familles des plantes </t>
    </r>
    <r>
      <rPr>
        <sz val="11"/>
        <rFont val="Calibri"/>
        <family val="2"/>
        <scheme val="minor"/>
      </rPr>
      <t>(1763). He was the first botanist to examine the baoaba tree in its natural environment. In 1749, on the Îsles de la Madeleine off the coast of Senegal, he calculated two baobabas to be over 5000 years old and to have existed prior to the biblical flood (Wickens 2008:18, 154).</t>
    </r>
  </si>
  <si>
    <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t>
  </si>
  <si>
    <t>Veldcornet of Kat River, sentenced to death for high treason in 1852 for allegedly playing a leading role in the Kat River Rebellion (1850-52). His sentence was subsequently commuted to hard labour (McDonald 2010:530; Lester 2001:159).</t>
  </si>
  <si>
    <r>
      <t>Titan of Greek mythology. Following the Titans' defeat by the Olypmian Gods in the Titanomachy, Atlas was condemned to support the dome of the heavens on his back (Roman and Roman 2010:92)</t>
    </r>
    <r>
      <rPr>
        <sz val="11"/>
        <rFont val="Calibri"/>
        <family val="2"/>
        <scheme val="minor"/>
      </rPr>
      <t>.</t>
    </r>
  </si>
  <si>
    <t>One of the wives of Sechele, the leader of the Kwena, who were returned to their families when he converted to Christianity and rencounced polygamy in 1848 (Jeal 2013: 80).</t>
  </si>
  <si>
    <t xml:space="preserve">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t>
  </si>
  <si>
    <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t>
  </si>
  <si>
    <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t>
  </si>
  <si>
    <r>
      <rPr>
        <i/>
        <sz val="11"/>
        <color theme="1"/>
        <rFont val="Calibri"/>
        <family val="2"/>
        <scheme val="minor"/>
      </rPr>
      <t xml:space="preserve">Encyclopedia Britannica;  </t>
    </r>
    <r>
      <rPr>
        <sz val="11"/>
        <color theme="1"/>
        <rFont val="Calibri"/>
        <family val="2"/>
        <scheme val="minor"/>
      </rPr>
      <t>Franklin, Benjamin.</t>
    </r>
    <r>
      <rPr>
        <i/>
        <sz val="11"/>
        <color theme="1"/>
        <rFont val="Calibri"/>
        <family val="2"/>
        <scheme val="minor"/>
      </rPr>
      <t xml:space="preserve"> Works of the Late Doctor Benjamin Franklin </t>
    </r>
    <r>
      <rPr>
        <sz val="11"/>
        <color theme="1"/>
        <rFont val="Calibri"/>
        <family val="2"/>
        <scheme val="minor"/>
      </rPr>
      <t>(1824) pp.221-223.</t>
    </r>
  </si>
  <si>
    <t>King of Scotland from 1306 to 1329. His victory over the English at Bannockburn in 1314 was important in establishing Scotland's independence. He is generally regarded as one of Scotland's key national heroes (Barrow 2008).</t>
  </si>
  <si>
    <r>
      <t>Scottish theologian and minister of the Church of Scotland, involved in various ecclesiastical controversies in the early 18th century. He was a popular proponent of evangelical Calvinism, writing a range of homiletic works, many of which were published posthumously (Ryken 2004)</t>
    </r>
    <r>
      <rPr>
        <sz val="11"/>
        <rFont val="Calibri"/>
        <family val="2"/>
        <scheme val="minor"/>
      </rPr>
      <t>.</t>
    </r>
  </si>
  <si>
    <r>
      <t xml:space="preserve">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
    </r>
    <r>
      <rPr>
        <i/>
        <sz val="11"/>
        <rFont val="Calibri"/>
        <family val="2"/>
        <scheme val="minor"/>
      </rPr>
      <t xml:space="preserve">Travels to Discover the Source of the Nile </t>
    </r>
    <r>
      <rPr>
        <sz val="11"/>
        <rFont val="Calibri"/>
        <family val="2"/>
        <scheme val="minor"/>
      </rPr>
      <t>(5 volumes) sixteen years later (Leask 2006).</t>
    </r>
  </si>
  <si>
    <t xml:space="preserve">Scottish poet, regarded as Scotland's 'national bard'. He is known for his use of Scots language, developing the vernacular style, writing satirical verse, and for composing and collecting popular songs (Leask 2010). </t>
  </si>
  <si>
    <r>
      <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t>
    </r>
    <r>
      <rPr>
        <sz val="11"/>
        <rFont val="Calibri"/>
        <family val="2"/>
        <scheme val="minor"/>
      </rPr>
      <t xml:space="preserve"> (Toynbee 2015)</t>
    </r>
    <r>
      <rPr>
        <sz val="11"/>
        <rFont val="Calibri"/>
        <family val="2"/>
        <scheme val="minor"/>
      </rPr>
      <t>.</t>
    </r>
  </si>
  <si>
    <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t>
  </si>
  <si>
    <r>
      <t xml:space="preserve">Army officer in the 25th Madras Light Infantry. He visited Mabotsa on a hunting trip in 1846 and befriended the Livingstones. While writing </t>
    </r>
    <r>
      <rPr>
        <i/>
        <sz val="11"/>
        <rFont val="Calibri"/>
        <family val="2"/>
        <scheme val="minor"/>
      </rPr>
      <t>Missionary Travels</t>
    </r>
    <r>
      <rPr>
        <sz val="11"/>
        <rFont val="Calibri"/>
        <family val="2"/>
        <scheme val="minor"/>
      </rPr>
      <t>,</t>
    </r>
    <r>
      <rPr>
        <i/>
        <sz val="11"/>
        <rFont val="Calibri"/>
        <family val="2"/>
        <scheme val="minor"/>
      </rPr>
      <t xml:space="preserve"> </t>
    </r>
    <r>
      <rPr>
        <sz val="11"/>
        <rFont val="Calibri"/>
        <family val="2"/>
        <scheme val="minor"/>
      </rPr>
      <t>Livingstone sent Vardon portions of his manuscript for comments and consulted him on various illustrations (letter to Vardon, 8th April 1857; letter to Murray, 28th April 1857; Ross 2002:57).</t>
    </r>
  </si>
  <si>
    <r>
      <t xml:space="preserve">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t>
    </r>
    <r>
      <rPr>
        <i/>
        <sz val="11"/>
        <color rgb="FF000000"/>
        <rFont val="Calibri"/>
        <family val="2"/>
        <scheme val="minor"/>
      </rPr>
      <t>Missionary Travels</t>
    </r>
    <r>
      <rPr>
        <sz val="11"/>
        <color rgb="FF000000"/>
        <rFont val="Calibri"/>
        <family val="2"/>
        <scheme val="minor"/>
      </rPr>
      <t xml:space="preserve"> (Section IX, excised prior to publication). Cathcart was sent to the Crimean War as Commander of the 4th Division in 1853 where he died during the attack upon Mount Inkerman (Stephens 2008).</t>
    </r>
  </si>
  <si>
    <r>
      <t xml:space="preserve">Vicomte Alfredo Duprat'. Obituary. </t>
    </r>
    <r>
      <rPr>
        <i/>
        <sz val="11"/>
        <color theme="1"/>
        <rFont val="Calibri"/>
        <family val="2"/>
        <scheme val="minor"/>
      </rPr>
      <t xml:space="preserve">The Anti-Slavery Reporter </t>
    </r>
    <r>
      <rPr>
        <sz val="11"/>
        <color theme="1"/>
        <rFont val="Calibri"/>
        <family val="2"/>
        <scheme val="minor"/>
      </rPr>
      <t xml:space="preserve">1.9 (Sep 1881): 165; 'Obituary: Vicomte A. Dupat'. </t>
    </r>
    <r>
      <rPr>
        <i/>
        <sz val="11"/>
        <color theme="1"/>
        <rFont val="Calibri"/>
        <family val="2"/>
        <scheme val="minor"/>
      </rPr>
      <t xml:space="preserve">Proceedings of the Royal Geographical Society </t>
    </r>
    <r>
      <rPr>
        <sz val="11"/>
        <color theme="1"/>
        <rFont val="Calibri"/>
        <family val="2"/>
        <scheme val="minor"/>
      </rPr>
      <t xml:space="preserve">3.11 (Nov 1881): 669-70; Niekerk, JP van. 'British, Portuguese and American Judges in Adderley Street: the Interational Legal Background to some Judicial Aspects of the Cape Town Mixed Commissions for the Suppression of the Transatlantic Slave Trade in the Nineteenth Century (part 3). </t>
    </r>
    <r>
      <rPr>
        <i/>
        <sz val="11"/>
        <color theme="1"/>
        <rFont val="Calibri"/>
        <family val="2"/>
        <scheme val="minor"/>
      </rPr>
      <t>Comparative and International Law Journal of Southern Africa</t>
    </r>
    <r>
      <rPr>
        <sz val="11"/>
        <color theme="1"/>
        <rFont val="Calibri"/>
        <family val="2"/>
        <scheme val="minor"/>
      </rPr>
      <t xml:space="preserve"> 37.3 (2004): 404-35</t>
    </r>
  </si>
  <si>
    <t xml:space="preserve">Army officer and sportsman. He was born in Wroughton, Winchester and attended Eton College. He met Livingstone at Kolobeng in 1851, while on a shooting trip in southern Africa with his future brother-in-law, William F. Webb (Schapera 1961:237; Fraser 1913:8). </t>
  </si>
  <si>
    <t xml:space="preserve">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t>
  </si>
  <si>
    <t xml:space="preserve">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t>
  </si>
  <si>
    <r>
      <t xml:space="preserve">Morton, Fred, Jeff Ramsay and Part Themba Mgadla. 'Batswana-Boer War of 1852-1853'. </t>
    </r>
    <r>
      <rPr>
        <i/>
        <sz val="11"/>
        <color theme="1"/>
        <rFont val="Calibri"/>
        <family val="2"/>
        <scheme val="minor"/>
      </rPr>
      <t>Historical Dictionary of Botswana</t>
    </r>
    <r>
      <rPr>
        <sz val="11"/>
        <color theme="1"/>
        <rFont val="Calibri"/>
        <family val="2"/>
        <scheme val="minor"/>
      </rPr>
      <t>. pp.43-45</t>
    </r>
  </si>
  <si>
    <r>
      <t xml:space="preserve">Astrologer and physician. He practised as an apothecary in Spittalfields, devoting much of his time to translating Latin medical texts, such as the </t>
    </r>
    <r>
      <rPr>
        <i/>
        <sz val="11"/>
        <rFont val="Calibri"/>
        <family val="2"/>
        <scheme val="minor"/>
      </rPr>
      <t>Pharmacopoeia</t>
    </r>
    <r>
      <rPr>
        <sz val="11"/>
        <rFont val="Calibri"/>
        <family val="2"/>
        <scheme val="minor"/>
      </rPr>
      <t>, into English. He wrote a wide range of popular works on astrological medicine, which sought to make traditional rememedies readily available to the wider public. He was a religious radical and a fervent republican (Curry 2004).</t>
    </r>
  </si>
  <si>
    <r>
      <t xml:space="preserve">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t>
    </r>
    <r>
      <rPr>
        <i/>
        <sz val="11"/>
        <color rgb="FF000000"/>
        <rFont val="Calibri"/>
        <family val="2"/>
        <scheme val="minor"/>
      </rPr>
      <t>Missionary Travels</t>
    </r>
    <r>
      <rPr>
        <sz val="11"/>
        <color rgb="FF000000"/>
        <rFont val="Calibri"/>
        <family val="2"/>
        <scheme val="minor"/>
      </rPr>
      <t xml:space="preserve"> manuscript, removed prior to publication, Livingstone criticises what he calls the 'D'Urban policy' on the Frontier. D'Urban came out of retirement in 1847 to command the military in Canada (Stephens 2008).</t>
    </r>
  </si>
  <si>
    <t>Watchmaker. He was one of Britain's most celebrated chronometer makers, and was issued a royal warrant in 1841. He made important experiments with balance springs, built regulator clocks for various observatories, and made improvements to the marine compass (Boase 2007).</t>
  </si>
  <si>
    <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t>
  </si>
  <si>
    <r>
      <t>Naturalist and army medical officer. His specialism was the zoology and ethnography of southern Africa, which he developed while in the Army Medical Service at Cape Colony. His publications include his four-volume</t>
    </r>
    <r>
      <rPr>
        <i/>
        <sz val="11"/>
        <color theme="1"/>
        <rFont val="Calibri"/>
        <family val="2"/>
        <scheme val="minor"/>
      </rPr>
      <t xml:space="preserve"> Illustrations of the Zoology of South Africa</t>
    </r>
    <r>
      <rPr>
        <sz val="11"/>
        <color theme="1"/>
        <rFont val="Calibri"/>
        <family val="2"/>
        <scheme val="minor"/>
      </rPr>
      <t xml:space="preserve"> (1838–49) and detailed ethnographic records on people groups including the San and the Khoikhoi. Later in his career, he was the director-general of the army’s medical department (Kennedy 2006).</t>
    </r>
  </si>
  <si>
    <t xml:space="preserve">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t>
  </si>
  <si>
    <r>
      <t>Philosopher and theologian. He is best known for his engagements with natural history, which he argued possessed the capacity to enrich understanding of God and his works. In his 1823</t>
    </r>
    <r>
      <rPr>
        <i/>
        <sz val="11"/>
        <color theme="1"/>
        <rFont val="Calibri"/>
        <family val="2"/>
        <scheme val="minor"/>
      </rPr>
      <t xml:space="preserve"> Christian Philosopher</t>
    </r>
    <r>
      <rPr>
        <sz val="11"/>
        <color theme="1"/>
        <rFont val="Calibri"/>
        <family val="2"/>
        <scheme val="minor"/>
      </rPr>
      <t xml:space="preserve">, Dick represented science as the pursuit of God's revelation as found in nature, arguing that, correctly understood, natural history was a means of worship. His later works extended both his theology of nature and his theology of scientific enquiry (Astore 2006).  </t>
    </r>
  </si>
  <si>
    <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t>
  </si>
  <si>
    <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t>
  </si>
  <si>
    <t xml:space="preserve">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t>
  </si>
  <si>
    <r>
      <t xml:space="preserve">Denis, Phillipe. </t>
    </r>
    <r>
      <rPr>
        <i/>
        <sz val="11"/>
        <color theme="1"/>
        <rFont val="Calibri"/>
        <family val="2"/>
        <scheme val="minor"/>
      </rPr>
      <t>The Dominican Friars in Southern Africa: A Social History (1577–1990)</t>
    </r>
    <r>
      <rPr>
        <sz val="11"/>
        <color theme="1"/>
        <rFont val="Calibri"/>
        <family val="2"/>
        <scheme val="minor"/>
      </rPr>
      <t>. pp.51-54.</t>
    </r>
  </si>
  <si>
    <r>
      <t xml:space="preserve">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t>
    </r>
    <r>
      <rPr>
        <i/>
        <sz val="11"/>
        <rFont val="Calibri"/>
        <family val="2"/>
        <scheme val="minor"/>
      </rPr>
      <t>Missionary Travels</t>
    </r>
    <r>
      <rPr>
        <sz val="11"/>
        <rFont val="Calibri"/>
        <family val="2"/>
        <scheme val="minor"/>
      </rPr>
      <t xml:space="preserve">. He was not a Jesuit as Livingstone writes, but a Dominican (Denis 1998:51-54).  </t>
    </r>
  </si>
  <si>
    <t xml:space="preserve">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t>
  </si>
  <si>
    <r>
      <t xml:space="preserve">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
    </r>
    <r>
      <rPr>
        <i/>
        <sz val="11"/>
        <color rgb="FF000000"/>
        <rFont val="Calibri"/>
        <family val="2"/>
        <scheme val="minor"/>
      </rPr>
      <t>Tropical South Africa</t>
    </r>
    <r>
      <rPr>
        <sz val="11"/>
        <color rgb="FF000000"/>
        <rFont val="Calibri"/>
        <family val="2"/>
        <scheme val="minor"/>
      </rPr>
      <t xml:space="preserve"> (1852), received an RGS gold medal while </t>
    </r>
    <r>
      <rPr>
        <i/>
        <sz val="11"/>
        <color rgb="FF000000"/>
        <rFont val="Calibri"/>
        <family val="2"/>
        <scheme val="minor"/>
      </rPr>
      <t xml:space="preserve">The Art of Travel </t>
    </r>
    <r>
      <rPr>
        <sz val="11"/>
        <color rgb="FF000000"/>
        <rFont val="Calibri"/>
        <family val="2"/>
        <scheme val="minor"/>
      </rPr>
      <t>(1855) became an expeditionary handbook (Cowan 2005).</t>
    </r>
  </si>
  <si>
    <r>
      <t xml:space="preserve">Lester, Alan. </t>
    </r>
    <r>
      <rPr>
        <i/>
        <sz val="11"/>
        <color theme="1"/>
        <rFont val="Calibri"/>
        <family val="2"/>
        <scheme val="minor"/>
      </rPr>
      <t>Imperial Networks: Creating Identities in Nineteenth-Century South Africa and Britain.</t>
    </r>
    <r>
      <rPr>
        <sz val="11"/>
        <color theme="1"/>
        <rFont val="Calibri"/>
        <family val="2"/>
        <scheme val="minor"/>
      </rPr>
      <t xml:space="preserve"> pp.41-42; 'Obituary'. Vol. 12. April 1862. </t>
    </r>
    <r>
      <rPr>
        <i/>
        <sz val="11"/>
        <color theme="1"/>
        <rFont val="Calibri"/>
        <family val="2"/>
        <scheme val="minor"/>
      </rPr>
      <t>The Gentleman's Magazine</t>
    </r>
    <r>
      <rPr>
        <sz val="11"/>
        <color theme="1"/>
        <rFont val="Calibri"/>
        <family val="2"/>
        <scheme val="minor"/>
      </rPr>
      <t>. p.499</t>
    </r>
  </si>
  <si>
    <r>
      <t>French naturalist. He was appointed superintendent of the cabinet of Zoology at the Jardin des Plantes in 1793, before becoming Chair of Zoology at France's National Museum of Natural History and later professor at the University of Paris. He was an important figure in 19</t>
    </r>
    <r>
      <rPr>
        <vertAlign val="superscript"/>
        <sz val="11"/>
        <color theme="1"/>
        <rFont val="Calibri"/>
        <family val="2"/>
        <scheme val="minor"/>
      </rPr>
      <t>th</t>
    </r>
    <r>
      <rPr>
        <sz val="11"/>
        <color theme="1"/>
        <rFont val="Calibri"/>
        <family val="2"/>
        <scheme val="minor"/>
      </rPr>
      <t>-century anatomy, developing the principle of the 'unity of composition' of vertebrate organisms. Saint-Hilaire also collected specimens in Egypt as part of a large-scale scientific expedition, when Napoleon invaded in 1798 (Charton 2003:71-72).</t>
    </r>
  </si>
  <si>
    <t xml:space="preserve">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t>
  </si>
  <si>
    <r>
      <t xml:space="preserve">Hunter and traveller in Africa. His early career was in the military, joining the 4th Madras cavalry in 1838. Between 1843 and 48 he devoted himself to African travel and big game hunting. Following the publication of his bestselling </t>
    </r>
    <r>
      <rPr>
        <i/>
        <sz val="11"/>
        <color theme="1"/>
        <rFont val="Calibri"/>
        <family val="2"/>
        <scheme val="minor"/>
      </rPr>
      <t xml:space="preserve">Five Years of a Hunter's Life in the Far Interior of South Africa </t>
    </r>
    <r>
      <rPr>
        <sz val="11"/>
        <color theme="1"/>
        <rFont val="Calibri"/>
        <family val="2"/>
        <scheme val="minor"/>
      </rPr>
      <t>(1850), he achieved celebrity as the most renowned 'lion hunter' of his day (Stephens 2004).</t>
    </r>
  </si>
  <si>
    <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t>
  </si>
  <si>
    <r>
      <t>German physician. He has been credited as the founder of historical pathology. In works such as</t>
    </r>
    <r>
      <rPr>
        <i/>
        <sz val="11"/>
        <rFont val="Calibri"/>
        <family val="2"/>
        <scheme val="minor"/>
      </rPr>
      <t xml:space="preserve"> History of Medicine </t>
    </r>
    <r>
      <rPr>
        <sz val="11"/>
        <rFont val="Calibri"/>
        <family val="2"/>
        <scheme val="minor"/>
      </rPr>
      <t>(</t>
    </r>
    <r>
      <rPr>
        <i/>
        <sz val="11"/>
        <rFont val="Calibri"/>
        <family val="2"/>
        <scheme val="minor"/>
      </rPr>
      <t>Geschichte der Heilkund</t>
    </r>
    <r>
      <rPr>
        <sz val="11"/>
        <rFont val="Calibri"/>
        <family val="2"/>
        <scheme val="minor"/>
      </rPr>
      <t>) (1822), he approached the development of epidemic diseases with a new comparative and historical perspective. He was appointed professor extrordinarius at the University of Berlin in 1822 (Huisman and Warner 2004:7).</t>
    </r>
  </si>
  <si>
    <t>One of two British commissioners who negotiated the Sand River Convention (1852) with Andries Pretorius, which recognised the independence of the Transvaal (Etherington 2001:319).</t>
  </si>
  <si>
    <t>A member of the Khoisan people, who Livingstone met in 1851 on his first journey to visit Sebitwane and again in 1853 (Schapera 1960:9-10).</t>
  </si>
  <si>
    <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t>
  </si>
  <si>
    <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t>
  </si>
  <si>
    <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t>
  </si>
  <si>
    <t xml:space="preserve">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t>
  </si>
  <si>
    <t xml:space="preserve">Public executioner. He was well-known in his own day as London's hangman, and was the subject of extensive satire. His name often serves to connote a generic image of an executioner (Wales 2004).  </t>
  </si>
  <si>
    <r>
      <t>Surgeon and physician. He developed the use of vaccination to inoculate against smallpox, one of the most virulent infectious diseases in the eighteenth century. He published his initial findings as</t>
    </r>
    <r>
      <rPr>
        <i/>
        <sz val="11"/>
        <color theme="1"/>
        <rFont val="Calibri"/>
        <family val="2"/>
        <scheme val="minor"/>
      </rPr>
      <t xml:space="preserve"> Inquiry into the Causes and Effects of the Variolae Vaccinae...Known by the Name of Cow-Pox</t>
    </r>
    <r>
      <rPr>
        <sz val="11"/>
        <color theme="1"/>
        <rFont val="Calibri"/>
        <family val="2"/>
        <scheme val="minor"/>
      </rPr>
      <t xml:space="preserve"> (1798). Although his investigations were initially subject to some reservations, vaccination soon gained the support of the medical community and was widely implemented (Baxby 2009).   </t>
    </r>
  </si>
  <si>
    <t>Official title of an important Luvale chieftainship. By the 1850s, Kakenge had established considerable connections with Ovimbundu (also known as Mambari) traders and was a major supplier of slaves to Angola (Oppen 1993:73).</t>
  </si>
  <si>
    <r>
      <t xml:space="preserve">First reference to Kangenke on 0384 in liv_000100_0383_TEI is to this chief. The others are to the Lunda chief below. </t>
    </r>
    <r>
      <rPr>
        <sz val="11"/>
        <color rgb="FF008000"/>
        <rFont val="Calibri"/>
        <scheme val="minor"/>
      </rPr>
      <t>Check Macola reference.</t>
    </r>
  </si>
  <si>
    <t xml:space="preserve">Use also for 'Capende' </t>
  </si>
  <si>
    <r>
      <t xml:space="preserve">Adrian's glossary lists this as Kazembe VIII, as do Ross and Jeal. But Giacomo Macola identifies him as Kazembe VII in his history of the </t>
    </r>
    <r>
      <rPr>
        <i/>
        <sz val="11"/>
        <color theme="1"/>
        <rFont val="Calibri"/>
        <family val="2"/>
        <scheme val="minor"/>
      </rPr>
      <t>Kingdom of Kazembe</t>
    </r>
    <r>
      <rPr>
        <sz val="11"/>
        <color theme="1"/>
        <rFont val="Calibri"/>
        <family val="2"/>
        <scheme val="minor"/>
      </rPr>
      <t xml:space="preserve">. </t>
    </r>
  </si>
  <si>
    <r>
      <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t>
    </r>
    <r>
      <rPr>
        <i/>
        <sz val="11"/>
        <color rgb="FF000000"/>
        <rFont val="Calibri"/>
        <family val="2"/>
        <scheme val="minor"/>
      </rPr>
      <t xml:space="preserve">n10; </t>
    </r>
    <r>
      <rPr>
        <sz val="11"/>
        <color rgb="FF000000"/>
        <rFont val="Calibri"/>
        <family val="2"/>
        <scheme val="minor"/>
      </rPr>
      <t>Morton 2010:31-32).</t>
    </r>
  </si>
  <si>
    <t xml:space="preserve">Use for variants of 'Kruieger' and 'Mr Gert Kruger' etc </t>
  </si>
  <si>
    <r>
      <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t>
    </r>
    <r>
      <rPr>
        <i/>
        <sz val="11"/>
        <rFont val="Calibri"/>
        <family val="2"/>
        <scheme val="minor"/>
      </rPr>
      <t>n</t>
    </r>
    <r>
      <rPr>
        <sz val="11"/>
        <rFont val="Calibri"/>
        <family val="2"/>
        <scheme val="minor"/>
      </rPr>
      <t>1, 52-64).</t>
    </r>
  </si>
  <si>
    <r>
      <t xml:space="preserve">Use also for 'Kabompo' and all Shinte variants. </t>
    </r>
    <r>
      <rPr>
        <sz val="11"/>
        <color rgb="FF008000"/>
        <rFont val="Calibri"/>
        <scheme val="minor"/>
      </rPr>
      <t/>
    </r>
  </si>
  <si>
    <t xml:space="preserve">Kwena chief. He was the successor to Sechele's uncle, Bubi, who led a rival portion of the Kwena. Sechele attacked and defeated Kgakge in 1846 (letter to Tidman, 10th April 1846).                                                                                                         </t>
  </si>
  <si>
    <t>Lunda headman (not to be confused with the major Luvale chieftainship, Kakenge).</t>
  </si>
  <si>
    <t xml:space="preserve">This is the only clear reference to Kangombe that I can find. </t>
  </si>
  <si>
    <r>
      <t>Official title of an Ovimbundu chieftainship, based in the Bié region of central Angola (Schapera 1960:162</t>
    </r>
    <r>
      <rPr>
        <i/>
        <sz val="11"/>
        <rFont val="Calibri"/>
        <family val="2"/>
        <scheme val="minor"/>
      </rPr>
      <t>n</t>
    </r>
    <r>
      <rPr>
        <sz val="11"/>
        <rFont val="Calibri"/>
        <family val="2"/>
        <scheme val="minor"/>
      </rPr>
      <t>1).</t>
    </r>
  </si>
  <si>
    <t>Official title of a Lunda chieftainship, near Lake Dilolo in eastern Angola. Livingstone was warmly received by Katema on his journey to the west coast in February 1854 and again on his return to Linyanti in June 1855 (Schapera 1963, 1:82-83, 2:259-60; Oppen 1993:364).</t>
  </si>
  <si>
    <t>Chief, of Lunda and Luvale affiliation, based on the Kasai river in Dilolo territory in what is now the Democratic Republic of the Congo. In Livingstone's journals, his name is also spelled 'Catende' (Oppen 1993:197; Schapera 1963 1: 98).</t>
  </si>
  <si>
    <r>
      <rPr>
        <sz val="11"/>
        <color theme="1"/>
        <rFont val="Calibri"/>
        <family val="2"/>
        <scheme val="minor"/>
      </rPr>
      <t>Morton, Fred. 'Sebele I (c.1842–1911)'.</t>
    </r>
    <r>
      <rPr>
        <i/>
        <sz val="11"/>
        <color theme="1"/>
        <rFont val="Calibri"/>
        <family val="2"/>
        <scheme val="minor"/>
      </rPr>
      <t xml:space="preserve"> Dictionary of African Biography</t>
    </r>
    <r>
      <rPr>
        <sz val="11"/>
        <color theme="1"/>
        <rFont val="Calibri"/>
        <family val="2"/>
        <scheme val="minor"/>
      </rPr>
      <t xml:space="preserve"> vol. 6. Akyeampong, Emmanuel Kwaku and Jenry Louis Gates. p.315</t>
    </r>
  </si>
  <si>
    <r>
      <rPr>
        <sz val="11"/>
        <color theme="1"/>
        <rFont val="Calibri"/>
        <family val="2"/>
        <scheme val="minor"/>
      </rPr>
      <t xml:space="preserve">Schapera, Isaac (ed.) </t>
    </r>
    <r>
      <rPr>
        <i/>
        <sz val="11"/>
        <color theme="1"/>
        <rFont val="Calibri"/>
        <family val="2"/>
        <scheme val="minor"/>
      </rPr>
      <t xml:space="preserve">Livingstone's Private Journals </t>
    </r>
    <r>
      <rPr>
        <sz val="11"/>
        <color theme="1"/>
        <rFont val="Calibri"/>
        <family val="2"/>
        <scheme val="minor"/>
      </rPr>
      <t>1851–1853.</t>
    </r>
    <r>
      <rPr>
        <sz val="11"/>
        <color theme="1"/>
        <rFont val="Calibri"/>
        <family val="2"/>
        <scheme val="minor"/>
      </rPr>
      <t xml:space="preserve"> p.104</t>
    </r>
    <r>
      <rPr>
        <sz val="11"/>
        <color theme="1"/>
        <rFont val="Calibri"/>
        <family val="2"/>
        <scheme val="minor"/>
      </rPr>
      <t>.</t>
    </r>
  </si>
  <si>
    <r>
      <t>A member of the Kwena, who was part of Livingstone's retinue in 1853 on his journey from Kolobeng to Linyanti</t>
    </r>
    <r>
      <rPr>
        <sz val="11"/>
        <rFont val="Calibri"/>
        <family val="2"/>
        <scheme val="minor"/>
      </rPr>
      <t>.</t>
    </r>
  </si>
  <si>
    <r>
      <t xml:space="preserve">Name regularisation provided by Schapera (in </t>
    </r>
    <r>
      <rPr>
        <i/>
        <sz val="11"/>
        <color theme="1"/>
        <rFont val="Calibri"/>
        <family val="2"/>
        <scheme val="minor"/>
      </rPr>
      <t>Livingstone's Private Journals 1851–1853</t>
    </r>
    <r>
      <rPr>
        <sz val="11"/>
        <color theme="1"/>
        <rFont val="Calibri"/>
        <family val="2"/>
        <scheme val="minor"/>
      </rPr>
      <t xml:space="preserve"> p.104). He identifies Kibopechoe as 'Kebopetswe'. Throughout, follow Schapera's name regularisations unless another one is more common in current scholarship. </t>
    </r>
  </si>
  <si>
    <t>Possibly a relation of the Griqua trader Hans Hae, who Livingstone refers to several times in his journals and letters (letters to Robert Moffat, 18th Jan and 31st Jan, 1849).</t>
  </si>
  <si>
    <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t>
  </si>
  <si>
    <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t>
  </si>
  <si>
    <r>
      <t>An important member of the Kololo. He assisted Livingstone in preparing for the eastward leg of his transcontinental journey, from Linyanti to Mozambique, in October 1855. He later quarelled with Sekeletu and fled to Lake Ngami, where he was killed by Letsholathebe</t>
    </r>
    <r>
      <rPr>
        <sz val="11"/>
        <rFont val="Calibri"/>
        <family val="2"/>
        <scheme val="minor"/>
      </rPr>
      <t>. In Livingstone's journals he is also known as 'Motoñka' (Schapera 1860: 36</t>
    </r>
    <r>
      <rPr>
        <i/>
        <sz val="11"/>
        <rFont val="Calibri"/>
        <family val="2"/>
        <scheme val="minor"/>
      </rPr>
      <t>n</t>
    </r>
    <r>
      <rPr>
        <sz val="11"/>
        <rFont val="Calibri"/>
        <family val="2"/>
        <scheme val="minor"/>
      </rPr>
      <t>5, 130).</t>
    </r>
  </si>
  <si>
    <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t>
  </si>
  <si>
    <r>
      <t>Army officer in the 7th Dragoon Guards (</t>
    </r>
    <r>
      <rPr>
        <i/>
        <sz val="11"/>
        <rFont val="Calibri"/>
        <family val="2"/>
        <scheme val="minor"/>
      </rPr>
      <t>Essex Record Office</t>
    </r>
    <r>
      <rPr>
        <sz val="11"/>
        <rFont val="Calibri"/>
        <family val="2"/>
        <scheme val="minor"/>
      </rPr>
      <t>).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t>
    </r>
  </si>
  <si>
    <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t>
  </si>
  <si>
    <t xml:space="preserve">Governor of the central province of Kololo territory, and daughter of the Kololo chief Sebitwane. She succeeded her father when he died in 1851, but abdicated the chieftainship in favour of her half-brother Sekeletu (Sheldon 2016:171). </t>
  </si>
  <si>
    <t>MmaMotsisane</t>
  </si>
  <si>
    <r>
      <t xml:space="preserve">Use also for 'Ma mo-chisane'. </t>
    </r>
    <r>
      <rPr>
        <sz val="11"/>
        <color rgb="FF008000"/>
        <rFont val="Calibri"/>
        <scheme val="minor"/>
      </rPr>
      <t>Followed Schapera's spelling</t>
    </r>
  </si>
  <si>
    <r>
      <t xml:space="preserve">Sheldon, Kathleen. </t>
    </r>
    <r>
      <rPr>
        <i/>
        <sz val="11"/>
        <color theme="1"/>
        <rFont val="Calibri"/>
        <family val="2"/>
        <scheme val="minor"/>
      </rPr>
      <t>Historical Dictionary of Women in Sub-Saharan Africa</t>
    </r>
    <r>
      <rPr>
        <sz val="11"/>
        <color theme="1"/>
        <rFont val="Calibri"/>
        <family val="2"/>
        <scheme val="minor"/>
      </rPr>
      <t>. p.171.</t>
    </r>
  </si>
  <si>
    <r>
      <t xml:space="preserve">Parsons, Neil. </t>
    </r>
    <r>
      <rPr>
        <i/>
        <sz val="11"/>
        <color theme="1"/>
        <rFont val="Calibri"/>
        <family val="2"/>
        <scheme val="minor"/>
      </rPr>
      <t>King Khama, Emperor Joe, and the Great White Queen: Victorian Britain through African Eyes</t>
    </r>
    <r>
      <rPr>
        <sz val="11"/>
        <color theme="1"/>
        <rFont val="Calibri"/>
        <family val="2"/>
        <scheme val="minor"/>
      </rPr>
      <t xml:space="preserve">. p.39; Urban-Mead, Wendy. 'Dynastic Daughters: Three Royal Kwena Women and E. L. Price of the London Missionary Society, 1853–1881'. in </t>
    </r>
    <r>
      <rPr>
        <i/>
        <sz val="11"/>
        <color theme="1"/>
        <rFont val="Calibri"/>
        <family val="2"/>
        <scheme val="minor"/>
      </rPr>
      <t>Women in African Colonial Histories</t>
    </r>
    <r>
      <rPr>
        <sz val="11"/>
        <color theme="1"/>
        <rFont val="Calibri"/>
        <family val="2"/>
        <scheme val="minor"/>
      </rPr>
      <t xml:space="preserve"> (ed. Jean Allman, Susan Geiger and Nakanyike Musisi). p.66 n.32.</t>
    </r>
  </si>
  <si>
    <r>
      <t>Wife of the Kwena chief, Sechele. Her name was Selemeng, but she was also referred to as MmaSebele (which means 'mother of Sebele'). When Sechele converted to Christianity and renounced polygamy in 1848, MmaSebele was the wife he retained (Parsons 1998:39; Urban-Mead 2002:66</t>
    </r>
    <r>
      <rPr>
        <i/>
        <sz val="11"/>
        <rFont val="Calibri"/>
        <family val="2"/>
        <scheme val="minor"/>
      </rPr>
      <t>n</t>
    </r>
    <r>
      <rPr>
        <sz val="11"/>
        <rFont val="Calibri"/>
        <family val="2"/>
        <scheme val="minor"/>
      </rPr>
      <t>32).</t>
    </r>
  </si>
  <si>
    <r>
      <t>Wife of the Kololo chief, Sebitwane, and mother of Sekeletu. Her name was Setloutlou, but she was also referred to as Mma-Sekeletu (which means 'mother of Sekeletu') (Schapera 1960:29</t>
    </r>
    <r>
      <rPr>
        <i/>
        <sz val="11"/>
        <rFont val="Calibri"/>
        <family val="2"/>
        <scheme val="minor"/>
      </rPr>
      <t>n</t>
    </r>
    <r>
      <rPr>
        <sz val="11"/>
        <rFont val="Calibri"/>
        <family val="2"/>
        <scheme val="minor"/>
      </rPr>
      <t xml:space="preserve">2). </t>
    </r>
  </si>
  <si>
    <t xml:space="preserve">Use also for 'Ma- -sekeletu' </t>
  </si>
  <si>
    <r>
      <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t>
    </r>
    <r>
      <rPr>
        <i/>
        <sz val="11"/>
        <color rgb="FF000000"/>
        <rFont val="Calibri"/>
        <family val="2"/>
        <scheme val="minor"/>
      </rPr>
      <t>n</t>
    </r>
    <r>
      <rPr>
        <sz val="11"/>
        <color rgb="FF000000"/>
        <rFont val="Calibri"/>
        <family val="2"/>
        <scheme val="minor"/>
      </rPr>
      <t>7; Parsons 1998:39; Urban-Mead 2002:69</t>
    </r>
    <r>
      <rPr>
        <i/>
        <sz val="11"/>
        <color rgb="FF000000"/>
        <rFont val="Calibri"/>
        <family val="2"/>
        <scheme val="minor"/>
      </rPr>
      <t>n</t>
    </r>
    <r>
      <rPr>
        <sz val="11"/>
        <color rgb="FF000000"/>
        <rFont val="Calibri"/>
        <family val="2"/>
        <scheme val="minor"/>
      </rPr>
      <t>64).</t>
    </r>
  </si>
  <si>
    <r>
      <t>Wife of Mahura, chief of the Tlhaping. 'Mma-Bogosing' means 'mother of Bogosing', who was Mahura's eldest son (Schapera 1959, 2:203</t>
    </r>
    <r>
      <rPr>
        <i/>
        <sz val="11"/>
        <rFont val="Calibri"/>
        <family val="2"/>
        <scheme val="minor"/>
      </rPr>
      <t>n</t>
    </r>
    <r>
      <rPr>
        <sz val="11"/>
        <rFont val="Calibri"/>
        <family val="2"/>
        <scheme val="minor"/>
      </rPr>
      <t>16).</t>
    </r>
  </si>
  <si>
    <r>
      <t xml:space="preserve">Historian and politician. He is best known for his five-volume </t>
    </r>
    <r>
      <rPr>
        <i/>
        <sz val="11"/>
        <color rgb="FF000000"/>
        <rFont val="Calibri"/>
        <family val="2"/>
        <scheme val="minor"/>
      </rPr>
      <t>History of England</t>
    </r>
    <r>
      <rPr>
        <sz val="11"/>
        <color rgb="FF000000"/>
        <rFont val="Calibri"/>
        <family val="2"/>
        <scheme val="minor"/>
      </rPr>
      <t xml:space="preserve">, which proved important in shaping the ‘Whig’ narrative of national history. He was also a poet, publishing the </t>
    </r>
    <r>
      <rPr>
        <i/>
        <sz val="11"/>
        <color rgb="FF000000"/>
        <rFont val="Calibri"/>
        <family val="2"/>
        <scheme val="minor"/>
      </rPr>
      <t>Lays of Ancient Rome</t>
    </r>
    <r>
      <rPr>
        <sz val="11"/>
        <color rgb="FF000000"/>
        <rFont val="Calibri"/>
        <family val="2"/>
        <scheme val="minor"/>
      </rPr>
      <t xml:space="preserve"> (1842), and a major essayist. His contentious</t>
    </r>
    <r>
      <rPr>
        <i/>
        <sz val="11"/>
        <color rgb="FF000000"/>
        <rFont val="Calibri"/>
        <family val="2"/>
        <scheme val="minor"/>
      </rPr>
      <t xml:space="preserve"> Minute on Indian Education </t>
    </r>
    <r>
      <rPr>
        <sz val="11"/>
        <color rgb="FF000000"/>
        <rFont val="Calibri"/>
        <family val="2"/>
        <scheme val="minor"/>
      </rPr>
      <t>(1835) argued that all ‘native’ education in India should occur in English. Macaulay entered parliament in 1830 and the peerage in 1857. He served in the Supreme Council of India from 1834-38, as Secretary at War from 1839-41, and as Paymaster-General from 1846-48 (Thomas 2015).</t>
    </r>
  </si>
  <si>
    <t>Traveller in southern Africa. He accompanied Joseph McCabe on his expedition across the Kalahari to Lake Ngami in 1852. He remained at the lake while McCabe travelled further north (McCabe 1963: 413-24).</t>
  </si>
  <si>
    <r>
      <t>Tlhaping chief, resident at Taung. Livingstone records meeting him at Kuruman in September 1852 (letter to William Thompson, 30th Sept 1852</t>
    </r>
    <r>
      <rPr>
        <sz val="11"/>
        <rFont val="Calibri"/>
        <family val="2"/>
        <scheme val="minor"/>
      </rPr>
      <t>).</t>
    </r>
  </si>
  <si>
    <t>Note that Schapera normalises Livingstone's Banjoa to 'Najwa' or 'Nanzwa' (who were of Kalaka (or Kalanga) origin). The current regularised form of 'Nanzwa' is generally 'Nambya'.</t>
  </si>
  <si>
    <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t>
  </si>
  <si>
    <r>
      <t xml:space="preserve">Although Livingstone refers to 'Makoma' as a personal name in </t>
    </r>
    <r>
      <rPr>
        <i/>
        <sz val="11"/>
        <rFont val="Calibri"/>
        <family val="2"/>
        <scheme val="minor"/>
      </rPr>
      <t>Missionary Travels</t>
    </r>
    <r>
      <rPr>
        <sz val="11"/>
        <rFont val="Calibri"/>
        <family val="2"/>
        <scheme val="minor"/>
      </rPr>
      <t>, his journals suggest that he may mean the Makoma people, a group resident on the Luanginga river (in what is now Zambia's Western Province) and absorbed by the Lozi  (Schapera 1963, 1:19, 23).</t>
    </r>
  </si>
  <si>
    <r>
      <t>Acting Kwena chief (r. 1803-1805), prior to the chieftainship of his nephew, Motswasele II (Sechele's father) (Schapera 1960:99</t>
    </r>
    <r>
      <rPr>
        <i/>
        <sz val="11"/>
        <rFont val="Calibri"/>
        <family val="2"/>
        <scheme val="minor"/>
      </rPr>
      <t>n</t>
    </r>
    <r>
      <rPr>
        <sz val="11"/>
        <rFont val="Calibri"/>
        <family val="2"/>
        <scheme val="minor"/>
      </rPr>
      <t>7).</t>
    </r>
  </si>
  <si>
    <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t>
  </si>
  <si>
    <t xml:space="preserve">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t>
  </si>
  <si>
    <t xml:space="preserve">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t>
  </si>
  <si>
    <t>Used Schapera's normalised spelling.</t>
  </si>
  <si>
    <r>
      <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t>
    </r>
    <r>
      <rPr>
        <i/>
        <sz val="11"/>
        <rFont val="Calibri"/>
        <family val="2"/>
        <scheme val="minor"/>
      </rPr>
      <t>n</t>
    </r>
    <r>
      <rPr>
        <sz val="11"/>
        <rFont val="Calibri"/>
        <family val="2"/>
        <scheme val="minor"/>
      </rPr>
      <t>3).</t>
    </r>
  </si>
  <si>
    <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t>
  </si>
  <si>
    <t>Not to be confused with the paramount chief of the central Lunda whose royal title was Mwant Yav. This individual was a Chokwe chief, using what Livingstone called 'a favourite title' which was 'appropriated by many aspirants' (Schapera 1963, 1:111).</t>
  </si>
  <si>
    <t>Wife of Sebitwane. Livingstone records that she was from the Ndebele people (Schapera 1960:132).</t>
  </si>
  <si>
    <r>
      <t xml:space="preserve">Blaikie, William Garden. </t>
    </r>
    <r>
      <rPr>
        <i/>
        <sz val="11"/>
        <color theme="1"/>
        <rFont val="Calibri"/>
        <family val="2"/>
        <scheme val="minor"/>
      </rPr>
      <t>The Personal Life of David Livingstone</t>
    </r>
    <r>
      <rPr>
        <sz val="11"/>
        <color theme="1"/>
        <rFont val="Calibri"/>
        <family val="2"/>
        <scheme val="minor"/>
      </rPr>
      <t xml:space="preserve">. p.56; Schapera, Isaac (ed.). </t>
    </r>
    <r>
      <rPr>
        <i/>
        <sz val="11"/>
        <color theme="1"/>
        <rFont val="Calibri"/>
        <family val="2"/>
        <scheme val="minor"/>
      </rPr>
      <t>David Livingstone: Family Letters</t>
    </r>
    <r>
      <rPr>
        <sz val="11"/>
        <color theme="1"/>
        <rFont val="Calibri"/>
        <family val="2"/>
        <scheme val="minor"/>
      </rPr>
      <t xml:space="preserve"> </t>
    </r>
    <r>
      <rPr>
        <i/>
        <sz val="11"/>
        <color theme="1"/>
        <rFont val="Calibri"/>
        <family val="2"/>
        <scheme val="minor"/>
      </rPr>
      <t>Volume I 1841–48</t>
    </r>
    <r>
      <rPr>
        <sz val="11"/>
        <color theme="1"/>
        <rFont val="Calibri"/>
        <family val="2"/>
        <scheme val="minor"/>
      </rPr>
      <t>. p.90 n.4</t>
    </r>
  </si>
  <si>
    <r>
      <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t>
    </r>
    <r>
      <rPr>
        <i/>
        <sz val="11"/>
        <rFont val="Calibri"/>
        <family val="2"/>
        <scheme val="minor"/>
      </rPr>
      <t>n</t>
    </r>
    <r>
      <rPr>
        <sz val="11"/>
        <rFont val="Calibri"/>
        <family val="2"/>
        <scheme val="minor"/>
      </rPr>
      <t>4).</t>
    </r>
  </si>
  <si>
    <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t>
  </si>
  <si>
    <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t>
  </si>
  <si>
    <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t>
  </si>
  <si>
    <r>
      <t>Reference uncertain. Schapera speculates that he may have been an early leader among the Kololo (Schapera 1963, 2:364</t>
    </r>
    <r>
      <rPr>
        <i/>
        <sz val="11"/>
        <rFont val="Calibri"/>
        <family val="2"/>
        <scheme val="minor"/>
      </rPr>
      <t>n</t>
    </r>
    <r>
      <rPr>
        <sz val="11"/>
        <rFont val="Calibri"/>
        <family val="2"/>
        <scheme val="minor"/>
      </rPr>
      <t>3).</t>
    </r>
  </si>
  <si>
    <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t>
  </si>
  <si>
    <t>Official Kololo title for the headman or viceroy of Sesheke. When Sekeletu contracted a degenerative skin around 1860, he put Morantsiane to death on the charge of 'bewitching the Chief with leprosy' (Kalusa 2009:75; Livingstone and Livingstone 1865: 270).</t>
  </si>
  <si>
    <r>
      <t xml:space="preserve">Corley, T. A. B. 'Morison, James (1770–1840). </t>
    </r>
    <r>
      <rPr>
        <i/>
        <sz val="11"/>
        <color theme="1"/>
        <rFont val="Calibri"/>
        <family val="2"/>
        <scheme val="minor"/>
      </rPr>
      <t>Oxford Dictionary of National Biography</t>
    </r>
    <r>
      <rPr>
        <sz val="11"/>
        <color theme="1"/>
        <rFont val="Calibri"/>
        <family val="2"/>
        <scheme val="minor"/>
      </rPr>
      <t>.</t>
    </r>
  </si>
  <si>
    <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t>
  </si>
  <si>
    <t xml:space="preserve">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t>
  </si>
  <si>
    <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t>
  </si>
  <si>
    <t>Lunda headman. Livingstone records meeting him in Feburary 1854 and June 1855. In his journals, Livingstone refers to him as 'Zamozingwa' (Livingstone 1963, 1: 76).</t>
  </si>
  <si>
    <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t>
  </si>
  <si>
    <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t>
  </si>
  <si>
    <r>
      <t xml:space="preserve">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
    </r>
    <r>
      <rPr>
        <i/>
        <sz val="11"/>
        <color rgb="FF000000"/>
        <rFont val="Calibri"/>
        <family val="2"/>
        <scheme val="minor"/>
      </rPr>
      <t>Travels in the Interior of Southern Africa</t>
    </r>
    <r>
      <rPr>
        <sz val="11"/>
        <color rgb="FF000000"/>
        <rFont val="Calibri"/>
        <family val="2"/>
        <scheme val="minor"/>
      </rPr>
      <t xml:space="preserve"> in 1822 and 1824 (Dickenson 2006).</t>
    </r>
  </si>
  <si>
    <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t>
  </si>
  <si>
    <r>
      <t xml:space="preserve">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t>
    </r>
    <r>
      <rPr>
        <i/>
        <sz val="11"/>
        <color rgb="FF000000"/>
        <rFont val="Calibri"/>
        <family val="2"/>
        <scheme val="minor"/>
      </rPr>
      <t>Missionary Travels</t>
    </r>
    <r>
      <rPr>
        <sz val="11"/>
        <color rgb="FF000000"/>
        <rFont val="Calibri"/>
        <family val="2"/>
        <scheme val="minor"/>
      </rPr>
      <t xml:space="preserve"> to Maclear (alongside Roderick Murchison) in gratitude for his assistance (Elliott 2007:722-23; Evans 2009; Letter to Murray, 4th August 1857).</t>
    </r>
  </si>
  <si>
    <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t>
  </si>
  <si>
    <r>
      <t xml:space="preserve">Reporter for the London </t>
    </r>
    <r>
      <rPr>
        <i/>
        <sz val="11"/>
        <rFont val="Calibri"/>
        <family val="2"/>
        <scheme val="minor"/>
      </rPr>
      <t>Times</t>
    </r>
    <r>
      <rPr>
        <sz val="11"/>
        <rFont val="Calibri"/>
        <family val="2"/>
        <scheme val="minor"/>
      </rPr>
      <t>.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t>
    </r>
  </si>
  <si>
    <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t>
  </si>
  <si>
    <r>
      <t xml:space="preserve">Spilsbury, S. V. 'St John, James Augusts (1795–1875).' </t>
    </r>
    <r>
      <rPr>
        <i/>
        <sz val="11"/>
        <color theme="1"/>
        <rFont val="Calibri"/>
        <family val="2"/>
        <scheme val="minor"/>
      </rPr>
      <t>Oxford Dictionary of National Biography</t>
    </r>
    <r>
      <rPr>
        <sz val="11"/>
        <color theme="1"/>
        <rFont val="Calibri"/>
        <family val="2"/>
        <scheme val="minor"/>
      </rPr>
      <t xml:space="preserve">; St John, James Augustus. </t>
    </r>
    <r>
      <rPr>
        <i/>
        <sz val="11"/>
        <color theme="1"/>
        <rFont val="Calibri"/>
        <family val="2"/>
        <scheme val="minor"/>
      </rPr>
      <t>Egypt and Mohammed Ali; or Travels in the Valley of the Nile</t>
    </r>
    <r>
      <rPr>
        <sz val="11"/>
        <color theme="1"/>
        <rFont val="Calibri"/>
        <family val="2"/>
        <scheme val="minor"/>
      </rPr>
      <t xml:space="preserve"> (vol 1). pp.178-79</t>
    </r>
  </si>
  <si>
    <r>
      <t xml:space="preserve">Author, journalist, and traveller. In 1832 he embarked on a two-year trip to Egypt, publishing a travelogue on his return entitled </t>
    </r>
    <r>
      <rPr>
        <i/>
        <sz val="11"/>
        <color rgb="FF000000"/>
        <rFont val="Calibri"/>
        <family val="2"/>
        <scheme val="minor"/>
      </rPr>
      <t>Egypt and Mohammed Ali</t>
    </r>
    <r>
      <rPr>
        <sz val="11"/>
        <color rgb="FF000000"/>
        <rFont val="Calibri"/>
        <family val="2"/>
        <scheme val="minor"/>
      </rPr>
      <t xml:space="preserve"> (1834). In this book, he describes the ‘siksak’ bird, which Livingstone cites. He was a prolific author who contributed widely to contemporary periodicals. He wrote a column for the </t>
    </r>
    <r>
      <rPr>
        <i/>
        <sz val="11"/>
        <color rgb="FF000000"/>
        <rFont val="Calibri"/>
        <family val="2"/>
        <scheme val="minor"/>
      </rPr>
      <t>Sunday Times</t>
    </r>
    <r>
      <rPr>
        <sz val="11"/>
        <color rgb="FF000000"/>
        <rFont val="Calibri"/>
        <family val="2"/>
        <scheme val="minor"/>
      </rPr>
      <t xml:space="preserve"> from the 1840s, and played a leading role in the political department of the </t>
    </r>
    <r>
      <rPr>
        <i/>
        <sz val="11"/>
        <color rgb="FF000000"/>
        <rFont val="Calibri"/>
        <family val="2"/>
        <scheme val="minor"/>
      </rPr>
      <t xml:space="preserve">Daily Telegraph </t>
    </r>
    <r>
      <rPr>
        <sz val="11"/>
        <color rgb="FF000000"/>
        <rFont val="Calibri"/>
        <family val="2"/>
        <scheme val="minor"/>
      </rPr>
      <t>in the late 1850s (St John 1834, 1:177-79; Spilsbury 2004).</t>
    </r>
  </si>
  <si>
    <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t>
  </si>
  <si>
    <r>
      <t xml:space="preserve">Henkle, Roger B. </t>
    </r>
    <r>
      <rPr>
        <i/>
        <sz val="11"/>
        <color theme="1"/>
        <rFont val="Calibri"/>
        <family val="2"/>
        <scheme val="minor"/>
      </rPr>
      <t>Comedy and Culture: England 1820–1900</t>
    </r>
    <r>
      <rPr>
        <sz val="11"/>
        <color theme="1"/>
        <rFont val="Calibri"/>
        <family val="2"/>
        <scheme val="minor"/>
      </rPr>
      <t>. p.</t>
    </r>
    <r>
      <rPr>
        <i/>
        <sz val="11"/>
        <color theme="1"/>
        <rFont val="Calibri"/>
        <family val="2"/>
        <scheme val="minor"/>
      </rPr>
      <t xml:space="preserve"> </t>
    </r>
    <r>
      <rPr>
        <sz val="11"/>
        <color theme="1"/>
        <rFont val="Calibri"/>
        <family val="2"/>
        <scheme val="minor"/>
      </rPr>
      <t xml:space="preserve">222; Slater, Michael. 'Jerrold, Douglas William (1803–1857). </t>
    </r>
    <r>
      <rPr>
        <i/>
        <sz val="11"/>
        <color theme="1"/>
        <rFont val="Calibri"/>
        <family val="2"/>
        <scheme val="minor"/>
      </rPr>
      <t>Oxford Dictionary of National Biography</t>
    </r>
  </si>
  <si>
    <r>
      <t xml:space="preserve">Title character of ‘Mrs Caudle’s Curtain Lectures’, a comedy serial by Douglas William Jerrold published in </t>
    </r>
    <r>
      <rPr>
        <i/>
        <sz val="11"/>
        <rFont val="Calibri"/>
        <family val="2"/>
        <scheme val="minor"/>
      </rPr>
      <t xml:space="preserve">Punch </t>
    </r>
    <r>
      <rPr>
        <sz val="11"/>
        <rFont val="Calibri"/>
        <family val="2"/>
        <scheme val="minor"/>
      </rPr>
      <t>in 1845. In her ‘lectures’, Mrs Caudle berates her husband for his shortcomings as they prepare for bed (Henkle 1980).</t>
    </r>
  </si>
  <si>
    <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t>
  </si>
  <si>
    <r>
      <t>Dawes, Howard. 'Newman, John (</t>
    </r>
    <r>
      <rPr>
        <i/>
        <sz val="11"/>
        <color theme="1"/>
        <rFont val="Calibri"/>
        <family val="2"/>
        <scheme val="minor"/>
      </rPr>
      <t>bap</t>
    </r>
    <r>
      <rPr>
        <sz val="11"/>
        <color theme="1"/>
        <rFont val="Calibri"/>
        <family val="2"/>
        <scheme val="minor"/>
      </rPr>
      <t xml:space="preserve">. 1783, d. 1860)'. </t>
    </r>
    <r>
      <rPr>
        <i/>
        <sz val="11"/>
        <color theme="1"/>
        <rFont val="Calibri"/>
        <family val="2"/>
        <scheme val="minor"/>
      </rPr>
      <t>Oxford Dictionary of National Biography</t>
    </r>
  </si>
  <si>
    <t>Scientific instrument maker. He had a reputation for quality workmanship and received commissions from many scientists and travellers. He was also the official supplier of instruments to the Royal Institution (Dawes 2004).</t>
  </si>
  <si>
    <t>Chokwe chief. In his journals, Livingstone also refers to him as 'Jambi' (Schapera 1963, 1:105).</t>
  </si>
  <si>
    <r>
      <t>Lunda chief, mother of Manenko, and sister of Shinde. Her name means 'mother of Moana' (Schapera 1963, 1:37</t>
    </r>
    <r>
      <rPr>
        <i/>
        <sz val="11"/>
        <rFont val="Calibri"/>
        <family val="2"/>
        <scheme val="minor"/>
      </rPr>
      <t>n</t>
    </r>
    <r>
      <rPr>
        <sz val="11"/>
        <rFont val="Calibri"/>
        <family val="2"/>
        <scheme val="minor"/>
      </rPr>
      <t>3).</t>
    </r>
  </si>
  <si>
    <r>
      <t>Encyclopedia Britannica</t>
    </r>
    <r>
      <rPr>
        <sz val="11"/>
        <color theme="1"/>
        <rFont val="Calibri"/>
        <family val="2"/>
        <scheme val="minor"/>
      </rPr>
      <t xml:space="preserve">; Krafft, Fritz. 'Guericke, Otto von (1602-1686)'.Ed Wilbur Applebaum. </t>
    </r>
    <r>
      <rPr>
        <i/>
        <sz val="11"/>
        <color theme="1"/>
        <rFont val="Calibri"/>
        <family val="2"/>
        <scheme val="minor"/>
      </rPr>
      <t>Encyclopedia of the Scientific Revolution</t>
    </r>
    <r>
      <rPr>
        <sz val="11"/>
        <color theme="1"/>
        <rFont val="Calibri"/>
        <family val="2"/>
        <scheme val="minor"/>
      </rPr>
      <t>. pp.277-79</t>
    </r>
  </si>
  <si>
    <t>German physicist and engineer. He invented the air pump in 1650, which proved foundational to the study of vacuums. In 1663 he invented an electric generator, which used friction to produce static electricity and electroluminescence (Krafft 2000:277-79; Editors 2010).</t>
  </si>
  <si>
    <r>
      <t xml:space="preserve">Explorer of Africa. He made two major expeditions, with the aim of tracing the Niger to its source. Commissioned by the African Association, his first journey (1795-97) began in the Gambia and progressed as far as Silla in present-day Mali. On his return, he published </t>
    </r>
    <r>
      <rPr>
        <i/>
        <sz val="11"/>
        <color theme="1"/>
        <rFont val="Calibri"/>
        <family val="2"/>
        <scheme val="minor"/>
      </rPr>
      <t>Travels in the Interior Districts of Africa</t>
    </r>
    <r>
      <rPr>
        <sz val="11"/>
        <color theme="1"/>
        <rFont val="Calibri"/>
        <family val="2"/>
        <scheme val="minor"/>
      </rPr>
      <t xml:space="preserve"> (1799)</t>
    </r>
    <r>
      <rPr>
        <i/>
        <sz val="11"/>
        <color theme="1"/>
        <rFont val="Calibri"/>
        <family val="2"/>
        <scheme val="minor"/>
      </rPr>
      <t xml:space="preserve"> </t>
    </r>
    <r>
      <rPr>
        <sz val="11"/>
        <color theme="1"/>
        <rFont val="Calibri"/>
        <family val="2"/>
        <scheme val="minor"/>
      </rPr>
      <t>to wide acclaim. In 1804, he led a larger expedition on behalf of the British Government, reaching Bussa in present-day Nigeria where he was killed in conflict with local inhabitants (Fyfe 2004).</t>
    </r>
  </si>
  <si>
    <t xml:space="preserve">Use also for variants, and for 'Soana' </t>
  </si>
  <si>
    <t>Use also for 'Murray'</t>
  </si>
  <si>
    <t xml:space="preserve">Use also for 'son of Majane' </t>
  </si>
  <si>
    <r>
      <t xml:space="preserve">Patrick ,William. </t>
    </r>
    <r>
      <rPr>
        <i/>
        <sz val="11"/>
        <color theme="1"/>
        <rFont val="Calibri"/>
        <family val="2"/>
        <scheme val="minor"/>
      </rPr>
      <t>A Popular Description of the Indigenous Plants of Lanarkshire</t>
    </r>
    <r>
      <rPr>
        <sz val="11"/>
        <color theme="1"/>
        <rFont val="Calibri"/>
        <family val="2"/>
        <scheme val="minor"/>
      </rPr>
      <t xml:space="preserve">; Patrick, William. 'Plants of the Bible'. </t>
    </r>
    <r>
      <rPr>
        <i/>
        <sz val="11"/>
        <color theme="1"/>
        <rFont val="Calibri"/>
        <family val="2"/>
        <scheme val="minor"/>
      </rPr>
      <t>The Scottish Christian Herald</t>
    </r>
    <r>
      <rPr>
        <sz val="11"/>
        <color theme="1"/>
        <rFont val="Calibri"/>
        <family val="2"/>
        <scheme val="minor"/>
      </rPr>
      <t>. 2 (1840): 12</t>
    </r>
  </si>
  <si>
    <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t>
  </si>
  <si>
    <r>
      <t>Member of the Lozi, who had been integrated into the Kololo and had become an important headman under Sebitwane and Sekeletu (Schapera 1960:16</t>
    </r>
    <r>
      <rPr>
        <i/>
        <sz val="11"/>
        <rFont val="Calibri"/>
        <family val="2"/>
        <scheme val="minor"/>
      </rPr>
      <t>n</t>
    </r>
    <r>
      <rPr>
        <sz val="11"/>
        <rFont val="Calibri"/>
        <family val="2"/>
        <scheme val="minor"/>
      </rPr>
      <t>2).</t>
    </r>
  </si>
  <si>
    <r>
      <t xml:space="preserve">Lunda headman. He is described as Katema's father-in-law in </t>
    </r>
    <r>
      <rPr>
        <i/>
        <sz val="11"/>
        <rFont val="Calibri"/>
        <family val="2"/>
        <scheme val="minor"/>
      </rPr>
      <t>Missionary Travels</t>
    </r>
    <r>
      <rPr>
        <sz val="11"/>
        <rFont val="Calibri"/>
        <family val="2"/>
        <scheme val="minor"/>
      </rPr>
      <t xml:space="preserve"> and as his uncle in Livingstone's journals (Schapera 1963, 1:79). </t>
    </r>
  </si>
  <si>
    <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t>
  </si>
  <si>
    <t>Member of the Ngwato, who guided Livingstone across the Kalahari in 1849. His name means 'a person who frequently goes away' (Wilmsen 1989:82).</t>
  </si>
  <si>
    <r>
      <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t>
    </r>
    <r>
      <rPr>
        <i/>
        <sz val="11"/>
        <rFont val="Calibri"/>
        <family val="2"/>
        <scheme val="minor"/>
      </rPr>
      <t>n</t>
    </r>
    <r>
      <rPr>
        <sz val="11"/>
        <rFont val="Calibri"/>
        <family val="2"/>
        <scheme val="minor"/>
      </rPr>
      <t xml:space="preserve">31). </t>
    </r>
  </si>
  <si>
    <r>
      <t>Traveller and artist. He died shortly after visiting Lake Ngami in 1850.</t>
    </r>
    <r>
      <rPr>
        <i/>
        <sz val="11"/>
        <color rgb="FF000000"/>
        <rFont val="Calibri"/>
        <family val="2"/>
        <scheme val="minor"/>
      </rPr>
      <t xml:space="preserve"> </t>
    </r>
    <r>
      <rPr>
        <sz val="11"/>
        <color rgb="FF000000"/>
        <rFont val="Calibri"/>
        <family val="2"/>
        <scheme val="minor"/>
      </rPr>
      <t xml:space="preserve">The engraving of 'Lake Ngami' in </t>
    </r>
    <r>
      <rPr>
        <i/>
        <sz val="11"/>
        <color rgb="FF000000"/>
        <rFont val="Calibri"/>
        <family val="2"/>
        <scheme val="minor"/>
      </rPr>
      <t>Missionary Travels</t>
    </r>
    <r>
      <rPr>
        <sz val="11"/>
        <color rgb="FF000000"/>
        <rFont val="Calibri"/>
        <family val="2"/>
        <scheme val="minor"/>
      </rPr>
      <t xml:space="preserve">, based on one of his sketches, records his name as 'Ryder' but Livingstone consistently spells it elsewhere as 'Rider' . He is probably also the ‘A. Rider’ who published a volume of drawings in collaboration with John Phillips, entitled </t>
    </r>
    <r>
      <rPr>
        <i/>
        <sz val="11"/>
        <color rgb="FF000000"/>
        <rFont val="Calibri"/>
        <family val="2"/>
        <scheme val="minor"/>
      </rPr>
      <t>Mexico Illustrated</t>
    </r>
    <r>
      <rPr>
        <sz val="11"/>
        <color rgb="FF000000"/>
        <rFont val="Calibri"/>
        <family val="2"/>
        <scheme val="minor"/>
      </rPr>
      <t xml:space="preserve"> (1848) (Letter to Robert Moffat, 8th July 1850; Letter to Parents and Sisters, Oct. 1851).</t>
    </r>
  </si>
  <si>
    <r>
      <t>Reference uncertain. He may have been an early leader among the Kololo (Schapera 1963, 2:364</t>
    </r>
    <r>
      <rPr>
        <i/>
        <sz val="11"/>
        <rFont val="Calibri"/>
        <family val="2"/>
        <scheme val="minor"/>
      </rPr>
      <t>n</t>
    </r>
    <r>
      <rPr>
        <sz val="11"/>
        <rFont val="Calibri"/>
        <family val="2"/>
        <scheme val="minor"/>
      </rPr>
      <t>3).</t>
    </r>
  </si>
  <si>
    <r>
      <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t>
    </r>
    <r>
      <rPr>
        <i/>
        <sz val="11"/>
        <color theme="1"/>
        <rFont val="Calibri"/>
        <family val="2"/>
        <scheme val="minor"/>
      </rPr>
      <t xml:space="preserve"> </t>
    </r>
    <r>
      <rPr>
        <sz val="11"/>
        <color theme="1"/>
        <rFont val="Calibri"/>
        <family val="2"/>
        <scheme val="minor"/>
      </rPr>
      <t>He entered the Church of England in 1764, and was regarded as one of Britain's leading evangelicals (Hindmarsh 2010).</t>
    </r>
  </si>
  <si>
    <r>
      <t xml:space="preserve">Missionary in southern Africa with the London Missionary Society. He was ordained in Cape Town in October 1841. His </t>
    </r>
    <r>
      <rPr>
        <i/>
        <sz val="11"/>
        <rFont val="Calibri"/>
        <family val="2"/>
        <scheme val="minor"/>
      </rPr>
      <t>Two Lectures on the Native Tribes of the Interior, Delivered Before the Mechanics' Institute, Cape Town</t>
    </r>
    <r>
      <rPr>
        <sz val="11"/>
        <rFont val="Calibri"/>
        <family val="2"/>
        <scheme val="minor"/>
      </rPr>
      <t>, which Livingstone references, were published in 1855 (Anon 1841:210; Schapera 1961:102</t>
    </r>
    <r>
      <rPr>
        <i/>
        <sz val="11"/>
        <rFont val="Calibri"/>
        <family val="2"/>
        <scheme val="minor"/>
      </rPr>
      <t>n</t>
    </r>
    <r>
      <rPr>
        <sz val="11"/>
        <rFont val="Calibri"/>
        <family val="2"/>
        <scheme val="minor"/>
      </rPr>
      <t>2).</t>
    </r>
  </si>
  <si>
    <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t>
  </si>
  <si>
    <r>
      <t>Father of Manenko and husband of the Lunda chief, Nyamoana. His name means 'father of Moana' (Schapera 1963, 1:37</t>
    </r>
    <r>
      <rPr>
        <i/>
        <sz val="11"/>
        <rFont val="Calibri"/>
        <family val="2"/>
        <scheme val="minor"/>
      </rPr>
      <t>n</t>
    </r>
    <r>
      <rPr>
        <sz val="11"/>
        <rFont val="Calibri"/>
        <family val="2"/>
        <scheme val="minor"/>
      </rPr>
      <t>3).</t>
    </r>
  </si>
  <si>
    <r>
      <t>Husband of the Lunda chief, Manenko. The name is a title given to the husband of the chief's sister, or to the husband of a woman from a royal family (Schapera 1963, 1:39</t>
    </r>
    <r>
      <rPr>
        <i/>
        <sz val="11"/>
        <rFont val="Calibri"/>
        <family val="2"/>
        <scheme val="minor"/>
      </rPr>
      <t>n</t>
    </r>
    <r>
      <rPr>
        <sz val="11"/>
        <rFont val="Calibri"/>
        <family val="2"/>
        <scheme val="minor"/>
      </rPr>
      <t>2).</t>
    </r>
  </si>
  <si>
    <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t>
  </si>
  <si>
    <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t>
  </si>
  <si>
    <t xml:space="preserve">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t>
  </si>
  <si>
    <r>
      <rPr>
        <sz val="11"/>
        <color rgb="FFFF0000"/>
        <rFont val="Calibri"/>
        <family val="2"/>
        <scheme val="minor"/>
      </rPr>
      <t>Note that references on liv_000101_0137, 0148, 0149 are to this chief rather than the other 'Bango' (who was Mbundu)</t>
    </r>
    <r>
      <rPr>
        <sz val="11"/>
        <color theme="1"/>
        <rFont val="Calibri"/>
        <family val="2"/>
        <scheme val="minor"/>
      </rPr>
      <t xml:space="preserve">. Location determined using Livingstone's coordinates in </t>
    </r>
    <r>
      <rPr>
        <i/>
        <sz val="11"/>
        <color theme="1"/>
        <rFont val="Calibri"/>
        <family val="2"/>
        <scheme val="minor"/>
      </rPr>
      <t>Missionary Travels</t>
    </r>
    <r>
      <rPr>
        <sz val="11"/>
        <color theme="1"/>
        <rFont val="Calibri"/>
        <family val="2"/>
        <scheme val="minor"/>
      </rPr>
      <t>, p.686</t>
    </r>
  </si>
  <si>
    <t>Mbundu chief, resident around the conflux of the Zambezi and Kabompo rivers in present-day western Zambia, but originally from Angola.</t>
  </si>
  <si>
    <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t>
  </si>
  <si>
    <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t>
  </si>
  <si>
    <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t>
  </si>
  <si>
    <t>Lunda headman, referred to in Livingstone's journals as 'Sheashoñko' (Schapera 1963, 1:37)</t>
  </si>
  <si>
    <t xml:space="preserve">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t>
  </si>
  <si>
    <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t>
  </si>
  <si>
    <t>Professor of Greek at the University of Glasgow. While Livingstone was studying medicine at Anderson’s College in the 1830s, he also attended Sandford's Greek class (Mullen 2012:24).</t>
  </si>
  <si>
    <r>
      <t xml:space="preserve">Mullen, Stephen. 2012. "One of Scotia's 'Sons of Toil': David Livingstone and Blantyre Mill". In </t>
    </r>
    <r>
      <rPr>
        <i/>
        <sz val="11"/>
        <color theme="1"/>
        <rFont val="Calibri"/>
        <family val="2"/>
        <scheme val="minor"/>
      </rPr>
      <t>David Livingstone: Man, Myth and Legacy,</t>
    </r>
    <r>
      <rPr>
        <sz val="11"/>
        <color theme="1"/>
        <rFont val="Calibri"/>
        <family val="2"/>
        <scheme val="minor"/>
      </rPr>
      <t xml:space="preserve">edited by Sarah Worden, 15-31. Edinburgh: National Museums of Scotland; Stronach, George. 2004. “Sandford, Sir Daniel Keyte (1798–1838).” Rev. M. C. Curthoys. In Oxford Dictionary of National Biography. Online ed. http://www.oxforddnb.com/view/article/24632. </t>
    </r>
  </si>
  <si>
    <t xml:space="preserve">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t>
  </si>
  <si>
    <t xml:space="preserve">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t>
  </si>
  <si>
    <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t>
  </si>
  <si>
    <r>
      <t xml:space="preserve">Astronomer. He was one of nineteenth-century astronomy’s most distinguished figures, publishing his important </t>
    </r>
    <r>
      <rPr>
        <i/>
        <sz val="11"/>
        <color rgb="FF000000"/>
        <rFont val="Calibri"/>
        <family val="2"/>
        <scheme val="minor"/>
      </rPr>
      <t>Treatise on Astronomy</t>
    </r>
    <r>
      <rPr>
        <sz val="11"/>
        <color rgb="FF000000"/>
        <rFont val="Calibri"/>
        <family val="2"/>
        <scheme val="minor"/>
      </rPr>
      <t xml:space="preserve"> in 1833 and helping to found the Royal Astronomical Society. From 1834–38 he directed his research to the southern hemisphere, making extensive observations and catalogues from Cape Colony, which led to his major </t>
    </r>
    <r>
      <rPr>
        <i/>
        <sz val="11"/>
        <color rgb="FF000000"/>
        <rFont val="Calibri"/>
        <family val="2"/>
        <scheme val="minor"/>
      </rPr>
      <t>Results of Astronomical Observations…at the Cape of Good Hope</t>
    </r>
    <r>
      <rPr>
        <sz val="11"/>
        <color rgb="FF000000"/>
        <rFont val="Calibri"/>
        <family val="2"/>
        <scheme val="minor"/>
      </rPr>
      <t xml:space="preserve"> (1847). His work contributed to the development of stellar astronomy, extending contemporary knowledge of nebular phenomena and double stars (Crowe 2009).</t>
    </r>
  </si>
  <si>
    <t>Lunda title for a direct heir, which means 'appointed successsor' (Oppen 1993:364).</t>
  </si>
  <si>
    <r>
      <t xml:space="preserve">Schapera, Isaac (ed). </t>
    </r>
    <r>
      <rPr>
        <i/>
        <sz val="11"/>
        <color theme="1"/>
        <rFont val="Calibri"/>
        <family val="2"/>
        <scheme val="minor"/>
      </rPr>
      <t>Livingstone's African Journal I 1853–1856</t>
    </r>
    <r>
      <rPr>
        <sz val="11"/>
        <color theme="1"/>
        <rFont val="Calibri"/>
        <family val="2"/>
        <scheme val="minor"/>
      </rPr>
      <t xml:space="preserve">. p.75 n.2. Oppen, Achim von. </t>
    </r>
    <r>
      <rPr>
        <i/>
        <sz val="11"/>
        <color theme="1"/>
        <rFont val="Calibri"/>
        <family val="2"/>
        <scheme val="minor"/>
      </rPr>
      <t>Terms of Trade and Terms of Trust</t>
    </r>
    <r>
      <rPr>
        <sz val="11"/>
        <color theme="1"/>
        <rFont val="Calibri"/>
        <family val="2"/>
        <scheme val="minor"/>
      </rPr>
      <t>. p.364</t>
    </r>
  </si>
  <si>
    <t xml:space="preserve">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t>
  </si>
  <si>
    <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t>
  </si>
  <si>
    <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t>
  </si>
  <si>
    <r>
      <t xml:space="preserve">Mariner in the Royal Navy. He developed a ‘longitude scale’ or ‘lunar corrector’ in 1816, an instrument designed to determine longitude from lunar observations. His </t>
    </r>
    <r>
      <rPr>
        <i/>
        <sz val="11"/>
        <rFont val="Calibri"/>
        <family val="2"/>
        <scheme val="minor"/>
      </rPr>
      <t>Lunar &amp; Horary Tables</t>
    </r>
    <r>
      <rPr>
        <sz val="11"/>
        <rFont val="Calibri"/>
        <family val="2"/>
        <scheme val="minor"/>
      </rPr>
      <t xml:space="preserve"> (1824) provided a series of methods to simplify making longitudinal calculations on the basis of lunar readings (Taylor 1966:407-08; Anon 1824:630).</t>
    </r>
  </si>
  <si>
    <t xml:space="preserve">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t>
  </si>
  <si>
    <r>
      <t xml:space="preserve">Redford, Donald B. </t>
    </r>
    <r>
      <rPr>
        <i/>
        <sz val="11"/>
        <color theme="1"/>
        <rFont val="Calibri"/>
        <family val="2"/>
        <scheme val="minor"/>
      </rPr>
      <t xml:space="preserve">The Oxford Encyclopedia of Ancient Egypt </t>
    </r>
    <r>
      <rPr>
        <sz val="11"/>
        <color theme="1"/>
        <rFont val="Calibri"/>
        <family val="2"/>
        <scheme val="minor"/>
      </rPr>
      <t>(2 vols).</t>
    </r>
    <r>
      <rPr>
        <i/>
        <sz val="11"/>
        <color theme="1"/>
        <rFont val="Calibri"/>
        <family val="2"/>
        <scheme val="minor"/>
      </rPr>
      <t xml:space="preserve"> </t>
    </r>
    <r>
      <rPr>
        <sz val="11"/>
        <color theme="1"/>
        <rFont val="Calibri"/>
        <family val="2"/>
        <scheme val="minor"/>
      </rPr>
      <t>pp.398-400</t>
    </r>
  </si>
  <si>
    <t xml:space="preserve">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t>
  </si>
  <si>
    <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t>
  </si>
  <si>
    <r>
      <rPr>
        <sz val="11"/>
        <color theme="1"/>
        <rFont val="Calibri"/>
        <family val="2"/>
        <scheme val="minor"/>
      </rPr>
      <t xml:space="preserve">Lipschutz and Rasmussen. </t>
    </r>
    <r>
      <rPr>
        <i/>
        <sz val="11"/>
        <color theme="1"/>
        <rFont val="Calibri"/>
        <family val="2"/>
        <scheme val="minor"/>
      </rPr>
      <t>Dictionary of African Historical Biography</t>
    </r>
    <r>
      <rPr>
        <sz val="11"/>
        <color theme="1"/>
        <rFont val="Calibri"/>
        <family val="2"/>
        <scheme val="minor"/>
      </rPr>
      <t>. p.246</t>
    </r>
  </si>
  <si>
    <t xml:space="preserve">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t>
  </si>
  <si>
    <r>
      <t xml:space="preserve">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t>
    </r>
    <r>
      <rPr>
        <i/>
        <sz val="11"/>
        <color theme="1"/>
        <rFont val="Calibri"/>
        <family val="2"/>
        <scheme val="minor"/>
      </rPr>
      <t>Narrative of an Expedition to the Zambesi</t>
    </r>
    <r>
      <rPr>
        <sz val="11"/>
        <color theme="1"/>
        <rFont val="Calibri"/>
        <family val="2"/>
        <scheme val="minor"/>
      </rPr>
      <t xml:space="preserve"> (1865). He was a pallbearer at Livingstone’s funeral in Westminster Abbey (1873) (Fraser 1913:1-7, 16-17; Ross 2002:193-94, 237).</t>
    </r>
  </si>
  <si>
    <r>
      <t xml:space="preserve">Fraser, A. Z. </t>
    </r>
    <r>
      <rPr>
        <i/>
        <sz val="11"/>
        <color theme="1"/>
        <rFont val="Calibri"/>
        <family val="2"/>
        <scheme val="minor"/>
      </rPr>
      <t xml:space="preserve">Livingstone and Newstead. </t>
    </r>
    <r>
      <rPr>
        <sz val="11"/>
        <color theme="1"/>
        <rFont val="Calibri"/>
        <family val="2"/>
        <scheme val="minor"/>
      </rPr>
      <t xml:space="preserve">pp.1-7, 16-17; Ross, Andrew. </t>
    </r>
    <r>
      <rPr>
        <i/>
        <sz val="11"/>
        <color theme="1"/>
        <rFont val="Calibri"/>
        <family val="2"/>
        <scheme val="minor"/>
      </rPr>
      <t>David Livingstone: Mission and Empire</t>
    </r>
    <r>
      <rPr>
        <sz val="11"/>
        <color theme="1"/>
        <rFont val="Calibri"/>
        <family val="2"/>
        <scheme val="minor"/>
      </rPr>
      <t>. pp.193-94, 237</t>
    </r>
  </si>
  <si>
    <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t>
  </si>
  <si>
    <t xml:space="preserve">Trader based at Kolobeng, who participated in Livingstone and Oswell's expedition to Lake Ngami in 1849 (letter to Tidman, 24th Aug. 1850; Ross 2002:57). </t>
  </si>
  <si>
    <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t>
  </si>
  <si>
    <r>
      <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t>
    </r>
    <r>
      <rPr>
        <i/>
        <sz val="11"/>
        <color theme="1"/>
        <rFont val="Calibri"/>
        <family val="2"/>
        <scheme val="minor"/>
      </rPr>
      <t>n</t>
    </r>
    <r>
      <rPr>
        <sz val="11"/>
        <color theme="1"/>
        <rFont val="Calibri"/>
        <family val="2"/>
        <scheme val="minor"/>
      </rPr>
      <t>5, 202-03; Corrado 2007:3-8).</t>
    </r>
  </si>
  <si>
    <r>
      <t>Reference uncertain. Probably a Lunda chief, as Schapera suggests, resident in north-eastern Angola (Schapera 1963, 2:246</t>
    </r>
    <r>
      <rPr>
        <i/>
        <sz val="11"/>
        <rFont val="Calibri"/>
        <family val="2"/>
        <scheme val="minor"/>
      </rPr>
      <t>n</t>
    </r>
    <r>
      <rPr>
        <sz val="11"/>
        <rFont val="Calibri"/>
        <family val="2"/>
        <scheme val="minor"/>
      </rPr>
      <t>3).</t>
    </r>
  </si>
  <si>
    <t xml:space="preserve">Note that references on liv_000101_0086 and 0088 are to this chief, rather than the other 'Bango' (who was Lunda). </t>
  </si>
  <si>
    <r>
      <t>Reference uncertain. Probably a Mbundu chief, as Schapera suggests, resident near Golungo Alto in north-west Angola (Schapera 1963, 1:183</t>
    </r>
    <r>
      <rPr>
        <i/>
        <sz val="11"/>
        <rFont val="Calibri"/>
        <family val="2"/>
        <scheme val="minor"/>
      </rPr>
      <t>n</t>
    </r>
    <r>
      <rPr>
        <sz val="11"/>
        <rFont val="Calibri"/>
        <family val="2"/>
        <scheme val="minor"/>
      </rPr>
      <t>1, 2:485).</t>
    </r>
  </si>
  <si>
    <r>
      <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t>
    </r>
    <r>
      <rPr>
        <i/>
        <sz val="11"/>
        <color theme="1"/>
        <rFont val="Calibri"/>
        <family val="2"/>
        <scheme val="minor"/>
      </rPr>
      <t>:</t>
    </r>
    <r>
      <rPr>
        <sz val="11"/>
        <color theme="1"/>
        <rFont val="Calibri"/>
        <family val="2"/>
        <scheme val="minor"/>
      </rPr>
      <t>13, 2:</t>
    </r>
    <r>
      <rPr>
        <sz val="11"/>
        <color theme="1"/>
        <rFont val="Calibri"/>
        <family val="2"/>
        <scheme val="minor"/>
      </rPr>
      <t>296, 301)</t>
    </r>
  </si>
  <si>
    <r>
      <t xml:space="preserve">Traveller in Africa, and author of geographic and ethnographic literature. In 1816, he joined an expedition to the Asante (in present-day Ghana) organised by the Royal African Company, publishing </t>
    </r>
    <r>
      <rPr>
        <i/>
        <sz val="11"/>
        <color rgb="FF000000"/>
        <rFont val="Calibri"/>
        <family val="2"/>
        <scheme val="minor"/>
      </rPr>
      <t>A Mission from Cape Coast Castle to Ashantee</t>
    </r>
    <r>
      <rPr>
        <sz val="11"/>
        <color rgb="FF000000"/>
        <rFont val="Calibri"/>
        <family val="2"/>
        <scheme val="minor"/>
      </rPr>
      <t xml:space="preserve"> (1819) on his return. Following time in Paris studying natural history, he set out in 1822 on another expedition but died soon afterwards while surveying the Gambia River. Livingstone refers to his history of Portuguese geography in Africa, </t>
    </r>
    <r>
      <rPr>
        <i/>
        <sz val="11"/>
        <color rgb="FF000000"/>
        <rFont val="Calibri"/>
        <family val="2"/>
        <scheme val="minor"/>
      </rPr>
      <t xml:space="preserve">An Account of the Discoveries of the Portuguese </t>
    </r>
    <r>
      <rPr>
        <sz val="11"/>
        <color rgb="FF000000"/>
        <rFont val="Calibri"/>
        <family val="2"/>
        <scheme val="minor"/>
      </rPr>
      <t>(1824) (Westby-Gibson 2011).</t>
    </r>
  </si>
  <si>
    <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t>
  </si>
  <si>
    <r>
      <t xml:space="preserve">Lawyer and Whig politician. He was an advocate of parliamentary, legal, and educational reform, and a supporter of the abolition of slavery. He was a key figure in founding the </t>
    </r>
    <r>
      <rPr>
        <i/>
        <sz val="11"/>
        <color rgb="FF000000"/>
        <rFont val="Calibri"/>
        <family val="2"/>
        <scheme val="minor"/>
      </rPr>
      <t>Edinburgh Review</t>
    </r>
    <r>
      <rPr>
        <sz val="11"/>
        <color rgb="FF000000"/>
        <rFont val="Calibri"/>
        <family val="2"/>
        <scheme val="minor"/>
      </rPr>
      <t xml:space="preserve">, the Society for the Diffusion of Useful Knowledge, and the University of London. He was Lord Chancellor from 1830-34. An enthusiast of natural theology, he published a work on the subject in 1835 and, with Sir Charles Bell, an annotated edition of William Paley’s </t>
    </r>
    <r>
      <rPr>
        <i/>
        <sz val="11"/>
        <color rgb="FF000000"/>
        <rFont val="Calibri"/>
        <family val="2"/>
        <scheme val="minor"/>
      </rPr>
      <t>Natural Theology</t>
    </r>
    <r>
      <rPr>
        <sz val="11"/>
        <color rgb="FF000000"/>
        <rFont val="Calibri"/>
        <family val="2"/>
        <scheme val="minor"/>
      </rPr>
      <t xml:space="preserve"> in 1836 (Lobban 2008).</t>
    </r>
  </si>
  <si>
    <r>
      <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t>
    </r>
    <r>
      <rPr>
        <sz val="11"/>
        <color theme="1"/>
        <rFont val="Calibri"/>
        <family val="2"/>
        <scheme val="minor"/>
      </rPr>
      <t>.</t>
    </r>
  </si>
  <si>
    <r>
      <t xml:space="preserve">Portuguese merchant, resident in Cassange in north-central Angola. Livingstone met him in April 1854 and again in January 1855 and was hospitably entertained on both occasions. He wrote a book about a Portuguese excursion against the Mbangala in 1850, entitled </t>
    </r>
    <r>
      <rPr>
        <i/>
        <sz val="11"/>
        <rFont val="Calibri"/>
        <family val="2"/>
        <scheme val="minor"/>
      </rPr>
      <t>Memoria da Expedição a Cassange em 1850</t>
    </r>
    <r>
      <rPr>
        <sz val="11"/>
        <rFont val="Calibri"/>
        <family val="2"/>
        <scheme val="minor"/>
      </rPr>
      <t xml:space="preserve"> (1854), and is described in Livingstone’s journals as ‘Capitão Movel’ or a Captain of the militia (Schapera 1963, 1:128-29, 213-14).</t>
    </r>
  </si>
  <si>
    <r>
      <t xml:space="preserve">Maclear, Thomas. Letter to Roderick Murchison. 'Dr Livingston's Astronomical Observations'. </t>
    </r>
    <r>
      <rPr>
        <i/>
        <sz val="11"/>
        <color theme="1"/>
        <rFont val="Calibri"/>
        <family val="2"/>
        <scheme val="minor"/>
      </rPr>
      <t xml:space="preserve">Journal of the Royal Geographical Society </t>
    </r>
    <r>
      <rPr>
        <sz val="11"/>
        <color theme="1"/>
        <rFont val="Calibri"/>
        <family val="2"/>
        <scheme val="minor"/>
      </rPr>
      <t xml:space="preserve">26 (1856): 78-80; 'Obituary'. </t>
    </r>
    <r>
      <rPr>
        <i/>
        <sz val="11"/>
        <color theme="1"/>
        <rFont val="Calibri"/>
        <family val="2"/>
        <scheme val="minor"/>
      </rPr>
      <t>Journal of the Society for Arts 30.</t>
    </r>
    <r>
      <rPr>
        <sz val="11"/>
        <color theme="1"/>
        <rFont val="Calibri"/>
        <family val="2"/>
        <scheme val="minor"/>
      </rPr>
      <t>1539 (1882): 751.</t>
    </r>
  </si>
  <si>
    <r>
      <t xml:space="preserve">Naval officer. He was captain of H.M.S. </t>
    </r>
    <r>
      <rPr>
        <i/>
        <sz val="11"/>
        <color theme="1"/>
        <rFont val="Calibri"/>
        <family val="2"/>
        <scheme val="minor"/>
      </rPr>
      <t>Frolic,</t>
    </r>
    <r>
      <rPr>
        <sz val="11"/>
        <color theme="1"/>
        <rFont val="Calibri"/>
        <family val="2"/>
        <scheme val="minor"/>
      </rPr>
      <t xml:space="preserve"> under the command of Commodore H. D. Trotter at the Cape of Good Hope. He was commissioned in 1855 to enquire about Livingstone at Quelimane and to leave him a packet of information from the astronomer, Thomas Maclear. In July 1856, the </t>
    </r>
    <r>
      <rPr>
        <i/>
        <sz val="11"/>
        <color theme="1"/>
        <rFont val="Calibri"/>
        <family val="2"/>
        <scheme val="minor"/>
      </rPr>
      <t>Frolic</t>
    </r>
    <r>
      <rPr>
        <sz val="11"/>
        <color theme="1"/>
        <rFont val="Calibri"/>
        <family val="2"/>
        <scheme val="minor"/>
      </rPr>
      <t xml:space="preserve"> called again at Quelimane and transported Livingstone to Mauritius. Nolloth attained the rank of vice-admiral. Port Nolloth in South Africa’s Northern Cape Province is named after him (Maclear 1856:78-80; Anon 1882:751). </t>
    </r>
  </si>
  <si>
    <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t>
  </si>
  <si>
    <r>
      <t xml:space="preserve">Naval officer. He was captain of H.M.S. </t>
    </r>
    <r>
      <rPr>
        <i/>
        <sz val="11"/>
        <color theme="1"/>
        <rFont val="Calibri"/>
        <family val="2"/>
        <scheme val="minor"/>
      </rPr>
      <t>Linnet</t>
    </r>
    <r>
      <rPr>
        <sz val="11"/>
        <color theme="1"/>
        <rFont val="Calibri"/>
        <family val="2"/>
        <scheme val="minor"/>
      </rPr>
      <t xml:space="preserve">,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t>
    </r>
    <r>
      <rPr>
        <i/>
        <sz val="11"/>
        <color theme="1"/>
        <rFont val="Calibri"/>
        <family val="2"/>
        <scheme val="minor"/>
      </rPr>
      <t>Missionary Travels</t>
    </r>
    <r>
      <rPr>
        <sz val="11"/>
        <color theme="1"/>
        <rFont val="Calibri"/>
        <family val="2"/>
        <scheme val="minor"/>
      </rPr>
      <t xml:space="preserve"> and </t>
    </r>
    <r>
      <rPr>
        <i/>
        <sz val="11"/>
        <color theme="1"/>
        <rFont val="Calibri"/>
        <family val="2"/>
        <scheme val="minor"/>
      </rPr>
      <t xml:space="preserve">Narrative of an Expedition </t>
    </r>
    <r>
      <rPr>
        <sz val="11"/>
        <color theme="1"/>
        <rFont val="Calibri"/>
        <family val="2"/>
        <scheme val="minor"/>
      </rPr>
      <t>(Hertslet 1859:27-28; Koivunen 2009:152).</t>
    </r>
  </si>
  <si>
    <r>
      <t>Portuguese officer, resident in Quelimane. He served as commandant and governor of Tete on a number of occasions. Livingstone stayed with him at the end of his transcontinental journey when he reached Quelimane in May 1856 (Schapera 1963, 2:472</t>
    </r>
    <r>
      <rPr>
        <i/>
        <sz val="11"/>
        <color theme="1"/>
        <rFont val="Calibri"/>
        <family val="2"/>
        <scheme val="minor"/>
      </rPr>
      <t>n</t>
    </r>
    <r>
      <rPr>
        <sz val="11"/>
        <color theme="1"/>
        <rFont val="Calibri"/>
        <family val="2"/>
        <scheme val="minor"/>
      </rPr>
      <t>3).</t>
    </r>
  </si>
  <si>
    <r>
      <t>Portuguese officer and colonial official. He was appointed as commandant of Tala Mugongo in north central Angola in 1854 (Schapera 1963, 1:201</t>
    </r>
    <r>
      <rPr>
        <i/>
        <sz val="11"/>
        <color theme="1"/>
        <rFont val="Calibri"/>
        <family val="2"/>
        <scheme val="minor"/>
      </rPr>
      <t>n</t>
    </r>
    <r>
      <rPr>
        <sz val="11"/>
        <color theme="1"/>
        <rFont val="Calibri"/>
        <family val="2"/>
        <scheme val="minor"/>
      </rPr>
      <t>2</t>
    </r>
    <r>
      <rPr>
        <i/>
        <sz val="11"/>
        <color theme="1"/>
        <rFont val="Calibri"/>
        <family val="2"/>
        <scheme val="minor"/>
      </rPr>
      <t>)</t>
    </r>
    <r>
      <rPr>
        <sz val="11"/>
        <color theme="1"/>
        <rFont val="Calibri"/>
        <family val="2"/>
        <scheme val="minor"/>
      </rPr>
      <t>.</t>
    </r>
  </si>
  <si>
    <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t>
  </si>
  <si>
    <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t>
  </si>
  <si>
    <r>
      <t>Afro-Portuguese soldier. He provides an autograph in Livingstone’s journal, signing himself as ‘Cypriano de Abreu e Santos = Sargento da 4.</t>
    </r>
    <r>
      <rPr>
        <vertAlign val="superscript"/>
        <sz val="11"/>
        <color theme="1"/>
        <rFont val="Calibri"/>
        <family val="2"/>
        <scheme val="minor"/>
      </rPr>
      <t>a</t>
    </r>
    <r>
      <rPr>
        <sz val="11"/>
        <color theme="1"/>
        <rFont val="Calibri"/>
        <family val="2"/>
        <scheme val="minor"/>
      </rPr>
      <t xml:space="preserve"> Comp</t>
    </r>
    <r>
      <rPr>
        <vertAlign val="superscript"/>
        <sz val="11"/>
        <color theme="1"/>
        <rFont val="Calibri"/>
        <family val="2"/>
        <scheme val="minor"/>
      </rPr>
      <t>a</t>
    </r>
    <r>
      <rPr>
        <sz val="11"/>
        <color theme="1"/>
        <rFont val="Calibri"/>
        <family val="2"/>
        <scheme val="minor"/>
      </rPr>
      <t xml:space="preserve"> movel do Districto de Ambaca’ or Sergeant of the 4</t>
    </r>
    <r>
      <rPr>
        <vertAlign val="superscript"/>
        <sz val="11"/>
        <color theme="1"/>
        <rFont val="Calibri"/>
        <family val="2"/>
        <scheme val="minor"/>
      </rPr>
      <t>th</t>
    </r>
    <r>
      <rPr>
        <sz val="11"/>
        <color theme="1"/>
        <rFont val="Calibri"/>
        <family val="2"/>
        <scheme val="minor"/>
      </rPr>
      <t xml:space="preserve"> mobile company of the Ambaca District. The purpose of the unit was to keep the local Mbangala population in check. Livingstone met him in April 1854 near Cassange on the banks of the Kwango (or Cuango) river and again in February the following year (Schapera 1963, 1:127).</t>
    </r>
  </si>
  <si>
    <r>
      <t xml:space="preserve">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t>
    </r>
    <r>
      <rPr>
        <i/>
        <sz val="11"/>
        <color theme="1"/>
        <rFont val="Calibri"/>
        <family val="2"/>
        <scheme val="minor"/>
      </rPr>
      <t>Geology and Mineralogy</t>
    </r>
    <r>
      <rPr>
        <sz val="11"/>
        <color theme="1"/>
        <rFont val="Calibri"/>
        <family val="2"/>
        <scheme val="minor"/>
      </rPr>
      <t xml:space="preserve"> (1836). He was appointed to readerships in Oxford in mineralogy (1813) and geology (1818), became Canon of Christ Church in 1825 and Dean of Westminster in 1845 (Haile 2014). </t>
    </r>
  </si>
  <si>
    <r>
      <t xml:space="preserve">Haile, Neville. ‘Buckland, William (1784–1856)’. </t>
    </r>
    <r>
      <rPr>
        <i/>
        <sz val="11"/>
        <color theme="1"/>
        <rFont val="Calibri"/>
        <family val="2"/>
        <scheme val="minor"/>
      </rPr>
      <t>Oxford Dictionary of National Biography</t>
    </r>
    <r>
      <rPr>
        <sz val="11"/>
        <color theme="1"/>
        <rFont val="Calibri"/>
        <family val="2"/>
        <scheme val="minor"/>
      </rPr>
      <t xml:space="preserve">, </t>
    </r>
  </si>
  <si>
    <r>
      <t xml:space="preserve">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t>
    </r>
    <r>
      <rPr>
        <i/>
        <sz val="11"/>
        <color rgb="FF000000"/>
        <rFont val="Calibri"/>
        <family val="2"/>
        <scheme val="minor"/>
      </rPr>
      <t>Missionary Travels</t>
    </r>
    <r>
      <rPr>
        <sz val="11"/>
        <color rgb="FF000000"/>
        <rFont val="Calibri"/>
        <family val="2"/>
        <scheme val="minor"/>
      </rPr>
      <t>. Hooker also provided instructions on botanical observation and collection to members of the Zambezi expedition (Letters to Hooker, 11th July and 28th July 1857; Endersby 2008; Dritsas 2010:71-72).</t>
    </r>
  </si>
  <si>
    <r>
      <t xml:space="preserve">Church of Scotland minister in Hamilton, Scotland, and president of the Hamilton ‘Orphan and Charity School Association’. Livingstone made him a gift of manuscript pages of </t>
    </r>
    <r>
      <rPr>
        <i/>
        <sz val="11"/>
        <color rgb="FF000000"/>
        <rFont val="Calibri"/>
        <family val="2"/>
        <scheme val="minor"/>
      </rPr>
      <t>Missionary Travels</t>
    </r>
    <r>
      <rPr>
        <sz val="11"/>
        <color rgb="FF000000"/>
        <rFont val="Calibri"/>
        <family val="2"/>
        <scheme val="minor"/>
      </rPr>
      <t xml:space="preserve"> as well as a signed copy of the published book (Macpherson 1862:85, 87; Holograph Fragment 1857:6; Signed Copy, 26th Oct. 1857 ).</t>
    </r>
  </si>
  <si>
    <r>
      <t xml:space="preserve">Macpherson, Angus. </t>
    </r>
    <r>
      <rPr>
        <i/>
        <sz val="11"/>
        <color theme="1"/>
        <rFont val="Calibri"/>
        <family val="2"/>
        <scheme val="minor"/>
      </rPr>
      <t xml:space="preserve">Hand-Book of Hamilton, Bothwell, Blantyre and Uddingston </t>
    </r>
    <r>
      <rPr>
        <sz val="11"/>
        <color theme="1"/>
        <rFont val="Calibri"/>
        <family val="2"/>
        <scheme val="minor"/>
      </rPr>
      <t>(1862). pp.85, 87;  Holograph Fragment of Missionary Travels and Researches in South Africa, January-October 1857. p.6 (liv_000102_0006); Signed Copy of Missionary Travels and Researches in South Africa. 26th October 1857.</t>
    </r>
  </si>
  <si>
    <r>
      <t>Greenhill, W. A. 'McWi</t>
    </r>
    <r>
      <rPr>
        <sz val="11"/>
        <color theme="1"/>
        <rFont val="Calibri"/>
        <family val="2"/>
        <scheme val="minor"/>
      </rPr>
      <t>l</t>
    </r>
    <r>
      <rPr>
        <sz val="11"/>
        <color theme="1"/>
        <rFont val="Calibri"/>
        <family val="2"/>
        <scheme val="minor"/>
      </rPr>
      <t xml:space="preserve">liam, James Ormiston (1808–1862)'. Rev. Lynn Milne. </t>
    </r>
    <r>
      <rPr>
        <i/>
        <sz val="11"/>
        <color theme="1"/>
        <rFont val="Calibri"/>
        <family val="2"/>
        <scheme val="minor"/>
      </rPr>
      <t>Oxford Dictionary of National Biography</t>
    </r>
    <r>
      <rPr>
        <sz val="11"/>
        <color theme="1"/>
        <rFont val="Calibri"/>
        <family val="2"/>
        <scheme val="minor"/>
      </rPr>
      <t>.</t>
    </r>
  </si>
  <si>
    <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t>
  </si>
  <si>
    <r>
      <t xml:space="preserve">Appointments'. </t>
    </r>
    <r>
      <rPr>
        <i/>
        <sz val="11"/>
        <color rgb="FF000000"/>
        <rFont val="Calibri"/>
        <family val="2"/>
        <scheme val="minor"/>
      </rPr>
      <t xml:space="preserve">Colburn's United Service Magazine and Naval and Military Journal 1853. Part III. </t>
    </r>
    <r>
      <rPr>
        <sz val="11"/>
        <color rgb="FF000000"/>
        <rFont val="Calibri"/>
        <family val="2"/>
        <scheme val="minor"/>
      </rPr>
      <t xml:space="preserve">p.625; 'Appointments'. </t>
    </r>
    <r>
      <rPr>
        <i/>
        <sz val="11"/>
        <color rgb="FF000000"/>
        <rFont val="Calibri"/>
        <family val="2"/>
        <scheme val="minor"/>
      </rPr>
      <t>The Nautical Magazine and Naval Chronicle for 1843</t>
    </r>
    <r>
      <rPr>
        <sz val="11"/>
        <color rgb="FF000000"/>
        <rFont val="Calibri"/>
        <family val="2"/>
        <scheme val="minor"/>
      </rPr>
      <t>. p.141</t>
    </r>
  </si>
  <si>
    <r>
      <t xml:space="preserve">Steele, David. 'Villiers, George William Frederick, fourth earl of Clarendon (1800–1870)'. </t>
    </r>
    <r>
      <rPr>
        <i/>
        <sz val="11"/>
        <color theme="1"/>
        <rFont val="Calibri"/>
        <family val="2"/>
        <scheme val="minor"/>
      </rPr>
      <t>Oxford Dictionary of National Biography</t>
    </r>
    <r>
      <rPr>
        <sz val="11"/>
        <color theme="1"/>
        <rFont val="Calibri"/>
        <family val="2"/>
        <scheme val="minor"/>
      </rPr>
      <t>.</t>
    </r>
  </si>
  <si>
    <r>
      <t xml:space="preserve">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t>
    </r>
    <r>
      <rPr>
        <sz val="11"/>
        <color theme="1"/>
        <rFont val="Calibri"/>
        <family val="2"/>
        <scheme val="minor"/>
      </rPr>
      <t>Livingstone gave his name to Mount Clarendon, east of the Shire river</t>
    </r>
    <r>
      <rPr>
        <sz val="11"/>
        <color rgb="FF1C1C1C"/>
        <rFont val="Calibri"/>
        <family val="2"/>
        <scheme val="minor"/>
      </rPr>
      <t>, and they remained correspondents during Livingstone’s final journeys (Steele 2009).</t>
    </r>
  </si>
  <si>
    <t xml:space="preserve">Use also for variant </t>
  </si>
  <si>
    <r>
      <t>Reference uncertain. Probably Feliciano da Costa Faria, who was appointed ensign of Golungo Alto on 26</t>
    </r>
    <r>
      <rPr>
        <vertAlign val="superscript"/>
        <sz val="11"/>
        <color theme="1"/>
        <rFont val="Calibri"/>
        <family val="2"/>
        <scheme val="minor"/>
      </rPr>
      <t>th</t>
    </r>
    <r>
      <rPr>
        <sz val="11"/>
        <color theme="1"/>
        <rFont val="Calibri"/>
        <family val="2"/>
        <scheme val="minor"/>
      </rPr>
      <t xml:space="preserve"> March 1850. He was given leave to go on a trading expedition in September 1853, which would account for his meeting with Livingstone in Cabango in north-eastern Angola in May 1855 (Anon 1850:140; Schapera 1963, 2:241</t>
    </r>
    <r>
      <rPr>
        <i/>
        <sz val="11"/>
        <color theme="1"/>
        <rFont val="Calibri"/>
        <family val="2"/>
        <scheme val="minor"/>
      </rPr>
      <t>n</t>
    </r>
    <r>
      <rPr>
        <sz val="11"/>
        <color theme="1"/>
        <rFont val="Calibri"/>
        <family val="2"/>
        <scheme val="minor"/>
      </rPr>
      <t>1).</t>
    </r>
  </si>
  <si>
    <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t>
  </si>
  <si>
    <r>
      <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t>
    </r>
    <r>
      <rPr>
        <i/>
        <sz val="11"/>
        <color theme="1"/>
        <rFont val="Calibri"/>
        <family val="2"/>
        <scheme val="minor"/>
      </rPr>
      <t>n2</t>
    </r>
    <r>
      <rPr>
        <sz val="11"/>
        <color theme="1"/>
        <rFont val="Calibri"/>
        <family val="2"/>
        <scheme val="minor"/>
      </rPr>
      <t>; Kalinga 2012:286).</t>
    </r>
  </si>
  <si>
    <r>
      <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t>
    </r>
    <r>
      <rPr>
        <sz val="11"/>
        <color theme="1"/>
        <rFont val="Calibri"/>
        <family val="2"/>
        <scheme val="minor"/>
      </rPr>
      <t>.</t>
    </r>
  </si>
  <si>
    <r>
      <t>Portuguese trader and explorer, who travelled widely in central Africa. He made an expedition to the central Lunda kingdom of the Mwant Yav (or Mwata Yamvo) between 1846 and 1848 (Burton 1873:36</t>
    </r>
    <r>
      <rPr>
        <i/>
        <sz val="11"/>
        <color theme="1"/>
        <rFont val="Calibri"/>
        <family val="2"/>
        <scheme val="minor"/>
      </rPr>
      <t>n</t>
    </r>
    <r>
      <rPr>
        <sz val="11"/>
        <color theme="1"/>
        <rFont val="Calibri"/>
        <family val="2"/>
        <scheme val="minor"/>
      </rPr>
      <t>; Rego 1972:165; Abshire 1969:62)</t>
    </r>
    <r>
      <rPr>
        <sz val="11"/>
        <color theme="1"/>
        <rFont val="Calibri"/>
        <family val="2"/>
        <scheme val="minor"/>
      </rPr>
      <t>.</t>
    </r>
  </si>
  <si>
    <r>
      <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t>
    </r>
    <r>
      <rPr>
        <sz val="11"/>
        <color theme="1"/>
        <rFont val="Calibri"/>
        <family val="2"/>
        <scheme val="minor"/>
      </rPr>
      <t>.</t>
    </r>
  </si>
  <si>
    <r>
      <t xml:space="preserve">Cook, Andrew S. 2008. "Horsburgh, James (1762–1863)." In </t>
    </r>
    <r>
      <rPr>
        <i/>
        <sz val="11"/>
        <color theme="1"/>
        <rFont val="Calibri"/>
        <family val="2"/>
        <scheme val="minor"/>
      </rPr>
      <t>Oxford Dictionary of National Biography</t>
    </r>
    <r>
      <rPr>
        <sz val="11"/>
        <color theme="1"/>
        <rFont val="Calibri"/>
        <family val="2"/>
        <scheme val="minor"/>
      </rPr>
      <t xml:space="preserve">. Online ed. http://www.oxforddnb.com/view/article/13810. </t>
    </r>
  </si>
  <si>
    <r>
      <t xml:space="preserve">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t>
    </r>
    <r>
      <rPr>
        <i/>
        <sz val="11"/>
        <rFont val="Calibri"/>
        <family val="2"/>
        <scheme val="minor"/>
      </rPr>
      <t>Directions for sailing to and from the East Indies…and the Interjacent Ports</t>
    </r>
    <r>
      <rPr>
        <sz val="11"/>
        <rFont val="Calibri"/>
        <family val="2"/>
        <scheme val="minor"/>
      </rPr>
      <t xml:space="preserve"> (1809-11), later known as the</t>
    </r>
    <r>
      <rPr>
        <i/>
        <sz val="11"/>
        <rFont val="Calibri"/>
        <family val="2"/>
        <scheme val="minor"/>
      </rPr>
      <t xml:space="preserve"> India Directory</t>
    </r>
    <r>
      <rPr>
        <sz val="11"/>
        <rFont val="Calibri"/>
        <family val="2"/>
        <scheme val="minor"/>
      </rPr>
      <t xml:space="preserve">. Revised editions were published by the admiralty into the 1860s (Cook 2008). </t>
    </r>
  </si>
  <si>
    <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t>
  </si>
  <si>
    <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t>
  </si>
  <si>
    <t>Mbangala headman, resident between the Kwilu and Kwango (or Cuango) rivers in north central Angola. He is dismissed in Livingstone's journals as ‘a stupid sort of man’ (Schapera 1963, 1:121).</t>
  </si>
  <si>
    <r>
      <t xml:space="preserve">Ophir'. </t>
    </r>
    <r>
      <rPr>
        <i/>
        <sz val="11"/>
        <color theme="1"/>
        <rFont val="Calibri"/>
        <family val="2"/>
        <scheme val="minor"/>
      </rPr>
      <t>Encyclopedia Britannica</t>
    </r>
    <r>
      <rPr>
        <sz val="11"/>
        <color theme="1"/>
        <rFont val="Calibri"/>
        <family val="2"/>
        <scheme val="minor"/>
      </rPr>
      <t xml:space="preserve">; Gordon, Cyrus H. 'Solomon: King of Israel'. </t>
    </r>
    <r>
      <rPr>
        <i/>
        <sz val="11"/>
        <color theme="1"/>
        <rFont val="Calibri"/>
        <family val="2"/>
        <scheme val="minor"/>
      </rPr>
      <t>Encyclopedia Britannica</t>
    </r>
    <r>
      <rPr>
        <sz val="11"/>
        <color theme="1"/>
        <rFont val="Calibri"/>
        <family val="2"/>
        <scheme val="minor"/>
      </rPr>
      <t>.</t>
    </r>
  </si>
  <si>
    <r>
      <rPr>
        <sz val="11"/>
        <color theme="1"/>
        <rFont val="Calibri"/>
        <family val="2"/>
        <scheme val="minor"/>
      </rPr>
      <t xml:space="preserve">Figueiredo, Luiz Antonio de. </t>
    </r>
    <r>
      <rPr>
        <i/>
        <sz val="11"/>
        <color theme="1"/>
        <rFont val="Calibri"/>
        <family val="2"/>
        <scheme val="minor"/>
      </rPr>
      <t>Indice do Boletim Official da Provincia D’Angola</t>
    </r>
    <r>
      <rPr>
        <sz val="11"/>
        <color theme="1"/>
        <rFont val="Calibri"/>
        <family val="2"/>
        <scheme val="minor"/>
      </rPr>
      <t xml:space="preserve"> (1864). p.6</t>
    </r>
  </si>
  <si>
    <r>
      <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t>
    </r>
    <r>
      <rPr>
        <i/>
        <sz val="11"/>
        <color theme="1"/>
        <rFont val="Calibri"/>
        <family val="2"/>
        <scheme val="minor"/>
      </rPr>
      <t>n</t>
    </r>
    <r>
      <rPr>
        <sz val="11"/>
        <color theme="1"/>
        <rFont val="Calibri"/>
        <family val="2"/>
        <scheme val="minor"/>
      </rPr>
      <t>4).</t>
    </r>
  </si>
  <si>
    <r>
      <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
    </r>
    <r>
      <rPr>
        <vertAlign val="superscript"/>
        <sz val="11"/>
        <color theme="1"/>
        <rFont val="Calibri"/>
        <family val="2"/>
        <scheme val="minor"/>
      </rPr>
      <t>th</t>
    </r>
    <r>
      <rPr>
        <sz val="11"/>
        <color theme="1"/>
        <rFont val="Calibri"/>
        <family val="2"/>
        <scheme val="minor"/>
      </rPr>
      <t xml:space="preserve"> Jan 1857, asking him to provide an outline of his opinion on the ‘safety or otherwise of the ports at the mouths of the Zambesi’ (Laughton 2004; Letter to Hoskins, 5th Jan 1857).</t>
    </r>
  </si>
  <si>
    <r>
      <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t>
    </r>
    <r>
      <rPr>
        <i/>
        <sz val="11"/>
        <color theme="1"/>
        <rFont val="Calibri"/>
        <family val="2"/>
        <scheme val="minor"/>
      </rPr>
      <t>n</t>
    </r>
    <r>
      <rPr>
        <sz val="11"/>
        <color theme="1"/>
        <rFont val="Calibri"/>
        <family val="2"/>
        <scheme val="minor"/>
      </rPr>
      <t>2, 202).</t>
    </r>
  </si>
  <si>
    <t xml:space="preserve">Use this entry for 'Mr Canto'. </t>
  </si>
  <si>
    <r>
      <t xml:space="preserve">Naval officer. He was promoted Captain in April 1862. When Livingstone met him in Luanda in June 1854, he was Lieutenant-Commander of the </t>
    </r>
    <r>
      <rPr>
        <i/>
        <sz val="11"/>
        <color rgb="FF000000"/>
        <rFont val="Calibri"/>
        <family val="2"/>
        <scheme val="minor"/>
      </rPr>
      <t>Pluto</t>
    </r>
    <r>
      <rPr>
        <sz val="11"/>
        <color rgb="FF000000"/>
        <rFont val="Calibri"/>
        <family val="2"/>
        <scheme val="minor"/>
      </rPr>
      <t xml:space="preserve">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t>
    </r>
  </si>
  <si>
    <r>
      <rPr>
        <i/>
        <sz val="11"/>
        <color theme="1"/>
        <rFont val="Calibri"/>
        <family val="2"/>
        <scheme val="minor"/>
      </rPr>
      <t>Navy List</t>
    </r>
    <r>
      <rPr>
        <sz val="11"/>
        <color theme="1"/>
        <rFont val="Calibri"/>
        <family val="2"/>
        <scheme val="minor"/>
      </rPr>
      <t xml:space="preserve"> (1871). P.9; Hertslet, Lewis (ed). </t>
    </r>
    <r>
      <rPr>
        <i/>
        <sz val="11"/>
        <color theme="1"/>
        <rFont val="Calibri"/>
        <family val="2"/>
        <scheme val="minor"/>
      </rPr>
      <t>A Complete Collection of Treaties and Conventions…so Far as they Relate to Commerce and Navigation, Slave Trade…&amp;c. Vol 10</t>
    </r>
    <r>
      <rPr>
        <sz val="11"/>
        <color theme="1"/>
        <rFont val="Calibri"/>
        <family val="2"/>
        <scheme val="minor"/>
      </rPr>
      <t xml:space="preserve"> (1859) pp.17-18; Ross, Andrew. </t>
    </r>
    <r>
      <rPr>
        <i/>
        <sz val="11"/>
        <color theme="1"/>
        <rFont val="Calibri"/>
        <family val="2"/>
        <scheme val="minor"/>
      </rPr>
      <t>David Livingstone: Mission and Empire</t>
    </r>
    <r>
      <rPr>
        <sz val="11"/>
        <color theme="1"/>
        <rFont val="Calibri"/>
        <family val="2"/>
        <scheme val="minor"/>
      </rPr>
      <t>. pp.137-38.</t>
    </r>
  </si>
  <si>
    <r>
      <t>Naval officer. He was 2</t>
    </r>
    <r>
      <rPr>
        <vertAlign val="superscript"/>
        <sz val="11"/>
        <color rgb="FF000000"/>
        <rFont val="Calibri"/>
        <family val="2"/>
        <scheme val="minor"/>
      </rPr>
      <t>nd</t>
    </r>
    <r>
      <rPr>
        <sz val="11"/>
        <color rgb="FF000000"/>
        <rFont val="Calibri"/>
        <family val="2"/>
        <scheme val="minor"/>
      </rPr>
      <t xml:space="preserve"> Lieutenant of H.M.S. Castor, the flagship of the Cape of Good Hope station. He was taking passage on the </t>
    </r>
    <r>
      <rPr>
        <i/>
        <sz val="11"/>
        <color rgb="FF000000"/>
        <rFont val="Calibri"/>
        <family val="2"/>
        <scheme val="minor"/>
      </rPr>
      <t xml:space="preserve">Dart </t>
    </r>
    <r>
      <rPr>
        <sz val="11"/>
        <color rgb="FF000000"/>
        <rFont val="Calibri"/>
        <family val="2"/>
        <scheme val="minor"/>
      </rPr>
      <t>to Simon’s Bay when he volunteered to join the crew sailing the cutter over the bar of the Cuácua and upriver to Quelimane to enquire after Livingstone. Along with Commander McClune, he drowned when the cutter was overturned on 29th April 1856 (Anon 1856b:142; Anon 1885:320).</t>
    </r>
  </si>
  <si>
    <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t>
  </si>
  <si>
    <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t>
  </si>
  <si>
    <r>
      <t xml:space="preserve">Naval officer. He was the second master of H. M. Brigantine </t>
    </r>
    <r>
      <rPr>
        <i/>
        <sz val="11"/>
        <color rgb="FF000000"/>
        <rFont val="Calibri"/>
      </rPr>
      <t>Dart</t>
    </r>
    <r>
      <rPr>
        <sz val="11"/>
        <color rgb="FF000000"/>
        <rFont val="Calibri"/>
      </rPr>
      <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t>
    </r>
  </si>
  <si>
    <t>Official title of a Lunda chieftainship in the region of the Mai Munene waterfall on the Kasai River, in what is now the Kasai Province of the Democratic Republic of the Congo (Oliver and Atmore 2001: 186).</t>
  </si>
  <si>
    <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t>
  </si>
  <si>
    <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t>
  </si>
  <si>
    <r>
      <t>Reference uncertain. Probably Joaquim Romão de Miranda, ensign in the Portuguese army at Mozambique, promoted lieutenant in March 1855. He was appointed by Major Tito Augusto d’Araujo Sicard to escort Livingstone from Tete to Quelimane between 22</t>
    </r>
    <r>
      <rPr>
        <vertAlign val="superscript"/>
        <sz val="11"/>
        <color rgb="FF000000"/>
        <rFont val="Calibri"/>
        <family val="2"/>
        <scheme val="minor"/>
      </rPr>
      <t>nd</t>
    </r>
    <r>
      <rPr>
        <sz val="11"/>
        <color rgb="FF000000"/>
        <rFont val="Calibri"/>
        <family val="2"/>
        <scheme val="minor"/>
      </rPr>
      <t xml:space="preserve"> April and 20</t>
    </r>
    <r>
      <rPr>
        <vertAlign val="superscript"/>
        <sz val="11"/>
        <color rgb="FF000000"/>
        <rFont val="Calibri"/>
        <family val="2"/>
        <scheme val="minor"/>
      </rPr>
      <t>th</t>
    </r>
    <r>
      <rPr>
        <sz val="11"/>
        <color rgb="FF000000"/>
        <rFont val="Calibri"/>
        <family val="2"/>
        <scheme val="minor"/>
      </rPr>
      <t xml:space="preserve"> May 1856. He later became a trader and was killed in action fighting Bonga (António Vicente da Cruz), a powerful Afro-Portuguese estate-holder in the Zambezi valley (Anon 1867:132; Schapera 1963, 2:455</t>
    </r>
    <r>
      <rPr>
        <i/>
        <sz val="11"/>
        <color rgb="FF000000"/>
        <rFont val="Calibri"/>
        <family val="2"/>
        <scheme val="minor"/>
      </rPr>
      <t>n</t>
    </r>
    <r>
      <rPr>
        <sz val="11"/>
        <color rgb="FF000000"/>
        <rFont val="Calibri"/>
        <family val="2"/>
        <scheme val="minor"/>
      </rPr>
      <t>4).</t>
    </r>
  </si>
  <si>
    <t>Atronomer. From 1838, he was professor at the Collège de France and from 1840, a member of the Académie des Sciences. He is best known for his work on the diffraction of light and on meteorological optics, and for his success as a populariser of scientific ideas (Nitschelm 2007:77).</t>
  </si>
  <si>
    <t>Official title of the Sangu (also known historically as the Rori). Livingstone refers to Merere I Mwahavanga, who borrowed Ngoni patterns of warfare and established the Sangu as a major presence in the southern highlands of present-day Tanzania (Iliffe 1979:56).</t>
  </si>
  <si>
    <t>Chokwe chief, resident on the Kwilu river in north-eastern Angola. In Livingstone's journals, he is referred to as 'Moana-a-Cange' (Schapera 1963, 1:234).</t>
  </si>
  <si>
    <t>Livingstone's use suggests this is a title held among the Gogo people, of what is now central Tanzania. However, the title actually used by Gogo clans is ‘mtemi’ (Maddox 2015:140).</t>
  </si>
  <si>
    <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t>
  </si>
  <si>
    <r>
      <t>Member of the Kololo, who was part of Livingstone’s retinue during his expedition from Linyanti to Mozambique (1855–1856). He joined the party at Victoria Falls with the responsibility of leading the Toka-Leya members of the group, but disappeared without trace during the night of 21</t>
    </r>
    <r>
      <rPr>
        <vertAlign val="superscript"/>
        <sz val="11"/>
        <color rgb="FF000000"/>
        <rFont val="Calibri"/>
        <family val="2"/>
        <scheme val="minor"/>
      </rPr>
      <t>st</t>
    </r>
    <r>
      <rPr>
        <sz val="11"/>
        <color rgb="FF000000"/>
        <rFont val="Calibri"/>
        <family val="2"/>
        <scheme val="minor"/>
      </rPr>
      <t xml:space="preserve"> February 1856. In Livingstone’s journals he is known as ‘</t>
    </r>
    <r>
      <rPr>
        <sz val="11"/>
        <color theme="1"/>
        <rFont val="Calibri"/>
        <family val="2"/>
        <scheme val="minor"/>
      </rPr>
      <t>Monageñ’ (Schapera 1963, 2:</t>
    </r>
    <r>
      <rPr>
        <sz val="11"/>
        <color theme="1"/>
        <rFont val="Calibri"/>
        <family val="2"/>
        <scheme val="minor"/>
      </rPr>
      <t>411).</t>
    </r>
  </si>
  <si>
    <t xml:space="preserve">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t>
  </si>
  <si>
    <t>Headman of a Toka-Leya village near Victoria Falls (Mubitana 1975:64).</t>
  </si>
  <si>
    <r>
      <t>Reference uncertain. Livingstone probably means Joaquim Pinheiro Falcão, who was appointed commandant of the Samba area of Ambaca in 1854 (Schapera 1963, 1:203</t>
    </r>
    <r>
      <rPr>
        <i/>
        <sz val="11"/>
        <color rgb="FF000000"/>
        <rFont val="Calibri"/>
        <family val="2"/>
        <scheme val="minor"/>
      </rPr>
      <t>n</t>
    </r>
    <r>
      <rPr>
        <sz val="11"/>
        <color rgb="FF000000"/>
        <rFont val="Calibri"/>
        <family val="2"/>
        <scheme val="minor"/>
      </rPr>
      <t>3)</t>
    </r>
  </si>
  <si>
    <r>
      <t xml:space="preserve">Murchison, Sir Roderick Impey. 'Address to the Royal Geographical Society Delivered at the Anniversary Meeting on the 25th May, 1863: Obituary. – Burchell–Chambers–Gabriel'. </t>
    </r>
    <r>
      <rPr>
        <i/>
        <sz val="11"/>
        <color theme="1"/>
        <rFont val="Calibri"/>
        <family val="2"/>
        <scheme val="minor"/>
      </rPr>
      <t>Proceedings of the Royal Geographical Society</t>
    </r>
    <r>
      <rPr>
        <sz val="11"/>
        <color theme="1"/>
        <rFont val="Calibri"/>
        <family val="2"/>
        <scheme val="minor"/>
      </rPr>
      <t xml:space="preserve"> 7.4 (1862-63): 135; Schapera, Isaac (ed).</t>
    </r>
    <r>
      <rPr>
        <i/>
        <sz val="11"/>
        <color theme="1"/>
        <rFont val="Calibri"/>
        <family val="2"/>
        <scheme val="minor"/>
      </rPr>
      <t xml:space="preserve"> Livingstone's African Journal 1853–1856 Vol I</t>
    </r>
    <r>
      <rPr>
        <sz val="11"/>
        <color theme="1"/>
        <rFont val="Calibri"/>
        <family val="2"/>
        <scheme val="minor"/>
      </rPr>
      <t>. pp.145, 158.</t>
    </r>
  </si>
  <si>
    <r>
      <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t>
    </r>
    <r>
      <rPr>
        <sz val="13.2"/>
        <color rgb="FF000000"/>
        <rFont val="Calibri"/>
        <family val="2"/>
        <scheme val="minor"/>
      </rPr>
      <t>)</t>
    </r>
  </si>
  <si>
    <r>
      <t>Reference uncertain. Livingstone is possibly referring to Jacintho da Costa Mello, an individual known to be resident in north-west Angola in the mid 1850s (Schapera 1963, 1:137</t>
    </r>
    <r>
      <rPr>
        <i/>
        <sz val="11"/>
        <color rgb="FF000000"/>
        <rFont val="Calibri"/>
        <family val="2"/>
        <scheme val="minor"/>
      </rPr>
      <t>n</t>
    </r>
    <r>
      <rPr>
        <sz val="11"/>
        <color rgb="FF000000"/>
        <rFont val="Calibri"/>
        <family val="2"/>
        <scheme val="minor"/>
      </rPr>
      <t xml:space="preserve">5). </t>
    </r>
  </si>
  <si>
    <r>
      <t>Reference uncertain. Livingstone calls this person both ‘Miland’ and ‘Miranda’ in his journals. He may be referring to Antonio Gomes de Miranda, an individual known to be resident in north-central Angola in the mid-1850s (Schapera 1963, 1:133</t>
    </r>
    <r>
      <rPr>
        <i/>
        <sz val="11"/>
        <color rgb="FF000000"/>
        <rFont val="Calibri"/>
        <family val="2"/>
        <scheme val="minor"/>
      </rPr>
      <t>n</t>
    </r>
    <r>
      <rPr>
        <sz val="11"/>
        <color rgb="FF000000"/>
        <rFont val="Calibri"/>
        <family val="2"/>
        <scheme val="minor"/>
      </rPr>
      <t>2, 212</t>
    </r>
    <r>
      <rPr>
        <sz val="11"/>
        <color rgb="FF000000"/>
        <rFont val="Calibri"/>
        <family val="2"/>
        <scheme val="minor"/>
      </rPr>
      <t>).</t>
    </r>
  </si>
  <si>
    <t xml:space="preserve">Coffee plantation owner and slaveholder in Cazengo, north-west Angola (Birmingham 1999:98). </t>
  </si>
  <si>
    <t>Dutch merchant resident in Luanda. He acted as occasional interpreter for hearings of the British and Portuguese Mixed Commission for the Suppression of the Slave Trade at Luanda (Anon 1862a:32).</t>
  </si>
  <si>
    <r>
      <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t>
    </r>
    <r>
      <rPr>
        <sz val="11"/>
        <color rgb="FF000000"/>
        <rFont val="Calibri"/>
        <family val="2"/>
        <scheme val="minor"/>
      </rPr>
      <t>)</t>
    </r>
    <r>
      <rPr>
        <sz val="11"/>
        <color theme="1"/>
        <rFont val="Calibri"/>
        <family val="2"/>
        <scheme val="minor"/>
      </rPr>
      <t xml:space="preserve">. </t>
    </r>
  </si>
  <si>
    <t xml:space="preserve">Use same entry for 'Mr Schutt'. </t>
  </si>
  <si>
    <r>
      <t>Livingstone's use suggests this is a title held among a group of Ngoni, known to contemporaries as the ‘Watuta’. An absence of references to this title by other travellers and by later scholars suggests it may be of Livingstone’s own devising. He is presumably referring to the mid-19</t>
    </r>
    <r>
      <rPr>
        <vertAlign val="superscript"/>
        <sz val="11"/>
        <color rgb="FF000000"/>
        <rFont val="Calibri"/>
        <family val="2"/>
        <scheme val="minor"/>
      </rPr>
      <t>th</t>
    </r>
    <r>
      <rPr>
        <sz val="11"/>
        <color rgb="FF000000"/>
        <rFont val="Calibri"/>
        <family val="2"/>
        <scheme val="minor"/>
      </rPr>
      <t xml:space="preserve"> century Watuta leader, Mpangalala. In the published </t>
    </r>
    <r>
      <rPr>
        <i/>
        <sz val="11"/>
        <color rgb="FF000000"/>
        <rFont val="Calibri"/>
        <family val="2"/>
        <scheme val="minor"/>
      </rPr>
      <t>Missionary Travels</t>
    </r>
    <r>
      <rPr>
        <sz val="11"/>
        <color rgb="FF000000"/>
        <rFont val="Calibri"/>
        <family val="2"/>
        <scheme val="minor"/>
      </rPr>
      <t>, the title appears as 'Moatutu' (Rockel 2012:224).</t>
    </r>
  </si>
  <si>
    <r>
      <t xml:space="preserve">Theologian and Anglican clergyman. He was one of the 18th century's principal theologians, publishing wide-ranging works including </t>
    </r>
    <r>
      <rPr>
        <i/>
        <sz val="11"/>
        <color theme="1"/>
        <rFont val="Calibri"/>
        <family val="2"/>
        <scheme val="minor"/>
      </rPr>
      <t xml:space="preserve">Principles of Moral and Political Philosophy </t>
    </r>
    <r>
      <rPr>
        <sz val="11"/>
        <color theme="1"/>
        <rFont val="Calibri"/>
        <family val="2"/>
        <scheme val="minor"/>
      </rPr>
      <t xml:space="preserve">(1785), a utilitarian ethical treatise; </t>
    </r>
    <r>
      <rPr>
        <i/>
        <sz val="11"/>
        <color theme="1"/>
        <rFont val="Calibri"/>
        <family val="2"/>
        <scheme val="minor"/>
      </rPr>
      <t xml:space="preserve">A View of the Evidences of Christianity </t>
    </r>
    <r>
      <rPr>
        <sz val="11"/>
        <color theme="1"/>
        <rFont val="Calibri"/>
        <family val="2"/>
        <scheme val="minor"/>
      </rPr>
      <t xml:space="preserve">(1794), a defence of the authenticity of divine revelation in the New Testament; and his famous </t>
    </r>
    <r>
      <rPr>
        <i/>
        <sz val="11"/>
        <color theme="1"/>
        <rFont val="Calibri"/>
        <family val="2"/>
        <scheme val="minor"/>
      </rPr>
      <t xml:space="preserve">Natural Theology </t>
    </r>
    <r>
      <rPr>
        <sz val="11"/>
        <color theme="1"/>
        <rFont val="Calibri"/>
        <family val="2"/>
        <scheme val="minor"/>
      </rPr>
      <t xml:space="preserve">(1802), which developed the 'argument from design', inferring the existence of God from observation of the natural world (Crimmins 2008). </t>
    </r>
  </si>
  <si>
    <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t>
  </si>
  <si>
    <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t>
  </si>
  <si>
    <r>
      <t xml:space="preserve">Astronomer and geographer of antiquity. As an astronomer, he is best known for the ‘Ptolemaic system’, a geocentric cosmology in which a stationary earth is circled by the regular movements of celestial objects. As a geographer, he is best known for his </t>
    </r>
    <r>
      <rPr>
        <i/>
        <sz val="11"/>
        <color theme="1"/>
        <rFont val="Calibri"/>
        <family val="2"/>
        <scheme val="minor"/>
      </rPr>
      <t>Guide to Geography</t>
    </r>
    <r>
      <rPr>
        <sz val="11"/>
        <color theme="1"/>
        <rFont val="Calibri"/>
        <family val="2"/>
        <scheme val="minor"/>
      </rPr>
      <t>, which developed cartographic principles and collected geographical information about the known world. Ptolemy’s map of Africa included the sources of the Nile, which become the subject of a major search in the 19th century (Jones 2016; Jones 2003).</t>
    </r>
  </si>
  <si>
    <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t>
  </si>
  <si>
    <r>
      <t>Shinji chief, resident between the Kwilu and Kwango (or Cuango) rivers in north central Angola. In Livingstone’s journals his name is also spelled ‘Zanzaue’ (Schapera 1963, 1:227</t>
    </r>
    <r>
      <rPr>
        <sz val="11"/>
        <color rgb="FF000000"/>
        <rFont val="Calibri"/>
        <family val="2"/>
        <scheme val="minor"/>
      </rPr>
      <t>)</t>
    </r>
  </si>
  <si>
    <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t>
  </si>
  <si>
    <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t>
  </si>
  <si>
    <t>Merchant, estate-holder and judge in Quelimane (Boucher 1985:93).</t>
  </si>
  <si>
    <r>
      <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t>
    </r>
    <r>
      <rPr>
        <i/>
        <sz val="11"/>
        <color rgb="FF000000"/>
        <rFont val="Calibri"/>
        <family val="2"/>
        <scheme val="minor"/>
      </rPr>
      <t>n</t>
    </r>
    <r>
      <rPr>
        <sz val="11"/>
        <color rgb="FF000000"/>
        <rFont val="Calibri"/>
        <family val="2"/>
        <scheme val="minor"/>
      </rPr>
      <t>3).</t>
    </r>
  </si>
  <si>
    <r>
      <t xml:space="preserve">Naval surgeon. He was appointed as surgeon to H.M.S. </t>
    </r>
    <r>
      <rPr>
        <i/>
        <sz val="11"/>
        <color rgb="FF000000"/>
        <rFont val="Calibri"/>
        <family val="2"/>
        <scheme val="minor"/>
      </rPr>
      <t xml:space="preserve">Frolic </t>
    </r>
    <r>
      <rPr>
        <sz val="11"/>
        <color rgb="FF000000"/>
        <rFont val="Calibri"/>
        <family val="2"/>
        <scheme val="minor"/>
      </rPr>
      <t xml:space="preserve">in 1848, having previously served as an assistant-surgeon on the </t>
    </r>
    <r>
      <rPr>
        <i/>
        <sz val="11"/>
        <color rgb="FF000000"/>
        <rFont val="Calibri"/>
        <family val="2"/>
        <scheme val="minor"/>
      </rPr>
      <t>Illustrious</t>
    </r>
    <r>
      <rPr>
        <sz val="11"/>
        <color rgb="FF000000"/>
        <rFont val="Calibri"/>
        <family val="2"/>
        <scheme val="minor"/>
      </rPr>
      <t xml:space="preserve"> (Anon 1853:625; Anon 1843b:141).</t>
    </r>
  </si>
  <si>
    <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t>
  </si>
  <si>
    <t>Afro-Portuguese trader. He was employed by Captain Antonio Rodrigues, a merchant at Cassange in north-central Angola. Livingstone travelled with him from Sansawe’s village to Cabango between March and May 1855 (Schapera 1963, 1:231-35, Schapera 1963, 2:237-42).</t>
  </si>
  <si>
    <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t>
  </si>
  <si>
    <r>
      <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t>
    </r>
    <r>
      <rPr>
        <i/>
        <sz val="11"/>
        <color rgb="FF000000"/>
        <rFont val="Calibri"/>
        <family val="2"/>
        <scheme val="minor"/>
      </rPr>
      <t>n</t>
    </r>
    <r>
      <rPr>
        <sz val="11"/>
        <color rgb="FF000000"/>
        <rFont val="Calibri"/>
        <family val="2"/>
        <scheme val="minor"/>
      </rPr>
      <t>2).</t>
    </r>
  </si>
  <si>
    <r>
      <t xml:space="preserve">Portuguese trader situated near the Kwango (or Cuango) river in north central Angola, and formerly resident in Cassange. In </t>
    </r>
    <r>
      <rPr>
        <i/>
        <sz val="11"/>
        <color rgb="FF000000"/>
        <rFont val="Calibri"/>
        <family val="2"/>
        <scheme val="minor"/>
      </rPr>
      <t>Missionary Travels</t>
    </r>
    <r>
      <rPr>
        <sz val="11"/>
        <color rgb="FF000000"/>
        <rFont val="Calibri"/>
        <family val="2"/>
        <scheme val="minor"/>
      </rPr>
      <t>, his name is anglicised to ‘William Tell’. Livingstone met him on 1st March 1855 (Schapera 1963, 1:222).</t>
    </r>
  </si>
  <si>
    <r>
      <rPr>
        <sz val="11"/>
        <rFont val="Calibri"/>
        <family val="2"/>
        <scheme val="minor"/>
      </rPr>
      <t>The ODNB article is about Parker's father.</t>
    </r>
    <r>
      <rPr>
        <sz val="11"/>
        <color rgb="FFFF0000"/>
        <rFont val="Calibri"/>
        <family val="2"/>
        <scheme val="minor"/>
      </rPr>
      <t xml:space="preserve">  </t>
    </r>
  </si>
  <si>
    <r>
      <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t>
    </r>
    <r>
      <rPr>
        <sz val="11"/>
        <color rgb="FF000000"/>
        <rFont val="Calibri"/>
        <family val="2"/>
        <scheme val="minor"/>
      </rPr>
      <t>. Officials in Luanda proposed that they undertake a joint expedition to the Kololo, but Livingstone rejected the plan</t>
    </r>
    <r>
      <rPr>
        <sz val="11"/>
        <color rgb="FF000000"/>
        <rFont val="Calibri"/>
        <family val="2"/>
        <scheme val="minor"/>
      </rPr>
      <t>. Welwitsch’s botanical collection was among the most extensive to have been gathered in tropical Africa (Boulger 2004; Schapera 1963, 1:151,163, 191).</t>
    </r>
  </si>
  <si>
    <r>
      <rPr>
        <sz val="11"/>
        <rFont val="Calibri"/>
        <family val="2"/>
        <scheme val="minor"/>
      </rPr>
      <t>Location identified using Livingstone's latitude (</t>
    </r>
    <r>
      <rPr>
        <i/>
        <sz val="11"/>
        <rFont val="Calibri"/>
        <family val="2"/>
        <scheme val="minor"/>
      </rPr>
      <t xml:space="preserve">LAJ II </t>
    </r>
    <r>
      <rPr>
        <sz val="11"/>
        <rFont val="Calibri"/>
        <family val="2"/>
        <scheme val="minor"/>
      </rPr>
      <t>p.245) against the Kasai river and the Mai Munene falls</t>
    </r>
  </si>
  <si>
    <r>
      <rPr>
        <sz val="11"/>
        <rFont val="Calibri"/>
        <family val="2"/>
        <scheme val="minor"/>
      </rPr>
      <t xml:space="preserve">Name 'Ngwezi river', as a present-day name for Livingstone's 'Unguesi', is provided in Schapera </t>
    </r>
    <r>
      <rPr>
        <i/>
        <sz val="11"/>
        <rFont val="Calibri"/>
        <family val="2"/>
        <scheme val="minor"/>
      </rPr>
      <t>LAJ II</t>
    </r>
    <r>
      <rPr>
        <sz val="11"/>
        <rFont val="Calibri"/>
        <family val="2"/>
        <scheme val="minor"/>
      </rPr>
      <t xml:space="preserve"> p.336 n.3. It can be located on geonames.org. </t>
    </r>
  </si>
  <si>
    <t>Use same entry for 'Moaroro'</t>
  </si>
  <si>
    <t>Order this book on interlibrary loan to check the reference for more info.</t>
  </si>
  <si>
    <t xml:space="preserve">Carthaginian explorer. He was reportedly sent by the Carthaginians to explore and establish settlements on Africa's Atlantic coast. The record of his travel fuelled the appetite for African exploration, from the Renaissance to the nineteenth century (Kaplan 2012: 24-26). </t>
  </si>
  <si>
    <t>Kaplan, Philip. 2012. “Hanno the Navigator.” Dictionary of African Biography vol. 3, edited by Emmanuel Kwaka Akyeampong and Henry Louis Gates, 24-26. Oxford; New York: Oxford University Press.</t>
  </si>
  <si>
    <t>Eldest son of the Kwena chief, Sechele, and his wife Mokgokgong. Although the eldest son, Kgari's half-brother Sebele became heir to Sechele. After Sechele died in 1892 and Sebele took the throne, Kgari spilt from his brother taking a portion of Kwena with him (Morton 2012a:315).</t>
  </si>
  <si>
    <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t>
  </si>
  <si>
    <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t>
  </si>
  <si>
    <r>
      <t xml:space="preserve">Chichester, H. M. 'Napier, Sir George Thomas (1784–1855)'. Rev. Lynn Milne. </t>
    </r>
    <r>
      <rPr>
        <i/>
        <sz val="11"/>
        <color theme="1"/>
        <rFont val="Calibri"/>
        <family val="2"/>
        <scheme val="minor"/>
      </rPr>
      <t>Oxford Dictionary of National Biography</t>
    </r>
    <r>
      <rPr>
        <sz val="11"/>
        <color theme="1"/>
        <rFont val="Calibri"/>
        <family val="2"/>
        <scheme val="minor"/>
      </rPr>
      <t xml:space="preserve">; Mackenzie, John M. and Nigel R. Dalziel. </t>
    </r>
    <r>
      <rPr>
        <i/>
        <sz val="11"/>
        <color theme="1"/>
        <rFont val="Calibri"/>
        <family val="2"/>
        <scheme val="minor"/>
      </rPr>
      <t>Th</t>
    </r>
    <r>
      <rPr>
        <i/>
        <sz val="11"/>
        <rFont val="Calibri"/>
        <family val="2"/>
        <scheme val="minor"/>
      </rPr>
      <t>e Scots in South Africa: Ethnicity, Gender and Race, 1772–1914.</t>
    </r>
    <r>
      <rPr>
        <sz val="11"/>
        <rFont val="Calibri"/>
        <family val="2"/>
        <scheme val="minor"/>
      </rPr>
      <t xml:space="preserve"> p.185; </t>
    </r>
    <r>
      <rPr>
        <sz val="11"/>
        <color theme="1"/>
        <rFont val="Calibri"/>
        <family val="2"/>
        <scheme val="minor"/>
      </rPr>
      <t xml:space="preserve">Olson, James S. and Robert Shadle (eds). </t>
    </r>
    <r>
      <rPr>
        <i/>
        <sz val="11"/>
        <color theme="1"/>
        <rFont val="Calibri"/>
        <family val="2"/>
        <scheme val="minor"/>
      </rPr>
      <t>Historical Dictionary of the British Empire</t>
    </r>
    <r>
      <rPr>
        <sz val="11"/>
        <color theme="1"/>
        <rFont val="Calibri"/>
        <family val="2"/>
        <scheme val="minor"/>
      </rPr>
      <t>, vol 2. p.778.</t>
    </r>
  </si>
  <si>
    <r>
      <t xml:space="preserve"> 'Mirambo'. </t>
    </r>
    <r>
      <rPr>
        <i/>
        <sz val="11"/>
        <color theme="1"/>
        <rFont val="Calibri"/>
        <family val="2"/>
        <scheme val="minor"/>
      </rPr>
      <t>Dictionary of African Biography Vol 4</t>
    </r>
    <r>
      <rPr>
        <sz val="11"/>
        <color theme="1"/>
        <rFont val="Calibri"/>
        <family val="2"/>
        <scheme val="minor"/>
      </rPr>
      <t xml:space="preserve">. Ed. Emmanuel Kwaku Akyeampong and Henry Louis Gates Jr. p.224 </t>
    </r>
  </si>
  <si>
    <t>Check page span for Mubitana's chapter.</t>
  </si>
  <si>
    <r>
      <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
    </r>
    <r>
      <rPr>
        <vertAlign val="superscript"/>
        <sz val="11"/>
        <color rgb="FF000000"/>
        <rFont val="Calibri"/>
        <family val="2"/>
        <scheme val="minor"/>
      </rPr>
      <t>th</t>
    </r>
    <r>
      <rPr>
        <sz val="11"/>
        <color rgb="FF000000"/>
        <rFont val="Calibri"/>
        <family val="2"/>
        <scheme val="minor"/>
      </rPr>
      <t xml:space="preserve"> century. In his journals, Livingstone mentions ‘the very great kindness shewn to [him] … by Mr Ferrão’ in May 1856 (Anon 1843a:107; Anon 1867:242; Newitt 1995:308, 337; Schapera 1963, 2:465)</t>
    </r>
  </si>
  <si>
    <t>Admiralty (8)</t>
  </si>
  <si>
    <t>Ambacistas (3)</t>
  </si>
  <si>
    <t>Baptist (1)</t>
  </si>
  <si>
    <t>British Museum (1)</t>
  </si>
  <si>
    <t>Cassanges (1)</t>
  </si>
  <si>
    <t>church missionaryChurch Missionary (1)</t>
  </si>
  <si>
    <t>Empacasseiros (1)</t>
  </si>
  <si>
    <t>light cavalry (1)</t>
  </si>
  <si>
    <t>Lords of the islesIsles (1)</t>
  </si>
  <si>
    <t>Niger Expedition (1)</t>
  </si>
  <si>
    <t>peace society (1)</t>
  </si>
  <si>
    <t>resurrectionist (1)</t>
  </si>
  <si>
    <t>Thracians (1)</t>
  </si>
  <si>
    <t>University of Coimbra (1)</t>
  </si>
  <si>
    <t>Admiralty</t>
  </si>
  <si>
    <r>
      <t xml:space="preserve">Dias, Jill. R. 1986. “Changing Patterns of Power in the Luanda Hinterland: The Impact of Trade and Colonisation on the Mbunda ca. 1945–1920.” </t>
    </r>
    <r>
      <rPr>
        <i/>
        <sz val="11"/>
        <color theme="1"/>
        <rFont val="Calibri"/>
        <family val="2"/>
        <scheme val="minor"/>
      </rPr>
      <t>Paideuma: Mitteilungen zur Kulturkunde</t>
    </r>
    <r>
      <rPr>
        <sz val="11"/>
        <color theme="1"/>
        <rFont val="Calibri"/>
        <family val="2"/>
        <scheme val="minor"/>
      </rPr>
      <t xml:space="preserve"> 32: 285–318; Fish, Bruce and Becky Burost Fish. 2002. </t>
    </r>
    <r>
      <rPr>
        <i/>
        <sz val="11"/>
        <color theme="1"/>
        <rFont val="Calibri"/>
        <family val="2"/>
        <scheme val="minor"/>
      </rPr>
      <t>Angola, 1880 to the Present: Slavery, Exploitation, and Revolt</t>
    </r>
    <r>
      <rPr>
        <sz val="11"/>
        <color theme="1"/>
        <rFont val="Calibri"/>
        <family val="2"/>
        <scheme val="minor"/>
      </rPr>
      <t>. Philadelphia: Chelsea House.</t>
    </r>
  </si>
  <si>
    <t>Baptist</t>
  </si>
  <si>
    <t>British Museum</t>
  </si>
  <si>
    <t>Church Missionary Society</t>
  </si>
  <si>
    <r>
      <t xml:space="preserve">Melton, J. Gordon. 2005. </t>
    </r>
    <r>
      <rPr>
        <i/>
        <sz val="11"/>
        <color theme="1"/>
        <rFont val="Calibri"/>
        <family val="2"/>
        <scheme val="minor"/>
      </rPr>
      <t>Encyclopedia of Protestantism</t>
    </r>
    <r>
      <rPr>
        <sz val="11"/>
        <color theme="1"/>
        <rFont val="Calibri"/>
        <family val="2"/>
        <scheme val="minor"/>
      </rPr>
      <t>. New York: Facts on File.</t>
    </r>
  </si>
  <si>
    <r>
      <t>Church of England missionary agency. A product of the evangelical revival, it was established in 1799 as the Society for Missions in Africa and the East, before becoming the Church Missionary Society in 1812. It was the major means of the global spread of Anglicanism in the 19</t>
    </r>
    <r>
      <rPr>
        <vertAlign val="superscript"/>
        <sz val="11"/>
        <color theme="1"/>
        <rFont val="Calibri"/>
        <family val="2"/>
        <scheme val="minor"/>
      </rPr>
      <t>th</t>
    </r>
    <r>
      <rPr>
        <sz val="11"/>
        <color theme="1"/>
        <rFont val="Calibri"/>
        <family val="2"/>
        <scheme val="minor"/>
      </rPr>
      <t xml:space="preserve"> century. The majority of its supporters were low church and evangelical Anglicans (Melton 2005:147).</t>
    </r>
  </si>
  <si>
    <t>Use also for the two reference to 'Church' (meaning the Church Missionary Society) in file 000101_0252, on 0270 and 0271.</t>
  </si>
  <si>
    <t>Light Brigade</t>
  </si>
  <si>
    <r>
      <t xml:space="preserve">Bunting, Tony. 2017. “Battle of Balaklava.” In </t>
    </r>
    <r>
      <rPr>
        <i/>
        <sz val="11"/>
        <color theme="1"/>
        <rFont val="Calibri"/>
        <family val="2"/>
        <scheme val="minor"/>
      </rPr>
      <t>Encyclopaedia Britannica</t>
    </r>
    <r>
      <rPr>
        <sz val="11"/>
        <color theme="1"/>
        <rFont val="Calibri"/>
        <family val="2"/>
        <scheme val="minor"/>
      </rPr>
      <t>. Online Ed. Encyclopaedia Britannica, inc. https://www.britannica.com/event/Battle-of-Balaklava.</t>
    </r>
  </si>
  <si>
    <r>
      <t xml:space="preserve">Panton, Kenneth J. 2011. </t>
    </r>
    <r>
      <rPr>
        <i/>
        <sz val="11"/>
        <color theme="1"/>
        <rFont val="Calibri"/>
        <family val="2"/>
        <scheme val="minor"/>
      </rPr>
      <t>Historical Dictionary of the British Monarchy</t>
    </r>
    <r>
      <rPr>
        <sz val="11"/>
        <color theme="1"/>
        <rFont val="Calibri"/>
        <family val="2"/>
        <scheme val="minor"/>
      </rPr>
      <t>. Lanham: Scarecrow Press.</t>
    </r>
  </si>
  <si>
    <t>Lords of the Isles</t>
  </si>
  <si>
    <t>Niger Expedition</t>
  </si>
  <si>
    <t>Society for the Promotion of Permanent and Universal Peace</t>
  </si>
  <si>
    <r>
      <t xml:space="preserve">Laity, Paul. 2001. </t>
    </r>
    <r>
      <rPr>
        <i/>
        <sz val="11"/>
        <color theme="1"/>
        <rFont val="Calibri"/>
        <family val="2"/>
        <scheme val="minor"/>
      </rPr>
      <t>The British Peace Movement 1870–1914</t>
    </r>
    <r>
      <rPr>
        <sz val="11"/>
        <color theme="1"/>
        <rFont val="Calibri"/>
        <family val="2"/>
        <scheme val="minor"/>
      </rPr>
      <t>. New York; Oxford: Oxford University Press.</t>
    </r>
  </si>
  <si>
    <t>Resurrectionist</t>
  </si>
  <si>
    <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t>
  </si>
  <si>
    <t>Empacasseiros</t>
  </si>
  <si>
    <r>
      <rPr>
        <sz val="11"/>
        <color theme="1"/>
        <rFont val="Calibri"/>
        <family val="2"/>
        <scheme val="minor"/>
      </rPr>
      <t xml:space="preserve">Miller, Joseph C. 1976. </t>
    </r>
    <r>
      <rPr>
        <i/>
        <sz val="11"/>
        <color theme="1"/>
        <rFont val="Calibri"/>
        <family val="2"/>
        <scheme val="minor"/>
      </rPr>
      <t>Kings and Kinsmen: Early Mbundu States in Angola</t>
    </r>
    <r>
      <rPr>
        <sz val="11"/>
        <color theme="1"/>
        <rFont val="Calibri"/>
        <family val="2"/>
        <scheme val="minor"/>
      </rPr>
      <t xml:space="preserve">. Oxford: Clarendon Press; Birmingham, David. 2011. “Slave City: Luanda through German Eyes.” </t>
    </r>
    <r>
      <rPr>
        <i/>
        <sz val="11"/>
        <color theme="1"/>
        <rFont val="Calibri"/>
        <family val="2"/>
        <scheme val="minor"/>
      </rPr>
      <t>Portuguese Studies Review</t>
    </r>
    <r>
      <rPr>
        <sz val="11"/>
        <color theme="1"/>
        <rFont val="Calibri"/>
        <family val="2"/>
        <scheme val="minor"/>
      </rPr>
      <t xml:space="preserve"> 19 (1-2): 77-92.</t>
    </r>
  </si>
  <si>
    <r>
      <t xml:space="preserve">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t>
    </r>
    <r>
      <rPr>
        <i/>
        <sz val="11"/>
        <color rgb="FF000000"/>
        <rFont val="Calibri"/>
        <family val="2"/>
        <scheme val="minor"/>
      </rPr>
      <t>-eiro</t>
    </r>
    <r>
      <rPr>
        <sz val="11"/>
        <color rgb="FF000000"/>
        <rFont val="Calibri"/>
        <family val="2"/>
        <scheme val="minor"/>
      </rPr>
      <t xml:space="preserve"> for the person associated with an object’ (Birmingham 2001:92; Miller 1976:160).</t>
    </r>
  </si>
  <si>
    <r>
      <t>Another term for the Mbangala of northern Angola. It derived from the name Kasanje, an early Mbangala leader who founded the Kasanje kingdom in the upper Kwango (or Cuango) River valley in the 17</t>
    </r>
    <r>
      <rPr>
        <vertAlign val="superscript"/>
        <sz val="11"/>
        <color rgb="FF000000"/>
        <rFont val="Calibri"/>
        <family val="2"/>
        <scheme val="minor"/>
      </rPr>
      <t>th</t>
    </r>
    <r>
      <rPr>
        <sz val="11"/>
        <color rgb="FF000000"/>
        <rFont val="Calibri"/>
        <family val="2"/>
        <scheme val="minor"/>
      </rPr>
      <t xml:space="preserve"> century (Schapera 1963, 1:55</t>
    </r>
    <r>
      <rPr>
        <i/>
        <sz val="11"/>
        <color rgb="FF000000"/>
        <rFont val="Calibri"/>
        <family val="2"/>
        <scheme val="minor"/>
      </rPr>
      <t>n</t>
    </r>
    <r>
      <rPr>
        <sz val="11"/>
        <color rgb="FF000000"/>
        <rFont val="Calibri"/>
        <family val="2"/>
        <scheme val="minor"/>
      </rPr>
      <t>2; Birmingham 1981:79).</t>
    </r>
  </si>
  <si>
    <t>Schapera, Isaac, ed. 1963 Livingstone’s African Jounal, 1853–1856 (vol 1). London: Chatto &amp; Windus; Birmingham, David. 1981. Central Africa to 1870: Zambezia, Zaïre and the South Atlantic. Cambridge: Cambridge University Press.</t>
  </si>
  <si>
    <t>Cassanges</t>
  </si>
  <si>
    <t>Ambaquistas</t>
  </si>
  <si>
    <r>
      <t xml:space="preserve">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t>
    </r>
    <r>
      <rPr>
        <i/>
        <sz val="11"/>
        <color theme="1"/>
        <rFont val="Calibri"/>
        <family val="2"/>
        <scheme val="minor"/>
      </rPr>
      <t>Missionary Travels</t>
    </r>
    <r>
      <rPr>
        <sz val="11"/>
        <color theme="1"/>
        <rFont val="Calibri"/>
        <family val="2"/>
        <scheme val="minor"/>
      </rPr>
      <t>. The expedition ended in failure, with a large number of the party dying of fever (Marotti 1996:229; Blouet 2010).</t>
    </r>
  </si>
  <si>
    <t>Use also for 'United Presbyterian'</t>
  </si>
  <si>
    <t>Thracians</t>
  </si>
  <si>
    <r>
      <t>One of Europe’s ancient universities and the oldest in Portugal. It was established in Lisbon in 1290, but moved permanently to Coimbra in the mid-16</t>
    </r>
    <r>
      <rPr>
        <vertAlign val="superscript"/>
        <sz val="11"/>
        <color theme="1"/>
        <rFont val="Calibri"/>
        <family val="2"/>
        <scheme val="minor"/>
      </rPr>
      <t>th</t>
    </r>
    <r>
      <rPr>
        <sz val="11"/>
        <color theme="1"/>
        <rFont val="Calibri"/>
        <family val="2"/>
        <scheme val="minor"/>
      </rPr>
      <t xml:space="preserve"> century (Tegge 1998:468)</t>
    </r>
  </si>
  <si>
    <t>University of Coimbra</t>
  </si>
  <si>
    <r>
      <t xml:space="preserve">Tegge, Jeffrey M. 1998. “University of Coimbra.” In </t>
    </r>
    <r>
      <rPr>
        <i/>
        <sz val="11"/>
        <color theme="1"/>
        <rFont val="Calibri"/>
        <family val="2"/>
        <scheme val="minor"/>
      </rPr>
      <t>International Dictionary of University Histories</t>
    </r>
    <r>
      <rPr>
        <sz val="11"/>
        <color theme="1"/>
        <rFont val="Calibri"/>
        <family val="2"/>
        <scheme val="minor"/>
      </rPr>
      <t>, edited by Carol Summerfield and Mary Elizabeth Devine, 468-71. Chicago; London: Fitzroy Dearborn.</t>
    </r>
  </si>
  <si>
    <t>Use also for 'Wesleyan Societies'</t>
  </si>
  <si>
    <r>
      <t>Said B</t>
    </r>
    <r>
      <rPr>
        <sz val="11"/>
        <color theme="1"/>
        <rFont val="Calibri"/>
        <family val="2"/>
        <scheme val="minor"/>
      </rPr>
      <t>i</t>
    </r>
    <r>
      <rPr>
        <sz val="11"/>
        <color theme="1"/>
        <rFont val="Calibri"/>
        <family val="2"/>
        <scheme val="minor"/>
      </rPr>
      <t>n Habib</t>
    </r>
  </si>
  <si>
    <t>1853</t>
  </si>
  <si>
    <t>1799</t>
  </si>
  <si>
    <t>1806</t>
  </si>
  <si>
    <t>1727</t>
  </si>
  <si>
    <t>Birth date</t>
  </si>
  <si>
    <t>Death date</t>
  </si>
  <si>
    <t>1721</t>
  </si>
  <si>
    <t>1676</t>
  </si>
  <si>
    <t>1867</t>
  </si>
  <si>
    <t>1827</t>
  </si>
  <si>
    <t>322 BCE</t>
  </si>
  <si>
    <t>384</t>
  </si>
  <si>
    <t>1859</t>
  </si>
  <si>
    <t>1769</t>
  </si>
  <si>
    <t>1865</t>
  </si>
  <si>
    <t>1821</t>
  </si>
  <si>
    <t>1790</t>
  </si>
  <si>
    <t>1706</t>
  </si>
  <si>
    <t>1732</t>
  </si>
  <si>
    <t>1329</t>
  </si>
  <si>
    <t>1274</t>
  </si>
  <si>
    <t>1794</t>
  </si>
  <si>
    <t>1730</t>
  </si>
  <si>
    <t>1796</t>
  </si>
  <si>
    <t>1759</t>
  </si>
  <si>
    <t>44 BCE</t>
  </si>
  <si>
    <t>c.100</t>
  </si>
  <si>
    <t>1890</t>
  </si>
  <si>
    <t>1854</t>
  </si>
  <si>
    <t>1881</t>
  </si>
  <si>
    <t>1810</t>
  </si>
  <si>
    <t>30 CE</t>
  </si>
  <si>
    <t>c.8-4 BCE</t>
  </si>
  <si>
    <t>1820</t>
  </si>
  <si>
    <t>1654</t>
  </si>
  <si>
    <t>1616</t>
  </si>
  <si>
    <t>1849</t>
  </si>
  <si>
    <t>1777</t>
  </si>
  <si>
    <t>1840</t>
  </si>
  <si>
    <t>c.1795</t>
  </si>
  <si>
    <t>1873</t>
  </si>
  <si>
    <t>1813</t>
  </si>
  <si>
    <t>1872</t>
  </si>
  <si>
    <t>1797</t>
  </si>
  <si>
    <t>1857</t>
  </si>
  <si>
    <t>1774</t>
  </si>
  <si>
    <t>1779</t>
  </si>
  <si>
    <t>1690</t>
  </si>
  <si>
    <t>1604</t>
  </si>
  <si>
    <t>1856</t>
  </si>
  <si>
    <t>1751</t>
  </si>
  <si>
    <t>?</t>
  </si>
  <si>
    <t>c.1880</t>
  </si>
  <si>
    <t>c.1800</t>
  </si>
  <si>
    <t>1911</t>
  </si>
  <si>
    <t>1822</t>
  </si>
  <si>
    <t>1862</t>
  </si>
  <si>
    <t>1844</t>
  </si>
  <si>
    <t>1772</t>
  </si>
  <si>
    <t>1866</t>
  </si>
  <si>
    <t>1778</t>
  </si>
  <si>
    <t>450 BCE</t>
  </si>
  <si>
    <t>c.500</t>
  </si>
  <si>
    <t>1657</t>
  </si>
  <si>
    <t>1578</t>
  </si>
  <si>
    <t>1850</t>
  </si>
  <si>
    <t>1795</t>
  </si>
  <si>
    <t>1852</t>
  </si>
  <si>
    <t>1792</t>
  </si>
  <si>
    <t>c.430 BCE</t>
  </si>
  <si>
    <t>8 BCE</t>
  </si>
  <si>
    <t>65</t>
  </si>
  <si>
    <t>700 BCE</t>
  </si>
  <si>
    <t>fl. 800</t>
  </si>
  <si>
    <t>c.484</t>
  </si>
  <si>
    <t>1870</t>
  </si>
  <si>
    <t>1816</t>
  </si>
  <si>
    <t>1686</t>
  </si>
  <si>
    <t>1823</t>
  </si>
  <si>
    <t>1749</t>
  </si>
  <si>
    <t>1798</t>
  </si>
  <si>
    <t>1753</t>
  </si>
  <si>
    <t>1874</t>
  </si>
  <si>
    <t>c.1830</t>
  </si>
  <si>
    <t>1888</t>
  </si>
  <si>
    <t>1800</t>
  </si>
  <si>
    <t>1824</t>
  </si>
  <si>
    <t>c.1760s</t>
  </si>
  <si>
    <t>1876</t>
  </si>
  <si>
    <t>1787</t>
  </si>
  <si>
    <t>1893</t>
  </si>
  <si>
    <t>1818</t>
  </si>
  <si>
    <t>c.1785</t>
  </si>
  <si>
    <t>1883</t>
  </si>
  <si>
    <t>1830</t>
  </si>
  <si>
    <t>1770</t>
  </si>
  <si>
    <t>c.1786</t>
  </si>
  <si>
    <t>1868</t>
  </si>
  <si>
    <r>
      <t>M</t>
    </r>
    <r>
      <rPr>
        <sz val="11"/>
        <color theme="1"/>
        <rFont val="Calibri"/>
        <family val="2"/>
        <scheme val="minor"/>
      </rPr>
      <t>utibe</t>
    </r>
  </si>
  <si>
    <t>1863</t>
  </si>
  <si>
    <t>1781</t>
  </si>
  <si>
    <t>c.1809</t>
  </si>
  <si>
    <t>1879</t>
  </si>
  <si>
    <t>1907</t>
  </si>
  <si>
    <t>1703</t>
  </si>
  <si>
    <t>1633</t>
  </si>
  <si>
    <t>1875</t>
  </si>
  <si>
    <t>1871</t>
  </si>
  <si>
    <t>1860</t>
  </si>
  <si>
    <t>c.1783</t>
  </si>
  <si>
    <t>1602</t>
  </si>
  <si>
    <t>1771</t>
  </si>
  <si>
    <t>c.62-64 CE</t>
  </si>
  <si>
    <t>c.4 BCE</t>
  </si>
  <si>
    <t>1788</t>
  </si>
  <si>
    <t>1720</t>
  </si>
  <si>
    <t>1901</t>
  </si>
  <si>
    <t>1819</t>
  </si>
  <si>
    <t>1807</t>
  </si>
  <si>
    <t>1725</t>
  </si>
  <si>
    <t>1886</t>
  </si>
  <si>
    <t>1864</t>
  </si>
  <si>
    <t>1846</t>
  </si>
  <si>
    <t>1878</t>
  </si>
  <si>
    <t>c.1820</t>
  </si>
  <si>
    <t>1835</t>
  </si>
  <si>
    <t>c. 1780</t>
  </si>
  <si>
    <t>1851</t>
  </si>
  <si>
    <t>c.1790/1800</t>
  </si>
  <si>
    <t>1892</t>
  </si>
  <si>
    <t>c.1810</t>
  </si>
  <si>
    <t>c.1835</t>
  </si>
  <si>
    <t>c.1815</t>
  </si>
  <si>
    <t>c.1854</t>
  </si>
  <si>
    <t>1838</t>
  </si>
  <si>
    <t>1898</t>
  </si>
  <si>
    <t>1812</t>
  </si>
  <si>
    <t>1855</t>
  </si>
  <si>
    <t>1784</t>
  </si>
  <si>
    <t>1552</t>
  </si>
  <si>
    <t>1506</t>
  </si>
  <si>
    <t>1834</t>
  </si>
  <si>
    <t>1789</t>
  </si>
  <si>
    <t>19 BCE</t>
  </si>
  <si>
    <t>70</t>
  </si>
  <si>
    <t>1305</t>
  </si>
  <si>
    <t>c.1270</t>
  </si>
  <si>
    <t>1832</t>
  </si>
  <si>
    <t>c.1790</t>
  </si>
  <si>
    <t>1899</t>
  </si>
  <si>
    <t>1829</t>
  </si>
  <si>
    <t>1802</t>
  </si>
  <si>
    <t>c. 1791</t>
  </si>
  <si>
    <t>1847</t>
  </si>
  <si>
    <t>1882</t>
  </si>
  <si>
    <t>c. 1810</t>
  </si>
  <si>
    <t>1728</t>
  </si>
  <si>
    <t>1696</t>
  </si>
  <si>
    <t>1624</t>
  </si>
  <si>
    <t>1861</t>
  </si>
  <si>
    <t>1837</t>
  </si>
  <si>
    <t>1836</t>
  </si>
  <si>
    <t>1762</t>
  </si>
  <si>
    <t>c.30 CE</t>
  </si>
  <si>
    <t>c.926 BCE</t>
  </si>
  <si>
    <t>fl. c.975</t>
  </si>
  <si>
    <t>1828</t>
  </si>
  <si>
    <t>c.1843</t>
  </si>
  <si>
    <t>1587</t>
  </si>
  <si>
    <t>1542</t>
  </si>
  <si>
    <t>1869</t>
  </si>
  <si>
    <t>c.485</t>
  </si>
  <si>
    <t>c.410</t>
  </si>
  <si>
    <t>c.170</t>
  </si>
  <si>
    <t>1663</t>
  </si>
  <si>
    <t>1583</t>
  </si>
  <si>
    <t>c.1812</t>
  </si>
  <si>
    <t>356</t>
  </si>
  <si>
    <t>c.251</t>
  </si>
  <si>
    <t>371</t>
  </si>
  <si>
    <t>c.291</t>
  </si>
  <si>
    <t>Code</t>
  </si>
  <si>
    <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t>
  </si>
  <si>
    <t>pers0243</t>
  </si>
  <si>
    <t>pers0244</t>
  </si>
  <si>
    <t>pers0245</t>
  </si>
  <si>
    <t>pers0246</t>
  </si>
  <si>
    <t>pers0247</t>
  </si>
  <si>
    <t>pers0248</t>
  </si>
  <si>
    <t>pers0249</t>
  </si>
  <si>
    <t>pers0250</t>
  </si>
  <si>
    <t>pers0251</t>
  </si>
  <si>
    <t>pers0252</t>
  </si>
  <si>
    <t>pers0253</t>
  </si>
  <si>
    <t>pers0254</t>
  </si>
  <si>
    <t>pers0255</t>
  </si>
  <si>
    <t>pers0256</t>
  </si>
  <si>
    <t>pers0257</t>
  </si>
  <si>
    <t>pers0258</t>
  </si>
  <si>
    <t>pers0259</t>
  </si>
  <si>
    <t>pers0260</t>
  </si>
  <si>
    <t>pers0261</t>
  </si>
  <si>
    <t>pers0262</t>
  </si>
  <si>
    <t>pers0263</t>
  </si>
  <si>
    <t>pers0264</t>
  </si>
  <si>
    <t>pers0265</t>
  </si>
  <si>
    <t>pers0266</t>
  </si>
  <si>
    <t>pers0267</t>
  </si>
  <si>
    <t>pers0268</t>
  </si>
  <si>
    <t>pers0269</t>
  </si>
  <si>
    <t>pers0270</t>
  </si>
  <si>
    <t>pers0271</t>
  </si>
  <si>
    <t>pers0272</t>
  </si>
  <si>
    <t>pers0273</t>
  </si>
  <si>
    <t>pers0274</t>
  </si>
  <si>
    <t>pers0275</t>
  </si>
  <si>
    <t>pers0276</t>
  </si>
  <si>
    <t>pers0277</t>
  </si>
  <si>
    <t>pers0278</t>
  </si>
  <si>
    <t>pers0279</t>
  </si>
  <si>
    <t>pers0280</t>
  </si>
  <si>
    <t>pers0281</t>
  </si>
  <si>
    <t>pers0282</t>
  </si>
  <si>
    <t>pers0283</t>
  </si>
  <si>
    <t>pers0284</t>
  </si>
  <si>
    <t>pers0285</t>
  </si>
  <si>
    <t>pers0286</t>
  </si>
  <si>
    <t>pers0287</t>
  </si>
  <si>
    <t>pers0288</t>
  </si>
  <si>
    <t>pers0289</t>
  </si>
  <si>
    <t>pers0290</t>
  </si>
  <si>
    <t>pers0291</t>
  </si>
  <si>
    <t>pers0292</t>
  </si>
  <si>
    <t>pers0293</t>
  </si>
  <si>
    <t>pers0294</t>
  </si>
  <si>
    <t>pers0295</t>
  </si>
  <si>
    <t>pers0296</t>
  </si>
  <si>
    <t>pers0297</t>
  </si>
  <si>
    <t>pers0298</t>
  </si>
  <si>
    <t>pers0299</t>
  </si>
  <si>
    <t>pers0300</t>
  </si>
  <si>
    <t>pers0301</t>
  </si>
  <si>
    <t>pers0302</t>
  </si>
  <si>
    <t>pers0303</t>
  </si>
  <si>
    <t>pers0304</t>
  </si>
  <si>
    <t>pers0305</t>
  </si>
  <si>
    <t>pers0306</t>
  </si>
  <si>
    <t>pers0307</t>
  </si>
  <si>
    <t>pers0308</t>
  </si>
  <si>
    <t>pers0309</t>
  </si>
  <si>
    <t>pers0310</t>
  </si>
  <si>
    <t>pers0311</t>
  </si>
  <si>
    <t>pers0312</t>
  </si>
  <si>
    <t>pers0313</t>
  </si>
  <si>
    <t>pers0314</t>
  </si>
  <si>
    <t>pers0315</t>
  </si>
  <si>
    <t>pers0316</t>
  </si>
  <si>
    <t>pers0317</t>
  </si>
  <si>
    <t>pers0318</t>
  </si>
  <si>
    <t>pers0319</t>
  </si>
  <si>
    <t>pers0320</t>
  </si>
  <si>
    <t>pers0321</t>
  </si>
  <si>
    <t>pers0322</t>
  </si>
  <si>
    <t>pers0323</t>
  </si>
  <si>
    <t>pers0324</t>
  </si>
  <si>
    <t>pers0325</t>
  </si>
  <si>
    <t>pers0326</t>
  </si>
  <si>
    <t>pers0327</t>
  </si>
  <si>
    <t>pers0328</t>
  </si>
  <si>
    <t>pers0329</t>
  </si>
  <si>
    <t>pers0330</t>
  </si>
  <si>
    <t>pers0331</t>
  </si>
  <si>
    <t>pers0332</t>
  </si>
  <si>
    <t>pers0333</t>
  </si>
  <si>
    <t>pers0334</t>
  </si>
  <si>
    <t>pers0335</t>
  </si>
  <si>
    <t>pers0336</t>
  </si>
  <si>
    <t>pers0337</t>
  </si>
  <si>
    <t>pers0338</t>
  </si>
  <si>
    <t>pers0339</t>
  </si>
  <si>
    <t>pers0340</t>
  </si>
  <si>
    <t>pers0341</t>
  </si>
  <si>
    <t>pers0342</t>
  </si>
  <si>
    <t>pers0343</t>
  </si>
  <si>
    <t>pers0344</t>
  </si>
  <si>
    <t>pers0345</t>
  </si>
  <si>
    <t>pers0346</t>
  </si>
  <si>
    <t>pers0347</t>
  </si>
  <si>
    <t>pers0348</t>
  </si>
  <si>
    <t>pers0349</t>
  </si>
  <si>
    <t>pers0350</t>
  </si>
  <si>
    <t>pers0351</t>
  </si>
  <si>
    <t>pers0352</t>
  </si>
  <si>
    <t>pers0353</t>
  </si>
  <si>
    <t>pers0354</t>
  </si>
  <si>
    <t>pers0355</t>
  </si>
  <si>
    <t>pers0356</t>
  </si>
  <si>
    <t>pers0357</t>
  </si>
  <si>
    <t>pers0358</t>
  </si>
  <si>
    <t>pers0359</t>
  </si>
  <si>
    <t>pers0360</t>
  </si>
  <si>
    <t>pers0361</t>
  </si>
  <si>
    <t>pers0362</t>
  </si>
  <si>
    <t>pers0363</t>
  </si>
  <si>
    <t>pers0364</t>
  </si>
  <si>
    <t>pers0365</t>
  </si>
  <si>
    <t>pers0366</t>
  </si>
  <si>
    <t>pers0367</t>
  </si>
  <si>
    <t>pers0368</t>
  </si>
  <si>
    <t>pers0369</t>
  </si>
  <si>
    <t>pers0370</t>
  </si>
  <si>
    <t>pers0371</t>
  </si>
  <si>
    <t>pers0372</t>
  </si>
  <si>
    <t>pers0373</t>
  </si>
  <si>
    <t>pers0374</t>
  </si>
  <si>
    <t>pers0375</t>
  </si>
  <si>
    <t>pers0376</t>
  </si>
  <si>
    <t>pers0377</t>
  </si>
  <si>
    <t>pers0378</t>
  </si>
  <si>
    <t>pers0379</t>
  </si>
  <si>
    <t>pers0380</t>
  </si>
  <si>
    <t>pers0381</t>
  </si>
  <si>
    <t>pers0382</t>
  </si>
  <si>
    <t>pers0383</t>
  </si>
  <si>
    <t>pers0384</t>
  </si>
  <si>
    <t>pers0385</t>
  </si>
  <si>
    <t>pers0386</t>
  </si>
  <si>
    <t>pers0387</t>
  </si>
  <si>
    <t>pers0388</t>
  </si>
  <si>
    <t>pers0389</t>
  </si>
  <si>
    <t>pers0390</t>
  </si>
  <si>
    <t>pers0391</t>
  </si>
  <si>
    <t>pers0392</t>
  </si>
  <si>
    <t>pers0393</t>
  </si>
  <si>
    <t>pers0394</t>
  </si>
  <si>
    <t>pers0395</t>
  </si>
  <si>
    <t>pers0396</t>
  </si>
  <si>
    <t>pers0397</t>
  </si>
  <si>
    <t>pers0398</t>
  </si>
  <si>
    <t>pers0399</t>
  </si>
  <si>
    <t>pers0400</t>
  </si>
  <si>
    <t>pers0401</t>
  </si>
  <si>
    <t>pers0402</t>
  </si>
  <si>
    <t>pers0403</t>
  </si>
  <si>
    <t>pers0404</t>
  </si>
  <si>
    <t>pers0405</t>
  </si>
  <si>
    <t>pers0406</t>
  </si>
  <si>
    <t>pers0407</t>
  </si>
  <si>
    <t>pers0408</t>
  </si>
  <si>
    <t>pers0409</t>
  </si>
  <si>
    <t>pers0410</t>
  </si>
  <si>
    <t>pers0411</t>
  </si>
  <si>
    <t>pers0412</t>
  </si>
  <si>
    <t>pers0413</t>
  </si>
  <si>
    <t>pers0414</t>
  </si>
  <si>
    <t>pers0415</t>
  </si>
  <si>
    <t>pers0416</t>
  </si>
  <si>
    <t>pers0417</t>
  </si>
  <si>
    <t>pers0418</t>
  </si>
  <si>
    <t>pers0419</t>
  </si>
  <si>
    <t>pers0420</t>
  </si>
  <si>
    <t>pers0421</t>
  </si>
  <si>
    <t>pers0422</t>
  </si>
  <si>
    <t>pers0423</t>
  </si>
  <si>
    <t>pers0424</t>
  </si>
  <si>
    <t>pers0425</t>
  </si>
  <si>
    <t>pers0426</t>
  </si>
  <si>
    <t>pers0427</t>
  </si>
  <si>
    <t>pers0428</t>
  </si>
  <si>
    <t>pers0429</t>
  </si>
  <si>
    <t>pers0430</t>
  </si>
  <si>
    <t>pers0431</t>
  </si>
  <si>
    <t>pers0432</t>
  </si>
  <si>
    <t>pers0433</t>
  </si>
  <si>
    <t>pers0434</t>
  </si>
  <si>
    <t>pers0435</t>
  </si>
  <si>
    <t>pers0436</t>
  </si>
  <si>
    <t>pers0437</t>
  </si>
  <si>
    <t>pers0438</t>
  </si>
  <si>
    <t>pers0439</t>
  </si>
  <si>
    <t>pers0440</t>
  </si>
  <si>
    <t>pers0441</t>
  </si>
  <si>
    <t>pers0442</t>
  </si>
  <si>
    <t>pers0443</t>
  </si>
  <si>
    <t>pers0444</t>
  </si>
  <si>
    <t>pers0445</t>
  </si>
  <si>
    <t>pers0446</t>
  </si>
  <si>
    <t>pers0447</t>
  </si>
  <si>
    <t>pers0448</t>
  </si>
  <si>
    <t>pers0449</t>
  </si>
  <si>
    <t>pers0450</t>
  </si>
  <si>
    <t>pers0451</t>
  </si>
  <si>
    <t>pers0452</t>
  </si>
  <si>
    <t>pers0453</t>
  </si>
  <si>
    <t>pers0454</t>
  </si>
  <si>
    <t>pers0455</t>
  </si>
  <si>
    <t>pers0456</t>
  </si>
  <si>
    <t>pers0457</t>
  </si>
  <si>
    <t>pers0458</t>
  </si>
  <si>
    <t>pers0459</t>
  </si>
  <si>
    <t>pers0460</t>
  </si>
  <si>
    <t>pers0461</t>
  </si>
  <si>
    <t>pers0462</t>
  </si>
  <si>
    <t>pers0463</t>
  </si>
  <si>
    <t>pers0464</t>
  </si>
  <si>
    <t>pers0465</t>
  </si>
  <si>
    <t>pers0466</t>
  </si>
  <si>
    <t>pers0467</t>
  </si>
  <si>
    <t>pers0468</t>
  </si>
  <si>
    <t>pers0469</t>
  </si>
  <si>
    <t>pers0470</t>
  </si>
  <si>
    <t>pers0471</t>
  </si>
  <si>
    <t>pers0472</t>
  </si>
  <si>
    <t>pers0473</t>
  </si>
  <si>
    <t>pers0474</t>
  </si>
  <si>
    <t>pers0475</t>
  </si>
  <si>
    <t>pers0476</t>
  </si>
  <si>
    <t>pers0477</t>
  </si>
  <si>
    <t>pers0478</t>
  </si>
  <si>
    <t>pers0479</t>
  </si>
  <si>
    <t>pers0480</t>
  </si>
  <si>
    <t>pers0481</t>
  </si>
  <si>
    <t>pers0482</t>
  </si>
  <si>
    <t>pers0483</t>
  </si>
  <si>
    <t>pers0484</t>
  </si>
  <si>
    <t>pers0485</t>
  </si>
  <si>
    <t>pers0486</t>
  </si>
  <si>
    <t>pers0487</t>
  </si>
  <si>
    <t>pers0488</t>
  </si>
  <si>
    <t>pers0489</t>
  </si>
  <si>
    <t>pers0490</t>
  </si>
  <si>
    <t>pers0491</t>
  </si>
  <si>
    <t>pers0492</t>
  </si>
  <si>
    <t>pers0493</t>
  </si>
  <si>
    <t>pers0494</t>
  </si>
  <si>
    <t>pers0495</t>
  </si>
  <si>
    <t>pers0496</t>
  </si>
  <si>
    <t>pers0497</t>
  </si>
  <si>
    <t>pers0498</t>
  </si>
  <si>
    <t>pers0499</t>
  </si>
  <si>
    <t>pers0500</t>
  </si>
  <si>
    <t>pers0501</t>
  </si>
  <si>
    <t>pers0502</t>
  </si>
  <si>
    <t>pers0503</t>
  </si>
  <si>
    <t>pers0504</t>
  </si>
  <si>
    <t>pers0505</t>
  </si>
  <si>
    <t>pers0506</t>
  </si>
  <si>
    <t>pers0507</t>
  </si>
  <si>
    <t>pers0508</t>
  </si>
  <si>
    <t>pers0509</t>
  </si>
  <si>
    <t>pers0510</t>
  </si>
  <si>
    <t>pers0511</t>
  </si>
  <si>
    <t>pers0512</t>
  </si>
  <si>
    <t>pers0513</t>
  </si>
  <si>
    <t>pers0514</t>
  </si>
  <si>
    <t>pers0515</t>
  </si>
  <si>
    <t>pers0516</t>
  </si>
  <si>
    <t>pers0517</t>
  </si>
  <si>
    <t>pers0518</t>
  </si>
  <si>
    <t>pers0519</t>
  </si>
  <si>
    <t>pers0520</t>
  </si>
  <si>
    <t>pers0521</t>
  </si>
  <si>
    <t>pers0522</t>
  </si>
  <si>
    <t>pers0523</t>
  </si>
  <si>
    <t>pers0524</t>
  </si>
  <si>
    <t>pers0525</t>
  </si>
  <si>
    <t>pers0526</t>
  </si>
  <si>
    <t>pers0527</t>
  </si>
  <si>
    <t>pers0528</t>
  </si>
  <si>
    <t>pers0529</t>
  </si>
  <si>
    <t>pers0530</t>
  </si>
  <si>
    <t>pers0531</t>
  </si>
  <si>
    <t>pers0532</t>
  </si>
  <si>
    <t>pers0533</t>
  </si>
  <si>
    <t>pers0534</t>
  </si>
  <si>
    <t>pers0535</t>
  </si>
  <si>
    <t>pers0536</t>
  </si>
  <si>
    <t>pers0537</t>
  </si>
  <si>
    <t>pers0538</t>
  </si>
  <si>
    <t>pers0539</t>
  </si>
  <si>
    <t>pers0540</t>
  </si>
  <si>
    <t>pers0541</t>
  </si>
  <si>
    <t>pers0542</t>
  </si>
  <si>
    <t>pers0543</t>
  </si>
  <si>
    <t>pers0544</t>
  </si>
  <si>
    <t>pers0545</t>
  </si>
  <si>
    <t>pers0546</t>
  </si>
  <si>
    <t>pers0547</t>
  </si>
  <si>
    <t>pers0548</t>
  </si>
  <si>
    <t>pers0549</t>
  </si>
  <si>
    <t>pers0550</t>
  </si>
  <si>
    <t>pers0551</t>
  </si>
  <si>
    <t>pers0552</t>
  </si>
  <si>
    <t>pers0553</t>
  </si>
  <si>
    <t>pers0554</t>
  </si>
  <si>
    <t>pers0555</t>
  </si>
  <si>
    <t>pers0556</t>
  </si>
  <si>
    <t>pers0557</t>
  </si>
  <si>
    <t>pers0558</t>
  </si>
  <si>
    <t>pers0559</t>
  </si>
  <si>
    <t>pers0560</t>
  </si>
  <si>
    <t>pers0561</t>
  </si>
  <si>
    <t>pers0562</t>
  </si>
  <si>
    <t>pers0563</t>
  </si>
  <si>
    <t>pers0564</t>
  </si>
  <si>
    <t>pers0565</t>
  </si>
  <si>
    <t>pers0566</t>
  </si>
  <si>
    <t>pers0567</t>
  </si>
  <si>
    <t>pers0568</t>
  </si>
  <si>
    <t>pers0569</t>
  </si>
  <si>
    <t>pers0570</t>
  </si>
  <si>
    <t>pers0571</t>
  </si>
  <si>
    <t>pers0572</t>
  </si>
  <si>
    <t>pers0573</t>
  </si>
  <si>
    <t>pers0574</t>
  </si>
  <si>
    <t>pers0575</t>
  </si>
  <si>
    <t>Hecker, Justus Friedrich Karl</t>
  </si>
  <si>
    <t>Undefined</t>
  </si>
  <si>
    <t>1833</t>
  </si>
  <si>
    <t>Use for all variants (aboriginales, aborigines etc)</t>
  </si>
  <si>
    <t>Use also for 'native Portuguese'</t>
  </si>
  <si>
    <t>Use of 'Bushman' and variants, and for 'Bushwoman' and 'Bushwomen'</t>
  </si>
  <si>
    <r>
      <t xml:space="preserve">This entry draws on two of Adrian's glossary definitions: 'Boers' and 'Voortrekkers'. </t>
    </r>
    <r>
      <rPr>
        <sz val="11"/>
        <color rgb="FFFF0000"/>
        <rFont val="Calibri"/>
        <family val="2"/>
        <scheme val="minor"/>
      </rPr>
      <t xml:space="preserve">Use also for 'Boerish' and 'Dutch African'. </t>
    </r>
  </si>
  <si>
    <t>Use for all spelling variants.</t>
  </si>
  <si>
    <t>Use also for the plural and for all spelling variants.</t>
  </si>
  <si>
    <t>Use also for plural</t>
  </si>
  <si>
    <t>Use also for plural.</t>
  </si>
  <si>
    <r>
      <t>Expansion of entry from Adrian's glossary</t>
    </r>
    <r>
      <rPr>
        <sz val="11"/>
        <color theme="1"/>
        <rFont val="Calibri"/>
        <family val="2"/>
        <scheme val="minor"/>
      </rPr>
      <t xml:space="preserve">. </t>
    </r>
    <r>
      <rPr>
        <sz val="11"/>
        <color rgb="FFFF0000"/>
        <rFont val="Calibri"/>
        <family val="2"/>
        <scheme val="minor"/>
      </rPr>
      <t>Use also for 'Missionary Society'</t>
    </r>
  </si>
  <si>
    <t>Change coding to 'tribe'</t>
  </si>
  <si>
    <t>Use also for 'Mepato' and variants</t>
  </si>
  <si>
    <t>Use also for singular.</t>
  </si>
  <si>
    <r>
      <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t>
    </r>
    <r>
      <rPr>
        <sz val="11"/>
        <color theme="1"/>
        <rFont val="Calibri"/>
        <family val="2"/>
        <scheme val="minor"/>
      </rPr>
      <t>.</t>
    </r>
  </si>
  <si>
    <r>
      <rPr>
        <sz val="11"/>
        <color theme="1"/>
        <rFont val="Calibri"/>
        <family val="2"/>
        <scheme val="minor"/>
      </rPr>
      <t xml:space="preserve">Heath, Elizabeth. 'Bushmen'. In </t>
    </r>
    <r>
      <rPr>
        <sz val="11"/>
        <color theme="1"/>
        <rFont val="Calibri"/>
        <family val="2"/>
        <scheme val="minor"/>
      </rPr>
      <t>Appiah, Anthony and Henry Louis Gates, Jr</t>
    </r>
    <r>
      <rPr>
        <sz val="11"/>
        <color theme="1"/>
        <rFont val="Calibri"/>
        <family val="2"/>
        <scheme val="minor"/>
      </rPr>
      <t xml:space="preserve"> (eds)</t>
    </r>
    <r>
      <rPr>
        <sz val="11"/>
        <color theme="1"/>
        <rFont val="Calibri"/>
        <family val="2"/>
        <scheme val="minor"/>
      </rPr>
      <t xml:space="preserve">.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</si>
  <si>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r>
    <r>
      <rPr>
        <sz val="11"/>
        <color theme="1"/>
        <rFont val="Calibri"/>
        <family val="2"/>
        <scheme val="minor"/>
      </rPr>
      <t xml:space="preserve"> (Raugh 2004:53-54; Editors 2014)</t>
    </r>
    <r>
      <rPr>
        <sz val="11"/>
        <color theme="1"/>
        <rFont val="Calibri"/>
        <family val="2"/>
        <scheme val="minor"/>
      </rPr>
      <t>.</t>
    </r>
  </si>
  <si>
    <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t>
  </si>
  <si>
    <r>
      <t xml:space="preserve">Niekerk, J. P. van. 'British, Portuguese and American Judges in Adderley Street: the Interational Legal Background to some Judicial Aspects of the Cape Town Mixed Commissions for the Suppression of the Transatlantic Slave Trade in the Nineteenth Century (part 2). </t>
    </r>
    <r>
      <rPr>
        <i/>
        <sz val="11"/>
        <color theme="1"/>
        <rFont val="Calibri"/>
        <family val="2"/>
        <scheme val="minor"/>
      </rPr>
      <t xml:space="preserve">Comparative and International Law Journal of Southern Africa </t>
    </r>
    <r>
      <rPr>
        <sz val="11"/>
        <color theme="1"/>
        <rFont val="Calibri"/>
        <family val="2"/>
        <scheme val="minor"/>
      </rPr>
      <t>37.2 (2004): 196-97</t>
    </r>
  </si>
  <si>
    <r>
      <rPr>
        <sz val="11"/>
        <color theme="1"/>
        <rFont val="Calibri"/>
        <family val="2"/>
        <scheme val="minor"/>
      </rPr>
      <t xml:space="preserve">Mills, Wallace G. 'Kaffir.' in 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</si>
  <si>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r>
      <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t>
    </r>
    <r>
      <rPr>
        <sz val="11"/>
        <color theme="1"/>
        <rFont val="Calibri"/>
        <family val="2"/>
        <scheme val="minor"/>
      </rPr>
      <t xml:space="preserve"> (Mills 1996:615)</t>
    </r>
    <r>
      <rPr>
        <sz val="11"/>
        <color theme="1"/>
        <rFont val="Calibri"/>
        <family val="2"/>
        <scheme val="minor"/>
      </rPr>
      <t>.</t>
    </r>
  </si>
  <si>
    <r>
      <t>Observatory founded in 1820. It is South Africa's oldest scientific establishment and was the southern hemisphere's first major observatory (Warner 1995:1-4)</t>
    </r>
    <r>
      <rPr>
        <sz val="11"/>
        <color theme="1"/>
        <rFont val="Calibri"/>
        <family val="2"/>
        <scheme val="minor"/>
      </rPr>
      <t>.</t>
    </r>
  </si>
  <si>
    <r>
      <t xml:space="preserve">Bowie, Duncan. </t>
    </r>
    <r>
      <rPr>
        <i/>
        <sz val="11"/>
        <color theme="1"/>
        <rFont val="Calibri"/>
        <family val="2"/>
        <scheme val="minor"/>
      </rPr>
      <t>The Radical and Socialist Tradition in British Planning: From Puritan Colonies to Garden Cities</t>
    </r>
    <r>
      <rPr>
        <sz val="11"/>
        <color theme="1"/>
        <rFont val="Calibri"/>
        <family val="2"/>
        <scheme val="minor"/>
      </rPr>
      <t xml:space="preserve">.p.75; Epstein, James. 'Chartism'. </t>
    </r>
    <r>
      <rPr>
        <i/>
        <sz val="11"/>
        <color theme="1"/>
        <rFont val="Calibri"/>
        <family val="2"/>
        <scheme val="minor"/>
      </rPr>
      <t>Encyclopedia of Social History</t>
    </r>
    <r>
      <rPr>
        <sz val="11"/>
        <color theme="1"/>
        <rFont val="Calibri"/>
        <family val="2"/>
        <scheme val="minor"/>
      </rPr>
      <t xml:space="preserve">. Ed. Peter N. Stearns, p.136. </t>
    </r>
    <r>
      <rPr>
        <i/>
        <sz val="11"/>
        <color theme="1"/>
        <rFont val="Calibri"/>
        <family val="2"/>
        <scheme val="minor"/>
      </rPr>
      <t>Encyclopedia Britannica</t>
    </r>
    <r>
      <rPr>
        <sz val="11"/>
        <color theme="1"/>
        <rFont val="Calibri"/>
        <family val="2"/>
        <scheme val="minor"/>
      </rPr>
      <t xml:space="preserve">; </t>
    </r>
  </si>
  <si>
    <r>
      <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t>
    </r>
    <r>
      <rPr>
        <sz val="11"/>
        <color theme="1"/>
        <rFont val="Calibri"/>
        <family val="2"/>
        <scheme val="minor"/>
      </rPr>
      <t>.</t>
    </r>
  </si>
  <si>
    <r>
      <t>People group of the Circassia region in the Northwestern Caucasus. From the 1760s the Circassians engaged in an extended war of resistance against Russian territorial expansion in the Caucasus, before finally being defeated in 1864</t>
    </r>
    <r>
      <rPr>
        <sz val="11"/>
        <color theme="1"/>
        <rFont val="Calibri"/>
        <family val="2"/>
        <scheme val="minor"/>
      </rPr>
      <t xml:space="preserve"> (Editors 2017)</t>
    </r>
    <r>
      <rPr>
        <sz val="11"/>
        <color theme="1"/>
        <rFont val="Calibri"/>
        <family val="2"/>
        <scheme val="minor"/>
      </rPr>
      <t xml:space="preserve">. </t>
    </r>
  </si>
  <si>
    <r>
      <t>Oldest infantry regiment in the British army in continuous service, dating from 1650</t>
    </r>
    <r>
      <rPr>
        <sz val="11"/>
        <color theme="1"/>
        <rFont val="Calibri"/>
        <family val="2"/>
        <scheme val="minor"/>
      </rPr>
      <t xml:space="preserve"> (Chant 2013:75-76)</t>
    </r>
    <r>
      <rPr>
        <sz val="11"/>
        <color theme="1"/>
        <rFont val="Calibri"/>
        <family val="2"/>
        <scheme val="minor"/>
      </rPr>
      <t>.</t>
    </r>
  </si>
  <si>
    <r>
      <t>17</t>
    </r>
    <r>
      <rPr>
        <vertAlign val="superscript"/>
        <sz val="11"/>
        <color theme="1"/>
        <rFont val="Calibri"/>
        <family val="2"/>
        <scheme val="minor"/>
      </rPr>
      <t>th</t>
    </r>
    <r>
      <rPr>
        <sz val="11"/>
        <color theme="1"/>
        <rFont val="Calibri"/>
        <family val="2"/>
        <scheme val="minor"/>
      </rPr>
      <t xml:space="preserve">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t>
    </r>
  </si>
  <si>
    <r>
      <t xml:space="preserve">Optical instrument makers. John Dollond (1707–1761) and his son, Peter (1731–1820 ), established themselves as opticians in the 1750s and developed a reputation for producing high-quality instruments. </t>
    </r>
    <r>
      <rPr>
        <sz val="10"/>
        <rFont val="Calibri"/>
        <family val="2"/>
        <scheme val="minor"/>
      </rPr>
      <t>They</t>
    </r>
    <r>
      <rPr>
        <sz val="11"/>
        <rFont val="Calibri"/>
        <family val="2"/>
        <scheme val="minor"/>
      </rPr>
      <t xml:space="preserve"> made improvements to refracting telescopes and later developed the achromatic lens (Clifton 2013).</t>
    </r>
  </si>
  <si>
    <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t>
  </si>
  <si>
    <r>
      <t>Irish infantry regiment in the British army, dating from 1689, acclaimed for its role at the Battle of Waterloo. In 1881, it merged with the 108th (Madras Infantry) Regiment to form the Royal Inniskilling Fusiliers (Chant 2013:183-84)</t>
    </r>
    <r>
      <rPr>
        <sz val="11"/>
        <color theme="1"/>
        <rFont val="Calibri"/>
        <family val="2"/>
        <scheme val="minor"/>
      </rPr>
      <t>.</t>
    </r>
  </si>
  <si>
    <r>
      <t xml:space="preserve">Johanna Geyer-Kordesch and Fiona Macdonald. </t>
    </r>
    <r>
      <rPr>
        <i/>
        <sz val="11"/>
        <color theme="1"/>
        <rFont val="Calibri"/>
        <family val="2"/>
        <scheme val="minor"/>
      </rPr>
      <t>The History of the Royal College of Physicians and Surgeons of Glasgow</t>
    </r>
    <r>
      <rPr>
        <sz val="11"/>
        <color theme="1"/>
        <rFont val="Calibri"/>
        <family val="2"/>
        <scheme val="minor"/>
      </rPr>
      <t xml:space="preserve">. </t>
    </r>
    <r>
      <rPr>
        <i/>
        <sz val="11"/>
        <color theme="1"/>
        <rFont val="Calibri"/>
        <family val="2"/>
        <scheme val="minor"/>
      </rPr>
      <t>ix</t>
    </r>
    <r>
      <rPr>
        <sz val="11"/>
        <color theme="1"/>
        <rFont val="Calibri"/>
        <family val="2"/>
        <scheme val="minor"/>
      </rPr>
      <t xml:space="preserve">; Ross, Andrew. </t>
    </r>
    <r>
      <rPr>
        <i/>
        <sz val="11"/>
        <color theme="1"/>
        <rFont val="Calibri"/>
        <family val="2"/>
        <scheme val="minor"/>
      </rPr>
      <t>David Livingston: Mission and Empire</t>
    </r>
    <r>
      <rPr>
        <sz val="11"/>
        <color theme="1"/>
        <rFont val="Calibri"/>
        <family val="2"/>
        <scheme val="minor"/>
      </rPr>
      <t>. p.22</t>
    </r>
  </si>
  <si>
    <r>
      <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t>
    </r>
    <r>
      <rPr>
        <sz val="11"/>
        <color theme="1"/>
        <rFont val="Calibri"/>
        <family val="2"/>
        <scheme val="minor"/>
      </rPr>
      <t>.</t>
    </r>
  </si>
  <si>
    <r>
      <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t>
    </r>
    <r>
      <rPr>
        <sz val="11"/>
        <color theme="1"/>
        <rFont val="Calibri"/>
        <family val="2"/>
        <scheme val="minor"/>
      </rPr>
      <t xml:space="preserve"> (Laband 2009a:85-86, 101-03)</t>
    </r>
    <r>
      <rPr>
        <sz val="11"/>
        <color theme="1"/>
        <rFont val="Calibri"/>
        <family val="2"/>
        <scheme val="minor"/>
      </rPr>
      <t xml:space="preserve">. </t>
    </r>
  </si>
  <si>
    <r>
      <t>Colonial governor's residence, built in the 1790s. It is now called 'De Tuynhui</t>
    </r>
    <r>
      <rPr>
        <sz val="11"/>
        <color theme="1"/>
        <rFont val="Calibri"/>
        <family val="2"/>
        <scheme val="minor"/>
      </rPr>
      <t>s' and houses the offices of the State President</t>
    </r>
    <r>
      <rPr>
        <sz val="11"/>
        <color theme="1"/>
        <rFont val="Calibri"/>
        <family val="2"/>
        <scheme val="minor"/>
      </rPr>
      <t xml:space="preserve"> (Viney 1987:70, 79)</t>
    </r>
    <r>
      <rPr>
        <sz val="11"/>
        <color theme="1"/>
        <rFont val="Calibri"/>
        <family val="2"/>
        <scheme val="minor"/>
      </rPr>
      <t>.</t>
    </r>
  </si>
  <si>
    <t xml:space="preserve">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t>
  </si>
  <si>
    <r>
      <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t>
    </r>
    <r>
      <rPr>
        <sz val="11"/>
        <color theme="1"/>
        <rFont val="Calibri"/>
        <family val="2"/>
        <scheme val="minor"/>
      </rPr>
      <t>.</t>
    </r>
  </si>
  <si>
    <r>
      <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t>
    </r>
    <r>
      <rPr>
        <sz val="11"/>
        <color theme="1"/>
        <rFont val="Calibri"/>
        <family val="2"/>
        <scheme val="minor"/>
      </rPr>
      <t>.</t>
    </r>
  </si>
  <si>
    <r>
      <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t>
    </r>
    <r>
      <rPr>
        <sz val="11"/>
        <color theme="1"/>
        <rFont val="Calibri"/>
        <family val="2"/>
        <scheme val="minor"/>
      </rPr>
      <t xml:space="preserve"> (Jenkins 2016; Ross 2002:6-7)</t>
    </r>
    <r>
      <rPr>
        <sz val="11"/>
        <color theme="1"/>
        <rFont val="Calibri"/>
        <family val="2"/>
        <scheme val="minor"/>
      </rPr>
      <t>.</t>
    </r>
  </si>
  <si>
    <r>
      <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t>
    </r>
    <r>
      <rPr>
        <sz val="11"/>
        <color theme="1"/>
        <rFont val="Calibri"/>
        <family val="2"/>
        <scheme val="minor"/>
      </rPr>
      <t>.</t>
    </r>
  </si>
  <si>
    <r>
      <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t>
    </r>
    <r>
      <rPr>
        <sz val="11"/>
        <color theme="1"/>
        <rFont val="Calibri"/>
        <family val="2"/>
        <scheme val="minor"/>
      </rPr>
      <t>.</t>
    </r>
  </si>
  <si>
    <r>
      <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t>
    </r>
    <r>
      <rPr>
        <sz val="11"/>
        <color theme="1"/>
        <rFont val="Calibri"/>
        <family val="2"/>
        <scheme val="minor"/>
      </rPr>
      <t xml:space="preserve">. </t>
    </r>
  </si>
  <si>
    <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t>
  </si>
  <si>
    <t>Army of the Madras Presidency, formed by the East India Company in the mid-18th century. It was transferred to the British Crown in 1858 following the Indian Rebellion, along with the Bengal and Bombay Armies and the Company’s other possessions (Schmidt 2015:60; Raugh 2004:216).</t>
  </si>
  <si>
    <r>
      <t>Official residence of the Lord Mayor of London, built in the mid-18th century at Bank Junction</t>
    </r>
    <r>
      <rPr>
        <sz val="11"/>
        <color theme="1"/>
        <rFont val="Calibri"/>
        <family val="2"/>
        <scheme val="minor"/>
      </rPr>
      <t xml:space="preserve"> (Weinreb et al. 2008:525-26)</t>
    </r>
    <r>
      <rPr>
        <sz val="11"/>
        <color theme="1"/>
        <rFont val="Calibri"/>
        <family val="2"/>
        <scheme val="minor"/>
      </rPr>
      <t>.</t>
    </r>
  </si>
  <si>
    <r>
      <t xml:space="preserve">Etherington, Norman. </t>
    </r>
    <r>
      <rPr>
        <i/>
        <sz val="11"/>
        <color theme="1"/>
        <rFont val="Calibri"/>
        <family val="2"/>
        <scheme val="minor"/>
      </rPr>
      <t>The Great Treks: The Transformation of Southern Africa 1815–1854</t>
    </r>
    <r>
      <rPr>
        <sz val="11"/>
        <color theme="1"/>
        <rFont val="Calibri"/>
        <family val="2"/>
        <scheme val="minor"/>
      </rPr>
      <t xml:space="preserve">. p.148; Sheldon, Kathleen. 'Mmanthatisis'. </t>
    </r>
    <r>
      <rPr>
        <i/>
        <sz val="11"/>
        <color theme="1"/>
        <rFont val="Calibri"/>
        <family val="2"/>
        <scheme val="minor"/>
      </rPr>
      <t xml:space="preserve">Dictionary of African Biography. vol. 4. </t>
    </r>
    <r>
      <rPr>
        <sz val="11"/>
        <color theme="1"/>
        <rFont val="Calibri"/>
        <family val="2"/>
        <scheme val="minor"/>
      </rPr>
      <t xml:space="preserve">p.233; Beinart, William. </t>
    </r>
    <r>
      <rPr>
        <i/>
        <sz val="11"/>
        <color theme="1"/>
        <rFont val="Calibri"/>
        <family val="2"/>
        <scheme val="minor"/>
      </rPr>
      <t>The Rise of Conservation in South Africa: Settlers, Livestock, and the Environment 1770–1950</t>
    </r>
    <r>
      <rPr>
        <sz val="11"/>
        <color theme="1"/>
        <rFont val="Calibri"/>
        <family val="2"/>
        <scheme val="minor"/>
      </rPr>
      <t>. p.59</t>
    </r>
  </si>
  <si>
    <r>
      <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t>
    </r>
    <r>
      <rPr>
        <i/>
        <sz val="11"/>
        <color theme="1"/>
        <rFont val="Calibri"/>
        <family val="2"/>
        <scheme val="minor"/>
      </rPr>
      <t>n</t>
    </r>
    <r>
      <rPr>
        <sz val="11"/>
        <color theme="1"/>
        <rFont val="Calibri"/>
        <family val="2"/>
        <scheme val="minor"/>
      </rPr>
      <t>124)</t>
    </r>
    <r>
      <rPr>
        <sz val="11"/>
        <color theme="1"/>
        <rFont val="Calibri"/>
        <family val="2"/>
        <scheme val="minor"/>
      </rPr>
      <t>.</t>
    </r>
  </si>
  <si>
    <r>
      <t>Male ‘age-sets’ or ‘regiments’ among the Tswana that operated as military and political units. Young men who passed through initiation together became life-long members of the same mophato</t>
    </r>
    <r>
      <rPr>
        <sz val="11"/>
        <color theme="1"/>
        <rFont val="Calibri"/>
        <family val="2"/>
        <scheme val="minor"/>
      </rPr>
      <t xml:space="preserve"> (Morton 2012:385-86)</t>
    </r>
    <r>
      <rPr>
        <sz val="11"/>
        <color theme="1"/>
        <rFont val="Calibri"/>
        <family val="2"/>
        <scheme val="minor"/>
      </rPr>
      <t>.</t>
    </r>
  </si>
  <si>
    <r>
      <t>Textiles manufacturer, who owned the Blantyre cotton works where Livingstone began employment in 1823</t>
    </r>
    <r>
      <rPr>
        <sz val="11"/>
        <color theme="1"/>
        <rFont val="Calibri"/>
        <family val="2"/>
        <scheme val="minor"/>
      </rPr>
      <t xml:space="preserve"> (Mullen 2012:18-19)</t>
    </r>
    <r>
      <rPr>
        <sz val="11"/>
        <color theme="1"/>
        <rFont val="Calibri"/>
        <family val="2"/>
        <scheme val="minor"/>
      </rPr>
      <t xml:space="preserve">. </t>
    </r>
  </si>
  <si>
    <r>
      <t xml:space="preserve">Livingstone, E. A. </t>
    </r>
    <r>
      <rPr>
        <i/>
        <sz val="11"/>
        <color theme="1"/>
        <rFont val="Calibri"/>
        <family val="2"/>
        <scheme val="minor"/>
      </rPr>
      <t>The Concise Oxford Dictionary of the Christian Church</t>
    </r>
    <r>
      <rPr>
        <sz val="11"/>
        <color theme="1"/>
        <rFont val="Calibri"/>
        <family val="2"/>
        <scheme val="minor"/>
      </rPr>
      <t xml:space="preserve">. p.380;Bergmann, Claudia. in </t>
    </r>
    <r>
      <rPr>
        <i/>
        <sz val="11"/>
        <color theme="1"/>
        <rFont val="Calibri"/>
        <family val="2"/>
        <scheme val="minor"/>
      </rPr>
      <t>Encyclopedia of American Religion and Politics</t>
    </r>
    <r>
      <rPr>
        <sz val="11"/>
        <color theme="1"/>
        <rFont val="Calibri"/>
        <family val="2"/>
        <scheme val="minor"/>
      </rPr>
      <t>. Edited by Djupe, Paul and Laura Olson.</t>
    </r>
    <r>
      <rPr>
        <i/>
        <sz val="11"/>
        <color theme="1"/>
        <rFont val="Calibri"/>
        <family val="2"/>
        <scheme val="minor"/>
      </rPr>
      <t xml:space="preserve"> </t>
    </r>
    <r>
      <rPr>
        <sz val="11"/>
        <color theme="1"/>
        <rFont val="Calibri"/>
        <family val="2"/>
        <scheme val="minor"/>
      </rPr>
      <t xml:space="preserve">p.288; </t>
    </r>
    <r>
      <rPr>
        <i/>
        <sz val="11"/>
        <color theme="1"/>
        <rFont val="Calibri"/>
        <family val="2"/>
        <scheme val="minor"/>
      </rPr>
      <t>Encyclopedia Britannica</t>
    </r>
  </si>
  <si>
    <t xml:space="preserve">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t>
  </si>
  <si>
    <r>
      <t>Learned society of geographers, founded in 1830 in London with the aim of advancing geographical knowledge and promoting exploration. The society awarded Livingstone the annual Founder’s medal in 1855 and became one of his sponsoring organisations</t>
    </r>
    <r>
      <rPr>
        <sz val="11"/>
        <color theme="1"/>
        <rFont val="Calibri"/>
        <family val="2"/>
        <scheme val="minor"/>
      </rPr>
      <t xml:space="preserve"> (Roberts 2008)</t>
    </r>
    <r>
      <rPr>
        <sz val="11"/>
        <color theme="1"/>
        <rFont val="Calibri"/>
        <family val="2"/>
        <scheme val="minor"/>
      </rPr>
      <t xml:space="preserve">. </t>
    </r>
  </si>
  <si>
    <t>Anglican church on the corner of King William Street and Lombard Street, London, built by Nicholas Hawksmoor between 1716 and 1727 (Bradley and Pevsner 2002:113).</t>
  </si>
  <si>
    <t>Paddle steamboats used as a means of public transport in nineteenth-century London, particularly in the 1830s before the ascendancy of the railway. At its peak, there were fifteen companies operating steamers on the Thames (Dumpleton 2002:40; Ackroyd 2008:203-04).</t>
  </si>
  <si>
    <t xml:space="preserve">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t>
  </si>
  <si>
    <r>
      <t xml:space="preserve"> Davies, Rupert E. 'Methodism'. </t>
    </r>
    <r>
      <rPr>
        <i/>
        <sz val="11"/>
        <color theme="1"/>
        <rFont val="Calibri"/>
        <family val="2"/>
        <scheme val="minor"/>
      </rPr>
      <t>Encyclopedia Britannica</t>
    </r>
    <r>
      <rPr>
        <sz val="11"/>
        <color theme="1"/>
        <rFont val="Calibri"/>
        <family val="2"/>
        <scheme val="minor"/>
      </rPr>
      <t xml:space="preserve">; </t>
    </r>
    <r>
      <rPr>
        <sz val="11"/>
        <rFont val="Calibri"/>
        <family val="2"/>
        <scheme val="minor"/>
      </rPr>
      <t>Tuttle Jr, R. G.  'Wesleyan Tradition', '</t>
    </r>
    <r>
      <rPr>
        <sz val="11"/>
        <color theme="1"/>
        <rFont val="Calibri"/>
        <family val="2"/>
        <scheme val="minor"/>
      </rPr>
      <t xml:space="preserve">Wesleyan Tradition'. In </t>
    </r>
    <r>
      <rPr>
        <i/>
        <sz val="11"/>
        <color theme="1"/>
        <rFont val="Calibri"/>
        <family val="2"/>
        <scheme val="minor"/>
      </rPr>
      <t>Evangelical Dictionary of Theology</t>
    </r>
    <r>
      <rPr>
        <sz val="11"/>
        <color theme="1"/>
        <rFont val="Calibri"/>
        <family val="2"/>
        <scheme val="minor"/>
      </rPr>
      <t>. Ed. Walter A. Elwell. p.1268; Pritchard, John. 2013. Methodists and their Missionary Societies 1760–1900. Farnham:Ashgate. 25-27. See also Mundus: Gateway to Missionary Collections in the United Kingdom (http://www.mundus.ac.uk/cats/4/910.htm)</t>
    </r>
  </si>
  <si>
    <r>
      <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t>
    </r>
    <r>
      <rPr>
        <sz val="11"/>
        <color theme="1"/>
        <rFont val="Calibri"/>
        <family val="2"/>
        <scheme val="minor"/>
      </rPr>
      <t xml:space="preserve"> (Lyall 2016:123; Editors 1998)</t>
    </r>
    <r>
      <rPr>
        <sz val="11"/>
        <color theme="1"/>
        <rFont val="Calibri"/>
        <family val="2"/>
        <scheme val="minor"/>
      </rPr>
      <t>.</t>
    </r>
  </si>
  <si>
    <r>
      <t xml:space="preserve">Wheatley, Henry B. and Peter Cunningham. </t>
    </r>
    <r>
      <rPr>
        <i/>
        <sz val="11"/>
        <color theme="1"/>
        <rFont val="Calibri"/>
        <family val="2"/>
        <scheme val="minor"/>
      </rPr>
      <t xml:space="preserve">London Past and Present: Its History, Associations, and Traditions </t>
    </r>
    <r>
      <rPr>
        <sz val="11"/>
        <color theme="1"/>
        <rFont val="Calibri"/>
        <family val="2"/>
        <scheme val="minor"/>
      </rPr>
      <t xml:space="preserve">(vol. 3) (1891). p.483; Rivlin, Geoffrey. </t>
    </r>
    <r>
      <rPr>
        <i/>
        <sz val="11"/>
        <color theme="1"/>
        <rFont val="Calibri"/>
        <family val="2"/>
        <scheme val="minor"/>
      </rPr>
      <t>First Steps in the Law</t>
    </r>
    <r>
      <rPr>
        <sz val="11"/>
        <color theme="1"/>
        <rFont val="Calibri"/>
        <family val="2"/>
        <scheme val="minor"/>
      </rPr>
      <t>. pp.26-27</t>
    </r>
  </si>
  <si>
    <r>
      <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t>
    </r>
    <r>
      <rPr>
        <sz val="11"/>
        <color theme="1"/>
        <rFont val="Calibri"/>
        <family val="2"/>
        <scheme val="minor"/>
      </rPr>
      <t xml:space="preserve"> (Wheatley 1891:483; Rivlin 2015:26-27)</t>
    </r>
    <r>
      <rPr>
        <sz val="11"/>
        <color theme="1"/>
        <rFont val="Calibri"/>
        <family val="2"/>
        <scheme val="minor"/>
      </rPr>
      <t>.</t>
    </r>
  </si>
  <si>
    <r>
      <t xml:space="preserve">Editors of the Encylopaedia Britannica. 2011. “Admiralty.” In </t>
    </r>
    <r>
      <rPr>
        <i/>
        <sz val="11"/>
        <color rgb="FF000000"/>
        <rFont val="Calibri"/>
        <family val="2"/>
        <scheme val="minor"/>
      </rPr>
      <t>Encyclopaedia Britannica</t>
    </r>
    <r>
      <rPr>
        <sz val="11"/>
        <color rgb="FF000000"/>
        <rFont val="Calibri"/>
        <family val="2"/>
        <scheme val="minor"/>
      </rPr>
      <t xml:space="preserve">. </t>
    </r>
    <r>
      <rPr>
        <sz val="11"/>
        <color rgb="FF0B3453"/>
        <rFont val="Calibri"/>
        <scheme val="minor"/>
      </rPr>
      <t xml:space="preserve">Online ed. Encyclopaedia Britannica, inc. https://www.britannica.com/topic/Admiralty-British-government </t>
    </r>
  </si>
  <si>
    <r>
      <t>Government department responsible for managing the British navy, from the early 19</t>
    </r>
    <r>
      <rPr>
        <vertAlign val="superscript"/>
        <sz val="11"/>
        <color theme="1"/>
        <rFont val="Calibri"/>
        <family val="2"/>
        <scheme val="minor"/>
      </rPr>
      <t>th</t>
    </r>
    <r>
      <rPr>
        <sz val="11"/>
        <color theme="1"/>
        <rFont val="Calibri"/>
        <family val="2"/>
        <scheme val="minor"/>
      </rPr>
      <t xml:space="preserve"> century until 1964 when it was amalgamated into the newly created Ministry of Defence (Editors 2011).</t>
    </r>
  </si>
  <si>
    <r>
      <t xml:space="preserve">Hudson, Winthop S. 2017. "Baptist." In </t>
    </r>
    <r>
      <rPr>
        <i/>
        <sz val="11"/>
        <color theme="1"/>
        <rFont val="Calibri"/>
        <family val="2"/>
        <scheme val="minor"/>
      </rPr>
      <t>Encyclopaedia Britannica</t>
    </r>
    <r>
      <rPr>
        <sz val="11"/>
        <color theme="1"/>
        <rFont val="Calibri"/>
        <family val="2"/>
        <scheme val="minor"/>
      </rPr>
      <t xml:space="preserve">. Online ed. Encyclopaedia Britannica, inc. https://www.britannica.com/topic/Baptist; Stanley, Brian. 1992. </t>
    </r>
    <r>
      <rPr>
        <i/>
        <sz val="11"/>
        <color theme="1"/>
        <rFont val="Calibri"/>
        <family val="2"/>
        <scheme val="minor"/>
      </rPr>
      <t>The History of the Baptist Missionary Society 1792–1992</t>
    </r>
    <r>
      <rPr>
        <sz val="11"/>
        <color theme="1"/>
        <rFont val="Calibri"/>
        <family val="2"/>
        <scheme val="minor"/>
      </rPr>
      <t xml:space="preserve">. Edinburgh: T&amp;T Clark. </t>
    </r>
    <r>
      <rPr>
        <sz val="11"/>
        <color rgb="FFFF0000"/>
        <rFont val="Calibri"/>
        <family val="2"/>
        <scheme val="minor"/>
      </rPr>
      <t>Check page reference.</t>
    </r>
    <r>
      <rPr>
        <sz val="11"/>
        <color theme="1"/>
        <rFont val="Calibri"/>
        <family val="2"/>
        <scheme val="minor"/>
      </rPr>
      <t xml:space="preserve">
</t>
    </r>
  </si>
  <si>
    <r>
      <t xml:space="preserve">Editors of the Encyclopaedia Britannica. 2013. "British Museum."  In </t>
    </r>
    <r>
      <rPr>
        <i/>
        <sz val="11"/>
        <color theme="1"/>
        <rFont val="Calibri"/>
        <family val="2"/>
        <scheme val="minor"/>
      </rPr>
      <t>Encyclopaedia Britannica</t>
    </r>
    <r>
      <rPr>
        <sz val="11"/>
        <color theme="1"/>
        <rFont val="Calibri"/>
        <family val="2"/>
        <scheme val="minor"/>
      </rPr>
      <t xml:space="preserve">. Online ed. Encyclopaedia Britannica, inc. https://www.britannica.com/topic/British-Museum
</t>
    </r>
  </si>
  <si>
    <t>Britain’s premier national museum, established in 1753. Its current building in Bloomsbury, London, was built between 1823 and 1852 (Editors 2013).</t>
  </si>
  <si>
    <r>
      <t>British cavalry brigade, led by James Thomas Brudenell (7</t>
    </r>
    <r>
      <rPr>
        <vertAlign val="superscript"/>
        <sz val="11"/>
        <color theme="1"/>
        <rFont val="Calibri"/>
        <family val="2"/>
        <scheme val="minor"/>
      </rPr>
      <t>th</t>
    </r>
    <r>
      <rPr>
        <sz val="11"/>
        <color theme="1"/>
        <rFont val="Calibri"/>
        <family val="2"/>
        <scheme val="minor"/>
      </rPr>
      <t xml:space="preserve"> Earl of Cardigan), which charged a well-defended Russian stronghold in the Battle of Balaklava (25</t>
    </r>
    <r>
      <rPr>
        <vertAlign val="superscript"/>
        <sz val="11"/>
        <color theme="1"/>
        <rFont val="Calibri"/>
        <family val="2"/>
        <scheme val="minor"/>
      </rPr>
      <t>th</t>
    </r>
    <r>
      <rPr>
        <sz val="11"/>
        <color theme="1"/>
        <rFont val="Calibri"/>
        <family val="2"/>
        <scheme val="minor"/>
      </rPr>
      <t xml:space="preserve"> October 1854) during the Crimean War. The failed assault, in which the cavalry was decimated, was famously memorialised in Alfred Lord Tennyson’s poem, ‘The Charge of the Light Brigade’ (Bunting 2017).</t>
    </r>
  </si>
  <si>
    <r>
      <t xml:space="preserve">Blouet, Olwyn Mary. 2010. “Buxton, Sir Thomas Fowell, first baronet (1786–1845).” In </t>
    </r>
    <r>
      <rPr>
        <i/>
        <sz val="11"/>
        <color theme="1"/>
        <rFont val="Calibri"/>
        <family val="2"/>
        <scheme val="minor"/>
      </rPr>
      <t>Oxford Dictionary of National Biograhy</t>
    </r>
    <r>
      <rPr>
        <sz val="11"/>
        <color theme="1"/>
        <rFont val="Calibri"/>
        <family val="2"/>
        <scheme val="minor"/>
      </rPr>
      <t xml:space="preserve">. Online ed. Oxford University Press. http://www.oxforddnb.com/view/article/4247; Marotti, Frank. 1996. “Buxton, Sir Thomas Fowell (1st Baronet).” In </t>
    </r>
    <r>
      <rPr>
        <i/>
        <sz val="11"/>
        <color theme="1"/>
        <rFont val="Calibri"/>
        <family val="2"/>
        <scheme val="minor"/>
      </rPr>
      <t>Historical Dictionary of the British Empire</t>
    </r>
    <r>
      <rPr>
        <sz val="11"/>
        <color theme="1"/>
        <rFont val="Calibri"/>
        <family val="2"/>
        <scheme val="minor"/>
      </rPr>
      <t xml:space="preserve"> (2 vols), edited by James S. Olson and Robert Shadle, 228-29. Westport: Greenwood Press.</t>
    </r>
  </si>
  <si>
    <r>
      <t>Another term for the ‘body snatchers’ of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 who robbed graves and mortuaries in order to supply corpses to the medical profession for dissection (Levinson 2016).</t>
    </r>
  </si>
  <si>
    <r>
      <t xml:space="preserve">Levinson, David. 2016. "Body Snatching." In </t>
    </r>
    <r>
      <rPr>
        <i/>
        <sz val="11"/>
        <color theme="1"/>
        <rFont val="Calibri"/>
        <family val="2"/>
        <scheme val="minor"/>
      </rPr>
      <t>Encyclopaedia Britannica</t>
    </r>
    <r>
      <rPr>
        <sz val="11"/>
        <color theme="1"/>
        <rFont val="Calibri"/>
        <family val="2"/>
        <scheme val="minor"/>
      </rPr>
      <t>. Online ed. Encyclopaedia Britannica, inc. https://www.britannica.com/topic/body-snatching.</t>
    </r>
  </si>
  <si>
    <r>
      <t xml:space="preserve">Editors of the Encyclopedia Britannica. 2014. “Thrace.” In </t>
    </r>
    <r>
      <rPr>
        <i/>
        <sz val="11"/>
        <color theme="1"/>
        <rFont val="Calibri"/>
        <family val="2"/>
        <scheme val="minor"/>
      </rPr>
      <t>Encyclopaedia Britannica</t>
    </r>
    <r>
      <rPr>
        <sz val="11"/>
        <color theme="1"/>
        <rFont val="Calibri"/>
        <family val="2"/>
        <scheme val="minor"/>
      </rPr>
      <t>. Online ed. Encyclopaedia Britannica, inc. https://www.britannica.com/place/Thrace</t>
    </r>
  </si>
  <si>
    <r>
      <t>Inhabitants of the area between the Danube River and Aegean Sea, known to the Ancient Greeks as Thrace. The region came under Persian authority in the 6</t>
    </r>
    <r>
      <rPr>
        <vertAlign val="superscript"/>
        <sz val="11"/>
        <color theme="1"/>
        <rFont val="Calibri"/>
        <family val="2"/>
        <scheme val="minor"/>
      </rPr>
      <t>th</t>
    </r>
    <r>
      <rPr>
        <sz val="11"/>
        <color theme="1"/>
        <rFont val="Calibri"/>
        <family val="2"/>
        <scheme val="minor"/>
      </rPr>
      <t xml:space="preserve"> century BCE, and became a province of Rome in 46 CE. Today, the territory in the southeast Balkans that historically constituted Thrace is divided between Turkey, Greece and Bulgaria (Editors 2014).</t>
    </r>
  </si>
  <si>
    <r>
      <t>org00</t>
    </r>
    <r>
      <rPr>
        <sz val="11"/>
        <color theme="1"/>
        <rFont val="Calibri"/>
        <family val="2"/>
        <scheme val="minor"/>
      </rPr>
      <t>31</t>
    </r>
  </si>
  <si>
    <r>
      <t>org0032</t>
    </r>
    <r>
      <rPr>
        <sz val="11"/>
        <color theme="1"/>
        <rFont val="Calibri"/>
        <family val="2"/>
        <scheme val="minor"/>
      </rPr>
      <t/>
    </r>
  </si>
  <si>
    <r>
      <t>org0033</t>
    </r>
    <r>
      <rPr>
        <sz val="11"/>
        <color theme="1"/>
        <rFont val="Calibri"/>
        <family val="2"/>
        <scheme val="minor"/>
      </rPr>
      <t/>
    </r>
  </si>
  <si>
    <r>
      <t>org0034</t>
    </r>
    <r>
      <rPr>
        <sz val="11"/>
        <color theme="1"/>
        <rFont val="Calibri"/>
        <family val="2"/>
        <scheme val="minor"/>
      </rPr>
      <t/>
    </r>
  </si>
  <si>
    <r>
      <t>org0035</t>
    </r>
    <r>
      <rPr>
        <sz val="11"/>
        <color theme="1"/>
        <rFont val="Calibri"/>
        <family val="2"/>
        <scheme val="minor"/>
      </rPr>
      <t/>
    </r>
  </si>
  <si>
    <r>
      <t>org0036</t>
    </r>
    <r>
      <rPr>
        <sz val="11"/>
        <color theme="1"/>
        <rFont val="Calibri"/>
        <family val="2"/>
        <scheme val="minor"/>
      </rPr>
      <t/>
    </r>
  </si>
  <si>
    <r>
      <t>org0037</t>
    </r>
    <r>
      <rPr>
        <sz val="11"/>
        <color theme="1"/>
        <rFont val="Calibri"/>
        <family val="2"/>
        <scheme val="minor"/>
      </rPr>
      <t/>
    </r>
  </si>
  <si>
    <r>
      <t>org0038</t>
    </r>
    <r>
      <rPr>
        <sz val="11"/>
        <color theme="1"/>
        <rFont val="Calibri"/>
        <family val="2"/>
        <scheme val="minor"/>
      </rPr>
      <t/>
    </r>
  </si>
  <si>
    <r>
      <t>org0039</t>
    </r>
    <r>
      <rPr>
        <sz val="11"/>
        <color theme="1"/>
        <rFont val="Calibri"/>
        <family val="2"/>
        <scheme val="minor"/>
      </rPr>
      <t/>
    </r>
  </si>
  <si>
    <r>
      <t>org0040</t>
    </r>
    <r>
      <rPr>
        <sz val="11"/>
        <color theme="1"/>
        <rFont val="Calibri"/>
        <family val="2"/>
        <scheme val="minor"/>
      </rPr>
      <t/>
    </r>
  </si>
  <si>
    <r>
      <t>org0041</t>
    </r>
    <r>
      <rPr>
        <sz val="11"/>
        <color theme="1"/>
        <rFont val="Calibri"/>
        <family val="2"/>
        <scheme val="minor"/>
      </rPr>
      <t/>
    </r>
  </si>
  <si>
    <r>
      <t>org0042</t>
    </r>
    <r>
      <rPr>
        <sz val="11"/>
        <color theme="1"/>
        <rFont val="Calibri"/>
        <family val="2"/>
        <scheme val="minor"/>
      </rPr>
      <t/>
    </r>
  </si>
  <si>
    <r>
      <t>org0043</t>
    </r>
    <r>
      <rPr>
        <sz val="11"/>
        <color theme="1"/>
        <rFont val="Calibri"/>
        <family val="2"/>
        <scheme val="minor"/>
      </rPr>
      <t/>
    </r>
  </si>
  <si>
    <r>
      <t>org0044</t>
    </r>
    <r>
      <rPr>
        <sz val="11"/>
        <color theme="1"/>
        <rFont val="Calibri"/>
        <family val="2"/>
        <scheme val="minor"/>
      </rPr>
      <t/>
    </r>
  </si>
  <si>
    <r>
      <t>org0045</t>
    </r>
    <r>
      <rPr>
        <sz val="11"/>
        <color theme="1"/>
        <rFont val="Calibri"/>
        <family val="2"/>
        <scheme val="minor"/>
      </rPr>
      <t/>
    </r>
  </si>
  <si>
    <r>
      <t>org0046</t>
    </r>
    <r>
      <rPr>
        <sz val="11"/>
        <color theme="1"/>
        <rFont val="Calibri"/>
        <family val="2"/>
        <scheme val="minor"/>
      </rPr>
      <t/>
    </r>
  </si>
  <si>
    <r>
      <t>org0047</t>
    </r>
    <r>
      <rPr>
        <sz val="11"/>
        <color theme="1"/>
        <rFont val="Calibri"/>
        <family val="2"/>
        <scheme val="minor"/>
      </rPr>
      <t/>
    </r>
  </si>
  <si>
    <r>
      <t>org0048</t>
    </r>
    <r>
      <rPr>
        <sz val="11"/>
        <color theme="1"/>
        <rFont val="Calibri"/>
        <family val="2"/>
        <scheme val="minor"/>
      </rPr>
      <t/>
    </r>
  </si>
  <si>
    <r>
      <t>org0049</t>
    </r>
    <r>
      <rPr>
        <sz val="11"/>
        <color theme="1"/>
        <rFont val="Calibri"/>
        <family val="2"/>
        <scheme val="minor"/>
      </rPr>
      <t/>
    </r>
  </si>
  <si>
    <r>
      <t>org0050</t>
    </r>
    <r>
      <rPr>
        <sz val="11"/>
        <color theme="1"/>
        <rFont val="Calibri"/>
        <family val="2"/>
        <scheme val="minor"/>
      </rPr>
      <t/>
    </r>
  </si>
  <si>
    <r>
      <t>org0051</t>
    </r>
    <r>
      <rPr>
        <sz val="11"/>
        <color theme="1"/>
        <rFont val="Calibri"/>
        <family val="2"/>
        <scheme val="minor"/>
      </rPr>
      <t/>
    </r>
  </si>
  <si>
    <r>
      <t>org0052</t>
    </r>
    <r>
      <rPr>
        <sz val="11"/>
        <color theme="1"/>
        <rFont val="Calibri"/>
        <family val="2"/>
        <scheme val="minor"/>
      </rPr>
      <t/>
    </r>
  </si>
  <si>
    <r>
      <t>org0053</t>
    </r>
    <r>
      <rPr>
        <sz val="11"/>
        <color theme="1"/>
        <rFont val="Calibri"/>
        <family val="2"/>
        <scheme val="minor"/>
      </rPr>
      <t/>
    </r>
  </si>
  <si>
    <r>
      <t>org0054</t>
    </r>
    <r>
      <rPr>
        <sz val="11"/>
        <color theme="1"/>
        <rFont val="Calibri"/>
        <family val="2"/>
        <scheme val="minor"/>
      </rPr>
      <t/>
    </r>
  </si>
  <si>
    <r>
      <t>org0055</t>
    </r>
    <r>
      <rPr>
        <sz val="11"/>
        <color theme="1"/>
        <rFont val="Calibri"/>
        <family val="2"/>
        <scheme val="minor"/>
      </rPr>
      <t/>
    </r>
  </si>
  <si>
    <r>
      <t>org0056</t>
    </r>
    <r>
      <rPr>
        <sz val="11"/>
        <color theme="1"/>
        <rFont val="Calibri"/>
        <family val="2"/>
        <scheme val="minor"/>
      </rPr>
      <t/>
    </r>
  </si>
  <si>
    <r>
      <t>org0057</t>
    </r>
    <r>
      <rPr>
        <sz val="11"/>
        <color theme="1"/>
        <rFont val="Calibri"/>
        <family val="2"/>
        <scheme val="minor"/>
      </rPr>
      <t/>
    </r>
  </si>
  <si>
    <r>
      <t>org0058</t>
    </r>
    <r>
      <rPr>
        <sz val="11"/>
        <color theme="1"/>
        <rFont val="Calibri"/>
        <family val="2"/>
        <scheme val="minor"/>
      </rPr>
      <t/>
    </r>
  </si>
  <si>
    <r>
      <t>org0059</t>
    </r>
    <r>
      <rPr>
        <sz val="11"/>
        <color theme="1"/>
        <rFont val="Calibri"/>
        <family val="2"/>
        <scheme val="minor"/>
      </rPr>
      <t/>
    </r>
  </si>
  <si>
    <r>
      <t>org0060</t>
    </r>
    <r>
      <rPr>
        <sz val="11"/>
        <color theme="1"/>
        <rFont val="Calibri"/>
        <family val="2"/>
        <scheme val="minor"/>
      </rPr>
      <t/>
    </r>
  </si>
  <si>
    <r>
      <t>org0061</t>
    </r>
    <r>
      <rPr>
        <sz val="11"/>
        <color theme="1"/>
        <rFont val="Calibri"/>
        <family val="2"/>
        <scheme val="minor"/>
      </rPr>
      <t/>
    </r>
  </si>
  <si>
    <r>
      <t>org0062</t>
    </r>
    <r>
      <rPr>
        <sz val="11"/>
        <color theme="1"/>
        <rFont val="Calibri"/>
        <family val="2"/>
        <scheme val="minor"/>
      </rPr>
      <t/>
    </r>
  </si>
  <si>
    <r>
      <t>org0063</t>
    </r>
    <r>
      <rPr>
        <sz val="11"/>
        <color theme="1"/>
        <rFont val="Calibri"/>
        <family val="2"/>
        <scheme val="minor"/>
      </rPr>
      <t/>
    </r>
  </si>
  <si>
    <r>
      <t>org0064</t>
    </r>
    <r>
      <rPr>
        <sz val="11"/>
        <color theme="1"/>
        <rFont val="Calibri"/>
        <family val="2"/>
        <scheme val="minor"/>
      </rPr>
      <t/>
    </r>
  </si>
  <si>
    <r>
      <t>org0065</t>
    </r>
    <r>
      <rPr>
        <sz val="11"/>
        <color theme="1"/>
        <rFont val="Calibri"/>
        <family val="2"/>
        <scheme val="minor"/>
      </rPr>
      <t/>
    </r>
  </si>
  <si>
    <r>
      <t>org0066</t>
    </r>
    <r>
      <rPr>
        <sz val="11"/>
        <color theme="1"/>
        <rFont val="Calibri"/>
        <family val="2"/>
        <scheme val="minor"/>
      </rPr>
      <t/>
    </r>
  </si>
  <si>
    <r>
      <t>org0067</t>
    </r>
    <r>
      <rPr>
        <sz val="11"/>
        <color theme="1"/>
        <rFont val="Calibri"/>
        <family val="2"/>
        <scheme val="minor"/>
      </rPr>
      <t/>
    </r>
  </si>
  <si>
    <r>
      <t>org0068</t>
    </r>
    <r>
      <rPr>
        <sz val="11"/>
        <color theme="1"/>
        <rFont val="Calibri"/>
        <family val="2"/>
        <scheme val="minor"/>
      </rPr>
      <t/>
    </r>
  </si>
  <si>
    <r>
      <t>org0069</t>
    </r>
    <r>
      <rPr>
        <sz val="11"/>
        <color theme="1"/>
        <rFont val="Calibri"/>
        <family val="2"/>
        <scheme val="minor"/>
      </rPr>
      <t/>
    </r>
  </si>
  <si>
    <r>
      <t>org0070</t>
    </r>
    <r>
      <rPr>
        <sz val="11"/>
        <color theme="1"/>
        <rFont val="Calibri"/>
        <family val="2"/>
        <scheme val="minor"/>
      </rPr>
      <t/>
    </r>
  </si>
  <si>
    <r>
      <t>org0071</t>
    </r>
    <r>
      <rPr>
        <sz val="11"/>
        <color theme="1"/>
        <rFont val="Calibri"/>
        <family val="2"/>
        <scheme val="minor"/>
      </rPr>
      <t/>
    </r>
  </si>
  <si>
    <r>
      <t>org0072</t>
    </r>
    <r>
      <rPr>
        <sz val="11"/>
        <color theme="1"/>
        <rFont val="Calibri"/>
        <family val="2"/>
        <scheme val="minor"/>
      </rPr>
      <t/>
    </r>
  </si>
  <si>
    <r>
      <t>org0073</t>
    </r>
    <r>
      <rPr>
        <sz val="11"/>
        <color theme="1"/>
        <rFont val="Calibri"/>
        <family val="2"/>
        <scheme val="minor"/>
      </rPr>
      <t/>
    </r>
  </si>
  <si>
    <r>
      <t>org0074</t>
    </r>
    <r>
      <rPr>
        <sz val="11"/>
        <color theme="1"/>
        <rFont val="Calibri"/>
        <family val="2"/>
        <scheme val="minor"/>
      </rPr>
      <t/>
    </r>
  </si>
  <si>
    <r>
      <t>org0075</t>
    </r>
    <r>
      <rPr>
        <sz val="11"/>
        <color theme="1"/>
        <rFont val="Calibri"/>
        <family val="2"/>
        <scheme val="minor"/>
      </rPr>
      <t/>
    </r>
  </si>
  <si>
    <r>
      <t>org0076</t>
    </r>
    <r>
      <rPr>
        <sz val="11"/>
        <color theme="1"/>
        <rFont val="Calibri"/>
        <family val="2"/>
        <scheme val="minor"/>
      </rPr>
      <t/>
    </r>
  </si>
  <si>
    <r>
      <t>org0077</t>
    </r>
    <r>
      <rPr>
        <sz val="11"/>
        <color theme="1"/>
        <rFont val="Calibri"/>
        <family val="2"/>
        <scheme val="minor"/>
      </rPr>
      <t/>
    </r>
  </si>
  <si>
    <r>
      <t>org0078</t>
    </r>
    <r>
      <rPr>
        <sz val="11"/>
        <color theme="1"/>
        <rFont val="Calibri"/>
        <family val="2"/>
        <scheme val="minor"/>
      </rPr>
      <t/>
    </r>
  </si>
  <si>
    <r>
      <t>org0079</t>
    </r>
    <r>
      <rPr>
        <sz val="11"/>
        <color theme="1"/>
        <rFont val="Calibri"/>
        <family val="2"/>
        <scheme val="minor"/>
      </rPr>
      <t/>
    </r>
  </si>
  <si>
    <r>
      <t>org0080</t>
    </r>
    <r>
      <rPr>
        <sz val="11"/>
        <color theme="1"/>
        <rFont val="Calibri"/>
        <family val="2"/>
        <scheme val="minor"/>
      </rPr>
      <t/>
    </r>
  </si>
  <si>
    <r>
      <t>org0081</t>
    </r>
    <r>
      <rPr>
        <sz val="11"/>
        <color theme="1"/>
        <rFont val="Calibri"/>
        <family val="2"/>
        <scheme val="minor"/>
      </rPr>
      <t/>
    </r>
  </si>
  <si>
    <r>
      <t>org0082</t>
    </r>
    <r>
      <rPr>
        <sz val="11"/>
        <color theme="1"/>
        <rFont val="Calibri"/>
        <family val="2"/>
        <scheme val="minor"/>
      </rPr>
      <t/>
    </r>
  </si>
  <si>
    <r>
      <t>org0083</t>
    </r>
    <r>
      <rPr>
        <sz val="11"/>
        <color theme="1"/>
        <rFont val="Calibri"/>
        <family val="2"/>
        <scheme val="minor"/>
      </rPr>
      <t/>
    </r>
  </si>
  <si>
    <r>
      <t>org0084</t>
    </r>
    <r>
      <rPr>
        <sz val="11"/>
        <color theme="1"/>
        <rFont val="Calibri"/>
        <family val="2"/>
        <scheme val="minor"/>
      </rPr>
      <t/>
    </r>
  </si>
  <si>
    <r>
      <t>org0085</t>
    </r>
    <r>
      <rPr>
        <sz val="11"/>
        <color theme="1"/>
        <rFont val="Calibri"/>
        <family val="2"/>
        <scheme val="minor"/>
      </rPr>
      <t/>
    </r>
  </si>
  <si>
    <r>
      <t>org0086</t>
    </r>
    <r>
      <rPr>
        <sz val="11"/>
        <color theme="1"/>
        <rFont val="Calibri"/>
        <family val="2"/>
        <scheme val="minor"/>
      </rPr>
      <t/>
    </r>
  </si>
  <si>
    <r>
      <t>org0087</t>
    </r>
    <r>
      <rPr>
        <sz val="11"/>
        <color theme="1"/>
        <rFont val="Calibri"/>
        <family val="2"/>
        <scheme val="minor"/>
      </rPr>
      <t/>
    </r>
  </si>
  <si>
    <r>
      <t>org0088</t>
    </r>
    <r>
      <rPr>
        <sz val="11"/>
        <color theme="1"/>
        <rFont val="Calibri"/>
        <family val="2"/>
        <scheme val="minor"/>
      </rPr>
      <t/>
    </r>
  </si>
  <si>
    <r>
      <t>org0089</t>
    </r>
    <r>
      <rPr>
        <sz val="11"/>
        <color theme="1"/>
        <rFont val="Calibri"/>
        <family val="2"/>
        <scheme val="minor"/>
      </rPr>
      <t/>
    </r>
  </si>
  <si>
    <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t>
  </si>
  <si>
    <r>
      <t>Scottish title, dating to the Middle Ages, used by the rulers of the islands off Scotland’s west coast and parts of the western mainland. These lords had considerable power and autonomy until the late 15</t>
    </r>
    <r>
      <rPr>
        <vertAlign val="superscript"/>
        <sz val="11"/>
        <color theme="1"/>
        <rFont val="Calibri"/>
        <family val="2"/>
        <scheme val="minor"/>
      </rPr>
      <t>th</t>
    </r>
    <r>
      <rPr>
        <sz val="11"/>
        <color theme="1"/>
        <rFont val="Calibri"/>
        <family val="2"/>
        <scheme val="minor"/>
      </rPr>
      <t xml:space="preserve">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t>
    </r>
  </si>
  <si>
    <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t>
  </si>
  <si>
    <t xml:space="preserve">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t>
  </si>
  <si>
    <r>
      <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t>
    </r>
    <r>
      <rPr>
        <sz val="11"/>
        <color theme="1"/>
        <rFont val="Calibri"/>
        <family val="2"/>
        <scheme val="minor"/>
      </rPr>
      <t>.</t>
    </r>
  </si>
  <si>
    <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t>
  </si>
  <si>
    <r>
      <t xml:space="preserve">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
    </r>
    <r>
      <rPr>
        <sz val="11"/>
        <color theme="1"/>
        <rFont val="Calibri"/>
        <family val="2"/>
        <scheme val="minor"/>
      </rPr>
      <t>The Wesleyan Methodist Missionary Society was formed in 1818 to support initiatives already under way across the globe. Wesleyan missionary work had begun in west Africa in 1811 and in South Africa in 1814 (Davies 2016; Tuttle Jr. 2001:1268; Pritchard 2013:25-27).</t>
    </r>
  </si>
  <si>
    <t>Ambaca (9)</t>
  </si>
  <si>
    <t>Ambriz (1)</t>
  </si>
  <si>
    <t>Bango (3)</t>
  </si>
  <si>
    <t>Cabango (15)</t>
  </si>
  <si>
    <t>Cabinda (2)</t>
  </si>
  <si>
    <t>Caconda (1)</t>
  </si>
  <si>
    <t>Cahenda (1)</t>
  </si>
  <si>
    <t>Cambambe (2)</t>
  </si>
  <si>
    <t>Cambondo (2)</t>
  </si>
  <si>
    <t>Candumba (1)</t>
  </si>
  <si>
    <t>Cazengo (1)</t>
  </si>
  <si>
    <t>Coimbra (1)</t>
  </si>
  <si>
    <t>Dambarari (1)</t>
  </si>
  <si>
    <t>Golungo Alto (11)</t>
  </si>
  <si>
    <t>Gravesend (1)</t>
  </si>
  <si>
    <t>Hadley Green (1)</t>
  </si>
  <si>
    <t>Interra (2)</t>
  </si>
  <si>
    <t>Kilombo (1)</t>
  </si>
  <si>
    <t>Kisaka (4)</t>
  </si>
  <si>
    <t>Langside (1)</t>
  </si>
  <si>
    <t>Libebe (1)</t>
  </si>
  <si>
    <t>Mai (9)</t>
  </si>
  <si>
    <t>Maiúdo (1)</t>
  </si>
  <si>
    <t>Malange (2)</t>
  </si>
  <si>
    <t>Manica (8)</t>
  </si>
  <si>
    <t>Massangano (4)</t>
  </si>
  <si>
    <t>Mazáro (11)</t>
  </si>
  <si>
    <t>Mitilone (5)</t>
  </si>
  <si>
    <t>Ngio (3)</t>
  </si>
  <si>
    <t>Pombal (1)</t>
  </si>
  <si>
    <t>Pungo Andongo (1)</t>
  </si>
  <si>
    <t>Sanza (2)</t>
  </si>
  <si>
    <t>Sofala (4)</t>
  </si>
  <si>
    <t>Tala MungongaTala Mungongo (1)</t>
  </si>
  <si>
    <t>Trombeta (1)</t>
  </si>
  <si>
    <t>Use also for Kat River</t>
  </si>
  <si>
    <r>
      <t xml:space="preserve">Location identified using Schapera's coordinates. </t>
    </r>
    <r>
      <rPr>
        <sz val="11"/>
        <color rgb="FFFF0000"/>
        <rFont val="Calibri"/>
        <family val="2"/>
        <scheme val="minor"/>
      </rPr>
      <t>Move to geogName. Use also for Mashaue and Mashüe.</t>
    </r>
  </si>
  <si>
    <t>Ambaca</t>
  </si>
  <si>
    <r>
      <t xml:space="preserve">Vansina, Jan. 2005. "Ambaca Society and the Slave Trade c. 1760–1845." </t>
    </r>
    <r>
      <rPr>
        <i/>
        <sz val="11"/>
        <color theme="1"/>
        <rFont val="Calibri"/>
        <family val="2"/>
        <scheme val="minor"/>
      </rPr>
      <t>The Journal of African History.</t>
    </r>
    <r>
      <rPr>
        <sz val="11"/>
        <color theme="1"/>
        <rFont val="Calibri"/>
        <family val="2"/>
        <scheme val="minor"/>
      </rPr>
      <t xml:space="preserve"> 46 (1):1-27.</t>
    </r>
  </si>
  <si>
    <t>Ambriz</t>
  </si>
  <si>
    <r>
      <t xml:space="preserve">Schapera, Isaac. </t>
    </r>
    <r>
      <rPr>
        <i/>
        <sz val="11"/>
        <color theme="1"/>
        <rFont val="Calibri"/>
        <family val="2"/>
        <scheme val="minor"/>
      </rPr>
      <t>Livingstone's African Journal</t>
    </r>
    <r>
      <rPr>
        <sz val="11"/>
        <color theme="1"/>
        <rFont val="Calibri"/>
        <family val="2"/>
        <scheme val="minor"/>
      </rPr>
      <t xml:space="preserve"> vol 1. 156</t>
    </r>
    <r>
      <rPr>
        <i/>
        <sz val="11"/>
        <color theme="1"/>
        <rFont val="Calibri"/>
        <family val="2"/>
        <scheme val="minor"/>
      </rPr>
      <t>n</t>
    </r>
    <r>
      <rPr>
        <sz val="11"/>
        <color theme="1"/>
        <rFont val="Calibri"/>
        <family val="2"/>
        <scheme val="minor"/>
      </rPr>
      <t xml:space="preserve">2, 189; Birmingham, David. 2015. </t>
    </r>
    <r>
      <rPr>
        <i/>
        <sz val="11"/>
        <color theme="1"/>
        <rFont val="Calibri"/>
        <family val="2"/>
        <scheme val="minor"/>
      </rPr>
      <t>A Short History of Modern Angola</t>
    </r>
    <r>
      <rPr>
        <sz val="11"/>
        <color theme="1"/>
        <rFont val="Calibri"/>
        <family val="2"/>
        <scheme val="minor"/>
      </rPr>
      <t>. Oxford: Oxford University Press.</t>
    </r>
  </si>
  <si>
    <t>Dambarari</t>
  </si>
  <si>
    <t>Cabango</t>
  </si>
  <si>
    <t>Cabinda</t>
  </si>
  <si>
    <r>
      <rPr>
        <sz val="11"/>
        <color theme="1"/>
        <rFont val="Calibri"/>
        <family val="2"/>
        <scheme val="minor"/>
      </rPr>
      <t xml:space="preserve">Schapera, Isaac. </t>
    </r>
    <r>
      <rPr>
        <i/>
        <sz val="11"/>
        <color theme="1"/>
        <rFont val="Calibri"/>
        <family val="2"/>
        <scheme val="minor"/>
      </rPr>
      <t>Livingstone's African Journal</t>
    </r>
    <r>
      <rPr>
        <sz val="11"/>
        <color theme="1"/>
        <rFont val="Calibri"/>
        <family val="2"/>
        <scheme val="minor"/>
      </rPr>
      <t xml:space="preserve"> vol. 1. 180.</t>
    </r>
  </si>
  <si>
    <r>
      <t>Location identified using Schapera's coordinates (LAJ vol 2 p.242</t>
    </r>
    <r>
      <rPr>
        <i/>
        <sz val="11"/>
        <color theme="1"/>
        <rFont val="Calibri"/>
        <family val="2"/>
        <scheme val="minor"/>
      </rPr>
      <t>n2</t>
    </r>
    <r>
      <rPr>
        <sz val="11"/>
        <color theme="1"/>
        <rFont val="Calibri"/>
        <family val="2"/>
        <scheme val="minor"/>
      </rPr>
      <t xml:space="preserve">), taken from Carvalho (since he considers DL's to be incorrect). </t>
    </r>
  </si>
  <si>
    <r>
      <t>Lunda village in north-eastern Angola, around 45 miles east of Saurimo in present-day Lunda Sul Province (Schapera 1963, 2:242</t>
    </r>
    <r>
      <rPr>
        <i/>
        <sz val="11"/>
        <color rgb="FF000000"/>
        <rFont val="Calibri"/>
        <family val="2"/>
        <scheme val="minor"/>
      </rPr>
      <t>n</t>
    </r>
    <r>
      <rPr>
        <sz val="11"/>
        <color rgb="FF000000"/>
        <rFont val="Calibri"/>
        <family val="2"/>
        <scheme val="minor"/>
      </rPr>
      <t>2).</t>
    </r>
  </si>
  <si>
    <r>
      <t xml:space="preserve">Valdez, Francisco Travassos. 1861. </t>
    </r>
    <r>
      <rPr>
        <i/>
        <sz val="11"/>
        <color rgb="FF000000"/>
        <rFont val="Calibri"/>
        <family val="2"/>
        <scheme val="minor"/>
      </rPr>
      <t>Six Years of a Traveller’s Life in Western Africa</t>
    </r>
    <r>
      <rPr>
        <sz val="11"/>
        <color rgb="FF000000"/>
        <rFont val="Calibri"/>
        <family val="2"/>
        <scheme val="minor"/>
      </rPr>
      <t xml:space="preserve"> (vol. 2)</t>
    </r>
    <r>
      <rPr>
        <i/>
        <sz val="11"/>
        <color rgb="FF000000"/>
        <rFont val="Calibri"/>
        <family val="2"/>
        <scheme val="minor"/>
      </rPr>
      <t>.</t>
    </r>
    <r>
      <rPr>
        <sz val="11"/>
        <color rgb="FF000000"/>
        <rFont val="Calibri"/>
        <family val="2"/>
        <scheme val="minor"/>
      </rPr>
      <t xml:space="preserve"> London: Hurst and Blackett.</t>
    </r>
  </si>
  <si>
    <t>Site of a former mission station in north-west Angola, just north of Ambaca. According to the traveller, Francisco Travassos Valdez, it was established in 1651 by Anontio de Montecuculi, an Italian member of the Order of Friars Minor Capuchin (Valdez 1861:301).</t>
  </si>
  <si>
    <t>Cambondo</t>
  </si>
  <si>
    <t>Cambambe</t>
  </si>
  <si>
    <t>Cahenda</t>
  </si>
  <si>
    <t>Caconda</t>
  </si>
  <si>
    <t>Clearing near Golungo Alto in north-west Angola, in present-day Cuanza Norte Province. It is also called 'Cambombe' in Livingstone's journals (Schapera 1963, 1:163, 179).</t>
  </si>
  <si>
    <t>Candumba</t>
  </si>
  <si>
    <r>
      <t xml:space="preserve">Livingstone, David. 1857. </t>
    </r>
    <r>
      <rPr>
        <i/>
        <sz val="11"/>
        <color theme="1"/>
        <rFont val="Calibri"/>
        <family val="2"/>
        <scheme val="minor"/>
      </rPr>
      <t>Missionary Travels and Researches in South Africa</t>
    </r>
    <r>
      <rPr>
        <sz val="11"/>
        <color theme="1"/>
        <rFont val="Calibri"/>
        <family val="2"/>
        <scheme val="minor"/>
      </rPr>
      <t>. London: John Murray.</t>
    </r>
  </si>
  <si>
    <r>
      <t>Schapera, Isaac.</t>
    </r>
    <r>
      <rPr>
        <i/>
        <sz val="11"/>
        <color theme="1"/>
        <rFont val="Calibri"/>
        <family val="2"/>
        <scheme val="minor"/>
      </rPr>
      <t xml:space="preserve"> Livingstone's African Journal</t>
    </r>
    <r>
      <rPr>
        <sz val="11"/>
        <color theme="1"/>
        <rFont val="Calibri"/>
        <family val="2"/>
        <scheme val="minor"/>
      </rPr>
      <t xml:space="preserve"> vol.</t>
    </r>
    <r>
      <rPr>
        <sz val="11"/>
        <color theme="1"/>
        <rFont val="Calibri"/>
        <family val="2"/>
        <scheme val="minor"/>
      </rPr>
      <t xml:space="preserve"> 1/ 163, 179.</t>
    </r>
  </si>
  <si>
    <r>
      <t xml:space="preserve">Schapera, Isaac. </t>
    </r>
    <r>
      <rPr>
        <i/>
        <sz val="11"/>
        <color theme="1"/>
        <rFont val="Calibri"/>
        <family val="2"/>
        <scheme val="minor"/>
      </rPr>
      <t>Livingstone's African Journal</t>
    </r>
    <r>
      <rPr>
        <sz val="11"/>
        <color theme="1"/>
        <rFont val="Calibri"/>
        <family val="2"/>
        <scheme val="minor"/>
      </rPr>
      <t xml:space="preserve"> vol.2. 431-32, 432</t>
    </r>
    <r>
      <rPr>
        <i/>
        <sz val="11"/>
        <color theme="1"/>
        <rFont val="Calibri"/>
        <family val="2"/>
        <scheme val="minor"/>
      </rPr>
      <t>n</t>
    </r>
    <r>
      <rPr>
        <sz val="11"/>
        <color theme="1"/>
        <rFont val="Calibri"/>
        <family val="2"/>
        <scheme val="minor"/>
      </rPr>
      <t>1</t>
    </r>
  </si>
  <si>
    <t>Cazengo</t>
  </si>
  <si>
    <r>
      <rPr>
        <sz val="11"/>
        <color theme="1"/>
        <rFont val="Calibri"/>
        <family val="2"/>
        <scheme val="minor"/>
      </rPr>
      <t xml:space="preserve">Birmingham, </t>
    </r>
    <r>
      <rPr>
        <i/>
        <sz val="11"/>
        <color theme="1"/>
        <rFont val="Calibri"/>
        <family val="2"/>
        <scheme val="minor"/>
      </rPr>
      <t>Portugal and Africa</t>
    </r>
    <r>
      <rPr>
        <sz val="11"/>
        <color theme="1"/>
        <rFont val="Calibri"/>
        <family val="2"/>
        <scheme val="minor"/>
      </rPr>
      <t xml:space="preserve">, 97. Schapera, </t>
    </r>
    <r>
      <rPr>
        <i/>
        <sz val="11"/>
        <color theme="1"/>
        <rFont val="Calibri"/>
        <family val="2"/>
        <scheme val="minor"/>
      </rPr>
      <t xml:space="preserve">Livingstone's African Journal </t>
    </r>
    <r>
      <rPr>
        <sz val="11"/>
        <color theme="1"/>
        <rFont val="Calibri"/>
        <family val="2"/>
        <scheme val="minor"/>
      </rPr>
      <t>vol. 1, 178.</t>
    </r>
  </si>
  <si>
    <t>Coimbra</t>
  </si>
  <si>
    <t>City on the Mondego River in western Portugal.</t>
  </si>
  <si>
    <t>Golungo Alto</t>
  </si>
  <si>
    <r>
      <t xml:space="preserve">Schapera, Isaac. </t>
    </r>
    <r>
      <rPr>
        <i/>
        <sz val="11"/>
        <color theme="1"/>
        <rFont val="Calibri"/>
        <family val="2"/>
        <scheme val="minor"/>
      </rPr>
      <t>Livingstone's African Journal</t>
    </r>
    <r>
      <rPr>
        <sz val="11"/>
        <color theme="1"/>
        <rFont val="Calibri"/>
        <family val="2"/>
        <scheme val="minor"/>
      </rPr>
      <t xml:space="preserve"> vol.1, 141.</t>
    </r>
  </si>
  <si>
    <t>Gravesend</t>
  </si>
  <si>
    <t>Hadley Green</t>
  </si>
  <si>
    <t>Interra</t>
  </si>
  <si>
    <r>
      <t xml:space="preserve">Shapera, Isaac. </t>
    </r>
    <r>
      <rPr>
        <i/>
        <sz val="11"/>
        <color theme="1"/>
        <rFont val="Calibri"/>
        <family val="2"/>
        <scheme val="minor"/>
      </rPr>
      <t>Livingstone’s African Journal</t>
    </r>
    <r>
      <rPr>
        <sz val="11"/>
        <color theme="1"/>
        <rFont val="Calibri"/>
        <family val="2"/>
        <scheme val="minor"/>
      </rPr>
      <t xml:space="preserve"> vol. 2, 472</t>
    </r>
    <r>
      <rPr>
        <i/>
        <sz val="11"/>
        <color theme="1"/>
        <rFont val="Calibri"/>
        <family val="2"/>
        <scheme val="minor"/>
      </rPr>
      <t>n</t>
    </r>
    <r>
      <rPr>
        <sz val="11"/>
        <color theme="1"/>
        <rFont val="Calibri"/>
        <family val="2"/>
        <scheme val="minor"/>
      </rPr>
      <t>2.</t>
    </r>
  </si>
  <si>
    <r>
      <t>Location identified using Schapera’s coordinates (Shapera 1963, 2:472</t>
    </r>
    <r>
      <rPr>
        <i/>
        <sz val="11"/>
        <color theme="1"/>
        <rFont val="Calibri"/>
        <family val="2"/>
        <scheme val="minor"/>
      </rPr>
      <t>n</t>
    </r>
    <r>
      <rPr>
        <sz val="11"/>
        <color theme="1"/>
        <rFont val="Calibri"/>
        <family val="2"/>
        <scheme val="minor"/>
      </rPr>
      <t>2). He places it 40 miles from Quelimane, but my measurement makes it about 30.</t>
    </r>
  </si>
  <si>
    <t>Kilombo</t>
  </si>
  <si>
    <r>
      <t xml:space="preserve"> Jaede, Mark G. 2007. “Quilombos and Palenques.” In </t>
    </r>
    <r>
      <rPr>
        <i/>
        <sz val="11"/>
        <color theme="1"/>
        <rFont val="Calibri"/>
        <family val="2"/>
        <scheme val="minor"/>
      </rPr>
      <t>Encyclopedia of Slave Resistance and Rebellion</t>
    </r>
    <r>
      <rPr>
        <sz val="11"/>
        <color theme="1"/>
        <rFont val="Calibri"/>
        <family val="2"/>
        <scheme val="minor"/>
      </rPr>
      <t xml:space="preserve"> (vol. 2), edited by Junius P. Rodriguez, 405-07. Westport, Conn.: Greenwood.</t>
    </r>
  </si>
  <si>
    <t>Langside</t>
  </si>
  <si>
    <t>District in south Glasgow, and the site of the ‘Battle of Langside’ (13th May 1568) fought between Mary Queen of Scots and James Stuart, the Earl of Moray, her half brother. Following defeat, Mary fled to England where she was soon imprisoned by Elizabeth I (Wagner 1999:180-81).</t>
  </si>
  <si>
    <r>
      <t xml:space="preserve">Wagner, John A. 1999. </t>
    </r>
    <r>
      <rPr>
        <i/>
        <sz val="11"/>
        <color rgb="FF000000"/>
        <rFont val="Calibri"/>
        <family val="2"/>
        <scheme val="minor"/>
      </rPr>
      <t>Historical Dictionary of the Elizabethan World: Britain, Ireland, Europe, and America</t>
    </r>
    <r>
      <rPr>
        <sz val="11"/>
        <color rgb="FF000000"/>
        <rFont val="Calibri"/>
        <family val="2"/>
        <scheme val="minor"/>
      </rPr>
      <t>. Abingdon; New York: Routledge. 180-181.</t>
    </r>
  </si>
  <si>
    <t>Libebe</t>
  </si>
  <si>
    <r>
      <t>Village on the Okavango River, in the western part of present-day Nambia’s Caprivi strip (Schapera 1963, 2:334</t>
    </r>
    <r>
      <rPr>
        <i/>
        <sz val="11"/>
        <color theme="1"/>
        <rFont val="Calibri"/>
        <family val="2"/>
        <scheme val="minor"/>
      </rPr>
      <t>n</t>
    </r>
    <r>
      <rPr>
        <sz val="11"/>
        <color theme="1"/>
        <rFont val="Calibri"/>
        <family val="2"/>
        <scheme val="minor"/>
      </rPr>
      <t>1).</t>
    </r>
  </si>
  <si>
    <r>
      <rPr>
        <sz val="11"/>
        <color theme="1"/>
        <rFont val="Calibri"/>
        <family val="2"/>
        <scheme val="minor"/>
      </rPr>
      <t xml:space="preserve">Schapera, Isaac. </t>
    </r>
    <r>
      <rPr>
        <i/>
        <sz val="11"/>
        <color theme="1"/>
        <rFont val="Calibri"/>
        <family val="2"/>
        <scheme val="minor"/>
      </rPr>
      <t>Livingstone's African Journal</t>
    </r>
    <r>
      <rPr>
        <sz val="11"/>
        <color theme="1"/>
        <rFont val="Calibri"/>
        <family val="2"/>
        <scheme val="minor"/>
      </rPr>
      <t xml:space="preserve"> vol. 2, 243</t>
    </r>
    <r>
      <rPr>
        <i/>
        <sz val="11"/>
        <color theme="1"/>
        <rFont val="Calibri"/>
        <family val="2"/>
        <scheme val="minor"/>
      </rPr>
      <t>n</t>
    </r>
    <r>
      <rPr>
        <sz val="11"/>
        <color theme="1"/>
        <rFont val="Calibri"/>
        <family val="2"/>
        <scheme val="minor"/>
      </rPr>
      <t>1.</t>
    </r>
  </si>
  <si>
    <t>Scored out and replaced with Naliele, so no need for definition. Also no mention in L's journals.</t>
  </si>
  <si>
    <t>No need to define, since have already have a note for 'Mai' in persName</t>
  </si>
  <si>
    <t>Mucelo</t>
  </si>
  <si>
    <r>
      <rPr>
        <sz val="11"/>
        <rFont val="Calibri"/>
        <family val="2"/>
        <scheme val="minor"/>
      </rPr>
      <t>Identified using Washington’s coordinates, given by Livingstone in Missionary Travels.</t>
    </r>
    <r>
      <rPr>
        <sz val="11"/>
        <color rgb="FFFF0000"/>
        <rFont val="Calibri"/>
        <family val="2"/>
        <scheme val="minor"/>
      </rPr>
      <t xml:space="preserve"> Move to geogName and Change to type="river".</t>
    </r>
  </si>
  <si>
    <t>Malanje</t>
  </si>
  <si>
    <t>Manica</t>
  </si>
  <si>
    <r>
      <t xml:space="preserve">Editors of the Encyclopaedia Britannica. 1998. “Manyika.” In Encyclopaedia Britannica. Online ed. Encylopaedia Britannica, inc. https://www.britannica.com/topic/Manyika; Schapera, Isaac (ed). </t>
    </r>
    <r>
      <rPr>
        <i/>
        <sz val="11"/>
        <color theme="1"/>
        <rFont val="Calibri"/>
        <family val="2"/>
        <scheme val="minor"/>
      </rPr>
      <t>Livingstone's African Journal</t>
    </r>
    <r>
      <rPr>
        <sz val="11"/>
        <color theme="1"/>
        <rFont val="Calibri"/>
        <family val="2"/>
        <scheme val="minor"/>
      </rPr>
      <t xml:space="preserve"> vol 2, 426</t>
    </r>
    <r>
      <rPr>
        <i/>
        <sz val="11"/>
        <color theme="1"/>
        <rFont val="Calibri"/>
        <family val="2"/>
        <scheme val="minor"/>
      </rPr>
      <t>n</t>
    </r>
    <r>
      <rPr>
        <sz val="11"/>
        <color theme="1"/>
        <rFont val="Calibri"/>
        <family val="2"/>
        <scheme val="minor"/>
      </rPr>
      <t>3.</t>
    </r>
  </si>
  <si>
    <t>Massangano</t>
  </si>
  <si>
    <r>
      <t xml:space="preserve">Newitt, Malyn (ed). 2010. </t>
    </r>
    <r>
      <rPr>
        <i/>
        <sz val="11"/>
        <color theme="1"/>
        <rFont val="Calibri"/>
        <family val="2"/>
        <scheme val="minor"/>
      </rPr>
      <t>The Portuguese in West Africa 1415–1670: A Documentary History</t>
    </r>
    <r>
      <rPr>
        <sz val="11"/>
        <color theme="1"/>
        <rFont val="Calibri"/>
        <family val="2"/>
        <scheme val="minor"/>
      </rPr>
      <t>. Cambridge: Cambridge University Press.</t>
    </r>
  </si>
  <si>
    <t>Mazaro</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</si>
  <si>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vol.2, p.471, </t>
    </r>
    <r>
      <rPr>
        <i/>
        <sz val="11"/>
        <color theme="1"/>
        <rFont val="Calibri"/>
        <family val="2"/>
        <scheme val="minor"/>
      </rPr>
      <t>n</t>
    </r>
    <r>
      <rPr>
        <sz val="11"/>
        <color theme="1"/>
        <rFont val="Calibri"/>
        <family val="2"/>
        <scheme val="minor"/>
      </rPr>
      <t xml:space="preserve">2 and </t>
    </r>
    <r>
      <rPr>
        <i/>
        <sz val="11"/>
        <color theme="1"/>
        <rFont val="Calibri"/>
        <family val="2"/>
        <scheme val="minor"/>
      </rPr>
      <t>n</t>
    </r>
    <r>
      <rPr>
        <sz val="11"/>
        <color theme="1"/>
        <rFont val="Calibri"/>
        <family val="2"/>
        <scheme val="minor"/>
      </rPr>
      <t>5.</t>
    </r>
  </si>
  <si>
    <t>Distributary of the Zambezi, which branches off the river about twenty-seven miles from the Mozambique coast. It enters the Indian Ocean about ten miles down the coast from the main mouth of the Zambezi.</t>
  </si>
  <si>
    <t>Mitilone</t>
  </si>
  <si>
    <r>
      <t>Reference uncertain. Presumably Ilha Mitaone or another port at the Chinde outlet of the Zambezi, which is about 23 miles above the river’s main mouth on the Mozambique coast (Schapera 1963, 2:470</t>
    </r>
    <r>
      <rPr>
        <i/>
        <sz val="11"/>
        <color theme="1"/>
        <rFont val="Calibri"/>
        <family val="2"/>
        <scheme val="minor"/>
      </rPr>
      <t>n</t>
    </r>
    <r>
      <rPr>
        <sz val="11"/>
        <color theme="1"/>
        <rFont val="Calibri"/>
        <family val="2"/>
        <scheme val="minor"/>
      </rPr>
      <t>3).</t>
    </r>
  </si>
  <si>
    <r>
      <t xml:space="preserve">Schapera, Isaac (ed.). </t>
    </r>
    <r>
      <rPr>
        <i/>
        <sz val="11"/>
        <color theme="1"/>
        <rFont val="Calibri"/>
        <family val="2"/>
        <scheme val="minor"/>
      </rPr>
      <t>Livingstone's African Journal</t>
    </r>
    <r>
      <rPr>
        <sz val="11"/>
        <color theme="1"/>
        <rFont val="Calibri"/>
        <family val="2"/>
        <scheme val="minor"/>
      </rPr>
      <t xml:space="preserve"> vol.2, p.470, </t>
    </r>
    <r>
      <rPr>
        <i/>
        <sz val="11"/>
        <color theme="1"/>
        <rFont val="Calibri"/>
        <family val="2"/>
        <scheme val="minor"/>
      </rPr>
      <t>n</t>
    </r>
    <r>
      <rPr>
        <sz val="11"/>
        <color theme="1"/>
        <rFont val="Calibri"/>
        <family val="2"/>
        <scheme val="minor"/>
      </rPr>
      <t>3.</t>
    </r>
  </si>
  <si>
    <r>
      <t>No need to define, since have already have a note for</t>
    </r>
    <r>
      <rPr>
        <sz val="11"/>
        <color theme="1"/>
        <rFont val="Calibri"/>
        <family val="2"/>
        <scheme val="minor"/>
      </rPr>
      <t xml:space="preserve"> Muanzanza in persName</t>
    </r>
  </si>
  <si>
    <t>Gio or N’Gio-N’Gio.</t>
  </si>
  <si>
    <t>Location identified using Schapera's coordinates and those on geoNames. The spelling 'N'Gio-N'Gio' is taken from geoNames.</t>
  </si>
  <si>
    <t>Schapera, Isaac (ed.). Livingstone's African Journal vol.1, 133</t>
  </si>
  <si>
    <t>pers0576</t>
  </si>
  <si>
    <t>Carvalho e Mello, Sebastião José de (Marquis de Pombal)</t>
  </si>
  <si>
    <r>
      <t>Domingues, Mário José. 2016. “Marquis de Pombal.”</t>
    </r>
    <r>
      <rPr>
        <sz val="11"/>
        <color rgb="FF000000"/>
        <rFont val="Calibri"/>
        <family val="2"/>
        <scheme val="minor"/>
      </rPr>
      <t xml:space="preserve"> In </t>
    </r>
    <r>
      <rPr>
        <i/>
        <sz val="11"/>
        <color rgb="FF000000"/>
        <rFont val="Calibri"/>
        <family val="2"/>
        <scheme val="minor"/>
      </rPr>
      <t>Encyclopaedia Britannica</t>
    </r>
    <r>
      <rPr>
        <sz val="11"/>
        <color rgb="FF000000"/>
        <rFont val="Calibri"/>
        <family val="2"/>
        <scheme val="minor"/>
      </rPr>
      <t>. Online ed. Encyclopaedia Britannica, inc. https://www.britannica.com/biography/Marquis-de-Pombal.</t>
    </r>
  </si>
  <si>
    <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t>
  </si>
  <si>
    <t>No need to define, since already have a note for 'Marquis de Pombal' in persName</t>
  </si>
  <si>
    <t>Thompson, Estevam. 2017. “Angola, Portuguese Conquest of (c. 1575–1648).” In Encyclopedia of African Colonial Conflicts (vol. 1.), edited by Timothy J. Stapleton, 51-59. Santa Barbara: ABC-CLIO; Wheeler, Douglas L. and René Pélissier. 1971. Angola. London: Pall Mall</t>
  </si>
  <si>
    <t>Pungo Andongo</t>
  </si>
  <si>
    <t>Sanza</t>
  </si>
  <si>
    <t>Sofala</t>
  </si>
  <si>
    <r>
      <t>Historic harbour on the Mozambique coast, in what is now Sofala Province. It was southern Africa’s oldest seaport, its use dating from the 10</t>
    </r>
    <r>
      <rPr>
        <vertAlign val="superscript"/>
        <sz val="11"/>
        <color theme="1"/>
        <rFont val="Calibri"/>
        <family val="2"/>
        <scheme val="minor"/>
      </rPr>
      <t>th</t>
    </r>
    <r>
      <rPr>
        <sz val="11"/>
        <color theme="1"/>
        <rFont val="Calibri"/>
        <family val="2"/>
        <scheme val="minor"/>
      </rPr>
      <t xml:space="preserve"> century. Conquered by Pero de Anhaia in 1506, it became one of the first Portuguese possessions in east Africa. Sofala declined in importance during the 19</t>
    </r>
    <r>
      <rPr>
        <vertAlign val="superscript"/>
        <sz val="11"/>
        <color theme="1"/>
        <rFont val="Calibri"/>
        <family val="2"/>
        <scheme val="minor"/>
      </rPr>
      <t>th</t>
    </r>
    <r>
      <rPr>
        <sz val="11"/>
        <color theme="1"/>
        <rFont val="Calibri"/>
        <family val="2"/>
        <scheme val="minor"/>
      </rPr>
      <t xml:space="preserve"> century and was eventually eclipsed when the port city, Beira, was founded in 1891 (Editors 1998; Newitt 2005:74).</t>
    </r>
  </si>
  <si>
    <t>Newitt, Malyn. 2005. A History of Portuguese Overseas Expansion 1400–1668. Abingdon; New York: Routledge, 74; Editors of the Encyclopaedia Britannica. 1998. “Sofala.” In Encyclopaedia Britannica. Online ed. Encyclopaedia Britannica, inc. https://www.britannica.com/place/Sofala.</t>
  </si>
  <si>
    <t>Tala Mungongo</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</si>
  <si>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 1, 132, 212.</t>
    </r>
  </si>
  <si>
    <t>Babel (1)</t>
  </si>
  <si>
    <t>Babel</t>
  </si>
  <si>
    <t>Genesis 11:1-9</t>
  </si>
  <si>
    <t xml:space="preserve">City in the land of ‘Shinar’ described in the Old Testament. According to the book of Genesis, the inhabitants set out to construct an enormous tower ‘to make a name for [them]selves’, before God intervened by confounding the language of the people and scattering them ‘over the face of the whole earth’ (Genesis 11:1–9). </t>
  </si>
  <si>
    <t>Trombeta</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</si>
  <si>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 1, 144</t>
    </r>
    <r>
      <rPr>
        <i/>
        <sz val="11"/>
        <color theme="1"/>
        <rFont val="Calibri"/>
        <family val="2"/>
        <scheme val="minor"/>
      </rPr>
      <t>n</t>
    </r>
    <r>
      <rPr>
        <sz val="11"/>
        <color theme="1"/>
        <rFont val="Calibri"/>
        <family val="2"/>
        <scheme val="minor"/>
      </rPr>
      <t>2.</t>
    </r>
  </si>
  <si>
    <t>Location identified using Schapera's coordinates and GeoNames</t>
  </si>
  <si>
    <t>Dua (1)</t>
  </si>
  <si>
    <t>[river]</t>
  </si>
  <si>
    <t>west of Scotland (1)</t>
  </si>
  <si>
    <t>west coast (1)</t>
  </si>
  <si>
    <t>West Coast (1)</t>
  </si>
  <si>
    <t>south (1)</t>
  </si>
  <si>
    <t>south sea islands (1)</t>
  </si>
  <si>
    <t>south of France (1)</t>
  </si>
  <si>
    <t>south of Europe (1)</t>
  </si>
  <si>
    <t>interior parts of Angola (1)</t>
  </si>
  <si>
    <t>interior parts of 'the Cape Colony (1)</t>
  </si>
  <si>
    <t>interior of South Central Africa (1)</t>
  </si>
  <si>
    <t>interior of South Africa (1)</t>
  </si>
  <si>
    <t>interior of Angola (2)</t>
  </si>
  <si>
    <t>interior `of South Africa (1)</t>
  </si>
  <si>
    <t>EEast coast (1)</t>
  </si>
  <si>
    <t>east &amp; N. E.North East `of Cassange (1)</t>
  </si>
  <si>
    <t>Ophir (3)</t>
  </si>
  <si>
    <t>Mashona hills (1)</t>
  </si>
  <si>
    <t>Luba (6)</t>
  </si>
  <si>
    <t>Kashmir (1)</t>
  </si>
  <si>
    <t>Icoloilo i BengoIcolo e Bengo (1)</t>
  </si>
  <si>
    <t>Darfur (1)</t>
  </si>
  <si>
    <t>Dande (1)</t>
  </si>
  <si>
    <t>Cassange valley (1)</t>
  </si>
  <si>
    <t>Braganza (1)</t>
  </si>
  <si>
    <t>Boróro (1)</t>
  </si>
  <si>
    <r>
      <t xml:space="preserve">Olson, James S. 1996. </t>
    </r>
    <r>
      <rPr>
        <i/>
        <sz val="11"/>
        <color theme="1"/>
        <rFont val="Calibri"/>
        <family val="2"/>
        <scheme val="minor"/>
      </rPr>
      <t>The Peoples of Africa: An Ethnohistorical Dictionary</t>
    </r>
    <r>
      <rPr>
        <sz val="11"/>
        <color theme="1"/>
        <rFont val="Calibri"/>
        <family val="2"/>
        <scheme val="minor"/>
      </rPr>
      <t>. Westport, Connecticut: Greenwood Press.</t>
    </r>
  </si>
  <si>
    <t>Boróro</t>
  </si>
  <si>
    <t>note that I corrected the spelling from Baróro here and in the transcription. DL uses Baróro for the tribe and Boróro for the country.</t>
  </si>
  <si>
    <t>Duque de Bragança</t>
  </si>
  <si>
    <r>
      <t xml:space="preserve">Corrado, Jacopo. 2008. </t>
    </r>
    <r>
      <rPr>
        <i/>
        <sz val="11"/>
        <color theme="1"/>
        <rFont val="Calibri"/>
        <family val="2"/>
        <scheme val="minor"/>
      </rPr>
      <t>The Creole Elite and the Rise of Angolan Protonationalism: 1870–1920</t>
    </r>
    <r>
      <rPr>
        <sz val="11"/>
        <color theme="1"/>
        <rFont val="Calibri"/>
        <family val="2"/>
        <scheme val="minor"/>
      </rPr>
      <t>. Amherst: Cambria Presss.</t>
    </r>
  </si>
  <si>
    <t>Upper valley of the Kwango River, in north-central Angola.</t>
  </si>
  <si>
    <t>Cassange valley</t>
  </si>
  <si>
    <t>Region of present-day western Sudan, predominantly consisting of extensive rolling plains. It was ruled by the Keira sultanate from around 1640, before becoming a province of Sudan in 1916 under Anglo-Egyptian authority (Editors 2015).</t>
  </si>
  <si>
    <t>Darfur</t>
  </si>
  <si>
    <t xml:space="preserve">Editors of the Encyclopaedia Britannica. 2015. “Darfur.” In Encyclopaedia Britannica. Online ed. Encyclopaedia Britannica, inc. https://www.britannica.com/place/Darfur. </t>
  </si>
  <si>
    <t>Dande</t>
  </si>
  <si>
    <t>Icolo e Bengo</t>
  </si>
  <si>
    <t>Use also for 'Duke Braganza'</t>
  </si>
  <si>
    <r>
      <t xml:space="preserve">Schapera, Isaac (ed.) </t>
    </r>
    <r>
      <rPr>
        <i/>
        <sz val="11"/>
        <color theme="1"/>
        <rFont val="Calibri"/>
        <family val="2"/>
        <scheme val="minor"/>
      </rPr>
      <t>Livingstone's African Journal</t>
    </r>
    <r>
      <rPr>
        <sz val="11"/>
        <color theme="1"/>
        <rFont val="Calibri"/>
        <family val="2"/>
        <scheme val="minor"/>
      </rPr>
      <t xml:space="preserve"> vol 1, 160, 176.</t>
    </r>
  </si>
  <si>
    <t>Luba</t>
  </si>
  <si>
    <t>Kashmir</t>
  </si>
  <si>
    <t xml:space="preserve">Editors of the Encyclopaedia Britannica. 2017. “Kashmir.” In Encyclopaedia Britannica. Online ed. Encyclopaedia Britannica, inc.  https://www.britannica.com/place/Kashmir-region-Indian-subcontinent. </t>
  </si>
  <si>
    <t>Info too widely available to require citation.</t>
  </si>
  <si>
    <t>Mashonaland</t>
  </si>
  <si>
    <t xml:space="preserve">Editors of the Encyclopaedia Britannica. 1998. “Mashonaland.” In Encyclopaedia Britannica. Online ed. Encyclopaedia Britannica, inc. https://www.britannica.com/place/Mashonaland. </t>
  </si>
  <si>
    <t>Third King of Israel, appearing in I Kings and II Chronicles. He is celebrated in the biblical account for his wisdom and for extending the kingdom of Israel, and is traditionally regarded as the author of the Song of Solomon and various sayings in the Book of Proverbs (Gordon 2015).</t>
  </si>
  <si>
    <t>Ophir</t>
  </si>
  <si>
    <t>Editors of the Encyclopaedia Britannica. 2011. “Ophir.” In Encyclopaedia Britannica. Online ed. Encyclopaedia Britannica, inc. https://www.britannica.com/place/Ophir.</t>
  </si>
  <si>
    <t>Wealthy region described in the Old Testament, which traded with King Solomon in gold and opulent goods (see 1 Kings 9:28, 10:11, and 2 Chronicles 8:18). It has been identified variously with sites in the Arabian Peninsula, India and east Africa (Editors 2011).</t>
  </si>
  <si>
    <t>Mokwankwa</t>
  </si>
  <si>
    <t>Located using both Schapera's coordinates for 'Peeri' hills, and Livingstone's coordinates for a village near the hills (Missionary Travels p.306, 685)</t>
  </si>
  <si>
    <r>
      <t>Area in eastern Angola, in the vicinity of present-day Cazombo in Moxico Province (Schapera 1963, 1:69</t>
    </r>
    <r>
      <rPr>
        <i/>
        <sz val="11"/>
        <color rgb="FF000000"/>
        <rFont val="Calibri"/>
        <family val="2"/>
        <scheme val="minor"/>
      </rPr>
      <t>n</t>
    </r>
    <r>
      <rPr>
        <sz val="11"/>
        <color rgb="FF000000"/>
        <rFont val="Calibri"/>
        <family val="2"/>
        <scheme val="minor"/>
      </rPr>
      <t>1; Livingstone 1857:306, 685).</t>
    </r>
  </si>
  <si>
    <r>
      <t>Schapera, Isaac. Livingstone's African Journal vol 1, 69</t>
    </r>
    <r>
      <rPr>
        <i/>
        <sz val="11"/>
        <color theme="1"/>
        <rFont val="Calibri"/>
        <family val="2"/>
        <scheme val="minor"/>
      </rPr>
      <t>n</t>
    </r>
    <r>
      <rPr>
        <sz val="11"/>
        <color theme="1"/>
        <rFont val="Calibri"/>
        <family val="2"/>
        <scheme val="minor"/>
      </rPr>
      <t xml:space="preserve">1; Livingstone, David. 1857. </t>
    </r>
    <r>
      <rPr>
        <i/>
        <sz val="11"/>
        <color theme="1"/>
        <rFont val="Calibri"/>
        <family val="2"/>
        <scheme val="minor"/>
      </rPr>
      <t>Missionary Travels.</t>
    </r>
    <r>
      <rPr>
        <sz val="11"/>
        <color theme="1"/>
        <rFont val="Calibri"/>
        <family val="2"/>
        <scheme val="minor"/>
      </rPr>
      <t xml:space="preserve"> 306, 685</t>
    </r>
  </si>
  <si>
    <t>Village on the Zambezi River, just north of Ngonye Falls in present-day Zambia’s Western Province (Livingstone 1857:684).</t>
  </si>
  <si>
    <r>
      <rPr>
        <sz val="11"/>
        <color theme="1"/>
        <rFont val="Calibri"/>
        <family val="2"/>
        <scheme val="minor"/>
      </rPr>
      <t xml:space="preserve">Schapera, Isaac. </t>
    </r>
    <r>
      <rPr>
        <i/>
        <sz val="11"/>
        <color theme="1"/>
        <rFont val="Calibri"/>
        <family val="2"/>
        <scheme val="minor"/>
      </rPr>
      <t>Livingstone's Private Journals 1851–1853</t>
    </r>
    <r>
      <rPr>
        <sz val="11"/>
        <color theme="1"/>
        <rFont val="Calibri"/>
        <family val="2"/>
        <scheme val="minor"/>
      </rPr>
      <t xml:space="preserve">. p.198; Livingstone, </t>
    </r>
    <r>
      <rPr>
        <i/>
        <sz val="11"/>
        <color theme="1"/>
        <rFont val="Calibri"/>
        <family val="2"/>
        <scheme val="minor"/>
      </rPr>
      <t>Missionary Travels</t>
    </r>
    <r>
      <rPr>
        <sz val="11"/>
        <color theme="1"/>
        <rFont val="Calibri"/>
        <family val="2"/>
        <scheme val="minor"/>
      </rPr>
      <t>, 684</t>
    </r>
  </si>
  <si>
    <t>Mango</t>
  </si>
  <si>
    <t>Livingstone, David. Missionary Travels. p.261</t>
  </si>
  <si>
    <r>
      <t xml:space="preserve">Located by identifying the confluence of Lungwebungu and the Zambezi. Schapera identifies the Loeti as Lungwebungu in </t>
    </r>
    <r>
      <rPr>
        <i/>
        <sz val="11"/>
        <color theme="1"/>
        <rFont val="Calibri"/>
        <family val="2"/>
        <scheme val="minor"/>
      </rPr>
      <t xml:space="preserve">African Journal </t>
    </r>
    <r>
      <rPr>
        <sz val="11"/>
        <color theme="1"/>
        <rFont val="Calibri"/>
        <family val="2"/>
        <scheme val="minor"/>
      </rPr>
      <t>vol 1, p.1.</t>
    </r>
  </si>
  <si>
    <t>Makololo country</t>
  </si>
  <si>
    <t>Kalusa, Walima T. 'Elders, Young Men, and David Livingstone's "Civilizing Mission", p.62.</t>
  </si>
  <si>
    <t xml:space="preserve">Territory occupied by the Kololo in the 1830s and 40s, predominantly in the Bulozi floodplain of present-day Zambia’s Western Province. Before the Lozi uprising of 1864, the Kololo empire extended from the northern point of the plain as far south as the Linyanti swamps and Victoria Falls (Kalusa 2009:62).  </t>
  </si>
  <si>
    <t>Polynesia</t>
  </si>
  <si>
    <t>Group of over 1000 islands in the east-central Pacific Ocean.</t>
  </si>
  <si>
    <t>Use for variants, 'the Bechuana country' and 'Bechuana'</t>
  </si>
  <si>
    <t>Use also for 'Caffreland' and variants ('KafirCaffreland', 'kCaffirland')</t>
  </si>
  <si>
    <r>
      <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t>
    </r>
    <r>
      <rPr>
        <sz val="11"/>
        <color theme="1"/>
        <rFont val="Calibri"/>
        <family val="2"/>
        <scheme val="minor"/>
      </rPr>
      <t xml:space="preserve"> (Editors 2017)</t>
    </r>
    <r>
      <rPr>
        <sz val="11"/>
        <color theme="1"/>
        <rFont val="Calibri"/>
        <family val="2"/>
        <scheme val="minor"/>
      </rPr>
      <t>.</t>
    </r>
  </si>
  <si>
    <r>
      <rPr>
        <sz val="11"/>
        <color theme="1"/>
        <rFont val="Calibri"/>
        <family val="2"/>
        <scheme val="minor"/>
      </rPr>
      <t>Editors of the Encyclopaedia Britannica. 2017. “Kaffraria” In</t>
    </r>
    <r>
      <rPr>
        <i/>
        <sz val="11"/>
        <color theme="1"/>
        <rFont val="Calibri"/>
        <family val="2"/>
        <scheme val="minor"/>
      </rPr>
      <t xml:space="preserve"> Encyclopaedia Britannica. </t>
    </r>
    <r>
      <rPr>
        <sz val="11"/>
        <color theme="1"/>
        <rFont val="Calibri"/>
        <family val="2"/>
        <scheme val="minor"/>
      </rPr>
      <t xml:space="preserve">Online ed. Encyclopaedia Britannica, inc. </t>
    </r>
    <r>
      <rPr>
        <i/>
        <sz val="11"/>
        <color theme="1"/>
        <rFont val="Calibri"/>
        <family val="2"/>
        <scheme val="minor"/>
      </rPr>
      <t xml:space="preserve">https://www.britannica.com/place/Kaffraria. </t>
    </r>
  </si>
  <si>
    <r>
      <t xml:space="preserve">James, W. Martin. </t>
    </r>
    <r>
      <rPr>
        <i/>
        <sz val="11"/>
        <color theme="1"/>
        <rFont val="Calibri"/>
        <family val="2"/>
        <scheme val="minor"/>
      </rPr>
      <t>Historical Dictionary of Angola</t>
    </r>
    <r>
      <rPr>
        <sz val="11"/>
        <color theme="1"/>
        <rFont val="Calibri"/>
        <family val="2"/>
        <scheme val="minor"/>
      </rPr>
      <t>. p.40</t>
    </r>
  </si>
  <si>
    <r>
      <t>Name used in the Old Testament and other sources for ancient Palestine. The Israelites' occupation of Cannan, which was for them the ‘promised land’, in the second millennium BC is described in the book of Joshua (Lemche 2004:87-89)</t>
    </r>
    <r>
      <rPr>
        <sz val="11"/>
        <color theme="1"/>
        <rFont val="Calibri"/>
        <family val="2"/>
        <scheme val="minor"/>
      </rPr>
      <t>.</t>
    </r>
  </si>
  <si>
    <r>
      <t xml:space="preserve">Lemche, Niels Peter. </t>
    </r>
    <r>
      <rPr>
        <i/>
        <sz val="11"/>
        <color theme="1"/>
        <rFont val="Calibri"/>
        <family val="2"/>
        <scheme val="minor"/>
      </rPr>
      <t>Historical Dictionary of Ancient Israel</t>
    </r>
    <r>
      <rPr>
        <sz val="11"/>
        <color theme="1"/>
        <rFont val="Calibri"/>
        <family val="2"/>
        <scheme val="minor"/>
      </rPr>
      <t xml:space="preserve">. pp.87-89; </t>
    </r>
    <r>
      <rPr>
        <i/>
        <sz val="11"/>
        <color theme="1"/>
        <rFont val="Calibri"/>
        <family val="2"/>
        <scheme val="minor"/>
      </rPr>
      <t>Encyclopedia Britannica</t>
    </r>
  </si>
  <si>
    <r>
      <t>British colony in the south and west of what is today South Africa. It began as a Dutch port and settlement in 1652, but was occupied by the British in 1795. It was briefly returned to the Dutch in 1803 before becoming a British possession in 1814. With the Union of South Africa in 1910, it became the Cape Province (or the Province of the Cape of Good Hope) (Olson 1991:115)</t>
    </r>
    <r>
      <rPr>
        <sz val="11"/>
        <color theme="1"/>
        <rFont val="Calibri"/>
        <family val="2"/>
        <scheme val="minor"/>
      </rPr>
      <t>.</t>
    </r>
  </si>
  <si>
    <r>
      <t>Olson, James Stuart</t>
    </r>
    <r>
      <rPr>
        <sz val="11"/>
        <color theme="1"/>
        <rFont val="Calibri"/>
        <family val="2"/>
        <scheme val="minor"/>
      </rPr>
      <t>.</t>
    </r>
    <r>
      <rPr>
        <sz val="11"/>
        <color theme="1"/>
        <rFont val="Calibri"/>
        <family val="2"/>
        <scheme val="minor"/>
      </rPr>
      <t xml:space="preserve"> </t>
    </r>
    <r>
      <rPr>
        <i/>
        <sz val="11"/>
        <color theme="1"/>
        <rFont val="Calibri"/>
        <family val="2"/>
        <scheme val="minor"/>
      </rPr>
      <t>Historical Dictionary of European Imperialism</t>
    </r>
    <r>
      <rPr>
        <sz val="11"/>
        <color theme="1"/>
        <rFont val="Calibri"/>
        <family val="2"/>
        <scheme val="minor"/>
      </rPr>
      <t xml:space="preserve">. p.115; </t>
    </r>
    <r>
      <rPr>
        <i/>
        <sz val="11"/>
        <color theme="1"/>
        <rFont val="Calibri"/>
        <family val="2"/>
        <scheme val="minor"/>
      </rPr>
      <t>Encyclopedia Britannica</t>
    </r>
  </si>
  <si>
    <r>
      <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t>
    </r>
    <r>
      <rPr>
        <sz val="11"/>
        <color theme="1"/>
        <rFont val="Calibri"/>
        <family val="2"/>
        <scheme val="minor"/>
      </rPr>
      <t xml:space="preserve"> (Kohn 2013:133)</t>
    </r>
    <r>
      <rPr>
        <sz val="11"/>
        <color theme="1"/>
        <rFont val="Calibri"/>
        <family val="2"/>
        <scheme val="minor"/>
      </rPr>
      <t>.</t>
    </r>
  </si>
  <si>
    <t>Use also for 'Eastern Frontiers'</t>
  </si>
  <si>
    <r>
      <t>Location identified using Livingstone's coordinates</t>
    </r>
    <r>
      <rPr>
        <sz val="11"/>
        <color theme="1"/>
        <rFont val="Calibri"/>
        <family val="2"/>
        <scheme val="minor"/>
      </rPr>
      <t xml:space="preserve"> on p.208</t>
    </r>
    <r>
      <rPr>
        <sz val="11"/>
        <color theme="1"/>
        <rFont val="Calibri"/>
        <family val="2"/>
        <scheme val="minor"/>
      </rPr>
      <t>.</t>
    </r>
  </si>
  <si>
    <r>
      <rPr>
        <sz val="11"/>
        <color theme="1"/>
        <rFont val="Calibri"/>
        <family val="2"/>
        <scheme val="minor"/>
      </rPr>
      <t xml:space="preserve">Schapera, Isaac. </t>
    </r>
    <r>
      <rPr>
        <i/>
        <sz val="11"/>
        <color theme="1"/>
        <rFont val="Calibri"/>
        <family val="2"/>
        <scheme val="minor"/>
      </rPr>
      <t>Livingstone's Africa Jounal vol. 1</t>
    </r>
    <r>
      <rPr>
        <sz val="11"/>
        <color theme="1"/>
        <rFont val="Calibri"/>
        <family val="2"/>
        <scheme val="minor"/>
      </rPr>
      <t xml:space="preserve">. p.38 n.2; Schapera, Isaac. </t>
    </r>
    <r>
      <rPr>
        <i/>
        <sz val="11"/>
        <color theme="1"/>
        <rFont val="Calibri"/>
        <family val="2"/>
        <scheme val="minor"/>
      </rPr>
      <t>Livingstone's Private Journals 1851–1853.</t>
    </r>
    <r>
      <rPr>
        <sz val="11"/>
        <color theme="1"/>
        <rFont val="Calibri"/>
        <family val="2"/>
        <scheme val="minor"/>
      </rPr>
      <t>p.29 n.3;</t>
    </r>
    <r>
      <rPr>
        <i/>
        <sz val="11"/>
        <color theme="1"/>
        <rFont val="Calibri"/>
        <family val="2"/>
        <scheme val="minor"/>
      </rPr>
      <t xml:space="preserve"> </t>
    </r>
    <r>
      <rPr>
        <sz val="11"/>
        <color theme="1"/>
        <rFont val="Calibri"/>
        <family val="2"/>
        <scheme val="minor"/>
      </rPr>
      <t xml:space="preserve">Editors of the Encyclopaedia Britannica. 2010. “Luvale” In </t>
    </r>
    <r>
      <rPr>
        <i/>
        <sz val="11"/>
        <color theme="1"/>
        <rFont val="Calibri"/>
        <family val="2"/>
        <scheme val="minor"/>
      </rPr>
      <t xml:space="preserve">Encyclopaedia Britannica. </t>
    </r>
    <r>
      <rPr>
        <sz val="11"/>
        <color theme="1"/>
        <rFont val="Calibri"/>
        <family val="2"/>
        <scheme val="minor"/>
      </rPr>
      <t xml:space="preserve">Online ed. Encyclopaedia Britannica, inc. https://www.britannica.com/topic/Luvale.  </t>
    </r>
  </si>
  <si>
    <t>Use also for 'LoandaLuanda'</t>
  </si>
  <si>
    <t>Use also for 'Luval'</t>
  </si>
  <si>
    <r>
      <t xml:space="preserve">This extends Adrian's glossary entry. </t>
    </r>
    <r>
      <rPr>
        <sz val="11"/>
        <color rgb="FFFF0000"/>
        <rFont val="Calibri"/>
        <family val="2"/>
        <scheme val="minor"/>
      </rPr>
      <t>Use also for 'central Londa', 'Londa', 'Lui', 'Lŏi', 'Lŏ</t>
    </r>
    <r>
      <rPr>
        <sz val="11"/>
        <color rgb="FFFF0000"/>
        <rFont val="Libian SC Regular"/>
        <family val="2"/>
      </rPr>
      <t></t>
    </r>
    <r>
      <rPr>
        <sz val="11"/>
        <color rgb="FFFF0000"/>
        <rFont val="Calibri"/>
        <family val="2"/>
        <scheme val="minor"/>
      </rPr>
      <t xml:space="preserve">nda', 'LŏndaLonda' </t>
    </r>
  </si>
  <si>
    <r>
      <rPr>
        <sz val="11"/>
        <color theme="1"/>
        <rFont val="Calibri"/>
        <family val="2"/>
        <scheme val="minor"/>
      </rPr>
      <t xml:space="preserve">Editors of the Encyclopaedia Britannica. 2007. “Natal.” In </t>
    </r>
    <r>
      <rPr>
        <i/>
        <sz val="11"/>
        <color theme="1"/>
        <rFont val="Calibri"/>
        <family val="2"/>
        <scheme val="minor"/>
      </rPr>
      <t xml:space="preserve">Encyclopaedia Britannica. </t>
    </r>
    <r>
      <rPr>
        <sz val="11"/>
        <color theme="1"/>
        <rFont val="Calibri"/>
        <family val="2"/>
        <scheme val="minor"/>
      </rPr>
      <t xml:space="preserve">Online ed. Encyclopaedia Britannica, inc. https://www.britannica.com/place/Natal-historical-province-South-Africa. </t>
    </r>
  </si>
  <si>
    <r>
      <t>British colony in what is now KwaZulu-Natal, South Africa. The region, which had been established as an independent Boer Republic in 1839, was annexed by Britain in 1843. In 1910, it was integrated into the newly formed Union of South Africa as Natal Province</t>
    </r>
    <r>
      <rPr>
        <sz val="11"/>
        <color theme="1"/>
        <rFont val="Calibri"/>
        <family val="2"/>
        <scheme val="minor"/>
      </rPr>
      <t xml:space="preserve"> (Editors 2007)</t>
    </r>
    <r>
      <rPr>
        <sz val="11"/>
        <color theme="1"/>
        <rFont val="Calibri"/>
        <family val="2"/>
        <scheme val="minor"/>
      </rPr>
      <t>.</t>
    </r>
  </si>
  <si>
    <r>
      <rPr>
        <sz val="11"/>
        <color theme="1"/>
        <rFont val="Calibri"/>
        <family val="2"/>
        <scheme val="minor"/>
      </rPr>
      <t xml:space="preserve">Olson, James Stuart. </t>
    </r>
    <r>
      <rPr>
        <i/>
        <sz val="11"/>
        <color theme="1"/>
        <rFont val="Calibri"/>
        <family val="2"/>
        <scheme val="minor"/>
      </rPr>
      <t>Historical Dictionary of European Imperialism</t>
    </r>
    <r>
      <rPr>
        <sz val="11"/>
        <color theme="1"/>
        <rFont val="Calibri"/>
        <family val="2"/>
        <scheme val="minor"/>
      </rPr>
      <t xml:space="preserve">. p.473; </t>
    </r>
    <r>
      <rPr>
        <i/>
        <sz val="11"/>
        <color theme="1"/>
        <rFont val="Calibri"/>
        <family val="2"/>
        <scheme val="minor"/>
      </rPr>
      <t>Encyclopedia Britannica</t>
    </r>
  </si>
  <si>
    <t>Use also for 'tFreee State'</t>
  </si>
  <si>
    <r>
      <t>Region historically occupied by the Shona-speaking Manyika people, in the east of present-day Zimbabwe (Manicaland Province) and the bordering area of Mozambique (Manica District). Its gold fields and gold trade date to at least the 17th century. Livingstone also provides the name 'Manoa' for the same region (Editors 1998; Schapera 1963, 2:426n3</t>
    </r>
    <r>
      <rPr>
        <sz val="11"/>
        <color theme="1"/>
        <rFont val="Calibri"/>
        <family val="2"/>
        <scheme val="minor"/>
      </rPr>
      <t>).</t>
    </r>
  </si>
  <si>
    <r>
      <t>Port in Yemen, under British governance from 1839–1967. Occupying a strategic position between Africa and the Middle East, it played an important role in Britain’s imperial trade network</t>
    </r>
    <r>
      <rPr>
        <sz val="11"/>
        <color theme="1"/>
        <rFont val="Calibri"/>
        <family val="2"/>
        <scheme val="minor"/>
      </rPr>
      <t xml:space="preserve"> (Burrowes 2010:10)</t>
    </r>
    <r>
      <rPr>
        <sz val="11"/>
        <color theme="1"/>
        <rFont val="Calibri"/>
        <family val="2"/>
        <scheme val="minor"/>
      </rPr>
      <t>.</t>
    </r>
  </si>
  <si>
    <t>Info too widely known to require citation</t>
  </si>
  <si>
    <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 (Editors 1910-11, 4:304; Hull 2008:82).</t>
  </si>
  <si>
    <r>
      <t xml:space="preserve">Livingstone, David. </t>
    </r>
    <r>
      <rPr>
        <i/>
        <sz val="11"/>
        <color theme="1"/>
        <rFont val="Calibri"/>
        <family val="2"/>
        <scheme val="minor"/>
      </rPr>
      <t>Missionary Travels</t>
    </r>
    <r>
      <rPr>
        <sz val="11"/>
        <color theme="1"/>
        <rFont val="Calibri"/>
        <family val="2"/>
        <scheme val="minor"/>
      </rPr>
      <t>. pp.368, 375</t>
    </r>
  </si>
  <si>
    <r>
      <t xml:space="preserve">Location identified using Schapera's coordinates in </t>
    </r>
    <r>
      <rPr>
        <i/>
        <sz val="11"/>
        <color theme="1"/>
        <rFont val="Calibri"/>
        <family val="2"/>
        <scheme val="minor"/>
      </rPr>
      <t>LPJ</t>
    </r>
    <r>
      <rPr>
        <sz val="11"/>
        <color theme="1"/>
        <rFont val="Calibri"/>
        <family val="2"/>
        <scheme val="minor"/>
      </rPr>
      <t xml:space="preserve"> p.74 n.2.</t>
    </r>
  </si>
  <si>
    <r>
      <t>Site of the Battle of Culloden (16th April, 1746) in Inverness-shire, Scotland. The battle was the last stand in the Jacobite rebellion (1745-46), which sought to restore the House of Stuart to the throne of Great Britain</t>
    </r>
    <r>
      <rPr>
        <sz val="11"/>
        <color theme="1"/>
        <rFont val="Calibri"/>
        <family val="2"/>
        <scheme val="minor"/>
      </rPr>
      <t xml:space="preserve">. </t>
    </r>
    <r>
      <rPr>
        <sz val="11"/>
        <color theme="1"/>
        <rFont val="Calibri"/>
        <family val="2"/>
        <scheme val="minor"/>
      </rPr>
      <t>See also Charles Edward Stuart.</t>
    </r>
  </si>
  <si>
    <r>
      <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t>
    </r>
    <r>
      <rPr>
        <sz val="11"/>
        <color theme="1"/>
        <rFont val="Calibri"/>
        <family val="2"/>
        <scheme val="minor"/>
      </rPr>
      <t xml:space="preserve"> (Pionke 2008:27)</t>
    </r>
    <r>
      <rPr>
        <sz val="11"/>
        <color theme="1"/>
        <rFont val="Calibri"/>
        <family val="2"/>
        <scheme val="minor"/>
      </rPr>
      <t>.</t>
    </r>
  </si>
  <si>
    <r>
      <t>City in present-day South Africa’s Eastern Cape. It began in 1812 as a defensive garrison on the frontier of Xhosa territory and by Livingstone’s day had become the capital of Cape Colony’s Eastern Province</t>
    </r>
    <r>
      <rPr>
        <sz val="11"/>
        <color theme="1"/>
        <rFont val="Calibri"/>
        <family val="2"/>
        <scheme val="minor"/>
      </rPr>
      <t xml:space="preserve"> (Vernal 2012:85-87)</t>
    </r>
    <r>
      <rPr>
        <sz val="11"/>
        <color theme="1"/>
        <rFont val="Calibri"/>
        <family val="2"/>
        <scheme val="minor"/>
      </rPr>
      <t>.</t>
    </r>
  </si>
  <si>
    <r>
      <t>Town in the present-day Northern Cape Province of South Africa. In Livingstone’s day it was the capital of the Griqua settlement, Griqualand West, where the London Missionary Society had established a mission in 1804</t>
    </r>
    <r>
      <rPr>
        <sz val="11"/>
        <color theme="1"/>
        <rFont val="Calibri"/>
        <family val="2"/>
        <scheme val="minor"/>
      </rPr>
      <t xml:space="preserve"> (Waldman 2007:62; Moffat 1842:193)</t>
    </r>
    <r>
      <rPr>
        <sz val="11"/>
        <color theme="1"/>
        <rFont val="Calibri"/>
        <family val="2"/>
        <scheme val="minor"/>
      </rPr>
      <t>.</t>
    </r>
  </si>
  <si>
    <r>
      <t>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t>
    </r>
    <r>
      <rPr>
        <sz val="11"/>
        <color theme="1"/>
        <rFont val="Calibri"/>
        <family val="2"/>
        <scheme val="minor"/>
      </rPr>
      <t xml:space="preserve"> (Kirk 1973: 412, 425, 427)</t>
    </r>
    <r>
      <rPr>
        <sz val="11"/>
        <color theme="1"/>
        <rFont val="Calibri"/>
        <family val="2"/>
        <scheme val="minor"/>
      </rPr>
      <t xml:space="preserve">.  </t>
    </r>
  </si>
  <si>
    <t>Kopong</t>
  </si>
  <si>
    <t>[stream]</t>
  </si>
  <si>
    <r>
      <t>A stream crossing the northward road from Kolobeng, around 17 miles north of present-day Molepole, Botswana. Today, there is a village of this name about ten miles north of Gaborone (Schapera 1960:3</t>
    </r>
    <r>
      <rPr>
        <i/>
        <sz val="11"/>
        <color theme="1"/>
        <rFont val="Calibri"/>
        <family val="2"/>
        <scheme val="minor"/>
      </rPr>
      <t>n</t>
    </r>
    <r>
      <rPr>
        <sz val="11"/>
        <color theme="1"/>
        <rFont val="Calibri"/>
        <family val="2"/>
        <scheme val="minor"/>
      </rPr>
      <t>3).</t>
    </r>
  </si>
  <si>
    <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t>
  </si>
  <si>
    <t>Use also for 'Lepelole'</t>
  </si>
  <si>
    <r>
      <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t>
    </r>
    <r>
      <rPr>
        <sz val="11"/>
        <color theme="1"/>
        <rFont val="Calibri"/>
        <family val="2"/>
        <scheme val="minor"/>
      </rPr>
      <t xml:space="preserve"> (Laband 2014:160; Mackenzie 1871:90, 84-85)</t>
    </r>
    <r>
      <rPr>
        <sz val="11"/>
        <color theme="1"/>
        <rFont val="Calibri"/>
        <family val="2"/>
        <scheme val="minor"/>
      </rPr>
      <t>.</t>
    </r>
  </si>
  <si>
    <r>
      <t>Former town on the Zambezi river in the vicinity of Naliele, in the west of present-day Zambia’s Western Province. It is described by Livingstone as the ‘old town of Santuru’ (the former Lozi King, Mulambwa Santulu) and also as ‘the town of one of Santuru’s wives’ (</t>
    </r>
    <r>
      <rPr>
        <sz val="11"/>
        <color theme="1"/>
        <rFont val="Calibri"/>
        <family val="2"/>
        <scheme val="minor"/>
      </rPr>
      <t>Livingstone 1857:685; Schapera 1960:</t>
    </r>
    <r>
      <rPr>
        <sz val="11"/>
        <color theme="1"/>
        <rFont val="Calibri"/>
        <family val="2"/>
        <scheme val="minor"/>
      </rPr>
      <t>211). See also Mulambwa Santulu.</t>
    </r>
  </si>
  <si>
    <t>Island and Kololo town on the Zambezi River north of Ngonye Falls, in present-day Zambia’s Western Province. Livingstone describes it as one of Sebitwane’s ‘stations’ (Schapera 1960: 22, 199; Livingstone 1857:685).</t>
  </si>
  <si>
    <r>
      <t xml:space="preserve">Schapera, Isaac (ed.) </t>
    </r>
    <r>
      <rPr>
        <i/>
        <sz val="11"/>
        <color theme="1"/>
        <rFont val="Calibri"/>
        <family val="2"/>
        <scheme val="minor"/>
      </rPr>
      <t>Livingstone's Private Journals 1851–1853</t>
    </r>
    <r>
      <rPr>
        <sz val="11"/>
        <color theme="1"/>
        <rFont val="Calibri"/>
        <family val="2"/>
        <scheme val="minor"/>
      </rPr>
      <t xml:space="preserve">. pp.22, 199; Livingstone, David. </t>
    </r>
    <r>
      <rPr>
        <i/>
        <sz val="11"/>
        <color theme="1"/>
        <rFont val="Calibri"/>
        <family val="2"/>
        <scheme val="minor"/>
      </rPr>
      <t>Missionary Travels</t>
    </r>
    <r>
      <rPr>
        <sz val="11"/>
        <color theme="1"/>
        <rFont val="Calibri"/>
        <family val="2"/>
        <scheme val="minor"/>
      </rPr>
      <t>. p.685</t>
    </r>
  </si>
  <si>
    <t xml:space="preserve">Coastal city and capital of Angola, known in Livingstone’s day as São Paulo de Luanda or St Paul de Loanda. It was founded in the 1570s by the Portuguese and developed into a major centre for the international export of slaves, mainly to Brazil (James 2011:152). </t>
  </si>
  <si>
    <t>Use also for 'St Paul di Loando'</t>
  </si>
  <si>
    <r>
      <t xml:space="preserve">Location identified using Schapera's coordinates - but still on modern maps to doesn't require citation. </t>
    </r>
    <r>
      <rPr>
        <sz val="11"/>
        <color rgb="FFFF0000"/>
        <rFont val="Calibri"/>
        <family val="2"/>
        <scheme val="minor"/>
      </rPr>
      <t xml:space="preserve">Use also for 'LotLakaneLotlakani'. </t>
    </r>
  </si>
  <si>
    <r>
      <t xml:space="preserve">Ross, Andrew. </t>
    </r>
    <r>
      <rPr>
        <i/>
        <sz val="11"/>
        <color theme="1"/>
        <rFont val="Calibri"/>
        <family val="2"/>
        <scheme val="minor"/>
      </rPr>
      <t>David Livingstone: Mission and Empire</t>
    </r>
    <r>
      <rPr>
        <sz val="11"/>
        <color theme="1"/>
        <rFont val="Calibri"/>
        <family val="2"/>
        <scheme val="minor"/>
      </rPr>
      <t xml:space="preserve">. pp.45, 51; Schapera, Isaac (ed). Letter to Arthur Tidman, </t>
    </r>
    <r>
      <rPr>
        <i/>
        <sz val="11"/>
        <color theme="1"/>
        <rFont val="Calibri"/>
        <family val="2"/>
        <scheme val="minor"/>
      </rPr>
      <t>Livingstone's Missionary Correspondence</t>
    </r>
    <r>
      <rPr>
        <sz val="11"/>
        <color theme="1"/>
        <rFont val="Calibri"/>
        <family val="2"/>
        <scheme val="minor"/>
      </rPr>
      <t>. pp.50-51; Scapera, Issac (ed).</t>
    </r>
    <r>
      <rPr>
        <i/>
        <sz val="11"/>
        <color theme="1"/>
        <rFont val="Calibri"/>
        <family val="2"/>
        <scheme val="minor"/>
      </rPr>
      <t xml:space="preserve"> Livingstone's Private Journals 1851–1853</t>
    </r>
    <r>
      <rPr>
        <sz val="11"/>
        <color theme="1"/>
        <rFont val="Calibri"/>
        <family val="2"/>
        <scheme val="minor"/>
      </rPr>
      <t>. pp.18, 299.</t>
    </r>
  </si>
  <si>
    <r>
      <t>Location identified using Schapera's coordinates for Kuruman (</t>
    </r>
    <r>
      <rPr>
        <i/>
        <sz val="11"/>
        <color theme="1"/>
        <rFont val="Calibri"/>
        <family val="2"/>
        <scheme val="minor"/>
      </rPr>
      <t xml:space="preserve">LPJ </t>
    </r>
    <r>
      <rPr>
        <sz val="11"/>
        <color theme="1"/>
        <rFont val="Calibri"/>
        <family val="2"/>
        <scheme val="minor"/>
      </rPr>
      <t>p.18 n.8) (which is still on modern maps) and Mabotsa (</t>
    </r>
    <r>
      <rPr>
        <i/>
        <sz val="11"/>
        <color theme="1"/>
        <rFont val="Calibri"/>
        <family val="2"/>
        <scheme val="minor"/>
      </rPr>
      <t xml:space="preserve">LPJ </t>
    </r>
    <r>
      <rPr>
        <sz val="11"/>
        <color theme="1"/>
        <rFont val="Calibri"/>
        <family val="2"/>
        <scheme val="minor"/>
      </rPr>
      <t>p.299 n.6)</t>
    </r>
  </si>
  <si>
    <r>
      <t>Newcomb, Harve</t>
    </r>
    <r>
      <rPr>
        <sz val="11"/>
        <color theme="1"/>
        <rFont val="Calibri"/>
        <family val="2"/>
        <scheme val="minor"/>
      </rPr>
      <t>y</t>
    </r>
    <r>
      <rPr>
        <sz val="11"/>
        <color theme="1"/>
        <rFont val="Calibri"/>
        <family val="2"/>
        <scheme val="minor"/>
      </rPr>
      <t xml:space="preserve">. </t>
    </r>
    <r>
      <rPr>
        <i/>
        <sz val="11"/>
        <color theme="1"/>
        <rFont val="Calibri"/>
        <family val="2"/>
        <scheme val="minor"/>
      </rPr>
      <t>Cyclopedia of Missions</t>
    </r>
    <r>
      <rPr>
        <sz val="11"/>
        <color theme="1"/>
        <rFont val="Calibri"/>
        <family val="2"/>
        <scheme val="minor"/>
      </rPr>
      <t xml:space="preserve">. P.47-48; Mosimann-Barbier, Marie-Claude. </t>
    </r>
    <r>
      <rPr>
        <i/>
        <sz val="11"/>
        <color theme="1"/>
        <rFont val="Calibri"/>
        <family val="2"/>
        <scheme val="minor"/>
      </rPr>
      <t>From Béarn to Southern Africa or the Amazing Destiny of  Eugène Casalis</t>
    </r>
    <r>
      <rPr>
        <sz val="11"/>
        <color theme="1"/>
        <rFont val="Calibri"/>
        <family val="2"/>
        <scheme val="minor"/>
      </rPr>
      <t>. p.21</t>
    </r>
  </si>
  <si>
    <r>
      <t>Important town on the Zambezi, near present-day Mongu, the capital of Zambia’s Western Province. It had previously been a major Lozi centre, but when Livingstone visited in the early 1850s it was the Kololo's northern capital under the governorship of Mphephe (Kalusa 2009:66; Rijpma 2015:52</t>
    </r>
    <r>
      <rPr>
        <i/>
        <sz val="11"/>
        <color theme="1"/>
        <rFont val="Calibri"/>
        <family val="2"/>
        <scheme val="minor"/>
      </rPr>
      <t>n</t>
    </r>
    <r>
      <rPr>
        <sz val="11"/>
        <color theme="1"/>
        <rFont val="Calibri"/>
        <family val="2"/>
        <scheme val="minor"/>
      </rPr>
      <t>45)</t>
    </r>
    <r>
      <rPr>
        <sz val="11"/>
        <color theme="1"/>
        <rFont val="Calibri"/>
        <family val="2"/>
        <scheme val="minor"/>
      </rPr>
      <t>.</t>
    </r>
  </si>
  <si>
    <r>
      <t xml:space="preserve">Location identified by reading Livingstone's latitude for Nameta in </t>
    </r>
    <r>
      <rPr>
        <i/>
        <sz val="11"/>
        <color theme="1"/>
        <rFont val="Calibri"/>
        <family val="2"/>
        <scheme val="minor"/>
      </rPr>
      <t xml:space="preserve">Missionary Travels </t>
    </r>
    <r>
      <rPr>
        <sz val="11"/>
        <color theme="1"/>
        <rFont val="Calibri"/>
        <family val="2"/>
        <scheme val="minor"/>
      </rPr>
      <t xml:space="preserve">p.684, against the Zambezi river. </t>
    </r>
  </si>
  <si>
    <r>
      <t>Schapera, Isaac.</t>
    </r>
    <r>
      <rPr>
        <i/>
        <sz val="11"/>
        <color theme="1"/>
        <rFont val="Calibri"/>
        <family val="2"/>
        <scheme val="minor"/>
      </rPr>
      <t xml:space="preserve"> Livingstone's Private Journals 1851–1853</t>
    </r>
    <r>
      <rPr>
        <sz val="11"/>
        <color theme="1"/>
        <rFont val="Calibri"/>
        <family val="2"/>
        <scheme val="minor"/>
      </rPr>
      <t>. p.69 n.4, 306</t>
    </r>
  </si>
  <si>
    <r>
      <t>Town near the Mozambique coast. Originally an Islamic settlement, it became a Portuguese trading post in 1544 and by the mid-18th century had developed into a colonial town. It was a significant port for the trade and export of slaves in the 18th and 19th centuries (Editors 2011; Newitt 1995:139)</t>
    </r>
    <r>
      <rPr>
        <sz val="11"/>
        <color theme="1"/>
        <rFont val="Calibri"/>
        <family val="2"/>
        <scheme val="minor"/>
      </rPr>
      <t>.</t>
    </r>
  </si>
  <si>
    <r>
      <t>Watering hole near the village Gweta, north of Ntwetwe Pan, in present-day north eastern Botswana</t>
    </r>
    <r>
      <rPr>
        <sz val="11"/>
        <color theme="1"/>
        <rFont val="Calibri"/>
        <family val="2"/>
        <scheme val="minor"/>
      </rPr>
      <t xml:space="preserve">. </t>
    </r>
    <r>
      <rPr>
        <sz val="11"/>
        <color theme="1"/>
        <rFont val="Calibri"/>
        <family val="2"/>
        <scheme val="minor"/>
      </rPr>
      <t>In his journals, Livingstone also uses the name 'Kiadjara' for the same place (Schapera 1960:9, 10n1).</t>
    </r>
  </si>
  <si>
    <r>
      <t>[</t>
    </r>
    <r>
      <rPr>
        <sz val="11"/>
        <color theme="1"/>
        <rFont val="Calibri"/>
        <family val="2"/>
        <scheme val="minor"/>
      </rPr>
      <t>well</t>
    </r>
    <r>
      <rPr>
        <sz val="11"/>
        <color theme="1"/>
        <rFont val="Calibri"/>
        <family val="2"/>
        <scheme val="minor"/>
      </rPr>
      <t>]</t>
    </r>
  </si>
  <si>
    <t>Too widely known to require citation.</t>
  </si>
  <si>
    <r>
      <t>Region on the west coast of Angola. Its capital city, also named Benguela, was founded in 1617 by the Portuguese and became a major port for the trade and transportation of slaves</t>
    </r>
    <r>
      <rPr>
        <sz val="11"/>
        <color theme="1"/>
        <rFont val="Calibri"/>
        <family val="2"/>
        <scheme val="minor"/>
      </rPr>
      <t xml:space="preserve"> (James 2011:40)</t>
    </r>
    <r>
      <rPr>
        <sz val="11"/>
        <color theme="1"/>
        <rFont val="Calibri"/>
        <family val="2"/>
        <scheme val="minor"/>
      </rPr>
      <t>.</t>
    </r>
  </si>
  <si>
    <t>City on the west coast of Angola. It was founded in 1617 by the Portuguese and became a major port for the trade and transportation of slaves (James 2011:40).</t>
  </si>
  <si>
    <r>
      <rPr>
        <sz val="11"/>
        <color theme="1"/>
        <rFont val="Calibri"/>
        <family val="2"/>
        <scheme val="minor"/>
      </rPr>
      <t xml:space="preserve">James, W. Martin. </t>
    </r>
    <r>
      <rPr>
        <i/>
        <sz val="11"/>
        <color theme="1"/>
        <rFont val="Calibri"/>
        <family val="2"/>
        <scheme val="minor"/>
      </rPr>
      <t xml:space="preserve">Historical Dictionary of Angola. </t>
    </r>
    <r>
      <rPr>
        <sz val="11"/>
        <color theme="1"/>
        <rFont val="Calibri"/>
        <family val="2"/>
        <scheme val="minor"/>
      </rPr>
      <t>p.40</t>
    </r>
  </si>
  <si>
    <r>
      <t>Possibly Kumsedisha Pan, just south east of Khama-Khama Pan in present-day northeast Botswana. In his journals Livingstone also uses the 'Gumkirreh' for the same place (Schapera 1960:11</t>
    </r>
    <r>
      <rPr>
        <i/>
        <sz val="11"/>
        <color theme="1"/>
        <rFont val="Calibri"/>
        <family val="2"/>
        <scheme val="minor"/>
      </rPr>
      <t>n</t>
    </r>
    <r>
      <rPr>
        <sz val="11"/>
        <color theme="1"/>
        <rFont val="Calibri"/>
        <family val="2"/>
        <scheme val="minor"/>
      </rPr>
      <t>4).</t>
    </r>
  </si>
  <si>
    <r>
      <t>Note that Schapera's coordinates are wrong. He places Kumsedisha at 19°36'S 25°5'E but he clearly means 19°56'S 24°5'E.</t>
    </r>
    <r>
      <rPr>
        <sz val="11"/>
        <color theme="1"/>
        <rFont val="Calibri"/>
        <family val="2"/>
        <scheme val="minor"/>
      </rPr>
      <t xml:space="preserve"> </t>
    </r>
    <r>
      <rPr>
        <sz val="11"/>
        <color rgb="FFFF0000"/>
        <rFont val="Calibri"/>
        <family val="2"/>
        <scheme val="minor"/>
      </rPr>
      <t>Move to geogName</t>
    </r>
  </si>
  <si>
    <r>
      <t>Port town on the Zambezi River in west-central Mozambique, about 130 miles from Sena and 250 miles from Quelimane. Originally an Islamic settlement, it was occupied by the Portuguese in the 16</t>
    </r>
    <r>
      <rPr>
        <vertAlign val="superscript"/>
        <sz val="11"/>
        <color theme="1"/>
        <rFont val="Calibri"/>
        <family val="2"/>
        <scheme val="minor"/>
      </rPr>
      <t>th</t>
    </r>
    <r>
      <rPr>
        <sz val="11"/>
        <color theme="1"/>
        <rFont val="Calibri"/>
        <family val="2"/>
        <scheme val="minor"/>
      </rPr>
      <t xml:space="preserve"> century. It was a key destination on the trade route into central Africa from the east coast, and in the 18th century surpassed Sena as a centre of commerce (Newitt 1995:141, 144-45).</t>
    </r>
  </si>
  <si>
    <r>
      <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
    </r>
    <r>
      <rPr>
        <vertAlign val="superscript"/>
        <sz val="11"/>
        <color theme="1"/>
        <rFont val="Calibri"/>
        <family val="2"/>
        <scheme val="minor"/>
      </rPr>
      <t>th</t>
    </r>
    <r>
      <rPr>
        <sz val="11"/>
        <color theme="1"/>
        <rFont val="Calibri"/>
        <family val="2"/>
        <scheme val="minor"/>
      </rPr>
      <t xml:space="preserve"> century and was abandoned in 1836. It was in ruins when Livingstone first visited in the 1850s, but it was re-established in 1862 (Newitt 1995:202-06, 284).</t>
    </r>
  </si>
  <si>
    <r>
      <t>Town on the Zambezi in central Mozambique, about 125 miles from Quelimane and about 130 miles from Tete. It had originally been an Islamic settlement, but was occupied by the Portuguese in the late-16</t>
    </r>
    <r>
      <rPr>
        <vertAlign val="superscript"/>
        <sz val="11"/>
        <color theme="1"/>
        <rFont val="Calibri"/>
        <family val="2"/>
        <scheme val="minor"/>
      </rPr>
      <t>th</t>
    </r>
    <r>
      <rPr>
        <sz val="11"/>
        <color theme="1"/>
        <rFont val="Calibri"/>
        <family val="2"/>
        <scheme val="minor"/>
      </rPr>
      <t xml:space="preserve"> century. It was an important post on the major trade route from the east African coast (Newitt 1995:141).</t>
    </r>
  </si>
  <si>
    <r>
      <t>Slave port in Angola, about 70 miles north of Luanda. It had long been a point of departure for slaves headed to the Americas, but was only occupied by the Portuguese in 1855. In his journals, Livingstone described it as a ‘notorious nest of slave-dealers’ (Birmingham 2015:35; Schapera 1963, 1:156</t>
    </r>
    <r>
      <rPr>
        <i/>
        <sz val="11"/>
        <color rgb="FF000000"/>
        <rFont val="Calibri"/>
        <family val="2"/>
        <scheme val="minor"/>
      </rPr>
      <t>n</t>
    </r>
    <r>
      <rPr>
        <sz val="11"/>
        <color rgb="FF000000"/>
        <rFont val="Calibri"/>
        <family val="2"/>
        <scheme val="minor"/>
      </rPr>
      <t>2, 189)</t>
    </r>
  </si>
  <si>
    <r>
      <t xml:space="preserve">Macola, Giacomo. 'Luba-Lunda States'. </t>
    </r>
    <r>
      <rPr>
        <i/>
        <sz val="11"/>
        <color theme="1"/>
        <rFont val="Calibri"/>
        <family val="2"/>
        <scheme val="minor"/>
      </rPr>
      <t xml:space="preserve">The Encyclopedia of Empire. </t>
    </r>
    <r>
      <rPr>
        <sz val="11"/>
        <color theme="1"/>
        <rFont val="Calibri"/>
        <family val="2"/>
        <scheme val="minor"/>
      </rPr>
      <t>Ed. John M. MacKenzie and Nigel R. Dalziel.1320-22</t>
    </r>
    <r>
      <rPr>
        <sz val="11"/>
        <rFont val="Calibri"/>
        <family val="2"/>
        <scheme val="minor"/>
      </rPr>
      <t>; Macola, Giacomo. The Gun in Central Africa. p.34</t>
    </r>
  </si>
  <si>
    <r>
      <t xml:space="preserve">Macola, Giacomo. 'Luba-Lunda States'. </t>
    </r>
    <r>
      <rPr>
        <i/>
        <sz val="11"/>
        <color theme="1"/>
        <rFont val="Calibri"/>
        <family val="2"/>
        <scheme val="minor"/>
      </rPr>
      <t xml:space="preserve">The Encyclopedia of Empire. </t>
    </r>
    <r>
      <rPr>
        <sz val="11"/>
        <color theme="1"/>
        <rFont val="Calibri"/>
        <family val="2"/>
        <scheme val="minor"/>
      </rPr>
      <t>Ed. John M. MacKenzie and Nigel R. Dalziel. 1320-21.</t>
    </r>
  </si>
  <si>
    <r>
      <rPr>
        <i/>
        <sz val="11"/>
        <color theme="1"/>
        <rFont val="Calibri"/>
        <family val="2"/>
        <scheme val="minor"/>
      </rPr>
      <t xml:space="preserve">Encyclopedia Britannica 11th Edition </t>
    </r>
    <r>
      <rPr>
        <sz val="11"/>
        <color theme="1"/>
        <rFont val="Calibri"/>
        <family val="2"/>
        <scheme val="minor"/>
      </rPr>
      <t xml:space="preserve">(1910-11) vol. 4., edited by Hugh Chisholm. p.304; Hull, Lise. </t>
    </r>
    <r>
      <rPr>
        <i/>
        <sz val="11"/>
        <color theme="1"/>
        <rFont val="Calibri"/>
        <family val="2"/>
        <scheme val="minor"/>
      </rPr>
      <t>The Great Castles of Britain &amp; Ireland</t>
    </r>
    <r>
      <rPr>
        <sz val="11"/>
        <color theme="1"/>
        <rFont val="Calibri"/>
        <family val="2"/>
        <scheme val="minor"/>
      </rPr>
      <t>. p.82.</t>
    </r>
  </si>
  <si>
    <r>
      <t xml:space="preserve">Elbourne, Elizabeth. 'Moffat, Robert (1795–1883).' </t>
    </r>
    <r>
      <rPr>
        <i/>
        <sz val="11"/>
        <color theme="1"/>
        <rFont val="Calibri"/>
        <family val="2"/>
        <scheme val="minor"/>
      </rPr>
      <t>Oxford Dictionary of National Biography.</t>
    </r>
    <r>
      <rPr>
        <i/>
        <sz val="11"/>
        <rFont val="Calibri"/>
        <family val="2"/>
        <scheme val="minor"/>
      </rPr>
      <t xml:space="preserve"> </t>
    </r>
    <r>
      <rPr>
        <sz val="11"/>
        <rFont val="Calibri"/>
        <family val="2"/>
        <scheme val="minor"/>
      </rPr>
      <t>[This citation could be added but Adrian's entries do not include references.]</t>
    </r>
  </si>
  <si>
    <r>
      <t>Location identified using Livingstone's coordinates (</t>
    </r>
    <r>
      <rPr>
        <i/>
        <sz val="11"/>
        <color theme="1"/>
        <rFont val="Calibri"/>
        <family val="2"/>
        <scheme val="minor"/>
      </rPr>
      <t xml:space="preserve">Missionary Travels </t>
    </r>
    <r>
      <rPr>
        <sz val="11"/>
        <color theme="1"/>
        <rFont val="Calibri"/>
        <family val="2"/>
        <scheme val="minor"/>
      </rPr>
      <t xml:space="preserve">p.203). </t>
    </r>
    <r>
      <rPr>
        <sz val="11"/>
        <color rgb="FFFF0000"/>
        <rFont val="Calibri"/>
        <family val="2"/>
        <scheme val="minor"/>
      </rPr>
      <t>Use also for 'Liny-anti'.</t>
    </r>
  </si>
  <si>
    <r>
      <t xml:space="preserve">Location identified using Livingstone's coordinates on </t>
    </r>
    <r>
      <rPr>
        <i/>
        <sz val="11"/>
        <color theme="1"/>
        <rFont val="Calibri"/>
        <family val="2"/>
        <scheme val="minor"/>
      </rPr>
      <t>Missionary Travels</t>
    </r>
    <r>
      <rPr>
        <sz val="11"/>
        <color theme="1"/>
        <rFont val="Calibri"/>
        <family val="2"/>
        <scheme val="minor"/>
      </rPr>
      <t xml:space="preserve">, p.203. </t>
    </r>
    <r>
      <rPr>
        <sz val="11"/>
        <color rgb="FFFF0000"/>
        <rFont val="Calibri"/>
        <family val="2"/>
        <scheme val="minor"/>
      </rPr>
      <t>Use also for 'Nariele'.</t>
    </r>
  </si>
  <si>
    <t>Use also for 'Kilimane'</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</si>
  <si>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Use also for 'Seshsheke'.</t>
    </r>
  </si>
  <si>
    <t xml:space="preserve">Use also for 'Shokwane'. </t>
  </si>
  <si>
    <t>Village in north-west Angola, in the vicinity of Golungo Alto in present-day Cuanza Norte Province. It was probably a Mbundu settlement.</t>
  </si>
  <si>
    <t>Portuguese station in north-west Angola, in present-day Cuanza Norte Province. According to Livingstone’s journal, it was four and a half hours east of Golungo Alto on the road to Ambaca (Schapera 1963, 1:180).</t>
  </si>
  <si>
    <t>Town in north-west Angola on the Cuanza River, in the southern part of present-day Cuanza Norte Province.</t>
  </si>
  <si>
    <r>
      <t>Village in the vicinity of present-day Jumbo (where the Jumbo mine was established in 1890), in northern Zimbabwe. According to Livingstone, it was also known as 'Bambala'. In 1856, he identified it as a settlement with an active gold trade (Schapera 1963, 2:431-32, 432</t>
    </r>
    <r>
      <rPr>
        <i/>
        <sz val="11"/>
        <color rgb="FF000000"/>
        <rFont val="Calibri"/>
        <family val="2"/>
        <scheme val="minor"/>
      </rPr>
      <t>n</t>
    </r>
    <r>
      <rPr>
        <sz val="11"/>
        <color rgb="FF000000"/>
        <rFont val="Calibri"/>
        <family val="2"/>
        <scheme val="minor"/>
      </rPr>
      <t>1).</t>
    </r>
  </si>
  <si>
    <r>
      <t xml:space="preserve">Village north of London (which is now part of the London Borough of Barnet). Livingstone rented a property here in 1857 while writing </t>
    </r>
    <r>
      <rPr>
        <i/>
        <sz val="11"/>
        <color theme="1"/>
        <rFont val="Calibri"/>
        <family val="2"/>
        <scheme val="minor"/>
      </rPr>
      <t>Missionary Travels</t>
    </r>
    <r>
      <rPr>
        <sz val="11"/>
        <color theme="1"/>
        <rFont val="Calibri"/>
        <family val="2"/>
        <scheme val="minor"/>
      </rPr>
      <t>, prior to his departure on the Zambezi Expedition (Roberts 2008).</t>
    </r>
  </si>
  <si>
    <t>Town in north-west Angola, in present-day Cuanza Norte Province, around 100 miles inland from Luanda. In his journal, Livingstone describes the wider Golungo Alto district as ‘about 67 ½ miles east &amp; west and about 30 north and south’, and ‘not so populous as Ambaca and some other districts, nor so destitute of inhabitants as others’. He also provides information on the district’s organisation (Schapera 1963, 1:141).</t>
  </si>
  <si>
    <t>Town in Kent, in the south-east of England.</t>
  </si>
  <si>
    <r>
      <t>Village in central-east Mozambique near the Cuacua river, about 30 miles inland from Quelimane (Shapera 1963, 2:472</t>
    </r>
    <r>
      <rPr>
        <i/>
        <sz val="11"/>
        <color theme="1"/>
        <rFont val="Calibri"/>
        <family val="2"/>
        <scheme val="minor"/>
      </rPr>
      <t>n</t>
    </r>
    <r>
      <rPr>
        <sz val="11"/>
        <color theme="1"/>
        <rFont val="Calibri"/>
        <family val="2"/>
        <scheme val="minor"/>
      </rPr>
      <t>2).</t>
    </r>
  </si>
  <si>
    <r>
      <t xml:space="preserve">Presumably a Mbundu village, in the vicinity of Golungo Alto in Angola's present-day Cuanza Norte Province. </t>
    </r>
    <r>
      <rPr>
        <sz val="11"/>
        <color theme="1"/>
        <rFont val="Calibri"/>
        <family val="2"/>
        <scheme val="minor"/>
      </rPr>
      <t xml:space="preserve">The word may be a descriptor for a settlement rather than a proper name. The Mbundu term, ‘kilombo’, initially meant a ‘male initiation camp’ and was later used to describe ‘a military encampment in constant readiness for attack’. </t>
    </r>
    <r>
      <rPr>
        <sz val="11"/>
        <color rgb="FF000000"/>
        <rFont val="Calibri"/>
        <family val="2"/>
        <scheme val="minor"/>
      </rPr>
      <t>In his journal, Livingstone uses the spelling ‘Quilombo’ (</t>
    </r>
    <r>
      <rPr>
        <sz val="11"/>
        <color theme="1"/>
        <rFont val="Calibri"/>
        <family val="2"/>
        <scheme val="minor"/>
      </rPr>
      <t xml:space="preserve">Jaede 2007:406; </t>
    </r>
    <r>
      <rPr>
        <sz val="11"/>
        <color rgb="FF000000"/>
        <rFont val="Calibri"/>
        <family val="2"/>
        <scheme val="minor"/>
      </rPr>
      <t>Schapera 1963, 1:183).</t>
    </r>
  </si>
  <si>
    <t>Use also for 'Sofála'</t>
  </si>
  <si>
    <r>
      <t>Portuguese station in north-west Angola in present-day Cuanza Norte Province, just west of Golungo Alto and about 90 miles inland from Luanda (Schapera 1963, 1:144</t>
    </r>
    <r>
      <rPr>
        <i/>
        <sz val="11"/>
        <color theme="1"/>
        <rFont val="Calibri"/>
        <family val="2"/>
        <scheme val="minor"/>
      </rPr>
      <t>n</t>
    </r>
    <r>
      <rPr>
        <sz val="11"/>
        <color theme="1"/>
        <rFont val="Calibri"/>
        <family val="2"/>
        <scheme val="minor"/>
      </rPr>
      <t>2).</t>
    </r>
  </si>
  <si>
    <t>District and Portuguese station in north-west Angola, just east of Luanda in present-day Bengo Province. When Livingstone visited, its headquarters were on the shore of Lake Quilunda. In his journal, Livingstone offers more information about the district from a census taken in 1852-53 (Schapera 1963, 1:160, 176)</t>
  </si>
  <si>
    <t>Region in present-day western Zambia to the west of the Kafue River, and homeland of the Lozi people. Historically, it covered a larger area including Zambia's current Western, North-western and Southern provinces (Minahan 2002:1115).</t>
  </si>
  <si>
    <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 (Macola 2016a:34; Macola 2016b:1320-22).</t>
  </si>
  <si>
    <t>Historic homelands of the Shona people, in the north-east of present-day Zimbabwe.</t>
  </si>
  <si>
    <t>Portuguese settlement in north-west Angola, about 50 miles west of Malanje in present-day Malanje Province. Before it was conquered by the Portuguese in 1671 and established as a military enclave, it was a stronghold of the Ndongo Kingdom (Pungo-a-Ndongo). Pungo Andongo is also the site of a celebrated formation of giant monoliths (Thompson 2017:51; Wheeler and Pélissier 1971:39).</t>
  </si>
  <si>
    <t>North-western region of the Indian subcontinent. In 1846, following the first Anglo-Sikh War, Kashmir became a princely state under British indirect rule (Editors 2017).</t>
  </si>
  <si>
    <t>Coastal region of north-west Angola, in present-day Bengo Province.</t>
  </si>
  <si>
    <r>
      <t>Region encompassing parts of present-day north-western Zambia and south-eastern Angola, and historically homeland of the Luvale people (Schapera 1963, 1:38</t>
    </r>
    <r>
      <rPr>
        <i/>
        <sz val="11"/>
        <color theme="1"/>
        <rFont val="Calibri"/>
        <family val="2"/>
        <scheme val="minor"/>
      </rPr>
      <t>n</t>
    </r>
    <r>
      <rPr>
        <sz val="11"/>
        <color theme="1"/>
        <rFont val="Calibri"/>
        <family val="2"/>
        <scheme val="minor"/>
      </rPr>
      <t>2; Editors 2010).</t>
    </r>
  </si>
  <si>
    <t>Livingstone uses the term to mean the country of the ‘Baroro’, or the Sangu people (also historically known as the Rori). Their historic homelands are in the Mbeya region, north of Lake Malawi in south-west Tanganyika (Olson 1996:509).</t>
  </si>
  <si>
    <t>Region in south-western Africa, and homeland of the Tswana groups. It was annexed by Britain in 1885, with the area south of the Molopo River becoming a crown colony and the northern area becoming the Bechuanaland Protectorate. It became independent Botswana in 1966 (Curran 2003:52).</t>
  </si>
  <si>
    <t>Boer Republic between the Orange and Vaal Rivers, in what is now east-central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Orange Free State Province (Olson 1991:473).</t>
  </si>
  <si>
    <r>
      <t>Village on the Zambezi river in the north-west of present-day Zambia’s Western Province, near the Liuwa Plain National Park. In Livingstone’s day it was the ‘last town of the Makololo’ when travelling westward (Livingstone 1857:250; Schapera 1963, 1:16</t>
    </r>
    <r>
      <rPr>
        <i/>
        <sz val="11"/>
        <color theme="1"/>
        <rFont val="Calibri"/>
        <family val="2"/>
        <scheme val="minor"/>
      </rPr>
      <t>n</t>
    </r>
    <r>
      <rPr>
        <sz val="11"/>
        <color theme="1"/>
        <rFont val="Calibri"/>
        <family val="2"/>
        <scheme val="minor"/>
      </rPr>
      <t>1).</t>
    </r>
  </si>
  <si>
    <r>
      <t>Livingstone’s first mission station, in present-day South Africa’s North West Province, near the Botswana border (about 48 miles south of Gaborone). The station was established with Roger Edwards in 1844 and was over 200 miles north-east of Kuruman. According to Livingstone, permission to establish the mission was given by the Kgatla chief, Mosiele. After quarrelling with Edwards, Livingstone moved to a new site, Chonuane, in 1846 (Letter to Tidman, 30th Oct 1843; Ross 2002:45, 51; Schapera 1960:299</t>
    </r>
    <r>
      <rPr>
        <i/>
        <sz val="11"/>
        <color theme="1"/>
        <rFont val="Calibri"/>
        <family val="2"/>
        <scheme val="minor"/>
      </rPr>
      <t>n</t>
    </r>
    <r>
      <rPr>
        <sz val="11"/>
        <color theme="1"/>
        <rFont val="Calibri"/>
        <family val="2"/>
        <scheme val="minor"/>
      </rPr>
      <t>6).</t>
    </r>
  </si>
  <si>
    <t>Town on the Zambezi River. When Livingstone visited, it was an important Kololo centre and was located in the south-west corner of present-day Zambia’s Southern Province. The modern town of Sesheke is located today around 65 miles further north-west, in the Western Province (Livingstone 1857:684).</t>
  </si>
  <si>
    <r>
      <t>Area in north</t>
    </r>
    <r>
      <rPr>
        <sz val="11"/>
        <color theme="1"/>
        <rFont val="Calibri"/>
        <family val="2"/>
        <scheme val="minor"/>
      </rPr>
      <t>-</t>
    </r>
    <r>
      <rPr>
        <sz val="11"/>
        <color theme="1"/>
        <rFont val="Calibri"/>
        <family val="2"/>
        <scheme val="minor"/>
      </rPr>
      <t>west London, known for its meat market which dates from the middle ages.</t>
    </r>
  </si>
  <si>
    <t>Early Portuguese trading centre in north-west Angola. From the 17th century, it was one of the most important towns in the slave trade, occupying a key location on the caravan route between the Angolan interior and Luanda. It is estimated that in 1845, over half of the district’s population of around 73,000 individuals were slaves (Vansina 2005:1-2).</t>
  </si>
  <si>
    <r>
      <t>District just south of Golungo Alto in north-west Angola, in present-day Cuanza-Norte Province. In the mid-19</t>
    </r>
    <r>
      <rPr>
        <vertAlign val="superscript"/>
        <sz val="11"/>
        <color theme="1"/>
        <rFont val="Calibri"/>
        <family val="2"/>
        <scheme val="minor"/>
      </rPr>
      <t>th</t>
    </r>
    <r>
      <rPr>
        <sz val="11"/>
        <color theme="1"/>
        <rFont val="Calibri"/>
        <family val="2"/>
        <scheme val="minor"/>
      </rPr>
      <t xml:space="preserve"> century it became an important centre in Angola’s developing coffee industry. Livingstone provides census information of 1854 for Cazengo in his journal (Birmingham 1999:97 Schapera 1963, 1:178)</t>
    </r>
  </si>
  <si>
    <t>Village in north-west Angola. It is now a city about 17 miles from the Cuanza River, and the capital of Malanje province.</t>
  </si>
  <si>
    <r>
      <t>District and town in north-west Angola, in present-day Cuanze Norte Province. It is about 49 miles south-west of Golungo Alto, where the Lucala River enters the Cuanza. The Portuguese fortress at Massangano was established by Paulo Dias de Novais, the first governor of Portuguese Angola, and dates to the late 16</t>
    </r>
    <r>
      <rPr>
        <vertAlign val="superscript"/>
        <sz val="11"/>
        <color theme="1"/>
        <rFont val="Calibri"/>
        <family val="2"/>
        <scheme val="minor"/>
      </rPr>
      <t>th</t>
    </r>
    <r>
      <rPr>
        <sz val="11"/>
        <color theme="1"/>
        <rFont val="Calibri"/>
        <family val="2"/>
        <scheme val="minor"/>
      </rPr>
      <t xml:space="preserve"> century (Newitt 2010:18-19).</t>
    </r>
  </si>
  <si>
    <r>
      <t xml:space="preserve">Village in north-west Angola about 15 miles south-east of Malanje, in present-day Malanje province. Livingstone adopts the spelling 'Ngio' in </t>
    </r>
    <r>
      <rPr>
        <i/>
        <sz val="11"/>
        <color theme="1"/>
        <rFont val="Calibri"/>
        <family val="2"/>
        <scheme val="minor"/>
      </rPr>
      <t>Missionary Travels</t>
    </r>
    <r>
      <rPr>
        <sz val="11"/>
        <color theme="1"/>
        <rFont val="Calibri"/>
        <family val="2"/>
        <scheme val="minor"/>
      </rPr>
      <t>, but uses 'Gio' in his journals (Schapera 1963, 1:133).</t>
    </r>
  </si>
  <si>
    <t>Village in north-west Angola, about 33 miles east of Malanje in present-day Malanje Province.</t>
  </si>
  <si>
    <t>District and Portuguese station in north-west Angola, established in 1838. Now known as Calandula, it is about 39 miles north-west of Malanje in present-day Malanje province (Corrado 2008:10).</t>
  </si>
  <si>
    <r>
      <t>City in what is now the Free State, east</t>
    </r>
    <r>
      <rPr>
        <sz val="11"/>
        <color theme="1"/>
        <rFont val="Calibri"/>
        <family val="2"/>
        <scheme val="minor"/>
      </rPr>
      <t>-</t>
    </r>
    <r>
      <rPr>
        <sz val="11"/>
        <color theme="1"/>
        <rFont val="Calibri"/>
        <family val="2"/>
        <scheme val="minor"/>
      </rPr>
      <t>central South Africa. It was the capital city of the Orange Free State (1854–1902), one of the independent Boer Republics.</t>
    </r>
  </si>
  <si>
    <t xml:space="preserve">Village in present-day central-east Botswana, about twenty miles south of the outskirts of Nwetwe Pan. </t>
  </si>
  <si>
    <t>City in south-east India, on the Bay of Bengal coast. During the period of East India Company rule and the British Raj, it was the administrative capital of southern India (Editors 2015).</t>
  </si>
  <si>
    <t>Village in the north-east of present-day South Africa’s Northern Cape Province, where the Société des Missions Évangélique de Paris (Paris Evangelical Missionary Society) established its first mission station in 1833 (Newcomb 1855:47-48; Mosimann-Barbier 2014:21).</t>
  </si>
  <si>
    <r>
      <t>Settlement on the Boteti river in present-day north-central Botswana. It is south-west of Nxai pan, and about 100 miles east of Lake Ngami. In his journals, Livingstone also uses the spelling 'Ñabisane' (Schapera 1960:69</t>
    </r>
    <r>
      <rPr>
        <i/>
        <sz val="11"/>
        <color theme="1"/>
        <rFont val="Calibri"/>
        <family val="2"/>
        <scheme val="minor"/>
      </rPr>
      <t>n</t>
    </r>
    <r>
      <rPr>
        <sz val="11"/>
        <color theme="1"/>
        <rFont val="Calibri"/>
        <family val="2"/>
        <scheme val="minor"/>
      </rPr>
      <t>4, 306).</t>
    </r>
  </si>
  <si>
    <r>
      <t>Kwena settlement, just north-east of Molepole in present-day south-east Botswana. The Kwena were resident there when Livingstone first met Sechele in 1842 (Schapera 1974:49</t>
    </r>
    <r>
      <rPr>
        <i/>
        <sz val="11"/>
        <color theme="1"/>
        <rFont val="Calibri"/>
        <family val="2"/>
        <scheme val="minor"/>
      </rPr>
      <t>n</t>
    </r>
    <r>
      <rPr>
        <sz val="11"/>
        <color theme="1"/>
        <rFont val="Calibri"/>
        <family val="2"/>
        <scheme val="minor"/>
      </rPr>
      <t>2).</t>
    </r>
  </si>
  <si>
    <t xml:space="preserve">Town in central-west Angola, in the northern part of present-day Huila Province and about 80 miles south-west of Huambo. </t>
  </si>
  <si>
    <r>
      <t>Settlement about twenty miles north of the Ngwato capital, Shoshong, in present-day central-east Botswana (Parsons 1973:100</t>
    </r>
    <r>
      <rPr>
        <i/>
        <sz val="11"/>
        <color theme="1"/>
        <rFont val="Calibri"/>
        <family val="2"/>
        <scheme val="minor"/>
      </rPr>
      <t>n</t>
    </r>
    <r>
      <rPr>
        <sz val="11"/>
        <color theme="1"/>
        <rFont val="Calibri"/>
        <family val="2"/>
        <scheme val="minor"/>
      </rPr>
      <t>55).</t>
    </r>
  </si>
  <si>
    <r>
      <t>Point at which a small channel (called Mutu by Livingstone) connects the Zambezi and Cuacua rivers in central-east Mozambique. It is in the vicinity of present-day Mopeia district, and about 67 miles from the main mouth of the Zambezi (Schapera 1963, 2:471</t>
    </r>
    <r>
      <rPr>
        <i/>
        <sz val="11"/>
        <color theme="1"/>
        <rFont val="Calibri"/>
        <family val="2"/>
        <scheme val="minor"/>
      </rPr>
      <t>n</t>
    </r>
    <r>
      <rPr>
        <sz val="11"/>
        <color theme="1"/>
        <rFont val="Calibri"/>
        <family val="2"/>
        <scheme val="minor"/>
      </rPr>
      <t>2</t>
    </r>
    <r>
      <rPr>
        <i/>
        <sz val="11"/>
        <color theme="1"/>
        <rFont val="Calibri"/>
        <family val="2"/>
        <scheme val="minor"/>
      </rPr>
      <t xml:space="preserve">, </t>
    </r>
    <r>
      <rPr>
        <sz val="11"/>
        <color theme="1"/>
        <rFont val="Calibri"/>
        <family val="2"/>
        <scheme val="minor"/>
      </rPr>
      <t>471</t>
    </r>
    <r>
      <rPr>
        <i/>
        <sz val="11"/>
        <color theme="1"/>
        <rFont val="Calibri"/>
        <family val="2"/>
        <scheme val="minor"/>
      </rPr>
      <t>n</t>
    </r>
    <r>
      <rPr>
        <sz val="11"/>
        <color theme="1"/>
        <rFont val="Calibri"/>
        <family val="2"/>
        <scheme val="minor"/>
      </rPr>
      <t>5)</t>
    </r>
  </si>
  <si>
    <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t>
  </si>
  <si>
    <r>
      <t xml:space="preserve">Roberts, A. D. 'Livingstone, David (1813–1873)'.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Mission and Empire</t>
    </r>
    <r>
      <rPr>
        <sz val="11"/>
        <color theme="1"/>
        <rFont val="Calibri"/>
        <family val="2"/>
        <scheme val="minor"/>
      </rPr>
      <t>. p.55. [</t>
    </r>
    <r>
      <rPr>
        <sz val="11"/>
        <rFont val="Calibri"/>
        <family val="2"/>
        <scheme val="minor"/>
      </rPr>
      <t>These citations could be added but Adrian's entries do not include references.]</t>
    </r>
  </si>
  <si>
    <r>
      <rPr>
        <sz val="11"/>
        <color theme="1"/>
        <rFont val="Calibri"/>
        <family val="2"/>
        <scheme val="minor"/>
      </rPr>
      <t>R</t>
    </r>
    <r>
      <rPr>
        <sz val="11"/>
        <color theme="1"/>
        <rFont val="Calibri"/>
        <family val="2"/>
        <scheme val="minor"/>
      </rPr>
      <t>egion surrounding the northern part of the Nile river.</t>
    </r>
  </si>
  <si>
    <t>Roderick Murchison, the president of the Royal Geographical Society, had proposed in 1852 that the physical structure of southern Africa was an elevated ‘central trough or basin’ encircled by a highland ridge.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(Stafford 1988:8, 17; Murchison 1852:cxxii; Livingstone 1857:475, 500; Schapera 1963, 2:314).</t>
  </si>
  <si>
    <r>
      <t xml:space="preserve">Eastern region of Cape Colony. The colony's eastern frontier and the Xhosa territories beyond, known </t>
    </r>
    <r>
      <rPr>
        <sz val="11"/>
        <color theme="1"/>
        <rFont val="Calibri"/>
        <family val="2"/>
        <scheme val="minor"/>
      </rPr>
      <t>to</t>
    </r>
    <r>
      <rPr>
        <sz val="11"/>
        <color theme="1"/>
        <rFont val="Calibri"/>
        <family val="2"/>
        <scheme val="minor"/>
      </rPr>
      <t xml:space="preserve"> contemporaries as 'Kaffraria' or 'Kaffreland', were the site of the century-long series of disputes between the Xhosa and the British known as the Cape-Xhosa Wars (1779–1879).  See also Kaffraria.</t>
    </r>
  </si>
  <si>
    <t>Area on the Zambezi in the present-day Western Province of Zambia, bordering Namibia's Caprivi Strip. According to Livingstone, it was 25 miles west of where Sesheke was then located (Livingstone 1857:684).</t>
  </si>
  <si>
    <r>
      <t>Major central African state, which existed in the region between the Lomani and Lualaba rivers in what is now the southern Democratic Republic of the Congo. Luba had become a ‘dynastic kingdom’ by 1700, and expanded its sway throughout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as far east as Lake Tanganyika, as far south as Lake Mweru, and as far north as Kasuland and Songyeland (Macola 2016b:1320-21).</t>
    </r>
  </si>
  <si>
    <r>
      <t xml:space="preserve">Area around the confluence of the Lungwebungu River (called ‘Loeti’ by Livingstone) and the Zambezi, in the northern part of present-day Zambia’s Western Province. In the published </t>
    </r>
    <r>
      <rPr>
        <i/>
        <sz val="11"/>
        <color rgb="FF000000"/>
        <rFont val="Calibri"/>
        <family val="2"/>
        <scheme val="minor"/>
      </rPr>
      <t>Missionary Travels</t>
    </r>
    <r>
      <rPr>
        <sz val="11"/>
        <color rgb="FF000000"/>
        <rFont val="Calibri"/>
        <family val="2"/>
        <scheme val="minor"/>
      </rPr>
      <t>, Livingstone adopts the spelling 'Manga' (Livingstone 1857:261).</t>
    </r>
  </si>
  <si>
    <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 (Laband 2009b:264-65; Editors 2009).</t>
  </si>
  <si>
    <t>Use also for 'Benguela'</t>
  </si>
  <si>
    <t>Use also for 'Barotse'</t>
  </si>
  <si>
    <t>Historic country in central Scotland, and the location of the Battle of Bannockburn (1314) in which Robert the Bruce defeated the English army under Edward II. See also Robert I (Robert the Bruce).</t>
  </si>
  <si>
    <t xml:space="preserve">Industrial and mining town in South Lanarkshire, Scotland (about 8 miles south-east of Glasgow), and the birthplace of David Livingstone. </t>
  </si>
  <si>
    <t>Site of the battle of Boomplaats, about fifty miles south of Bloemfontein in present-day South Africa's Free State. Following the annexation of the Orange River Sovereignty, a contingent of Boers under Andries Pretorius rebelled and installed itself at Bloomplaats farm. They were defeated by the British, led by Sir Harry Smith, on 29th August 1848 (Raugh 2004:56).</t>
  </si>
  <si>
    <t>Village in north-west Angola, in present-day Malanje province. According to Livingstone, it was 15 miles east of Pungo Andongo and 300 yards north of the Cuanza River (Livingstone 1857:686)</t>
  </si>
  <si>
    <t>Portuguese settlement in north-central Angola, in present day Lunda Norte Province. It was about 300 miles east of Luanda, and was described by Livingstone as ‘the farthest inland station of the Portuguese in Western Africa’ (Livingstone 1857:368, 375).</t>
  </si>
  <si>
    <r>
      <t>Livingstone’s second mission station, about fifteen miles south of present-day Gaborone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 (Ross 2002:51, 55; Schapera 1960:74</t>
    </r>
    <r>
      <rPr>
        <i/>
        <sz val="11"/>
        <color theme="1"/>
        <rFont val="Calibri"/>
        <family val="2"/>
        <scheme val="minor"/>
      </rPr>
      <t>n</t>
    </r>
    <r>
      <rPr>
        <sz val="11"/>
        <color theme="1"/>
        <rFont val="Calibri"/>
        <family val="2"/>
        <scheme val="minor"/>
      </rPr>
      <t>2).</t>
    </r>
  </si>
  <si>
    <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 (Morton, Ramsay and Themba 2008:95).</t>
  </si>
  <si>
    <t>Town on the Zambezi River in present-day Namibia’s Caprivi Strip, bordering Zambia’s Western Province and directly across river from Sesheke.</t>
  </si>
  <si>
    <r>
      <t>Contemporary name for Dithakong in the Northern Cape of present-day South Africa, where the London Missionary Society mission to the Tlhaping people had initially been based. When the Moffats moved the mission south-west to Kuruman, it was known for some time as 'New Lattakoo' or simply 'Lattakoo' (Schapera 1961:13</t>
    </r>
    <r>
      <rPr>
        <i/>
        <sz val="11"/>
        <color theme="1"/>
        <rFont val="Calibri"/>
        <family val="2"/>
        <scheme val="minor"/>
      </rPr>
      <t>n</t>
    </r>
    <r>
      <rPr>
        <sz val="11"/>
        <color theme="1"/>
        <rFont val="Calibri"/>
        <family val="2"/>
        <scheme val="minor"/>
      </rPr>
      <t>2, 42</t>
    </r>
    <r>
      <rPr>
        <i/>
        <sz val="11"/>
        <color theme="1"/>
        <rFont val="Calibri"/>
        <family val="2"/>
        <scheme val="minor"/>
      </rPr>
      <t>n</t>
    </r>
    <r>
      <rPr>
        <sz val="11"/>
        <color theme="1"/>
        <rFont val="Calibri"/>
        <family val="2"/>
        <scheme val="minor"/>
      </rPr>
      <t xml:space="preserve">5; Weinberg 2015:147). </t>
    </r>
  </si>
  <si>
    <r>
      <t>Town on the Chobe River, on the border between present-day Botswana and Namibia’s Caprivi Strip. It was the capital of the Kololo kingdom during the period of Kololo ascendancy in the Zambezi Valley (c.1840–1864). Livingstone hoped his transcontinental expedition, which took him from Linyanti to both Angola and Mozambique, would establish a trade route connecting central Africa with the west and east coasts</t>
    </r>
    <r>
      <rPr>
        <sz val="11"/>
        <color theme="1"/>
        <rFont val="Calibri"/>
        <family val="2"/>
        <scheme val="minor"/>
      </rPr>
      <t xml:space="preserve"> (Kalusa 2009:55-56; Livingstone 1857:203)</t>
    </r>
    <r>
      <rPr>
        <sz val="11"/>
        <color theme="1"/>
        <rFont val="Calibri"/>
        <family val="2"/>
        <scheme val="minor"/>
      </rPr>
      <t>.</t>
    </r>
  </si>
  <si>
    <t>Former Ngwaketse capital in the vicinity of Moshaneng, south-west of Gaborone in present-day Botswana (Morton 2014:31).</t>
  </si>
  <si>
    <t>District and Portuguese station in north-central Angola, around 60 miles east of Malanje in present-day Malanje Province. In his journals, Livingstone uses the spelling ‘Talamoñgonga’ and ‘Tala Mongongo’ (Schapera 1963, 1:132, 212).</t>
  </si>
  <si>
    <r>
      <t>City in present-day Mali, west Africa, and historically a major trading centre. From the Renaissance, it acquired mythical status in the western imagination as a place of unrivalled opulence and isolation. It was visited by European explorers in the early 19</t>
    </r>
    <r>
      <rPr>
        <vertAlign val="superscript"/>
        <sz val="11"/>
        <color theme="1"/>
        <rFont val="Calibri"/>
        <family val="2"/>
        <scheme val="minor"/>
      </rPr>
      <t>th</t>
    </r>
    <r>
      <rPr>
        <sz val="11"/>
        <color theme="1"/>
        <rFont val="Calibri"/>
        <family val="2"/>
        <scheme val="minor"/>
      </rPr>
      <t xml:space="preserve"> century, but remained symbolic of the inaccessible outer reaches of the known world (Heffernan 2001:203, 205-06).</t>
    </r>
  </si>
  <si>
    <t>Settlement just north of Nwetwe pan in present-day north-eastern Botswana. It was described by Livingstone as an Ngwato ‘cattle post’ (Schapera 1960:9).</t>
  </si>
  <si>
    <r>
      <t xml:space="preserve">Taken from Adrian's glossary with only minor changes (changed Bakwena to Kwena) and added years. I've changed Adrian's entry in the settlement xml file and noted so with a comment. </t>
    </r>
    <r>
      <rPr>
        <sz val="11"/>
        <color rgb="FFFF0000"/>
        <rFont val="Calibri"/>
        <family val="2"/>
        <scheme val="minor"/>
      </rPr>
      <t>Note: the xml ID used here is in Adrian's section of the settlement xml file.</t>
    </r>
  </si>
  <si>
    <r>
      <t>Taken from Adrian's glossary.</t>
    </r>
    <r>
      <rPr>
        <sz val="11"/>
        <color rgb="FFFF0000"/>
        <rFont val="Calibri"/>
        <family val="2"/>
        <scheme val="minor"/>
      </rPr>
      <t xml:space="preserve"> Note: the xml ID used here is in Adrian's section of the settlement xml file.</t>
    </r>
  </si>
  <si>
    <t>[valley]</t>
  </si>
  <si>
    <t>Move to geogName. Taken from Adrian's glossary entry.</t>
  </si>
  <si>
    <t>region0018</t>
  </si>
  <si>
    <t>region0019</t>
  </si>
  <si>
    <t>region0020</t>
  </si>
  <si>
    <t>region0021</t>
  </si>
  <si>
    <t>region0022</t>
  </si>
  <si>
    <t>region0023</t>
  </si>
  <si>
    <t>region0024</t>
  </si>
  <si>
    <t>region0025</t>
  </si>
  <si>
    <t>region0026</t>
  </si>
  <si>
    <t>region0027</t>
  </si>
  <si>
    <t>region0028</t>
  </si>
  <si>
    <t>region0029</t>
  </si>
  <si>
    <t>region0030</t>
  </si>
  <si>
    <t>region0031</t>
  </si>
  <si>
    <t>region0032</t>
  </si>
  <si>
    <t>region0033</t>
  </si>
  <si>
    <t>region0034</t>
  </si>
  <si>
    <t>region0035</t>
  </si>
  <si>
    <t>region0036</t>
  </si>
  <si>
    <t>region0037</t>
  </si>
  <si>
    <t>region0038</t>
  </si>
  <si>
    <t>region0039</t>
  </si>
  <si>
    <t>region0040</t>
  </si>
  <si>
    <t>region0041</t>
  </si>
  <si>
    <t>region0042</t>
  </si>
  <si>
    <t>region0043</t>
  </si>
  <si>
    <t>region0044</t>
  </si>
  <si>
    <t>region0045</t>
  </si>
  <si>
    <t>region0046</t>
  </si>
  <si>
    <t>region0047</t>
  </si>
  <si>
    <t>region0048</t>
  </si>
  <si>
    <t>region0049</t>
  </si>
  <si>
    <t>region0050</t>
  </si>
  <si>
    <t>region0051</t>
  </si>
  <si>
    <t>sett0006</t>
  </si>
  <si>
    <t>sett0007</t>
  </si>
  <si>
    <t>sett0018</t>
  </si>
  <si>
    <t>sett0019</t>
  </si>
  <si>
    <t>sett0020</t>
  </si>
  <si>
    <t>sett0021</t>
  </si>
  <si>
    <t>sett0022</t>
  </si>
  <si>
    <t>sett0023</t>
  </si>
  <si>
    <t>sett0024</t>
  </si>
  <si>
    <t>sett0025</t>
  </si>
  <si>
    <t>sett0026</t>
  </si>
  <si>
    <t>sett0027</t>
  </si>
  <si>
    <t>sett0028</t>
  </si>
  <si>
    <t>sett0029</t>
  </si>
  <si>
    <t>sett0030</t>
  </si>
  <si>
    <t>sett0031</t>
  </si>
  <si>
    <t>sett0032</t>
  </si>
  <si>
    <t>sett0033</t>
  </si>
  <si>
    <t>sett0034</t>
  </si>
  <si>
    <t>sett0035</t>
  </si>
  <si>
    <t>sett0036</t>
  </si>
  <si>
    <t>sett0037</t>
  </si>
  <si>
    <t>sett0038</t>
  </si>
  <si>
    <t>sett0039</t>
  </si>
  <si>
    <t>sett0040</t>
  </si>
  <si>
    <t>sett0041</t>
  </si>
  <si>
    <t>sett0042</t>
  </si>
  <si>
    <t>sett0043</t>
  </si>
  <si>
    <t>sett0044</t>
  </si>
  <si>
    <t>sett0045</t>
  </si>
  <si>
    <t>sett0046</t>
  </si>
  <si>
    <t>sett0047</t>
  </si>
  <si>
    <t>sett0048</t>
  </si>
  <si>
    <t>sett0049</t>
  </si>
  <si>
    <t>sett0050</t>
  </si>
  <si>
    <t>sett0051</t>
  </si>
  <si>
    <t>sett0052</t>
  </si>
  <si>
    <t>sett0053</t>
  </si>
  <si>
    <t>sett0054</t>
  </si>
  <si>
    <t>sett0055</t>
  </si>
  <si>
    <t>sett0056</t>
  </si>
  <si>
    <t>sett0057</t>
  </si>
  <si>
    <t>sett0058</t>
  </si>
  <si>
    <t>sett0059</t>
  </si>
  <si>
    <t>sett0060</t>
  </si>
  <si>
    <t>sett0061</t>
  </si>
  <si>
    <t>sett0062</t>
  </si>
  <si>
    <t>sett0063</t>
  </si>
  <si>
    <t>sett0064</t>
  </si>
  <si>
    <t>sett0065</t>
  </si>
  <si>
    <t>sett0066</t>
  </si>
  <si>
    <t>sett0067</t>
  </si>
  <si>
    <t>sett0068</t>
  </si>
  <si>
    <t>sett0069</t>
  </si>
  <si>
    <t>sett0070</t>
  </si>
  <si>
    <t>sett0071</t>
  </si>
  <si>
    <t>sett0072</t>
  </si>
  <si>
    <t>sett0073</t>
  </si>
  <si>
    <t>sett0074</t>
  </si>
  <si>
    <t>sett0075</t>
  </si>
  <si>
    <t>sett0076</t>
  </si>
  <si>
    <t>sett0077</t>
  </si>
  <si>
    <t>sett0078</t>
  </si>
  <si>
    <t>sett0079</t>
  </si>
  <si>
    <t>sett0080</t>
  </si>
  <si>
    <t>sett0081</t>
  </si>
  <si>
    <t>sett0082</t>
  </si>
  <si>
    <t>sett0083</t>
  </si>
  <si>
    <t>sett0084</t>
  </si>
  <si>
    <t>sett0085</t>
  </si>
  <si>
    <t>sett0086</t>
  </si>
  <si>
    <t>sett0087</t>
  </si>
  <si>
    <t>sett0088</t>
  </si>
  <si>
    <t>sett0089</t>
  </si>
  <si>
    <t>sett0090</t>
  </si>
  <si>
    <t>sett0091</t>
  </si>
  <si>
    <t>sett0092</t>
  </si>
  <si>
    <t>sett0093</t>
  </si>
  <si>
    <t>sett0094</t>
  </si>
  <si>
    <t>sett0095</t>
  </si>
  <si>
    <t>town</t>
  </si>
  <si>
    <t>village</t>
  </si>
  <si>
    <t>city</t>
  </si>
  <si>
    <t>farm</t>
  </si>
  <si>
    <t>castle</t>
  </si>
  <si>
    <t>street</t>
  </si>
  <si>
    <t>use also for 'high Blantyre'</t>
  </si>
  <si>
    <r>
      <t xml:space="preserve">Location identified using Livingstone's coordinates in published </t>
    </r>
    <r>
      <rPr>
        <i/>
        <sz val="11"/>
        <color theme="1"/>
        <rFont val="Calibri"/>
        <family val="2"/>
        <scheme val="minor"/>
      </rPr>
      <t>Missionary Travels</t>
    </r>
    <r>
      <rPr>
        <sz val="11"/>
        <color theme="1"/>
        <rFont val="Calibri"/>
        <family val="2"/>
        <scheme val="minor"/>
      </rPr>
      <t xml:space="preserve"> p.375. </t>
    </r>
    <r>
      <rPr>
        <sz val="11"/>
        <color rgb="FFFF0000"/>
        <rFont val="Calibri"/>
        <family val="2"/>
        <scheme val="minor"/>
      </rPr>
      <t>Use also for 'Cassangé'</t>
    </r>
  </si>
  <si>
    <t>Use also for 'Bambala'.</t>
  </si>
  <si>
    <t xml:space="preserve">Use also for the singular, 'John o Groat' </t>
  </si>
  <si>
    <t>Use also for hyphenated, 'Katima-molelo'</t>
  </si>
  <si>
    <t>Use also for 'Cape' and 'GoCape' (an instance of overwriting)</t>
  </si>
  <si>
    <t>Use also for 'central humid basin of Africa', 'the great central valley', 'central valley'</t>
  </si>
  <si>
    <t>Use also for 'Trans- vaal'</t>
  </si>
  <si>
    <t>Use also for 'Manoa', 'Manuanwa', and 'Manwa'.</t>
  </si>
  <si>
    <r>
      <t>Zumbo (1)</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</si>
</sst>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9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i/>
      <sz val="11"/>
      <name val="Calibri"/>
      <family val="2"/>
      <scheme val="minor"/>
    </font>
    <font>
      <i/>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sz val="10"/>
      <name val="Calibri"/>
      <family val="2"/>
      <scheme val="minor"/>
    </font>
    <font>
      <vertAlign val="superscript"/>
      <sz val="11"/>
      <color theme="1"/>
      <name val="Calibri"/>
      <family val="2"/>
      <scheme val="minor"/>
    </font>
    <font>
      <vertAlign val="superscript"/>
      <sz val="11"/>
      <color rgb="FF000000"/>
      <name val="Calibri"/>
      <family val="2"/>
      <scheme val="minor"/>
    </font>
    <font>
      <i/>
      <sz val="11"/>
      <color rgb="FF000000"/>
      <name val="Calibri"/>
      <family val="2"/>
      <scheme val="minor"/>
    </font>
    <font>
      <i/>
      <sz val="12"/>
      <color theme="1"/>
      <name val="Calibri"/>
      <family val="2"/>
      <scheme val="minor"/>
    </font>
    <font>
      <sz val="11"/>
      <color rgb="FF1C1C1C"/>
      <name val="Calibri"/>
      <family val="2"/>
      <scheme val="minor"/>
    </font>
    <font>
      <sz val="11"/>
      <color rgb="FF008000"/>
      <name val="Calibri"/>
      <scheme val="minor"/>
    </font>
    <font>
      <sz val="13.2"/>
      <color rgb="FF000000"/>
      <name val="Calibri"/>
      <family val="2"/>
      <scheme val="minor"/>
    </font>
    <font>
      <sz val="11"/>
      <color rgb="FF000000"/>
      <name val="Calibri"/>
    </font>
    <font>
      <i/>
      <sz val="11"/>
      <color rgb="FF000000"/>
      <name val="Calibri"/>
    </font>
    <font>
      <sz val="11"/>
      <color rgb="FF0B3453"/>
      <name val="Calibri"/>
      <scheme val="minor"/>
    </font>
    <font>
      <sz val="11"/>
      <color rgb="FFFF0000"/>
      <name val="Libian SC Regular"/>
      <family val="2"/>
    </font>
    <font>
      <sz val="11"/>
      <color theme="1"/>
      <name val="Calibri"/>
    </font>
  </fonts>
  <fills count="13">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000000"/>
      </patternFill>
    </fill>
    <fill>
      <patternFill patternType="solid">
        <fgColor theme="6"/>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205">
    <xf numFmtId="0" fontId="0"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cellStyleXfs>
  <cellXfs count="348">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66" fillId="3" borderId="1" xfId="0" applyNumberFormat="1" applyFont="1" applyFill="1" applyBorder="1"/>
    <xf numFmtId="49" fontId="66" fillId="0" borderId="1" xfId="0" applyNumberFormat="1" applyFont="1" applyFill="1" applyBorder="1"/>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68" fillId="2" borderId="1" xfId="0" applyNumberFormat="1" applyFont="1" applyFill="1" applyBorder="1" applyAlignment="1">
      <alignment vertical="center"/>
    </xf>
    <xf numFmtId="49" fontId="68" fillId="2" borderId="1" xfId="0" applyNumberFormat="1" applyFont="1" applyFill="1" applyBorder="1" applyAlignment="1">
      <alignment vertical="center" wrapText="1"/>
    </xf>
    <xf numFmtId="0" fontId="68" fillId="0" borderId="1" xfId="0" applyFont="1" applyBorder="1" applyAlignment="1">
      <alignment vertical="center"/>
    </xf>
    <xf numFmtId="49" fontId="68" fillId="0" borderId="1" xfId="0" applyNumberFormat="1" applyFont="1" applyBorder="1" applyAlignment="1">
      <alignment vertical="center"/>
    </xf>
    <xf numFmtId="0" fontId="66" fillId="0" borderId="1" xfId="0" applyFont="1" applyBorder="1"/>
    <xf numFmtId="0" fontId="66" fillId="0" borderId="2" xfId="0" applyFont="1" applyBorder="1"/>
    <xf numFmtId="49" fontId="69" fillId="0" borderId="1" xfId="0" applyNumberFormat="1" applyFont="1" applyBorder="1" applyAlignment="1">
      <alignment vertical="center" wrapText="1"/>
    </xf>
    <xf numFmtId="0" fontId="69" fillId="0" borderId="1" xfId="0" applyFont="1" applyBorder="1" applyAlignment="1">
      <alignment vertical="center"/>
    </xf>
    <xf numFmtId="49" fontId="70" fillId="2" borderId="1" xfId="0" applyNumberFormat="1" applyFont="1" applyFill="1" applyBorder="1" applyAlignment="1">
      <alignment vertical="center"/>
    </xf>
    <xf numFmtId="0" fontId="70" fillId="2" borderId="1" xfId="0" applyFont="1" applyFill="1" applyBorder="1" applyAlignment="1">
      <alignment vertical="center" wrapText="1"/>
    </xf>
    <xf numFmtId="49" fontId="69" fillId="0" borderId="1" xfId="0" applyNumberFormat="1" applyFont="1" applyBorder="1" applyAlignment="1">
      <alignment vertical="center"/>
    </xf>
    <xf numFmtId="0" fontId="69" fillId="0" borderId="1" xfId="0" applyFont="1" applyFill="1" applyBorder="1" applyAlignment="1">
      <alignment vertical="center" wrapText="1"/>
    </xf>
    <xf numFmtId="49" fontId="69" fillId="0" borderId="1" xfId="0" applyNumberFormat="1" applyFont="1" applyFill="1" applyBorder="1" applyAlignment="1">
      <alignment vertical="center"/>
    </xf>
    <xf numFmtId="0" fontId="69" fillId="0" borderId="1" xfId="0" applyFont="1" applyBorder="1" applyAlignment="1">
      <alignment vertical="center" wrapText="1"/>
    </xf>
    <xf numFmtId="0" fontId="69" fillId="8" borderId="1" xfId="0" applyFont="1" applyFill="1" applyBorder="1" applyAlignment="1">
      <alignment vertical="center" wrapText="1"/>
    </xf>
    <xf numFmtId="0" fontId="69" fillId="0" borderId="1" xfId="0" applyFont="1" applyFill="1" applyBorder="1" applyAlignment="1">
      <alignment vertical="center"/>
    </xf>
    <xf numFmtId="0" fontId="70" fillId="0" borderId="1" xfId="0" applyFont="1" applyBorder="1" applyAlignment="1">
      <alignment vertical="center"/>
    </xf>
    <xf numFmtId="0" fontId="70" fillId="2" borderId="1" xfId="0" applyFont="1" applyFill="1" applyBorder="1" applyAlignment="1">
      <alignment vertical="center"/>
    </xf>
    <xf numFmtId="49" fontId="70" fillId="2" borderId="1" xfId="0" applyNumberFormat="1" applyFont="1" applyFill="1" applyBorder="1" applyAlignment="1">
      <alignment vertical="center" wrapText="1"/>
    </xf>
    <xf numFmtId="0" fontId="70" fillId="2" borderId="1" xfId="0" applyNumberFormat="1" applyFont="1" applyFill="1" applyBorder="1" applyAlignment="1">
      <alignment vertical="center" wrapText="1"/>
    </xf>
    <xf numFmtId="0" fontId="72" fillId="2" borderId="1" xfId="0" applyFont="1" applyFill="1" applyBorder="1" applyAlignment="1">
      <alignment vertical="center" wrapText="1"/>
    </xf>
    <xf numFmtId="0" fontId="69" fillId="0" borderId="1" xfId="0" applyNumberFormat="1" applyFont="1" applyBorder="1" applyAlignment="1">
      <alignment vertical="center" wrapText="1"/>
    </xf>
    <xf numFmtId="49" fontId="73" fillId="0" borderId="1" xfId="0" applyNumberFormat="1" applyFont="1" applyBorder="1" applyAlignment="1">
      <alignment vertical="center" wrapText="1"/>
    </xf>
    <xf numFmtId="0" fontId="73" fillId="0" borderId="1" xfId="0" applyFont="1" applyFill="1" applyBorder="1" applyAlignment="1">
      <alignment vertical="center" wrapText="1"/>
    </xf>
    <xf numFmtId="49" fontId="69" fillId="0" borderId="1" xfId="0" applyNumberFormat="1" applyFont="1" applyFill="1" applyBorder="1" applyAlignment="1">
      <alignment vertical="center" wrapText="1"/>
    </xf>
    <xf numFmtId="49" fontId="71" fillId="0" borderId="1" xfId="0" applyNumberFormat="1" applyFont="1" applyBorder="1" applyAlignment="1">
      <alignment vertical="center" wrapText="1"/>
    </xf>
    <xf numFmtId="0" fontId="71" fillId="0" borderId="1" xfId="0" applyFont="1" applyFill="1" applyBorder="1" applyAlignment="1">
      <alignment vertical="center" wrapText="1"/>
    </xf>
    <xf numFmtId="49" fontId="69" fillId="5" borderId="1" xfId="0" applyNumberFormat="1" applyFont="1" applyFill="1" applyBorder="1" applyAlignment="1">
      <alignment vertical="center" wrapText="1"/>
    </xf>
    <xf numFmtId="0" fontId="69" fillId="0" borderId="1" xfId="0" applyNumberFormat="1" applyFont="1" applyBorder="1" applyAlignment="1">
      <alignment vertical="center"/>
    </xf>
    <xf numFmtId="0" fontId="70" fillId="2" borderId="1" xfId="0" applyFont="1" applyFill="1" applyBorder="1" applyAlignment="1">
      <alignment horizontal="left" vertical="center"/>
    </xf>
    <xf numFmtId="49" fontId="70" fillId="2" borderId="1" xfId="0" applyNumberFormat="1" applyFont="1" applyFill="1" applyBorder="1" applyAlignment="1">
      <alignment horizontal="left" vertical="center"/>
    </xf>
    <xf numFmtId="49" fontId="70" fillId="2" borderId="1" xfId="0" applyNumberFormat="1" applyFont="1" applyFill="1" applyBorder="1" applyAlignment="1">
      <alignment horizontal="left" vertical="center" wrapText="1"/>
    </xf>
    <xf numFmtId="0" fontId="70" fillId="2" borderId="1" xfId="0" applyFont="1" applyFill="1" applyBorder="1" applyAlignment="1">
      <alignment horizontal="left" vertical="center" wrapText="1"/>
    </xf>
    <xf numFmtId="0" fontId="71" fillId="0" borderId="1" xfId="0" applyFont="1" applyBorder="1"/>
    <xf numFmtId="0" fontId="71" fillId="0" borderId="2" xfId="0" applyFont="1" applyBorder="1"/>
    <xf numFmtId="49" fontId="69" fillId="0" borderId="1" xfId="0" applyNumberFormat="1" applyFont="1" applyBorder="1" applyAlignment="1">
      <alignment horizontal="left" vertical="center"/>
    </xf>
    <xf numFmtId="49" fontId="69" fillId="0" borderId="1" xfId="0" applyNumberFormat="1" applyFont="1" applyBorder="1" applyAlignment="1">
      <alignment horizontal="left" vertical="center" wrapText="1"/>
    </xf>
    <xf numFmtId="0" fontId="69" fillId="0" borderId="1" xfId="0" applyFont="1" applyFill="1" applyBorder="1" applyAlignment="1">
      <alignment horizontal="left" vertical="center" wrapText="1"/>
    </xf>
    <xf numFmtId="49" fontId="69" fillId="0" borderId="1" xfId="0" applyNumberFormat="1" applyFont="1" applyFill="1" applyBorder="1" applyAlignment="1">
      <alignment horizontal="left" vertical="center" wrapText="1"/>
    </xf>
    <xf numFmtId="49" fontId="71" fillId="0" borderId="1" xfId="0" applyNumberFormat="1" applyFont="1" applyBorder="1" applyAlignment="1">
      <alignment horizontal="left" vertical="center" wrapText="1"/>
    </xf>
    <xf numFmtId="0" fontId="71" fillId="0" borderId="1" xfId="0" applyFont="1" applyFill="1" applyBorder="1" applyAlignment="1">
      <alignment horizontal="left" vertical="center" wrapText="1"/>
    </xf>
    <xf numFmtId="49" fontId="74" fillId="6" borderId="1" xfId="0" applyNumberFormat="1" applyFont="1" applyFill="1" applyBorder="1" applyAlignment="1">
      <alignment vertical="center" wrapText="1"/>
    </xf>
    <xf numFmtId="49" fontId="74" fillId="6" borderId="1" xfId="0" applyNumberFormat="1" applyFont="1" applyFill="1" applyBorder="1" applyAlignment="1">
      <alignment vertical="center"/>
    </xf>
    <xf numFmtId="0" fontId="70" fillId="7" borderId="1" xfId="0" applyFont="1" applyFill="1" applyBorder="1" applyAlignment="1">
      <alignment vertical="center" wrapText="1"/>
    </xf>
    <xf numFmtId="0" fontId="70" fillId="7" borderId="1" xfId="0" applyFont="1" applyFill="1" applyBorder="1"/>
    <xf numFmtId="0" fontId="69" fillId="0" borderId="1" xfId="0" applyFont="1" applyBorder="1"/>
    <xf numFmtId="49" fontId="69" fillId="0" borderId="1" xfId="0" applyNumberFormat="1" applyFont="1" applyBorder="1"/>
    <xf numFmtId="49" fontId="70" fillId="4" borderId="1" xfId="0" applyNumberFormat="1" applyFont="1" applyFill="1" applyBorder="1" applyAlignment="1">
      <alignment vertical="center" wrapText="1"/>
    </xf>
    <xf numFmtId="49" fontId="70" fillId="4" borderId="1" xfId="0" applyNumberFormat="1" applyFont="1" applyFill="1" applyBorder="1" applyAlignment="1">
      <alignment vertical="center"/>
    </xf>
    <xf numFmtId="0" fontId="70" fillId="4" borderId="1" xfId="0" applyFont="1" applyFill="1" applyBorder="1" applyAlignment="1">
      <alignment vertical="center" wrapText="1"/>
    </xf>
    <xf numFmtId="49" fontId="69" fillId="0" borderId="1" xfId="0" applyNumberFormat="1" applyFont="1" applyFill="1" applyBorder="1" applyAlignment="1">
      <alignment wrapText="1"/>
    </xf>
    <xf numFmtId="0" fontId="69" fillId="0" borderId="1" xfId="0" applyFont="1" applyBorder="1" applyAlignment="1">
      <alignment wrapText="1"/>
    </xf>
    <xf numFmtId="49" fontId="69" fillId="0" borderId="1" xfId="0" applyNumberFormat="1" applyFont="1" applyBorder="1" applyAlignment="1">
      <alignment wrapText="1"/>
    </xf>
    <xf numFmtId="49" fontId="70" fillId="0" borderId="1" xfId="0" applyNumberFormat="1" applyFont="1" applyBorder="1" applyAlignment="1">
      <alignment vertical="center"/>
    </xf>
    <xf numFmtId="0" fontId="70" fillId="7" borderId="1" xfId="0" applyFont="1" applyFill="1" applyBorder="1" applyAlignment="1">
      <alignment vertical="center"/>
    </xf>
    <xf numFmtId="49" fontId="71" fillId="0" borderId="2" xfId="0" applyNumberFormat="1" applyFont="1" applyBorder="1"/>
    <xf numFmtId="49" fontId="71" fillId="0" borderId="1" xfId="0" applyNumberFormat="1" applyFont="1" applyBorder="1" applyAlignment="1">
      <alignment vertical="center"/>
    </xf>
    <xf numFmtId="0" fontId="69" fillId="5" borderId="1" xfId="0" applyFont="1" applyFill="1" applyBorder="1" applyAlignment="1">
      <alignment vertical="center" wrapText="1"/>
    </xf>
    <xf numFmtId="0" fontId="69" fillId="5" borderId="1" xfId="0" applyFont="1" applyFill="1" applyBorder="1" applyAlignment="1">
      <alignment vertical="center"/>
    </xf>
    <xf numFmtId="0" fontId="67" fillId="0" borderId="1" xfId="0" applyFont="1" applyFill="1" applyBorder="1" applyAlignment="1">
      <alignment vertical="center" wrapText="1"/>
    </xf>
    <xf numFmtId="0" fontId="0" fillId="0" borderId="1" xfId="0" applyFill="1" applyBorder="1" applyAlignment="1">
      <alignment vertical="center" wrapText="1"/>
    </xf>
    <xf numFmtId="49" fontId="73" fillId="0" borderId="1" xfId="0" applyNumberFormat="1" applyFont="1" applyFill="1" applyBorder="1" applyAlignment="1">
      <alignment vertical="center" wrapText="1"/>
    </xf>
    <xf numFmtId="0" fontId="72" fillId="2" borderId="1" xfId="0" applyFont="1" applyFill="1" applyBorder="1" applyAlignment="1">
      <alignment vertical="center"/>
    </xf>
    <xf numFmtId="0" fontId="78" fillId="0" borderId="1" xfId="0" applyFont="1" applyFill="1" applyBorder="1" applyAlignment="1">
      <alignment vertical="center" wrapText="1"/>
    </xf>
    <xf numFmtId="49" fontId="63" fillId="0" borderId="1" xfId="0" applyNumberFormat="1" applyFont="1" applyFill="1" applyBorder="1" applyAlignment="1">
      <alignment vertical="center" wrapText="1"/>
    </xf>
    <xf numFmtId="49" fontId="62" fillId="0" borderId="1" xfId="0" applyNumberFormat="1" applyFont="1" applyFill="1" applyBorder="1" applyAlignment="1">
      <alignment vertical="center"/>
    </xf>
    <xf numFmtId="49" fontId="62" fillId="0" borderId="1" xfId="0" applyNumberFormat="1" applyFont="1" applyFill="1" applyBorder="1" applyAlignment="1">
      <alignment vertical="center" wrapText="1"/>
    </xf>
    <xf numFmtId="0" fontId="77" fillId="0" borderId="1" xfId="0" applyFont="1" applyFill="1" applyBorder="1" applyAlignment="1">
      <alignment vertical="center" wrapText="1"/>
    </xf>
    <xf numFmtId="49" fontId="61" fillId="0" borderId="1" xfId="0" applyNumberFormat="1" applyFont="1" applyFill="1" applyBorder="1" applyAlignment="1">
      <alignment vertical="center" wrapText="1"/>
    </xf>
    <xf numFmtId="0" fontId="61" fillId="0" borderId="1" xfId="0" applyFont="1" applyFill="1" applyBorder="1" applyAlignment="1">
      <alignment vertical="center" wrapText="1"/>
    </xf>
    <xf numFmtId="49" fontId="61" fillId="0" borderId="1" xfId="0" applyNumberFormat="1" applyFont="1" applyFill="1" applyBorder="1" applyAlignment="1">
      <alignment vertical="center"/>
    </xf>
    <xf numFmtId="49" fontId="60" fillId="0" borderId="1" xfId="0" applyNumberFormat="1" applyFont="1" applyFill="1" applyBorder="1" applyAlignment="1">
      <alignment vertical="center" wrapText="1"/>
    </xf>
    <xf numFmtId="0" fontId="59" fillId="0" borderId="1" xfId="0" applyFont="1" applyFill="1" applyBorder="1" applyAlignment="1">
      <alignment vertical="center" wrapText="1"/>
    </xf>
    <xf numFmtId="49" fontId="59" fillId="0" borderId="1" xfId="0" applyNumberFormat="1" applyFont="1" applyFill="1" applyBorder="1" applyAlignment="1">
      <alignment vertical="center" wrapText="1"/>
    </xf>
    <xf numFmtId="49" fontId="58" fillId="0" borderId="1" xfId="0" applyNumberFormat="1" applyFont="1" applyFill="1" applyBorder="1" applyAlignment="1">
      <alignment vertical="center" wrapText="1"/>
    </xf>
    <xf numFmtId="0" fontId="58" fillId="0" borderId="1" xfId="0" applyFont="1" applyFill="1" applyBorder="1" applyAlignment="1">
      <alignment vertical="center" wrapText="1"/>
    </xf>
    <xf numFmtId="49" fontId="58" fillId="0" borderId="1" xfId="0" applyNumberFormat="1" applyFont="1" applyBorder="1" applyAlignment="1">
      <alignment vertical="center"/>
    </xf>
    <xf numFmtId="49" fontId="57" fillId="0" borderId="1" xfId="0" applyNumberFormat="1" applyFont="1" applyFill="1" applyBorder="1" applyAlignment="1">
      <alignment vertical="center" wrapText="1"/>
    </xf>
    <xf numFmtId="0" fontId="56" fillId="0" borderId="1" xfId="0" applyFont="1" applyFill="1" applyBorder="1" applyAlignment="1">
      <alignment vertical="center" wrapText="1"/>
    </xf>
    <xf numFmtId="49" fontId="56" fillId="0" borderId="1" xfId="0" applyNumberFormat="1" applyFont="1" applyFill="1" applyBorder="1" applyAlignment="1">
      <alignment vertical="center" wrapText="1"/>
    </xf>
    <xf numFmtId="49" fontId="56" fillId="0" borderId="1" xfId="0" applyNumberFormat="1" applyFont="1" applyBorder="1" applyAlignment="1">
      <alignment vertical="center" wrapText="1"/>
    </xf>
    <xf numFmtId="49" fontId="55" fillId="0" borderId="1" xfId="0" applyNumberFormat="1" applyFont="1" applyFill="1" applyBorder="1" applyAlignment="1">
      <alignment vertical="center" wrapText="1"/>
    </xf>
    <xf numFmtId="0" fontId="54" fillId="0" borderId="1" xfId="0" applyFont="1" applyFill="1" applyBorder="1" applyAlignment="1">
      <alignment vertical="center" wrapText="1"/>
    </xf>
    <xf numFmtId="49" fontId="54" fillId="0" borderId="1" xfId="0" applyNumberFormat="1" applyFont="1" applyFill="1" applyBorder="1" applyAlignment="1">
      <alignment vertical="center" wrapText="1"/>
    </xf>
    <xf numFmtId="0" fontId="53" fillId="0" borderId="1" xfId="0" applyFont="1" applyFill="1" applyBorder="1" applyAlignment="1">
      <alignment vertical="center" wrapText="1"/>
    </xf>
    <xf numFmtId="49" fontId="53" fillId="0" borderId="1" xfId="0" applyNumberFormat="1" applyFont="1" applyFill="1" applyBorder="1" applyAlignment="1">
      <alignment vertical="center" wrapText="1"/>
    </xf>
    <xf numFmtId="0" fontId="52" fillId="0" borderId="1" xfId="0" applyFont="1" applyFill="1" applyBorder="1" applyAlignment="1">
      <alignment vertical="center" wrapText="1"/>
    </xf>
    <xf numFmtId="49" fontId="52" fillId="0" borderId="1" xfId="0" applyNumberFormat="1" applyFont="1" applyFill="1" applyBorder="1" applyAlignment="1">
      <alignment vertical="center" wrapText="1"/>
    </xf>
    <xf numFmtId="0" fontId="51" fillId="0" borderId="1" xfId="0" applyFont="1" applyFill="1" applyBorder="1" applyAlignment="1">
      <alignment vertical="center" wrapText="1"/>
    </xf>
    <xf numFmtId="49" fontId="51" fillId="0" borderId="1" xfId="0" applyNumberFormat="1" applyFont="1" applyFill="1" applyBorder="1" applyAlignment="1">
      <alignment vertical="center" wrapText="1"/>
    </xf>
    <xf numFmtId="49" fontId="50" fillId="0" borderId="1" xfId="0" applyNumberFormat="1" applyFont="1" applyFill="1" applyBorder="1" applyAlignment="1">
      <alignment vertical="center" wrapText="1"/>
    </xf>
    <xf numFmtId="0" fontId="50" fillId="0" borderId="1" xfId="0" applyFont="1" applyFill="1" applyBorder="1" applyAlignment="1">
      <alignment vertical="center" wrapText="1"/>
    </xf>
    <xf numFmtId="0" fontId="49" fillId="0" borderId="1" xfId="0" applyFont="1" applyFill="1" applyBorder="1" applyAlignment="1">
      <alignment vertical="center" wrapText="1"/>
    </xf>
    <xf numFmtId="49" fontId="49" fillId="0" borderId="1" xfId="0" applyNumberFormat="1" applyFont="1" applyFill="1" applyBorder="1" applyAlignment="1">
      <alignment vertical="center" wrapText="1"/>
    </xf>
    <xf numFmtId="0" fontId="76" fillId="0" borderId="1" xfId="0" applyFont="1" applyFill="1" applyBorder="1" applyAlignment="1">
      <alignment vertical="center" wrapText="1"/>
    </xf>
    <xf numFmtId="0" fontId="48" fillId="0" borderId="1" xfId="0" applyFont="1" applyFill="1" applyBorder="1" applyAlignment="1">
      <alignment vertical="center" wrapText="1"/>
    </xf>
    <xf numFmtId="49" fontId="48" fillId="0" borderId="1" xfId="0" applyNumberFormat="1" applyFont="1" applyFill="1" applyBorder="1" applyAlignment="1">
      <alignment vertical="center" wrapText="1"/>
    </xf>
    <xf numFmtId="0" fontId="47" fillId="0" borderId="1" xfId="0" applyFont="1" applyFill="1" applyBorder="1" applyAlignment="1">
      <alignment vertical="center" wrapText="1"/>
    </xf>
    <xf numFmtId="49" fontId="47" fillId="0" borderId="1" xfId="0" applyNumberFormat="1" applyFont="1" applyFill="1" applyBorder="1" applyAlignment="1">
      <alignment vertical="center" wrapText="1"/>
    </xf>
    <xf numFmtId="49" fontId="46" fillId="0" borderId="1" xfId="0" applyNumberFormat="1" applyFont="1" applyFill="1" applyBorder="1" applyAlignment="1">
      <alignment vertical="center" wrapText="1"/>
    </xf>
    <xf numFmtId="49" fontId="45" fillId="0" borderId="1" xfId="0" applyNumberFormat="1" applyFont="1" applyFill="1" applyBorder="1" applyAlignment="1">
      <alignment vertical="center" wrapText="1"/>
    </xf>
    <xf numFmtId="0" fontId="45" fillId="0" borderId="1" xfId="0" applyFont="1" applyFill="1" applyBorder="1" applyAlignment="1">
      <alignment vertical="center" wrapText="1"/>
    </xf>
    <xf numFmtId="49" fontId="44" fillId="0" borderId="1" xfId="0" applyNumberFormat="1" applyFont="1" applyFill="1" applyBorder="1" applyAlignment="1">
      <alignment vertical="center" wrapText="1"/>
    </xf>
    <xf numFmtId="0" fontId="44" fillId="0" borderId="1" xfId="0" applyFont="1" applyFill="1" applyBorder="1" applyAlignment="1">
      <alignment vertical="center" wrapText="1"/>
    </xf>
    <xf numFmtId="49" fontId="43" fillId="0" borderId="1" xfId="0" applyNumberFormat="1" applyFont="1" applyFill="1" applyBorder="1" applyAlignment="1">
      <alignment vertical="center" wrapText="1"/>
    </xf>
    <xf numFmtId="0" fontId="43" fillId="0" borderId="1" xfId="0" applyFont="1" applyFill="1" applyBorder="1" applyAlignment="1">
      <alignment vertical="center" wrapText="1"/>
    </xf>
    <xf numFmtId="49" fontId="42" fillId="0" borderId="1" xfId="0" applyNumberFormat="1" applyFont="1" applyFill="1" applyBorder="1" applyAlignment="1">
      <alignment vertical="center" wrapText="1"/>
    </xf>
    <xf numFmtId="0" fontId="42" fillId="0" borderId="1" xfId="0" applyFont="1" applyFill="1" applyBorder="1" applyAlignment="1">
      <alignment vertical="center" wrapText="1"/>
    </xf>
    <xf numFmtId="49" fontId="41" fillId="0" borderId="1" xfId="0" applyNumberFormat="1" applyFont="1" applyFill="1" applyBorder="1" applyAlignment="1">
      <alignment vertical="center" wrapText="1"/>
    </xf>
    <xf numFmtId="0" fontId="41" fillId="0" borderId="1" xfId="0" applyFont="1" applyFill="1" applyBorder="1" applyAlignment="1">
      <alignment vertical="center" wrapText="1"/>
    </xf>
    <xf numFmtId="49" fontId="40" fillId="0" borderId="1" xfId="0" applyNumberFormat="1" applyFont="1" applyFill="1" applyBorder="1" applyAlignment="1">
      <alignment vertical="center" wrapText="1"/>
    </xf>
    <xf numFmtId="0" fontId="40" fillId="0" borderId="1" xfId="0" applyFont="1" applyFill="1" applyBorder="1" applyAlignment="1">
      <alignment vertical="center" wrapText="1"/>
    </xf>
    <xf numFmtId="49" fontId="39" fillId="0" borderId="1" xfId="0" applyNumberFormat="1" applyFont="1" applyFill="1" applyBorder="1" applyAlignment="1">
      <alignment vertical="center" wrapText="1"/>
    </xf>
    <xf numFmtId="0" fontId="38" fillId="0" borderId="1" xfId="0" applyFont="1" applyFill="1" applyBorder="1" applyAlignment="1">
      <alignment vertical="center" wrapText="1"/>
    </xf>
    <xf numFmtId="49" fontId="38" fillId="0" borderId="1" xfId="0" applyNumberFormat="1" applyFont="1" applyFill="1" applyBorder="1" applyAlignment="1">
      <alignment vertical="center" wrapText="1"/>
    </xf>
    <xf numFmtId="49" fontId="37" fillId="0" borderId="1" xfId="0" applyNumberFormat="1" applyFont="1" applyFill="1" applyBorder="1" applyAlignment="1">
      <alignment vertical="center" wrapText="1"/>
    </xf>
    <xf numFmtId="0" fontId="37" fillId="0" borderId="1" xfId="0" applyFont="1" applyFill="1" applyBorder="1" applyAlignment="1">
      <alignment vertical="center" wrapText="1"/>
    </xf>
    <xf numFmtId="0" fontId="36" fillId="0" borderId="1" xfId="0" applyFont="1" applyFill="1" applyBorder="1" applyAlignment="1">
      <alignment vertical="center" wrapText="1"/>
    </xf>
    <xf numFmtId="49" fontId="36" fillId="0" borderId="1" xfId="0" quotePrefix="1" applyNumberFormat="1" applyFont="1" applyFill="1" applyBorder="1" applyAlignment="1">
      <alignment vertical="center" wrapText="1"/>
    </xf>
    <xf numFmtId="49" fontId="36" fillId="0" borderId="1" xfId="0" applyNumberFormat="1" applyFont="1" applyFill="1" applyBorder="1" applyAlignment="1">
      <alignment vertical="center" wrapText="1"/>
    </xf>
    <xf numFmtId="49" fontId="35" fillId="0" borderId="1" xfId="0" applyNumberFormat="1" applyFont="1" applyFill="1" applyBorder="1" applyAlignment="1">
      <alignment vertical="center" wrapText="1"/>
    </xf>
    <xf numFmtId="0" fontId="35" fillId="0" borderId="1" xfId="0" applyFont="1" applyFill="1" applyBorder="1" applyAlignment="1">
      <alignment vertical="center" wrapText="1"/>
    </xf>
    <xf numFmtId="49" fontId="34" fillId="0" borderId="1" xfId="0" applyNumberFormat="1" applyFont="1" applyFill="1" applyBorder="1" applyAlignment="1">
      <alignment vertical="center" wrapText="1"/>
    </xf>
    <xf numFmtId="49" fontId="33" fillId="0" borderId="1" xfId="0" applyNumberFormat="1" applyFont="1" applyFill="1" applyBorder="1" applyAlignment="1">
      <alignment vertical="center" wrapText="1"/>
    </xf>
    <xf numFmtId="0" fontId="33" fillId="0" borderId="1" xfId="0" applyFont="1" applyFill="1" applyBorder="1" applyAlignment="1">
      <alignment vertical="center" wrapText="1"/>
    </xf>
    <xf numFmtId="49" fontId="33" fillId="0" borderId="1" xfId="0" applyNumberFormat="1" applyFont="1" applyFill="1" applyBorder="1" applyAlignment="1">
      <alignment vertical="center"/>
    </xf>
    <xf numFmtId="0" fontId="32" fillId="0" borderId="1" xfId="0" applyFont="1" applyFill="1" applyBorder="1" applyAlignment="1">
      <alignment vertical="center" wrapText="1"/>
    </xf>
    <xf numFmtId="49" fontId="32" fillId="0" borderId="1" xfId="0" applyNumberFormat="1" applyFont="1" applyFill="1" applyBorder="1" applyAlignment="1">
      <alignment vertical="center" wrapText="1"/>
    </xf>
    <xf numFmtId="49" fontId="31" fillId="0" borderId="1" xfId="0" applyNumberFormat="1" applyFont="1" applyFill="1" applyBorder="1" applyAlignment="1">
      <alignment vertical="center" wrapText="1"/>
    </xf>
    <xf numFmtId="0" fontId="31" fillId="0" borderId="1" xfId="0" applyFont="1" applyFill="1" applyBorder="1" applyAlignment="1">
      <alignment vertical="center" wrapText="1"/>
    </xf>
    <xf numFmtId="49" fontId="31" fillId="0" borderId="1" xfId="0" applyNumberFormat="1" applyFont="1" applyFill="1" applyBorder="1" applyAlignment="1">
      <alignment vertical="center"/>
    </xf>
    <xf numFmtId="0" fontId="30" fillId="0" borderId="1" xfId="0" applyFont="1" applyFill="1" applyBorder="1" applyAlignment="1">
      <alignment vertical="center" wrapText="1"/>
    </xf>
    <xf numFmtId="49" fontId="30" fillId="0" borderId="1" xfId="0" applyNumberFormat="1" applyFont="1" applyFill="1" applyBorder="1" applyAlignment="1">
      <alignment vertical="center" wrapText="1"/>
    </xf>
    <xf numFmtId="49" fontId="29" fillId="0" borderId="1" xfId="0" applyNumberFormat="1" applyFont="1" applyFill="1" applyBorder="1" applyAlignment="1">
      <alignment vertical="center"/>
    </xf>
    <xf numFmtId="49" fontId="29" fillId="0" borderId="1" xfId="0" applyNumberFormat="1" applyFont="1" applyFill="1" applyBorder="1" applyAlignment="1">
      <alignment vertical="center" wrapText="1"/>
    </xf>
    <xf numFmtId="0" fontId="29" fillId="0" borderId="1" xfId="0" applyFont="1" applyBorder="1" applyAlignment="1">
      <alignment vertical="center" wrapText="1"/>
    </xf>
    <xf numFmtId="49" fontId="29" fillId="0" borderId="1" xfId="0" applyNumberFormat="1" applyFont="1" applyBorder="1" applyAlignment="1">
      <alignment vertical="center" wrapText="1"/>
    </xf>
    <xf numFmtId="49" fontId="73" fillId="5" borderId="1" xfId="0" applyNumberFormat="1" applyFont="1" applyFill="1" applyBorder="1" applyAlignment="1">
      <alignment vertical="center" wrapText="1"/>
    </xf>
    <xf numFmtId="0" fontId="73" fillId="5" borderId="1" xfId="0" applyFont="1" applyFill="1" applyBorder="1" applyAlignment="1">
      <alignment vertical="center" wrapText="1"/>
    </xf>
    <xf numFmtId="0" fontId="28" fillId="0" borderId="1" xfId="0" applyFont="1" applyBorder="1" applyAlignment="1">
      <alignment vertical="center" wrapText="1"/>
    </xf>
    <xf numFmtId="49" fontId="28" fillId="0" borderId="1" xfId="0" applyNumberFormat="1" applyFont="1" applyFill="1" applyBorder="1" applyAlignment="1">
      <alignment vertical="center" wrapText="1"/>
    </xf>
    <xf numFmtId="49" fontId="28" fillId="0" borderId="1" xfId="0" applyNumberFormat="1" applyFont="1" applyBorder="1" applyAlignment="1">
      <alignment vertical="center" wrapText="1"/>
    </xf>
    <xf numFmtId="49" fontId="27" fillId="0" borderId="1" xfId="0" applyNumberFormat="1" applyFont="1" applyBorder="1" applyAlignment="1">
      <alignment vertical="center" wrapText="1"/>
    </xf>
    <xf numFmtId="49" fontId="27" fillId="0" borderId="1" xfId="0" applyNumberFormat="1" applyFont="1" applyFill="1" applyBorder="1" applyAlignment="1">
      <alignment vertical="center" wrapText="1"/>
    </xf>
    <xf numFmtId="0" fontId="27" fillId="0" borderId="1" xfId="0" applyFont="1" applyBorder="1" applyAlignment="1">
      <alignment vertical="center" wrapText="1"/>
    </xf>
    <xf numFmtId="0" fontId="27" fillId="0" borderId="1" xfId="0" applyFont="1" applyFill="1" applyBorder="1" applyAlignment="1">
      <alignment vertical="center" wrapText="1"/>
    </xf>
    <xf numFmtId="49" fontId="27" fillId="0" borderId="1" xfId="0" applyNumberFormat="1" applyFont="1" applyFill="1" applyBorder="1" applyAlignment="1">
      <alignment vertical="center"/>
    </xf>
    <xf numFmtId="49" fontId="26" fillId="0" borderId="1" xfId="0" applyNumberFormat="1" applyFont="1" applyBorder="1" applyAlignment="1">
      <alignment vertical="center" wrapText="1"/>
    </xf>
    <xf numFmtId="49" fontId="25" fillId="0" borderId="1" xfId="0" applyNumberFormat="1" applyFont="1" applyBorder="1" applyAlignment="1">
      <alignment vertical="center" wrapText="1"/>
    </xf>
    <xf numFmtId="49" fontId="25" fillId="0" borderId="1" xfId="0" applyNumberFormat="1" applyFont="1" applyBorder="1" applyAlignment="1">
      <alignment vertical="center"/>
    </xf>
    <xf numFmtId="49" fontId="25" fillId="0" borderId="1" xfId="0" applyNumberFormat="1" applyFont="1" applyFill="1" applyBorder="1" applyAlignment="1">
      <alignment vertical="center" wrapText="1"/>
    </xf>
    <xf numFmtId="0" fontId="25" fillId="0" borderId="1" xfId="0" applyFont="1" applyFill="1" applyBorder="1" applyAlignment="1">
      <alignment vertical="center" wrapText="1"/>
    </xf>
    <xf numFmtId="49" fontId="24" fillId="0" borderId="1" xfId="0" applyNumberFormat="1" applyFont="1" applyFill="1" applyBorder="1" applyAlignment="1">
      <alignment vertical="center" wrapText="1"/>
    </xf>
    <xf numFmtId="49" fontId="24" fillId="0" borderId="1" xfId="0" applyNumberFormat="1" applyFont="1" applyBorder="1" applyAlignment="1">
      <alignment vertical="center" wrapText="1"/>
    </xf>
    <xf numFmtId="49" fontId="24" fillId="0" borderId="1" xfId="0" applyNumberFormat="1" applyFont="1" applyBorder="1" applyAlignment="1">
      <alignment vertical="center"/>
    </xf>
    <xf numFmtId="0" fontId="24" fillId="0" borderId="1" xfId="0" applyFont="1" applyFill="1" applyBorder="1" applyAlignment="1">
      <alignment vertical="center" wrapText="1"/>
    </xf>
    <xf numFmtId="0" fontId="76" fillId="0" borderId="1" xfId="0" applyFont="1" applyBorder="1" applyAlignment="1">
      <alignment vertical="center" wrapText="1"/>
    </xf>
    <xf numFmtId="49" fontId="23" fillId="0" borderId="1" xfId="0" applyNumberFormat="1" applyFont="1" applyBorder="1" applyAlignment="1">
      <alignment vertical="center"/>
    </xf>
    <xf numFmtId="49" fontId="23" fillId="0" borderId="1" xfId="0" applyNumberFormat="1" applyFont="1" applyBorder="1" applyAlignment="1">
      <alignment vertical="center" wrapText="1"/>
    </xf>
    <xf numFmtId="49" fontId="27" fillId="5" borderId="1" xfId="0" applyNumberFormat="1" applyFont="1" applyFill="1" applyBorder="1" applyAlignment="1">
      <alignment vertical="center"/>
    </xf>
    <xf numFmtId="49" fontId="69" fillId="5" borderId="1" xfId="0" applyNumberFormat="1" applyFont="1" applyFill="1" applyBorder="1" applyAlignment="1">
      <alignment vertical="center"/>
    </xf>
    <xf numFmtId="49" fontId="22" fillId="0" borderId="1" xfId="0" applyNumberFormat="1" applyFont="1" applyBorder="1" applyAlignment="1">
      <alignment vertical="center" wrapText="1"/>
    </xf>
    <xf numFmtId="49" fontId="21" fillId="0" borderId="1" xfId="0" applyNumberFormat="1" applyFont="1" applyBorder="1" applyAlignment="1">
      <alignment vertical="center"/>
    </xf>
    <xf numFmtId="0" fontId="21" fillId="0" borderId="1" xfId="0" applyFont="1" applyBorder="1" applyAlignment="1">
      <alignment vertical="center" wrapText="1"/>
    </xf>
    <xf numFmtId="49" fontId="21" fillId="0" borderId="1" xfId="0" applyNumberFormat="1" applyFont="1" applyBorder="1" applyAlignment="1">
      <alignment vertical="center" wrapText="1"/>
    </xf>
    <xf numFmtId="0" fontId="70" fillId="0" borderId="1" xfId="0" applyFont="1" applyBorder="1" applyAlignment="1">
      <alignment vertical="center" wrapText="1"/>
    </xf>
    <xf numFmtId="0" fontId="71" fillId="0" borderId="1" xfId="0" applyFont="1" applyBorder="1" applyAlignment="1">
      <alignment vertical="center" wrapText="1"/>
    </xf>
    <xf numFmtId="0" fontId="20" fillId="0" borderId="1" xfId="0" applyFont="1" applyFill="1" applyBorder="1" applyAlignment="1">
      <alignment vertical="center" wrapText="1"/>
    </xf>
    <xf numFmtId="0" fontId="20" fillId="0" borderId="1" xfId="0" applyFont="1" applyBorder="1" applyAlignment="1">
      <alignment vertical="center" wrapText="1"/>
    </xf>
    <xf numFmtId="49" fontId="20" fillId="0" borderId="1" xfId="0" applyNumberFormat="1" applyFont="1" applyBorder="1" applyAlignment="1">
      <alignment vertical="center" wrapText="1"/>
    </xf>
    <xf numFmtId="49" fontId="20" fillId="0" borderId="1" xfId="0" applyNumberFormat="1" applyFont="1" applyFill="1" applyBorder="1" applyAlignment="1">
      <alignment vertical="center" wrapText="1"/>
    </xf>
    <xf numFmtId="49" fontId="19" fillId="0" borderId="1" xfId="0" applyNumberFormat="1" applyFont="1" applyFill="1" applyBorder="1" applyAlignment="1">
      <alignment vertical="center" wrapText="1"/>
    </xf>
    <xf numFmtId="49" fontId="19" fillId="0" borderId="1" xfId="0" applyNumberFormat="1" applyFont="1" applyBorder="1" applyAlignment="1">
      <alignment vertical="center" wrapText="1"/>
    </xf>
    <xf numFmtId="0" fontId="18" fillId="0" borderId="1" xfId="0" applyFont="1" applyFill="1" applyBorder="1" applyAlignment="1">
      <alignment vertical="center" wrapText="1"/>
    </xf>
    <xf numFmtId="0" fontId="18" fillId="0" borderId="1" xfId="0" applyFont="1" applyBorder="1" applyAlignment="1">
      <alignment vertical="center" wrapText="1"/>
    </xf>
    <xf numFmtId="49" fontId="18" fillId="0" borderId="1" xfId="0" applyNumberFormat="1" applyFont="1" applyBorder="1" applyAlignment="1">
      <alignment vertical="center" wrapText="1"/>
    </xf>
    <xf numFmtId="49" fontId="18" fillId="0" borderId="1" xfId="0" applyNumberFormat="1" applyFont="1" applyFill="1" applyBorder="1" applyAlignment="1">
      <alignment vertical="center" wrapText="1"/>
    </xf>
    <xf numFmtId="0" fontId="71" fillId="0" borderId="0" xfId="0" applyFont="1" applyAlignment="1">
      <alignment vertical="center" wrapText="1"/>
    </xf>
    <xf numFmtId="0" fontId="0" fillId="0" borderId="1" xfId="0" applyBorder="1" applyAlignment="1">
      <alignment horizontal="left" vertical="center" indent="1"/>
    </xf>
    <xf numFmtId="0" fontId="17" fillId="0" borderId="1" xfId="0" applyFont="1" applyBorder="1" applyAlignment="1">
      <alignment vertical="center" wrapText="1"/>
    </xf>
    <xf numFmtId="0" fontId="17" fillId="0" borderId="1" xfId="0" applyFont="1" applyFill="1" applyBorder="1" applyAlignment="1">
      <alignment horizontal="left" vertical="center" wrapText="1"/>
    </xf>
    <xf numFmtId="49" fontId="17" fillId="0" borderId="1" xfId="0" applyNumberFormat="1" applyFont="1" applyFill="1" applyBorder="1" applyAlignment="1">
      <alignment vertical="center" wrapText="1"/>
    </xf>
    <xf numFmtId="49" fontId="17" fillId="0" borderId="1" xfId="0" applyNumberFormat="1" applyFont="1" applyBorder="1" applyAlignment="1">
      <alignment horizontal="left" vertical="center" wrapText="1"/>
    </xf>
    <xf numFmtId="0" fontId="17" fillId="0" borderId="1" xfId="0" applyFont="1" applyBorder="1" applyAlignment="1">
      <alignment horizontal="left" vertical="center"/>
    </xf>
    <xf numFmtId="49" fontId="16" fillId="0" borderId="1" xfId="0"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49" fontId="14" fillId="0" borderId="1" xfId="0" applyNumberFormat="1" applyFont="1" applyBorder="1" applyAlignment="1">
      <alignment horizontal="left" vertical="center" wrapText="1"/>
    </xf>
    <xf numFmtId="49" fontId="14" fillId="0" borderId="1" xfId="0" applyNumberFormat="1"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Border="1" applyAlignment="1">
      <alignment vertical="center" wrapText="1"/>
    </xf>
    <xf numFmtId="0" fontId="12" fillId="0" borderId="1" xfId="0" applyFont="1" applyBorder="1" applyAlignment="1">
      <alignment vertical="center" wrapText="1"/>
    </xf>
    <xf numFmtId="49" fontId="12" fillId="0" borderId="1" xfId="0" applyNumberFormat="1" applyFont="1" applyFill="1" applyBorder="1" applyAlignment="1">
      <alignment vertical="center" wrapText="1"/>
    </xf>
    <xf numFmtId="0" fontId="13" fillId="9" borderId="1" xfId="0" applyFont="1" applyFill="1" applyBorder="1" applyAlignment="1">
      <alignment vertical="center" wrapText="1"/>
    </xf>
    <xf numFmtId="0" fontId="11" fillId="0" borderId="1" xfId="0" applyFont="1" applyBorder="1" applyAlignment="1">
      <alignment vertical="center" wrapText="1"/>
    </xf>
    <xf numFmtId="49" fontId="14" fillId="0" borderId="1" xfId="0" applyNumberFormat="1" applyFont="1" applyBorder="1" applyAlignment="1">
      <alignment vertical="center" wrapText="1"/>
    </xf>
    <xf numFmtId="49" fontId="13" fillId="0" borderId="1" xfId="0" applyNumberFormat="1" applyFont="1" applyFill="1" applyBorder="1" applyAlignment="1">
      <alignment vertical="center" wrapText="1"/>
    </xf>
    <xf numFmtId="49" fontId="13" fillId="0" borderId="1" xfId="0" applyNumberFormat="1" applyFont="1" applyBorder="1" applyAlignment="1">
      <alignment vertical="center" wrapText="1"/>
    </xf>
    <xf numFmtId="49" fontId="69" fillId="9"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0" fontId="79" fillId="0" borderId="1" xfId="0" applyFont="1" applyBorder="1" applyAlignment="1">
      <alignment vertical="center" wrapText="1"/>
    </xf>
    <xf numFmtId="49" fontId="11" fillId="0" borderId="1" xfId="0" applyNumberFormat="1" applyFont="1" applyBorder="1" applyAlignment="1">
      <alignment vertical="center" wrapText="1"/>
    </xf>
    <xf numFmtId="0" fontId="69" fillId="9" borderId="1" xfId="0" applyFont="1" applyFill="1" applyBorder="1" applyAlignment="1">
      <alignment vertical="center" wrapText="1"/>
    </xf>
    <xf numFmtId="49" fontId="12" fillId="9" borderId="1" xfId="0" applyNumberFormat="1" applyFont="1" applyFill="1" applyBorder="1" applyAlignment="1">
      <alignment vertical="center" wrapText="1"/>
    </xf>
    <xf numFmtId="0" fontId="12" fillId="9" borderId="1" xfId="0" applyFont="1" applyFill="1" applyBorder="1" applyAlignment="1">
      <alignment vertical="center" wrapText="1"/>
    </xf>
    <xf numFmtId="49" fontId="11" fillId="9" borderId="1" xfId="0" applyNumberFormat="1" applyFont="1" applyFill="1" applyBorder="1" applyAlignment="1">
      <alignment vertical="center" wrapText="1"/>
    </xf>
    <xf numFmtId="0" fontId="71" fillId="9" borderId="1" xfId="0" applyFont="1" applyFill="1" applyBorder="1" applyAlignment="1">
      <alignment vertical="center" wrapText="1"/>
    </xf>
    <xf numFmtId="0" fontId="11" fillId="9" borderId="1" xfId="0" applyFont="1" applyFill="1" applyBorder="1" applyAlignment="1">
      <alignment vertical="center" wrapText="1"/>
    </xf>
    <xf numFmtId="0" fontId="11" fillId="5" borderId="1" xfId="0" applyFont="1" applyFill="1" applyBorder="1" applyAlignment="1">
      <alignment vertical="center" wrapText="1"/>
    </xf>
    <xf numFmtId="0" fontId="71" fillId="9" borderId="1" xfId="0" applyFont="1" applyFill="1" applyBorder="1" applyAlignment="1">
      <alignment horizontal="left" vertical="center" wrapText="1"/>
    </xf>
    <xf numFmtId="49" fontId="71" fillId="9" borderId="1" xfId="0" applyNumberFormat="1" applyFont="1" applyFill="1" applyBorder="1" applyAlignment="1">
      <alignment horizontal="left" vertical="center" wrapText="1"/>
    </xf>
    <xf numFmtId="0" fontId="71" fillId="9" borderId="0" xfId="0" applyFont="1" applyFill="1" applyAlignment="1">
      <alignment vertical="center" wrapText="1"/>
    </xf>
    <xf numFmtId="49" fontId="10" fillId="0" borderId="1" xfId="0" applyNumberFormat="1" applyFont="1" applyBorder="1" applyAlignment="1">
      <alignment vertical="center" wrapText="1"/>
    </xf>
    <xf numFmtId="49" fontId="10" fillId="9" borderId="1" xfId="0" applyNumberFormat="1" applyFont="1" applyFill="1" applyBorder="1" applyAlignment="1">
      <alignment vertical="center" wrapText="1"/>
    </xf>
    <xf numFmtId="49" fontId="10" fillId="0" borderId="1" xfId="0" applyNumberFormat="1" applyFont="1" applyFill="1" applyBorder="1" applyAlignment="1">
      <alignment vertical="center" wrapText="1"/>
    </xf>
    <xf numFmtId="0" fontId="10" fillId="9" borderId="1" xfId="0" applyFont="1" applyFill="1" applyBorder="1" applyAlignment="1">
      <alignment vertical="center" wrapText="1"/>
    </xf>
    <xf numFmtId="0" fontId="79" fillId="9" borderId="1" xfId="0" applyFont="1" applyFill="1" applyBorder="1" applyAlignment="1">
      <alignment vertical="center" wrapText="1"/>
    </xf>
    <xf numFmtId="49" fontId="14" fillId="9" borderId="1" xfId="0" applyNumberFormat="1" applyFont="1" applyFill="1" applyBorder="1" applyAlignment="1">
      <alignment vertical="center" wrapText="1"/>
    </xf>
    <xf numFmtId="0" fontId="14" fillId="9" borderId="1" xfId="0" applyFont="1" applyFill="1" applyBorder="1" applyAlignment="1">
      <alignment vertical="center" wrapText="1"/>
    </xf>
    <xf numFmtId="49" fontId="10" fillId="0" borderId="1" xfId="0" applyNumberFormat="1" applyFont="1" applyFill="1" applyBorder="1" applyAlignment="1">
      <alignment vertical="center"/>
    </xf>
    <xf numFmtId="0" fontId="9" fillId="9" borderId="1" xfId="0" applyFont="1" applyFill="1" applyBorder="1" applyAlignment="1">
      <alignmen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9" fillId="0" borderId="1" xfId="0" applyFont="1" applyFill="1" applyBorder="1" applyAlignment="1">
      <alignment vertical="center" wrapText="1"/>
    </xf>
    <xf numFmtId="49" fontId="9" fillId="9" borderId="1" xfId="0" applyNumberFormat="1" applyFont="1" applyFill="1" applyBorder="1" applyAlignment="1">
      <alignment vertical="center" wrapText="1"/>
    </xf>
    <xf numFmtId="0" fontId="73" fillId="0" borderId="1" xfId="0" applyFont="1" applyBorder="1" applyAlignment="1">
      <alignment vertical="center" wrapText="1"/>
    </xf>
    <xf numFmtId="0" fontId="8" fillId="0" borderId="1" xfId="0" applyFont="1" applyBorder="1" applyAlignment="1">
      <alignment vertical="center" wrapText="1"/>
    </xf>
    <xf numFmtId="49" fontId="8" fillId="0" borderId="1" xfId="0" applyNumberFormat="1" applyFont="1" applyBorder="1" applyAlignment="1">
      <alignment vertical="center" wrapText="1"/>
    </xf>
    <xf numFmtId="0" fontId="8" fillId="0" borderId="1" xfId="0" applyFont="1" applyBorder="1" applyAlignment="1">
      <alignment vertical="center"/>
    </xf>
    <xf numFmtId="49" fontId="7" fillId="0" borderId="1" xfId="0" applyNumberFormat="1" applyFont="1" applyBorder="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vertical="center" wrapText="1"/>
    </xf>
    <xf numFmtId="49" fontId="7" fillId="9" borderId="1" xfId="0" applyNumberFormat="1" applyFont="1" applyFill="1" applyBorder="1" applyAlignment="1">
      <alignment vertical="center" wrapText="1"/>
    </xf>
    <xf numFmtId="0" fontId="7" fillId="9" borderId="0" xfId="0" applyFont="1" applyFill="1" applyAlignment="1">
      <alignment vertical="center" wrapText="1"/>
    </xf>
    <xf numFmtId="0" fontId="6" fillId="9" borderId="1" xfId="0" applyFont="1" applyFill="1" applyBorder="1" applyAlignment="1">
      <alignment vertical="center" wrapText="1"/>
    </xf>
    <xf numFmtId="49" fontId="6" fillId="0" borderId="1" xfId="0" applyNumberFormat="1" applyFont="1" applyBorder="1" applyAlignment="1">
      <alignment vertical="center" wrapText="1"/>
    </xf>
    <xf numFmtId="0" fontId="6" fillId="0" borderId="1" xfId="0" applyFont="1" applyBorder="1" applyAlignment="1">
      <alignment vertical="center" wrapText="1"/>
    </xf>
    <xf numFmtId="49" fontId="6" fillId="9" borderId="1" xfId="0" applyNumberFormat="1" applyFont="1" applyFill="1" applyBorder="1" applyAlignment="1">
      <alignment vertical="center" wrapText="1"/>
    </xf>
    <xf numFmtId="0" fontId="0" fillId="9" borderId="1" xfId="0" applyFill="1" applyBorder="1" applyAlignment="1">
      <alignment wrapText="1"/>
    </xf>
    <xf numFmtId="0" fontId="6" fillId="9" borderId="0" xfId="0" applyFont="1" applyFill="1" applyAlignment="1">
      <alignment horizontal="justify" vertical="center"/>
    </xf>
    <xf numFmtId="49" fontId="6" fillId="0" borderId="1" xfId="0" applyNumberFormat="1" applyFont="1" applyFill="1" applyBorder="1" applyAlignment="1">
      <alignment vertical="center" wrapText="1"/>
    </xf>
    <xf numFmtId="49" fontId="69" fillId="9" borderId="1" xfId="0" applyNumberFormat="1" applyFont="1" applyFill="1" applyBorder="1" applyAlignment="1">
      <alignment vertical="center"/>
    </xf>
    <xf numFmtId="0" fontId="69" fillId="9"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1" xfId="0" applyNumberFormat="1" applyFont="1" applyFill="1" applyBorder="1" applyAlignment="1">
      <alignment vertical="center" wrapText="1"/>
    </xf>
    <xf numFmtId="49" fontId="5" fillId="0" borderId="1" xfId="0" applyNumberFormat="1" applyFont="1" applyBorder="1" applyAlignment="1">
      <alignment vertical="center"/>
    </xf>
    <xf numFmtId="0" fontId="79" fillId="0" borderId="1" xfId="0" applyFont="1" applyBorder="1" applyAlignment="1">
      <alignment vertical="center"/>
    </xf>
    <xf numFmtId="49" fontId="4" fillId="0" borderId="1" xfId="0" applyNumberFormat="1" applyFont="1" applyBorder="1" applyAlignment="1">
      <alignment vertical="center"/>
    </xf>
    <xf numFmtId="49" fontId="4" fillId="0" borderId="1" xfId="0" applyNumberFormat="1" applyFont="1" applyFill="1" applyBorder="1" applyAlignment="1">
      <alignment vertical="center" wrapText="1"/>
    </xf>
    <xf numFmtId="49" fontId="3" fillId="0" borderId="1" xfId="0" applyNumberFormat="1" applyFont="1" applyBorder="1" applyAlignment="1">
      <alignment vertical="center" wrapText="1"/>
    </xf>
    <xf numFmtId="0" fontId="71" fillId="0" borderId="1" xfId="0" applyFont="1" applyBorder="1" applyAlignment="1">
      <alignment vertical="center"/>
    </xf>
    <xf numFmtId="49" fontId="2" fillId="0" borderId="1" xfId="0" applyNumberFormat="1" applyFont="1" applyBorder="1" applyAlignment="1">
      <alignment vertical="center" wrapText="1"/>
    </xf>
    <xf numFmtId="0" fontId="2" fillId="0" borderId="1" xfId="0" applyFont="1" applyBorder="1" applyAlignment="1">
      <alignment vertical="center" wrapText="1"/>
    </xf>
    <xf numFmtId="49" fontId="2" fillId="0" borderId="1" xfId="0" applyNumberFormat="1" applyFont="1" applyBorder="1" applyAlignment="1">
      <alignment vertical="center"/>
    </xf>
    <xf numFmtId="0" fontId="2" fillId="0" borderId="1" xfId="0" applyFont="1" applyBorder="1" applyAlignment="1">
      <alignment vertical="center"/>
    </xf>
    <xf numFmtId="0" fontId="71" fillId="0" borderId="1" xfId="0" quotePrefix="1" applyFont="1" applyBorder="1" applyAlignment="1">
      <alignment vertical="center" wrapText="1"/>
    </xf>
    <xf numFmtId="0" fontId="85" fillId="0" borderId="1" xfId="0" applyFont="1" applyBorder="1" applyAlignment="1">
      <alignment vertical="center" wrapText="1"/>
    </xf>
    <xf numFmtId="0" fontId="79" fillId="0" borderId="1" xfId="0" applyFont="1" applyFill="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xf>
    <xf numFmtId="49" fontId="1" fillId="0" borderId="1" xfId="0" applyNumberFormat="1" applyFont="1" applyFill="1" applyBorder="1" applyAlignment="1">
      <alignment vertical="center" wrapText="1"/>
    </xf>
    <xf numFmtId="0" fontId="1" fillId="0" borderId="1" xfId="0" applyFont="1" applyFill="1" applyBorder="1" applyAlignment="1">
      <alignment vertical="center" wrapText="1"/>
    </xf>
    <xf numFmtId="0" fontId="69" fillId="5" borderId="1" xfId="0" applyNumberFormat="1" applyFont="1" applyFill="1" applyBorder="1" applyAlignment="1">
      <alignment vertical="center"/>
    </xf>
    <xf numFmtId="0" fontId="71" fillId="5" borderId="1" xfId="0" applyFont="1" applyFill="1" applyBorder="1" applyAlignment="1">
      <alignment vertical="center" wrapText="1"/>
    </xf>
    <xf numFmtId="49" fontId="1" fillId="5" borderId="1" xfId="0" applyNumberFormat="1" applyFont="1" applyFill="1" applyBorder="1" applyAlignment="1">
      <alignment vertical="center" wrapText="1"/>
    </xf>
    <xf numFmtId="0" fontId="70" fillId="10" borderId="1" xfId="0" applyFont="1" applyFill="1" applyBorder="1" applyAlignment="1">
      <alignment vertical="center"/>
    </xf>
    <xf numFmtId="49" fontId="6" fillId="0" borderId="1" xfId="0" applyNumberFormat="1" applyFont="1" applyFill="1" applyBorder="1" applyAlignment="1">
      <alignment vertical="center"/>
    </xf>
    <xf numFmtId="0" fontId="69" fillId="0" borderId="1" xfId="0" applyNumberFormat="1" applyFont="1" applyFill="1" applyBorder="1" applyAlignment="1">
      <alignment vertical="center"/>
    </xf>
    <xf numFmtId="0" fontId="69" fillId="0" borderId="1" xfId="0" applyNumberFormat="1" applyFont="1" applyFill="1" applyBorder="1" applyAlignment="1">
      <alignment vertical="center" wrapText="1"/>
    </xf>
    <xf numFmtId="49" fontId="69" fillId="0" borderId="3" xfId="0" applyNumberFormat="1" applyFont="1" applyBorder="1" applyAlignment="1">
      <alignment vertical="center"/>
    </xf>
    <xf numFmtId="0" fontId="86" fillId="0" borderId="1" xfId="0" applyFont="1" applyBorder="1" applyAlignment="1">
      <alignment vertical="center"/>
    </xf>
    <xf numFmtId="49" fontId="1" fillId="0" borderId="1" xfId="0" applyNumberFormat="1" applyFont="1" applyFill="1" applyBorder="1" applyAlignment="1">
      <alignment vertical="center"/>
    </xf>
    <xf numFmtId="49" fontId="56" fillId="0" borderId="1" xfId="0" applyNumberFormat="1" applyFont="1" applyFill="1" applyBorder="1" applyAlignment="1">
      <alignment vertical="center"/>
    </xf>
    <xf numFmtId="49" fontId="71" fillId="0" borderId="1" xfId="0" applyNumberFormat="1" applyFont="1" applyFill="1" applyBorder="1" applyAlignment="1">
      <alignment vertical="center" wrapText="1"/>
    </xf>
    <xf numFmtId="49" fontId="38" fillId="0" borderId="1" xfId="0" applyNumberFormat="1" applyFont="1" applyFill="1" applyBorder="1" applyAlignment="1">
      <alignment vertical="center"/>
    </xf>
    <xf numFmtId="0" fontId="86" fillId="0" borderId="1" xfId="0" applyFont="1" applyBorder="1" applyAlignment="1">
      <alignment vertical="center" wrapText="1"/>
    </xf>
    <xf numFmtId="0" fontId="1" fillId="0" borderId="1" xfId="0" quotePrefix="1" applyFont="1" applyFill="1" applyBorder="1" applyAlignment="1">
      <alignment vertical="center" wrapText="1"/>
    </xf>
    <xf numFmtId="0" fontId="1" fillId="0" borderId="1" xfId="0" quotePrefix="1" applyFont="1" applyBorder="1" applyAlignment="1">
      <alignment vertical="center" wrapText="1"/>
    </xf>
    <xf numFmtId="0" fontId="73" fillId="0" borderId="1" xfId="0" applyFont="1" applyBorder="1" applyAlignment="1">
      <alignment vertical="center"/>
    </xf>
    <xf numFmtId="0" fontId="1" fillId="0" borderId="1" xfId="0" applyFont="1" applyFill="1" applyBorder="1" applyAlignment="1">
      <alignment horizontal="left" vertical="center"/>
    </xf>
    <xf numFmtId="0" fontId="71" fillId="0" borderId="1" xfId="0" applyFont="1" applyBorder="1" applyAlignment="1">
      <alignment horizontal="left" vertical="center"/>
    </xf>
    <xf numFmtId="49" fontId="71" fillId="11" borderId="1" xfId="0" applyNumberFormat="1" applyFont="1" applyFill="1" applyBorder="1" applyAlignment="1">
      <alignment vertical="center"/>
    </xf>
    <xf numFmtId="0" fontId="88" fillId="0" borderId="1" xfId="0" applyFont="1" applyBorder="1" applyAlignment="1">
      <alignment horizontal="left" vertical="center" wrapText="1"/>
    </xf>
    <xf numFmtId="49" fontId="1" fillId="5" borderId="1" xfId="0" applyNumberFormat="1" applyFont="1" applyFill="1" applyBorder="1" applyAlignment="1">
      <alignment vertical="center"/>
    </xf>
    <xf numFmtId="0" fontId="2" fillId="0" borderId="1" xfId="0" applyFont="1" applyBorder="1" applyAlignment="1">
      <alignment horizontal="left" vertical="center"/>
    </xf>
    <xf numFmtId="49" fontId="69" fillId="0" borderId="3" xfId="0" applyNumberFormat="1" applyFont="1" applyFill="1" applyBorder="1" applyAlignment="1">
      <alignment vertical="center"/>
    </xf>
    <xf numFmtId="0" fontId="79" fillId="0" borderId="1" xfId="0" applyFont="1" applyFill="1" applyBorder="1" applyAlignment="1">
      <alignment vertical="center" wrapText="1"/>
    </xf>
    <xf numFmtId="0" fontId="1" fillId="0" borderId="1" xfId="0" applyFont="1" applyBorder="1" applyAlignment="1">
      <alignment wrapText="1"/>
    </xf>
    <xf numFmtId="0" fontId="0" fillId="0" borderId="1" xfId="0" applyFill="1" applyBorder="1" applyAlignment="1">
      <alignment vertical="center"/>
    </xf>
    <xf numFmtId="0" fontId="1" fillId="0" borderId="1" xfId="0" applyFont="1" applyFill="1" applyBorder="1" applyAlignment="1">
      <alignment vertical="center"/>
    </xf>
    <xf numFmtId="0" fontId="19" fillId="0" borderId="1" xfId="0" applyFont="1" applyFill="1" applyBorder="1" applyAlignment="1">
      <alignment vertical="center" wrapText="1"/>
    </xf>
    <xf numFmtId="49" fontId="1" fillId="9" borderId="1" xfId="0" applyNumberFormat="1" applyFont="1" applyFill="1" applyBorder="1" applyAlignment="1">
      <alignment vertical="center" wrapText="1"/>
    </xf>
    <xf numFmtId="0" fontId="1" fillId="9" borderId="1" xfId="0" applyFont="1" applyFill="1" applyBorder="1" applyAlignment="1">
      <alignment vertical="center" wrapText="1"/>
    </xf>
    <xf numFmtId="49" fontId="73" fillId="5" borderId="1" xfId="0" applyNumberFormat="1" applyFont="1" applyFill="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5" borderId="1" xfId="0" applyFont="1" applyFill="1" applyBorder="1" applyAlignment="1">
      <alignment vertical="center" wrapText="1"/>
    </xf>
    <xf numFmtId="0" fontId="79" fillId="5" borderId="1" xfId="0" applyFont="1" applyFill="1" applyBorder="1" applyAlignment="1">
      <alignment vertical="center" wrapText="1"/>
    </xf>
    <xf numFmtId="0" fontId="69" fillId="9" borderId="1" xfId="0" applyFont="1" applyFill="1" applyBorder="1" applyAlignment="1">
      <alignment vertical="center"/>
    </xf>
    <xf numFmtId="0" fontId="71" fillId="9" borderId="1" xfId="0" applyFont="1" applyFill="1" applyBorder="1"/>
    <xf numFmtId="0" fontId="71" fillId="9" borderId="2" xfId="0" applyFont="1" applyFill="1" applyBorder="1"/>
    <xf numFmtId="0" fontId="0" fillId="0" borderId="1" xfId="0" applyBorder="1"/>
    <xf numFmtId="49" fontId="1" fillId="0" borderId="1" xfId="0" applyNumberFormat="1" applyFont="1" applyBorder="1" applyAlignment="1">
      <alignment horizontal="left" vertical="center" wrapText="1"/>
    </xf>
    <xf numFmtId="49" fontId="9" fillId="0" borderId="1" xfId="0" applyNumberFormat="1" applyFont="1" applyFill="1" applyBorder="1" applyAlignment="1">
      <alignment vertical="center" wrapText="1"/>
    </xf>
    <xf numFmtId="0" fontId="1" fillId="0" borderId="1" xfId="0" applyFont="1" applyFill="1" applyBorder="1" applyAlignment="1">
      <alignment horizontal="left" vertical="center" wrapText="1"/>
    </xf>
    <xf numFmtId="49" fontId="79" fillId="0" borderId="1" xfId="0" applyNumberFormat="1" applyFont="1" applyBorder="1" applyAlignment="1">
      <alignment vertical="center" wrapText="1"/>
    </xf>
    <xf numFmtId="0" fontId="88" fillId="0" borderId="1" xfId="0" applyFont="1" applyBorder="1" applyAlignment="1">
      <alignment vertical="center" wrapText="1"/>
    </xf>
    <xf numFmtId="0" fontId="69" fillId="0" borderId="2" xfId="0" applyFont="1" applyFill="1" applyBorder="1" applyAlignment="1">
      <alignment vertical="center" wrapText="1"/>
    </xf>
    <xf numFmtId="49" fontId="7" fillId="0" borderId="1" xfId="0" applyNumberFormat="1" applyFont="1" applyFill="1" applyBorder="1" applyAlignment="1">
      <alignment vertical="center" wrapText="1"/>
    </xf>
    <xf numFmtId="0" fontId="7" fillId="0" borderId="1" xfId="0" applyFont="1" applyFill="1" applyBorder="1" applyAlignment="1">
      <alignment vertical="center" wrapText="1"/>
    </xf>
    <xf numFmtId="0" fontId="0" fillId="0" borderId="1" xfId="0" applyFill="1" applyBorder="1" applyAlignment="1">
      <alignment horizontal="left" vertical="center" indent="1"/>
    </xf>
    <xf numFmtId="49" fontId="69" fillId="0" borderId="1" xfId="0" applyNumberFormat="1" applyFont="1" applyFill="1" applyBorder="1" applyAlignment="1">
      <alignment horizontal="left" vertical="center"/>
    </xf>
    <xf numFmtId="49" fontId="15" fillId="0" borderId="1" xfId="0" applyNumberFormat="1" applyFont="1" applyFill="1" applyBorder="1" applyAlignment="1">
      <alignment horizontal="left" vertical="center" wrapText="1"/>
    </xf>
    <xf numFmtId="49" fontId="71" fillId="9" borderId="2" xfId="0" applyNumberFormat="1" applyFont="1" applyFill="1" applyBorder="1" applyAlignment="1">
      <alignment vertical="center" wrapText="1"/>
    </xf>
    <xf numFmtId="0" fontId="71" fillId="9" borderId="2" xfId="0" applyFont="1" applyFill="1" applyBorder="1" applyAlignment="1">
      <alignment vertical="center" wrapText="1"/>
    </xf>
    <xf numFmtId="0" fontId="92" fillId="0" borderId="1" xfId="0" applyFont="1" applyBorder="1" applyAlignment="1">
      <alignment vertical="center" wrapText="1"/>
    </xf>
    <xf numFmtId="0" fontId="1" fillId="0" borderId="1" xfId="0" applyFont="1" applyBorder="1" applyAlignment="1">
      <alignment horizontal="justify" vertical="center"/>
    </xf>
    <xf numFmtId="0" fontId="69" fillId="12" borderId="1" xfId="0" applyFont="1" applyFill="1" applyBorder="1" applyAlignment="1">
      <alignment vertical="center" wrapText="1"/>
    </xf>
    <xf numFmtId="49" fontId="69" fillId="12" borderId="1" xfId="0" applyNumberFormat="1" applyFont="1" applyFill="1" applyBorder="1" applyAlignment="1">
      <alignment vertical="center" wrapText="1"/>
    </xf>
    <xf numFmtId="49" fontId="12" fillId="12" borderId="1" xfId="0" applyNumberFormat="1" applyFont="1" applyFill="1" applyBorder="1" applyAlignment="1">
      <alignment vertical="center" wrapText="1"/>
    </xf>
    <xf numFmtId="0" fontId="71" fillId="12" borderId="1" xfId="0" applyFont="1" applyFill="1" applyBorder="1" applyAlignment="1">
      <alignment vertical="center" wrapText="1"/>
    </xf>
    <xf numFmtId="0" fontId="1" fillId="12" borderId="1" xfId="0" applyFont="1" applyFill="1" applyBorder="1" applyAlignment="1">
      <alignment vertical="center" wrapText="1"/>
    </xf>
    <xf numFmtId="0" fontId="0" fillId="9" borderId="1" xfId="0" applyFill="1" applyBorder="1" applyAlignment="1">
      <alignment vertical="center"/>
    </xf>
    <xf numFmtId="49" fontId="69" fillId="9" borderId="1" xfId="0" applyNumberFormat="1" applyFont="1" applyFill="1" applyBorder="1" applyAlignment="1">
      <alignment horizontal="left" vertical="center"/>
    </xf>
    <xf numFmtId="0" fontId="1" fillId="9" borderId="1" xfId="0" applyFont="1" applyFill="1" applyBorder="1" applyAlignment="1">
      <alignment vertical="center"/>
    </xf>
    <xf numFmtId="49" fontId="14" fillId="9" borderId="1" xfId="0" applyNumberFormat="1" applyFont="1" applyFill="1" applyBorder="1" applyAlignment="1">
      <alignment horizontal="left" vertical="center" wrapText="1"/>
    </xf>
    <xf numFmtId="0" fontId="1" fillId="9" borderId="1" xfId="0" applyFont="1" applyFill="1" applyBorder="1" applyAlignment="1">
      <alignment horizontal="left" vertical="center" wrapText="1"/>
    </xf>
    <xf numFmtId="49" fontId="1" fillId="12" borderId="1" xfId="0" applyNumberFormat="1" applyFont="1" applyFill="1" applyBorder="1" applyAlignment="1">
      <alignment vertical="center" wrapText="1"/>
    </xf>
    <xf numFmtId="49" fontId="14" fillId="0" borderId="1" xfId="0" applyNumberFormat="1" applyFont="1" applyFill="1" applyBorder="1" applyAlignment="1">
      <alignment horizontal="left" vertical="center" wrapText="1"/>
    </xf>
  </cellXfs>
  <cellStyles count="4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4"/>
  <sheetViews>
    <sheetView zoomScale="120" zoomScaleNormal="120" zoomScalePageLayoutView="120" workbookViewId="0">
      <pane ySplit="1" topLeftCell="A169" activePane="bottomLeft" state="frozen"/>
      <selection pane="bottomLeft" activeCell="K128" sqref="K128"/>
    </sheetView>
  </sheetViews>
  <sheetFormatPr baseColWidth="10" defaultColWidth="10.83203125" defaultRowHeight="14" x14ac:dyDescent="0"/>
  <cols>
    <col min="1" max="1" width="18.6640625" style="21" bestFit="1" customWidth="1"/>
    <col min="2" max="2" width="19.6640625" style="21" hidden="1" customWidth="1"/>
    <col min="3" max="3" width="10.83203125" style="21" hidden="1" customWidth="1"/>
    <col min="4" max="5" width="20" style="21" hidden="1" customWidth="1"/>
    <col min="6" max="6" width="20" style="24" hidden="1" customWidth="1"/>
    <col min="7" max="7" width="36.5" style="24" customWidth="1"/>
    <col min="8" max="8" width="10.83203125" style="24" hidden="1" customWidth="1"/>
    <col min="9" max="9" width="40" style="42" hidden="1" customWidth="1"/>
    <col min="10" max="10" width="36.5" style="20" customWidth="1"/>
    <col min="11" max="12" width="25.83203125" style="288" customWidth="1"/>
    <col min="13" max="13" width="57.33203125" style="36" customWidth="1"/>
    <col min="14" max="14" width="63.6640625" style="36" customWidth="1"/>
    <col min="15" max="15" width="48.5" style="27" customWidth="1"/>
    <col min="16" max="16" width="65.1640625" style="21" customWidth="1"/>
    <col min="17" max="16384" width="10.83203125" style="21"/>
  </cols>
  <sheetData>
    <row r="1" spans="1:16" s="30" customFormat="1">
      <c r="A1" s="32" t="s">
        <v>316</v>
      </c>
      <c r="D1" s="31" t="s">
        <v>464</v>
      </c>
      <c r="E1" s="31"/>
      <c r="F1" s="22"/>
      <c r="G1" s="32" t="s">
        <v>16</v>
      </c>
      <c r="H1" s="32" t="s">
        <v>15</v>
      </c>
      <c r="I1" s="33" t="s">
        <v>465</v>
      </c>
      <c r="J1" s="32" t="s">
        <v>250</v>
      </c>
      <c r="K1" s="32" t="s">
        <v>2224</v>
      </c>
      <c r="L1" s="32" t="s">
        <v>2225</v>
      </c>
      <c r="M1" s="34" t="s">
        <v>258</v>
      </c>
      <c r="N1" s="34" t="s">
        <v>2401</v>
      </c>
      <c r="O1" s="23" t="s">
        <v>474</v>
      </c>
      <c r="P1" s="76" t="s">
        <v>315</v>
      </c>
    </row>
    <row r="2" spans="1:16" ht="84">
      <c r="A2" s="267" t="s">
        <v>2403</v>
      </c>
      <c r="B2" s="21" t="str">
        <f>C2&amp;D2&amp;E2</f>
        <v>ref="people.xml#0002"</v>
      </c>
      <c r="C2" s="21" t="s">
        <v>462</v>
      </c>
      <c r="D2" s="21" t="str">
        <f>"people.xml#"&amp;F2</f>
        <v>people.xml#0002</v>
      </c>
      <c r="E2" s="21" t="s">
        <v>463</v>
      </c>
      <c r="F2" s="24" t="s">
        <v>461</v>
      </c>
      <c r="G2" s="93" t="s">
        <v>686</v>
      </c>
      <c r="H2" s="20" t="s">
        <v>0</v>
      </c>
      <c r="I2" s="35" t="str">
        <f>J2&amp;". "&amp;K2&amp;". "&amp;M2</f>
        <v>Abraham. fl. c.2000 BCE. Hebrew Patriarch, who figures in the three major monothestic religions. In the biblical book of Genesis, he is the ancestor of the Israelites and the 'father of many nations'.</v>
      </c>
      <c r="J2" s="38" t="s">
        <v>2</v>
      </c>
      <c r="K2" s="148" t="s">
        <v>826</v>
      </c>
      <c r="L2" s="148"/>
      <c r="M2" s="37" t="s">
        <v>698</v>
      </c>
      <c r="N2" s="37" t="str">
        <f>"&lt;person xml:id=$"&amp;A2&amp;"$&gt;&lt;persName type=$main$&gt;"&amp;J2&amp;"&lt;/persName&gt;&lt;birth when=$"&amp;K2&amp;"$&gt;"&amp;K2&amp;"&lt;/birth&gt;&lt;death when=$"&amp;L2&amp;"$&gt;"&amp;L2&amp;"&lt;/death&gt;&lt;note type=$editorial$&gt;"&amp;M2&amp;"&lt;/note&gt;&lt;/person&gt;&lt;!-- MT glossary entry --&gt;"</f>
        <v>&lt;person xml:id=$pers0243$&gt;&lt;persName type=$main$&gt;Abraham&lt;/persName&gt;&lt;birth when=$fl. c.2000 BCE$&gt;fl. c.2000 BCE&lt;/birth&gt;&lt;death when=$$&gt;&lt;/death&gt;&lt;note type=$editorial$&gt;Hebrew Patriarch, who figures in the three major monothestic religions. In the biblical book of Genesis, he is the ancestor of the Israelites and the 'father of many nations'.&lt;/note&gt;&lt;/person&gt;&lt;!-- MT glossary entry --&gt;</v>
      </c>
      <c r="O2" s="25" t="s">
        <v>691</v>
      </c>
    </row>
    <row r="3" spans="1:16" ht="126">
      <c r="A3" s="267" t="s">
        <v>2404</v>
      </c>
      <c r="F3" s="21"/>
      <c r="G3" s="24" t="s">
        <v>1514</v>
      </c>
      <c r="J3" s="268" t="s">
        <v>1639</v>
      </c>
      <c r="K3" s="270"/>
      <c r="L3" s="270"/>
      <c r="M3" s="276" t="s">
        <v>2086</v>
      </c>
      <c r="N3" s="37" t="str">
        <f t="shared" ref="N3:N66" si="0">"&lt;person xml:id=$"&amp;A3&amp;"$&gt;&lt;persName type=$main$&gt;"&amp;J3&amp;"&lt;/persName&gt;&lt;birth when=$"&amp;K3&amp;"$&gt;"&amp;K3&amp;"&lt;/birth&gt;&lt;death when=$"&amp;L3&amp;"$&gt;"&amp;L3&amp;"&lt;/death&gt;&lt;note type=$editorial$&gt;"&amp;M3&amp;"&lt;/note&gt;&lt;/person&gt;&lt;!-- MT glossary entry --&gt;"</f>
        <v>&lt;person xml:id=$pers0244$&gt;&lt;persName type=$main$&gt;Abreu, Cypriano de&lt;/persName&gt;&lt;birth when=$$&gt;&lt;/birth&gt;&lt;death when=$$&gt;&lt;/death&gt;&lt;note type=$editorial$&gt;Afro-Portuguese soldier. He provides an autograph in Livingstone’s journal, signing himself as ‘Cypriano de Abreu e Santos = Sargento da 4.a Compa movel do Districto de Ambaca’ or Sergeant of the 4th mobile company of the Ambaca District. The purpose of the unit was to keep the local Mbangala population in check. Livingstone met him in April 1854 near Cassange on the banks of the Kwango (or Cuango) river and again in February the following year (Schapera 1963, 1:127).&lt;/note&gt;&lt;/person&gt;&lt;!-- MT glossary entry --&gt;</v>
      </c>
      <c r="O3" s="269" t="s">
        <v>1641</v>
      </c>
      <c r="P3" s="271"/>
    </row>
    <row r="4" spans="1:16" ht="56">
      <c r="A4" s="267" t="s">
        <v>2405</v>
      </c>
      <c r="B4" s="21" t="str">
        <f>C4&amp;D4&amp;E4</f>
        <v>ref="people.xml#0002"</v>
      </c>
      <c r="C4" s="21" t="s">
        <v>462</v>
      </c>
      <c r="D4" s="21" t="str">
        <f>"people.xml#"&amp;F4</f>
        <v>people.xml#0002</v>
      </c>
      <c r="E4" s="21" t="s">
        <v>463</v>
      </c>
      <c r="F4" s="24" t="s">
        <v>461</v>
      </c>
      <c r="G4" s="38" t="s">
        <v>687</v>
      </c>
      <c r="H4" s="20" t="s">
        <v>4</v>
      </c>
      <c r="I4" s="35" t="str">
        <f>J4&amp;". "&amp;K4&amp;". "&amp;M4</f>
        <v>Adam. . The first man, created in the image of God on the sixth day, according to the biblical account.</v>
      </c>
      <c r="J4" s="38" t="s">
        <v>692</v>
      </c>
      <c r="K4" s="38"/>
      <c r="L4" s="38"/>
      <c r="M4" s="37" t="s">
        <v>697</v>
      </c>
      <c r="N4" s="37" t="str">
        <f t="shared" si="0"/>
        <v>&lt;person xml:id=$pers0245$&gt;&lt;persName type=$main$&gt;Adam&lt;/persName&gt;&lt;birth when=$$&gt;&lt;/birth&gt;&lt;death when=$$&gt;&lt;/death&gt;&lt;note type=$editorial$&gt;The first man, created in the image of God on the sixth day, according to the biblical account.&lt;/note&gt;&lt;/person&gt;&lt;!-- MT glossary entry --&gt;</v>
      </c>
      <c r="O4" s="89" t="s">
        <v>693</v>
      </c>
    </row>
    <row r="5" spans="1:16" ht="126">
      <c r="A5" s="267" t="s">
        <v>2406</v>
      </c>
      <c r="B5" s="21" t="str">
        <f>C5&amp;D5&amp;E5</f>
        <v>ref="people.xml#0002"</v>
      </c>
      <c r="C5" s="21" t="s">
        <v>462</v>
      </c>
      <c r="D5" s="21" t="str">
        <f>"people.xml#"&amp;F5</f>
        <v>people.xml#0002</v>
      </c>
      <c r="E5" s="21" t="s">
        <v>463</v>
      </c>
      <c r="F5" s="24" t="s">
        <v>461</v>
      </c>
      <c r="G5" s="38" t="s">
        <v>688</v>
      </c>
      <c r="H5" s="20" t="s">
        <v>0</v>
      </c>
      <c r="I5" s="35" t="str">
        <f>J5&amp;". "&amp;K5&amp;". "&amp;M5</f>
        <v>Adanson, Michel. 1727. 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v>
      </c>
      <c r="J5" s="38" t="s">
        <v>694</v>
      </c>
      <c r="K5" s="279" t="s">
        <v>2223</v>
      </c>
      <c r="L5" s="279" t="s">
        <v>2222</v>
      </c>
      <c r="M5" s="37" t="s">
        <v>1883</v>
      </c>
      <c r="N5" s="37" t="str">
        <f t="shared" si="0"/>
        <v>&lt;person xml:id=$pers0246$&gt;&lt;persName type=$main$&gt;Adanson, Michel&lt;/persName&gt;&lt;birth when=$1727$&gt;1727&lt;/birth&gt;&lt;death when=$1806$&gt;1806&lt;/death&gt;&lt;note type=$editorial$&gt;French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154).&lt;/note&gt;&lt;/person&gt;&lt;!-- MT glossary entry --&gt;</v>
      </c>
      <c r="O5" s="280" t="s">
        <v>696</v>
      </c>
    </row>
    <row r="6" spans="1:16" ht="70">
      <c r="A6" s="267" t="s">
        <v>2407</v>
      </c>
      <c r="B6" s="21" t="str">
        <f>C6&amp;D6&amp;E6</f>
        <v>ref="people.xml#0002"</v>
      </c>
      <c r="C6" s="21" t="s">
        <v>462</v>
      </c>
      <c r="D6" s="21" t="str">
        <f>"people.xml#"&amp;F6</f>
        <v>people.xml#0002</v>
      </c>
      <c r="E6" s="21" t="s">
        <v>463</v>
      </c>
      <c r="F6" s="24" t="s">
        <v>461</v>
      </c>
      <c r="G6" s="38" t="s">
        <v>689</v>
      </c>
      <c r="H6" s="20" t="s">
        <v>0</v>
      </c>
      <c r="I6" s="35" t="str">
        <f>J6&amp;". "&amp;K6&amp;". "&amp;M6</f>
        <v xml:space="preserve">Aesop. c. 6th century BCE. Ancient Greek fabulist. Numerous beast fables have been attributed to him, but it is probable that he is a legendary figure. </v>
      </c>
      <c r="J6" s="38" t="s">
        <v>689</v>
      </c>
      <c r="K6" s="38" t="s">
        <v>699</v>
      </c>
      <c r="L6" s="38"/>
      <c r="M6" s="37" t="s">
        <v>700</v>
      </c>
      <c r="N6" s="37" t="str">
        <f t="shared" si="0"/>
        <v>&lt;person xml:id=$pers0247$&gt;&lt;persName type=$main$&gt;Aesop&lt;/persName&gt;&lt;birth when=$c. 6th century BCE$&gt;c. 6th century BCE&lt;/birth&gt;&lt;death when=$$&gt;&lt;/death&gt;&lt;note type=$editorial$&gt;Ancient Greek fabulist. Numerous beast fables have been attributed to him, but it is probable that he is a legendary figure. &lt;/note&gt;&lt;/person&gt;&lt;!-- MT glossary entry --&gt;</v>
      </c>
      <c r="O6" s="25" t="s">
        <v>695</v>
      </c>
    </row>
    <row r="7" spans="1:16" ht="112">
      <c r="A7" s="267" t="s">
        <v>2408</v>
      </c>
      <c r="F7" s="21"/>
      <c r="G7" s="24" t="s">
        <v>1530</v>
      </c>
      <c r="J7" s="268" t="s">
        <v>1685</v>
      </c>
      <c r="K7" s="24"/>
      <c r="L7" s="24"/>
      <c r="M7" s="276" t="s">
        <v>2101</v>
      </c>
      <c r="N7" s="37" t="str">
        <f t="shared" si="0"/>
        <v>&lt;person xml:id=$pers0248$&gt;&lt;persName type=$main$&gt;Amaral, José Rodrigues Coelho do&lt;/persName&gt;&lt;birth when=$$&gt;&lt;/birth&gt;&lt;death when=$$&gt;&lt;/death&gt;&lt;note type=$editorial$&gt;Governor-General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1971:54-56).&lt;/note&gt;&lt;/person&gt;&lt;!-- MT glossary entry --&gt;</v>
      </c>
      <c r="O7" s="276" t="s">
        <v>1684</v>
      </c>
      <c r="P7" s="263"/>
    </row>
    <row r="8" spans="1:16" ht="112">
      <c r="A8" s="267" t="s">
        <v>2409</v>
      </c>
      <c r="B8" s="21" t="str">
        <f>C8&amp;D8&amp;E8</f>
        <v>ref="people.xml#0002"</v>
      </c>
      <c r="C8" s="21" t="s">
        <v>462</v>
      </c>
      <c r="D8" s="21" t="str">
        <f>"people.xml#"&amp;F8</f>
        <v>people.xml#0002</v>
      </c>
      <c r="E8" s="21" t="s">
        <v>463</v>
      </c>
      <c r="F8" s="24" t="s">
        <v>461</v>
      </c>
      <c r="G8" s="38" t="s">
        <v>476</v>
      </c>
      <c r="H8" s="20" t="s">
        <v>3</v>
      </c>
      <c r="I8" s="35" t="str">
        <f>J8&amp;". "&amp;K8&amp;". "&amp;M8</f>
        <v>Andersson, Carl John (Charles John). 1827. 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v>
      </c>
      <c r="J8" s="38" t="s">
        <v>704</v>
      </c>
      <c r="K8" s="279" t="s">
        <v>2229</v>
      </c>
      <c r="L8" s="279" t="s">
        <v>2228</v>
      </c>
      <c r="M8" s="37" t="s">
        <v>1884</v>
      </c>
      <c r="N8" s="37" t="str">
        <f t="shared" si="0"/>
        <v>&lt;person xml:id=$pers0249$&gt;&lt;persName type=$main$&gt;Andersson, Carl John (Charles John)&lt;/persName&gt;&lt;birth when=$1827$&gt;1827&lt;/birth&gt;&lt;death when=$1867$&gt;1867&lt;/death&gt;&lt;note type=$editorial$&gt;Swedish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217).&lt;/note&gt;&lt;/person&gt;&lt;!-- MT glossary entry --&gt;</v>
      </c>
      <c r="O8" s="280" t="s">
        <v>703</v>
      </c>
    </row>
    <row r="9" spans="1:16" ht="126">
      <c r="A9" s="267" t="s">
        <v>2410</v>
      </c>
      <c r="B9" s="21" t="str">
        <f>C9&amp;D9&amp;E9</f>
        <v>ref="people.xml#0080"</v>
      </c>
      <c r="C9" s="21" t="s">
        <v>462</v>
      </c>
      <c r="D9" s="21" t="str">
        <f>"people.xml#"&amp;F9</f>
        <v>people.xml#0080</v>
      </c>
      <c r="E9" s="21" t="s">
        <v>463</v>
      </c>
      <c r="F9" s="24" t="s">
        <v>392</v>
      </c>
      <c r="G9" s="104" t="s">
        <v>562</v>
      </c>
      <c r="H9" s="20" t="s">
        <v>0</v>
      </c>
      <c r="I9" s="35" t="str">
        <f>J9&amp;". "&amp;K9&amp;". "&amp;M9</f>
        <v>Arkwright, Lieutenant Robert. 1822. 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v>
      </c>
      <c r="J9" s="280" t="s">
        <v>873</v>
      </c>
      <c r="K9" s="279" t="s">
        <v>2275</v>
      </c>
      <c r="L9" s="279" t="s">
        <v>2304</v>
      </c>
      <c r="M9" s="37" t="s">
        <v>1956</v>
      </c>
      <c r="N9" s="37" t="str">
        <f t="shared" si="0"/>
        <v>&lt;person xml:id=$pers0250$&gt;&lt;persName type=$main$&gt;Arkwright, Lieutenant Robert&lt;/persName&gt;&lt;birth when=$1822$&gt;1822&lt;/birth&gt;&lt;death when=$1888$&gt;1888&lt;/death&gt;&lt;note type=$editorial$&gt;Army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1995).&lt;/note&gt;&lt;/person&gt;&lt;!-- MT glossary entry --&gt;</v>
      </c>
      <c r="O9" s="280" t="s">
        <v>874</v>
      </c>
      <c r="P9" s="289"/>
    </row>
    <row r="10" spans="1:16" ht="98">
      <c r="A10" s="267" t="s">
        <v>2411</v>
      </c>
      <c r="B10" s="21" t="str">
        <f>C10&amp;D10&amp;E10</f>
        <v>ref="people.xml#0002"</v>
      </c>
      <c r="C10" s="21" t="s">
        <v>462</v>
      </c>
      <c r="D10" s="21" t="str">
        <f>"people.xml#"&amp;F10</f>
        <v>people.xml#0002</v>
      </c>
      <c r="E10" s="21" t="s">
        <v>463</v>
      </c>
      <c r="F10" s="24" t="s">
        <v>461</v>
      </c>
      <c r="G10" s="38" t="s">
        <v>478</v>
      </c>
      <c r="H10" s="20" t="s">
        <v>4</v>
      </c>
      <c r="I10" s="35" t="str">
        <f>J10&amp;". "&amp;K10&amp;". "&amp;M10</f>
        <v>Artistotle. 384. Greek philosopher, who studied at Plato's academy and subsequently established his own philosophical school, the Lyceum. His system of thought has had enduring influence on western arts, sciences and ethics.</v>
      </c>
      <c r="J10" s="38" t="s">
        <v>707</v>
      </c>
      <c r="K10" s="279" t="s">
        <v>2231</v>
      </c>
      <c r="L10" s="279" t="s">
        <v>2230</v>
      </c>
      <c r="M10" s="37" t="s">
        <v>709</v>
      </c>
      <c r="N10" s="37" t="str">
        <f t="shared" si="0"/>
        <v>&lt;person xml:id=$pers0251$&gt;&lt;persName type=$main$&gt;Artistotle&lt;/persName&gt;&lt;birth when=$384$&gt;384&lt;/birth&gt;&lt;death when=$322 BCE$&gt;322 BCE&lt;/death&gt;&lt;note type=$editorial$&gt;Greek philosopher, who studied at Plato's academy and subsequently established his own philosophical school, the Lyceum. His system of thought has had enduring influence on western arts, sciences and ethics.&lt;/note&gt;&lt;/person&gt;&lt;!-- MT glossary entry --&gt;</v>
      </c>
      <c r="O10" s="25" t="s">
        <v>708</v>
      </c>
    </row>
    <row r="11" spans="1:16" ht="70">
      <c r="A11" s="267" t="s">
        <v>2412</v>
      </c>
      <c r="G11" s="26" t="s">
        <v>479</v>
      </c>
      <c r="H11" s="20"/>
      <c r="I11" s="35"/>
      <c r="J11" s="38" t="s">
        <v>710</v>
      </c>
      <c r="K11" s="38"/>
      <c r="L11" s="38"/>
      <c r="M11" s="37" t="s">
        <v>1886</v>
      </c>
      <c r="N11" s="37" t="str">
        <f t="shared" si="0"/>
        <v>&lt;person xml:id=$pers0252$&gt;&lt;persName type=$main$&gt;Atlas&lt;/persName&gt;&lt;birth when=$$&gt;&lt;/birth&gt;&lt;death when=$$&gt;&lt;/death&gt;&lt;note type=$editorial$&gt;Titan of Greek mythology. Following the Titans' defeat by the Olypmian Gods in the Titanomachy, Atlas was condemned to support the dome of the heavens on his back (Roman and Roman 2010:92).&lt;/note&gt;&lt;/person&gt;&lt;!-- MT glossary entry --&gt;</v>
      </c>
      <c r="O11" s="280" t="s">
        <v>714</v>
      </c>
    </row>
    <row r="12" spans="1:16" ht="56">
      <c r="A12" s="267" t="s">
        <v>2413</v>
      </c>
      <c r="F12" s="21"/>
      <c r="G12" s="24" t="s">
        <v>1602</v>
      </c>
      <c r="J12" s="275" t="s">
        <v>1794</v>
      </c>
      <c r="K12" s="278" t="s">
        <v>2271</v>
      </c>
      <c r="L12" s="278" t="s">
        <v>2328</v>
      </c>
      <c r="M12" s="180" t="s">
        <v>2151</v>
      </c>
      <c r="N12" s="37" t="str">
        <f t="shared" si="0"/>
        <v>&lt;person xml:id=$pers0253$&gt;&lt;persName type=$main$&gt;Azevedo, Francisco Maria de&lt;/persName&gt;&lt;birth when=$?$&gt;?&lt;/birth&gt;&lt;death when=$1860$&gt;1860&lt;/death&gt;&lt;note type=$editorial$&gt;Merchant, estate-holder and judge in Quelimane (Boucher 1985:93).&lt;/note&gt;&lt;/person&gt;&lt;!-- MT glossary entry --&gt;</v>
      </c>
      <c r="O12" s="276" t="s">
        <v>1795</v>
      </c>
      <c r="P12" s="289"/>
    </row>
    <row r="13" spans="1:16" ht="84">
      <c r="A13" s="267" t="s">
        <v>2414</v>
      </c>
      <c r="F13" s="21"/>
      <c r="G13" s="24" t="s">
        <v>1598</v>
      </c>
      <c r="J13" s="275" t="s">
        <v>1762</v>
      </c>
      <c r="K13" s="267"/>
      <c r="L13" s="267"/>
      <c r="M13" s="180" t="s">
        <v>2158</v>
      </c>
      <c r="N13" s="37" t="str">
        <f t="shared" si="0"/>
        <v>&lt;person xml:id=$pers0254$&gt;&lt;persName type=$main$&gt;Azevedo, Guilherme Telle Cacio de&lt;/persName&gt;&lt;birth when=$$&gt;&lt;/birth&gt;&lt;death when=$$&gt;&lt;/death&gt;&lt;note type=$editorial$&gt;Portuguese trader situated near the Kwango (or Cuango) river in north central Angola, and formerly resident in Cassange. In Missionary Travels, his name is anglicised to ‘William Tell’. Livingstone met him on 1st March 1855 (Schapera 1963, 1:222).&lt;/note&gt;&lt;/person&gt;&lt;!-- MT glossary entry --&gt;</v>
      </c>
      <c r="O13" s="276" t="s">
        <v>1763</v>
      </c>
      <c r="P13" s="263" t="s">
        <v>1764</v>
      </c>
    </row>
    <row r="14" spans="1:16" ht="98">
      <c r="A14" s="267" t="s">
        <v>2415</v>
      </c>
      <c r="G14" s="24" t="s">
        <v>1555</v>
      </c>
      <c r="J14" s="275" t="s">
        <v>1721</v>
      </c>
      <c r="K14" s="299">
        <v>1794</v>
      </c>
      <c r="L14" s="299">
        <v>1872</v>
      </c>
      <c r="M14" s="180" t="s">
        <v>2125</v>
      </c>
      <c r="N14" s="37" t="str">
        <f t="shared" si="0"/>
        <v>&lt;person xml:id=$pers0255$&gt;&lt;persName type=$main$&gt;Babinet, Jacques&lt;/persName&gt;&lt;birth when=$1794$&gt;1794&lt;/birth&gt;&lt;death when=$1872$&gt;1872&lt;/death&gt;&lt;note type=$editorial$&gt;Atronomer. From 1838, he was professor at the Collège de France and from 1840, a member of the Académie des Sciences. He is best known for his work on the diffraction of light and on meteorological optics, and for his success as a populariser of scientific ideas (Nitschelm 2007:77).&lt;/note&gt;&lt;/person&gt;&lt;!-- MT glossary entry --&gt;</v>
      </c>
      <c r="O14" s="276" t="s">
        <v>1722</v>
      </c>
    </row>
    <row r="15" spans="1:16" ht="84">
      <c r="A15" s="267" t="s">
        <v>2416</v>
      </c>
      <c r="B15" s="21" t="str">
        <f>C15&amp;D15&amp;E15</f>
        <v>ref="people.xml#0003"</v>
      </c>
      <c r="C15" s="21" t="s">
        <v>462</v>
      </c>
      <c r="D15" s="21" t="str">
        <f>"people.xml#"&amp;F15</f>
        <v>people.xml#0003</v>
      </c>
      <c r="E15" s="21" t="s">
        <v>463</v>
      </c>
      <c r="F15" s="20" t="s">
        <v>317</v>
      </c>
      <c r="G15" s="38" t="s">
        <v>480</v>
      </c>
      <c r="H15" s="20" t="s">
        <v>0</v>
      </c>
      <c r="I15" s="35" t="str">
        <f>J15&amp;". "&amp;K15&amp;". "&amp;M15</f>
        <v>Baleriling. . One of the wives of Sechele, the leader of the Kwena, who were returned to their families when he converted to Christianity and rencounced polygamy in 1848 (Jeal 2013: 80).</v>
      </c>
      <c r="J15" s="78" t="s">
        <v>715</v>
      </c>
      <c r="K15" s="38"/>
      <c r="L15" s="38"/>
      <c r="M15" s="75" t="s">
        <v>1887</v>
      </c>
      <c r="N15" s="37" t="str">
        <f t="shared" si="0"/>
        <v>&lt;person xml:id=$pers0256$&gt;&lt;persName type=$main$&gt;Baleriling&lt;/persName&gt;&lt;birth when=$$&gt;&lt;/birth&gt;&lt;death when=$$&gt;&lt;/death&gt;&lt;note type=$editorial$&gt;One of the wives of Sechele, the leader of the Kwena, who were returned to their families when he converted to Christianity and rencounced polygamy in 1848 (Jeal 2013: 80).&lt;/note&gt;&lt;/person&gt;&lt;!-- MT glossary entry --&gt;</v>
      </c>
      <c r="O15" s="280" t="s">
        <v>716</v>
      </c>
    </row>
    <row r="16" spans="1:16" ht="70">
      <c r="A16" s="267" t="s">
        <v>2417</v>
      </c>
      <c r="F16" s="21"/>
      <c r="G16" s="24" t="s">
        <v>1496</v>
      </c>
      <c r="J16" s="268" t="s">
        <v>1612</v>
      </c>
      <c r="K16" s="270"/>
      <c r="L16" s="270"/>
      <c r="M16" s="36" t="s">
        <v>2071</v>
      </c>
      <c r="N16" s="37" t="str">
        <f t="shared" si="0"/>
        <v>&lt;person xml:id=$pers0257$&gt;&lt;persName type=$main$&gt;Bango&lt;/persName&gt;&lt;birth when=$$&gt;&lt;/birth&gt;&lt;death when=$$&gt;&lt;/death&gt;&lt;note type=$editorial$&gt;Reference uncertain. Probably a Mbundu chief, as Schapera suggests, resident near Golungo Alto in north-west Angola (Schapera 1963, 1:183n1, 2:485).&lt;/note&gt;&lt;/person&gt;&lt;!-- MT glossary entry --&gt;</v>
      </c>
      <c r="O16" s="269" t="s">
        <v>1621</v>
      </c>
      <c r="P16" s="217" t="s">
        <v>2070</v>
      </c>
    </row>
    <row r="17" spans="1:16" ht="56">
      <c r="A17" s="267" t="s">
        <v>2418</v>
      </c>
      <c r="F17" s="21"/>
      <c r="G17" s="278" t="s">
        <v>1509</v>
      </c>
      <c r="J17" s="268" t="s">
        <v>1612</v>
      </c>
      <c r="K17" s="270"/>
      <c r="L17" s="270"/>
      <c r="M17" s="36" t="s">
        <v>2069</v>
      </c>
      <c r="N17" s="37" t="str">
        <f t="shared" si="0"/>
        <v>&lt;person xml:id=$pers0258$&gt;&lt;persName type=$main$&gt;Bango&lt;/persName&gt;&lt;birth when=$$&gt;&lt;/birth&gt;&lt;death when=$$&gt;&lt;/death&gt;&lt;note type=$editorial$&gt;Reference uncertain. Probably a Lunda chief, as Schapera suggests, resident in north-eastern Angola (Schapera 1963, 2:246n3).&lt;/note&gt;&lt;/person&gt;&lt;!-- MT glossary entry --&gt;</v>
      </c>
      <c r="O17" s="269" t="s">
        <v>1622</v>
      </c>
      <c r="P17" s="276" t="s">
        <v>2037</v>
      </c>
    </row>
    <row r="18" spans="1:16" ht="126">
      <c r="A18" s="267" t="s">
        <v>2419</v>
      </c>
      <c r="F18" s="21"/>
      <c r="G18" s="262" t="s">
        <v>1601</v>
      </c>
      <c r="J18" s="260" t="s">
        <v>1609</v>
      </c>
      <c r="K18" s="24"/>
      <c r="L18" s="24"/>
      <c r="M18" s="276" t="s">
        <v>1876</v>
      </c>
      <c r="N18" s="37" t="str">
        <f t="shared" si="0"/>
        <v>&lt;person xml:id=$pers0259$&gt;&lt;persName type=$main$&gt;Baptista, Pedro João&lt;/persName&gt;&lt;birth when=$$&gt;&lt;/birth&gt;&lt;death when=$$&gt;&lt;/death&gt;&lt;note type=$editorial$&gt;Afro-Portuguese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18" s="276" t="s">
        <v>1610</v>
      </c>
    </row>
    <row r="19" spans="1:16" ht="140">
      <c r="A19" s="267" t="s">
        <v>2420</v>
      </c>
      <c r="B19" s="21" t="str">
        <f>C19&amp;D19&amp;E19</f>
        <v>ref="people.xml#0005"</v>
      </c>
      <c r="C19" s="21" t="s">
        <v>462</v>
      </c>
      <c r="D19" s="21" t="str">
        <f>"people.xml#"&amp;F19</f>
        <v>people.xml#0005</v>
      </c>
      <c r="E19" s="21" t="s">
        <v>463</v>
      </c>
      <c r="F19" s="20" t="s">
        <v>319</v>
      </c>
      <c r="G19" s="38" t="s">
        <v>482</v>
      </c>
      <c r="H19" s="20" t="s">
        <v>0</v>
      </c>
      <c r="I19" s="35" t="str">
        <f>J19&amp;". "&amp;K19&amp;". "&amp;M19</f>
        <v>Barth, Heinrich. 1821. 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v>
      </c>
      <c r="J19" s="78" t="s">
        <v>719</v>
      </c>
      <c r="K19" s="279" t="s">
        <v>2235</v>
      </c>
      <c r="L19" s="279" t="s">
        <v>2234</v>
      </c>
      <c r="M19" s="180" t="s">
        <v>1889</v>
      </c>
      <c r="N19" s="37" t="str">
        <f t="shared" si="0"/>
        <v>&lt;person xml:id=$pers0260$&gt;&lt;persName type=$main$&gt;Barth, Heinrich&lt;/persName&gt;&lt;birth when=$1821$&gt;1821&lt;/birth&gt;&lt;death when=$1865$&gt;1865&lt;/death&gt;&lt;note type=$editorial$&gt;German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2003:78-79).&lt;/note&gt;&lt;/person&gt;&lt;!-- MT glossary entry --&gt;</v>
      </c>
      <c r="O19" s="280" t="s">
        <v>720</v>
      </c>
    </row>
    <row r="20" spans="1:16" ht="126">
      <c r="A20" s="267" t="s">
        <v>2421</v>
      </c>
      <c r="F20" s="21"/>
      <c r="G20" s="24" t="s">
        <v>1545</v>
      </c>
      <c r="J20" s="275" t="s">
        <v>1707</v>
      </c>
      <c r="K20" s="24"/>
      <c r="L20" s="24"/>
      <c r="M20" s="180" t="s">
        <v>2115</v>
      </c>
      <c r="N20" s="37" t="str">
        <f t="shared" si="0"/>
        <v>&lt;person xml:id=$pers0261$&gt;&lt;persName type=$main$&gt;Bedingeld, Captain Norman Bernard&lt;/persName&gt;&lt;birth when=$$&gt;&lt;/birth&gt;&lt;death when=$$&gt;&lt;/death&gt;&lt;note type=$editorial$&gt;Naval officer. He was promoted Captain in April 1862. When Livingstone met him in Luanda in June 1854, he was Lieutenant-Commander of the Pluto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2002:137-38).&lt;/note&gt;&lt;/person&gt;&lt;!-- MT glossary entry --&gt;</v>
      </c>
      <c r="O20" s="276" t="s">
        <v>2116</v>
      </c>
      <c r="P20" s="289"/>
    </row>
    <row r="21" spans="1:16" ht="42">
      <c r="A21" s="267" t="s">
        <v>2422</v>
      </c>
      <c r="B21" s="21" t="str">
        <f>C21&amp;D21&amp;E21</f>
        <v>ref="people.xml#0006"</v>
      </c>
      <c r="C21" s="21" t="s">
        <v>462</v>
      </c>
      <c r="D21" s="21" t="str">
        <f>"people.xml#"&amp;F21</f>
        <v>people.xml#0006</v>
      </c>
      <c r="E21" s="21" t="s">
        <v>463</v>
      </c>
      <c r="F21" s="24" t="s">
        <v>320</v>
      </c>
      <c r="G21" s="38" t="s">
        <v>484</v>
      </c>
      <c r="H21" s="20" t="s">
        <v>0</v>
      </c>
      <c r="I21" s="35" t="str">
        <f>J21&amp;". "&amp;K21&amp;". "&amp;M21</f>
        <v>Berry. . A copy editor employed by John Murray.</v>
      </c>
      <c r="J21" s="78" t="s">
        <v>711</v>
      </c>
      <c r="K21" s="38"/>
      <c r="L21" s="38"/>
      <c r="M21" s="37" t="s">
        <v>722</v>
      </c>
      <c r="N21" s="37" t="str">
        <f t="shared" si="0"/>
        <v>&lt;person xml:id=$pers0262$&gt;&lt;persName type=$main$&gt;Berry&lt;/persName&gt;&lt;birth when=$$&gt;&lt;/birth&gt;&lt;death when=$$&gt;&lt;/death&gt;&lt;note type=$editorial$&gt;A copy editor employed by John Murray.&lt;/note&gt;&lt;/person&gt;&lt;!-- MT glossary entry --&gt;</v>
      </c>
      <c r="O21" s="25"/>
    </row>
    <row r="22" spans="1:16" ht="98">
      <c r="A22" s="267" t="s">
        <v>2423</v>
      </c>
      <c r="B22" s="21" t="str">
        <f>C22&amp;D22&amp;E22</f>
        <v>ref="people.xml#0007"</v>
      </c>
      <c r="C22" s="21" t="s">
        <v>462</v>
      </c>
      <c r="D22" s="21" t="str">
        <f>"people.xml#"&amp;F22</f>
        <v>people.xml#0007</v>
      </c>
      <c r="E22" s="21" t="s">
        <v>463</v>
      </c>
      <c r="F22" s="24" t="s">
        <v>321</v>
      </c>
      <c r="G22" s="38" t="s">
        <v>485</v>
      </c>
      <c r="H22" s="20" t="s">
        <v>0</v>
      </c>
      <c r="I22" s="35" t="str">
        <f>J22&amp;". "&amp;K22&amp;". "&amp;M22</f>
        <v>Boston, Thomas. 1676. Scottish theologian and minister of the Church of Scotland, involved in various ecclesiastical controversies in the early 18th century. He was a popular proponent of evangelical Calvinism, writing a range of homiletic works, many of which were published posthumously (Ryken 2004).</v>
      </c>
      <c r="J22" s="78" t="s">
        <v>723</v>
      </c>
      <c r="K22" s="279" t="s">
        <v>2227</v>
      </c>
      <c r="L22" s="279" t="s">
        <v>2238</v>
      </c>
      <c r="M22" s="75" t="s">
        <v>1893</v>
      </c>
      <c r="N22" s="37" t="str">
        <f t="shared" si="0"/>
        <v>&lt;person xml:id=$pers0263$&gt;&lt;persName type=$main$&gt;Boston, Thomas&lt;/persName&gt;&lt;birth when=$1676$&gt;1676&lt;/birth&gt;&lt;death when=$1732$&gt;1732&lt;/death&gt;&lt;note type=$editorial$&gt;Scottish theologian and minister of the Church of Scotland, involved in various ecclesiastical controversies in the early 18th century. He was a popular proponent of evangelical Calvinism, writing a range of homiletic works, many of which were published posthumously (Ryken 2004).&lt;/note&gt;&lt;/person&gt;&lt;!-- MT glossary entry --&gt;</v>
      </c>
      <c r="O22" s="280" t="s">
        <v>1199</v>
      </c>
    </row>
    <row r="23" spans="1:16" ht="84">
      <c r="A23" s="267" t="s">
        <v>2424</v>
      </c>
      <c r="B23" s="21" t="str">
        <f>C23&amp;D23&amp;E23</f>
        <v>ref="people.xml#0002"</v>
      </c>
      <c r="C23" s="21" t="s">
        <v>462</v>
      </c>
      <c r="D23" s="21" t="str">
        <f>"people.xml#"&amp;F23</f>
        <v>people.xml#0002</v>
      </c>
      <c r="E23" s="21" t="s">
        <v>463</v>
      </c>
      <c r="F23" s="24" t="s">
        <v>461</v>
      </c>
      <c r="G23" s="38" t="s">
        <v>477</v>
      </c>
      <c r="H23" s="20" t="s">
        <v>0</v>
      </c>
      <c r="I23" s="35" t="str">
        <f>J23&amp;". "&amp;K23&amp;". "&amp;M23</f>
        <v>Botha, Andries. . Veldcornet of Kat River, sentenced to death for high treason in 1852 for allegedly playing a leading role in the Kat River Rebellion (1850-52). His sentence was subsequently commuted to hard labour (McDonald 2010:530; Lester 2001:159).</v>
      </c>
      <c r="J23" s="134" t="s">
        <v>705</v>
      </c>
      <c r="K23" s="38"/>
      <c r="L23" s="38"/>
      <c r="M23" s="37" t="s">
        <v>1885</v>
      </c>
      <c r="N23" s="37" t="str">
        <f t="shared" si="0"/>
        <v>&lt;person xml:id=$pers0264$&gt;&lt;persName type=$main$&gt;Botha, Andries&lt;/persName&gt;&lt;birth when=$$&gt;&lt;/birth&gt;&lt;death when=$$&gt;&lt;/death&gt;&lt;note type=$editorial$&gt;Veldcornet of Kat River, sentenced to death for high treason in 1852 for allegedly playing a leading role in the Kat River Rebellion (1850-52). His sentence was subsequently commuted to hard labour (McDonald 2010:530; Lester 2001:159).&lt;/note&gt;&lt;/person&gt;&lt;!-- MT glossary entry --&gt;</v>
      </c>
      <c r="O23" s="280" t="s">
        <v>706</v>
      </c>
      <c r="P23" s="263" t="s">
        <v>1818</v>
      </c>
    </row>
    <row r="24" spans="1:16" ht="154">
      <c r="A24" s="267" t="s">
        <v>2425</v>
      </c>
      <c r="F24" s="21"/>
      <c r="G24" s="24" t="s">
        <v>1498</v>
      </c>
      <c r="J24" s="268" t="s">
        <v>1613</v>
      </c>
      <c r="K24" s="278" t="s">
        <v>2372</v>
      </c>
      <c r="L24" s="278" t="s">
        <v>2306</v>
      </c>
      <c r="M24" s="180" t="s">
        <v>2073</v>
      </c>
      <c r="N24" s="37" t="str">
        <f t="shared" si="0"/>
        <v>&lt;person xml:id=$pers0265$&gt;&lt;persName type=$main$&gt;Bowdich, Thomas Edward&lt;/persName&gt;&lt;birth when=$c. 1791$&gt;c. 1791&lt;/birth&gt;&lt;death when=$1824$&gt;1824&lt;/death&gt;&lt;note type=$editorial$&gt;Traveller in Africa, and author of geographic and ethnographic literature. In 1816, he joined an expedition to the Asante (in present-day Ghana) organised by the Royal African Company, publishing A Mission from Cape Coast Castle to Ashantee (1819) on his return. Following time in Paris studying natural history, he set out in 1822 on another expedition but died soon afterwards while surveying the Gambia River. Livingstone refers to his history of Portuguese geography in Africa, An Account of the Discoveries of the Portuguese (1824) (Westby-Gibson 2011).&lt;/note&gt;&lt;/person&gt;&lt;!-- MT glossary entry --&gt;</v>
      </c>
      <c r="O24" s="276" t="s">
        <v>1660</v>
      </c>
      <c r="P24" s="271"/>
    </row>
    <row r="25" spans="1:16" ht="42">
      <c r="A25" s="267" t="s">
        <v>2426</v>
      </c>
      <c r="B25" s="21" t="str">
        <f>C25&amp;D25&amp;E25</f>
        <v>ref="people.xml#0009"</v>
      </c>
      <c r="C25" s="21" t="s">
        <v>462</v>
      </c>
      <c r="D25" s="21" t="str">
        <f>"people.xml#"&amp;F25</f>
        <v>people.xml#0009</v>
      </c>
      <c r="E25" s="21" t="s">
        <v>463</v>
      </c>
      <c r="F25" s="24" t="s">
        <v>323</v>
      </c>
      <c r="G25" s="38" t="s">
        <v>486</v>
      </c>
      <c r="H25" s="20" t="s">
        <v>0</v>
      </c>
      <c r="I25" s="35" t="str">
        <f>J25&amp;". "&amp;K25&amp;". "&amp;M25</f>
        <v>Bristow. . A copy editor employed by John Murray.</v>
      </c>
      <c r="J25" s="78" t="s">
        <v>712</v>
      </c>
      <c r="K25" s="38"/>
      <c r="L25" s="38"/>
      <c r="M25" s="75" t="s">
        <v>724</v>
      </c>
      <c r="N25" s="37" t="str">
        <f t="shared" si="0"/>
        <v>&lt;person xml:id=$pers0266$&gt;&lt;persName type=$main$&gt;Bristow&lt;/persName&gt;&lt;birth when=$$&gt;&lt;/birth&gt;&lt;death when=$$&gt;&lt;/death&gt;&lt;note type=$editorial$&gt;A copy editor employed by John Murray.&lt;/note&gt;&lt;/person&gt;&lt;!-- MT glossary entry --&gt;</v>
      </c>
      <c r="O25" s="25"/>
    </row>
    <row r="26" spans="1:16" ht="112">
      <c r="A26" s="267" t="s">
        <v>2427</v>
      </c>
      <c r="F26" s="21"/>
      <c r="G26" s="24" t="s">
        <v>1499</v>
      </c>
      <c r="J26" s="268" t="s">
        <v>1614</v>
      </c>
      <c r="K26" s="278" t="s">
        <v>2315</v>
      </c>
      <c r="L26" s="278" t="s">
        <v>2373</v>
      </c>
      <c r="M26" s="276" t="s">
        <v>2074</v>
      </c>
      <c r="N26" s="37" t="str">
        <f t="shared" si="0"/>
        <v>&lt;person xml:id=$pers0267$&gt;&lt;persName type=$main$&gt;Brongniart, Alexandre&lt;/persName&gt;&lt;birth when=$1770$&gt;1770&lt;/birth&gt;&lt;death when=$1847$&gt;1847&lt;/death&gt;&lt;note type=$editorial$&gt;French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2009).&lt;/note&gt;&lt;/person&gt;&lt;!-- MT glossary entry --&gt;</v>
      </c>
      <c r="O26" s="269" t="s">
        <v>810</v>
      </c>
      <c r="P26" s="271"/>
    </row>
    <row r="27" spans="1:16" ht="154">
      <c r="A27" s="267" t="s">
        <v>2428</v>
      </c>
      <c r="F27" s="21"/>
      <c r="G27" s="262" t="s">
        <v>1500</v>
      </c>
      <c r="J27" s="268" t="s">
        <v>1615</v>
      </c>
      <c r="K27" s="278" t="s">
        <v>2280</v>
      </c>
      <c r="L27" s="278" t="s">
        <v>2317</v>
      </c>
      <c r="M27" s="180" t="s">
        <v>2075</v>
      </c>
      <c r="N27" s="37" t="str">
        <f t="shared" si="0"/>
        <v>&lt;person xml:id=$pers0268$&gt;&lt;persName type=$main$&gt;Brougham, Henry Peter, first Baron Brougham and Vaux&lt;/persName&gt;&lt;birth when=$1778$&gt;1778&lt;/birth&gt;&lt;death when=$1868$&gt;1868&lt;/death&gt;&lt;note type=$editorial$&gt;Lawyer and Whig politician. He was an advocate of parliamentary, legal, and educational reform, and a supporter of the abolition of slavery. He was a key figure in founding the Edinburgh Review, the Society for the Diffusion of Useful Knowledge, and the University of London. He was Lord Chancellor from 1830-34. An enthusiast of natural theology, he published a work on the subject in 1835 and, with Sir Charles Bell, an annotated edition of William Paley’s Natural Theology in 1836 (Lobban 2008).&lt;/note&gt;&lt;/person&gt;&lt;!-- MT glossary entry --&gt;</v>
      </c>
      <c r="O27" s="276" t="s">
        <v>1616</v>
      </c>
      <c r="P27" s="271"/>
    </row>
    <row r="28" spans="1:16" ht="154">
      <c r="A28" s="267" t="s">
        <v>2429</v>
      </c>
      <c r="G28" s="78" t="s">
        <v>713</v>
      </c>
      <c r="H28" s="20"/>
      <c r="I28" s="35" t="str">
        <f>J28&amp;". "&amp;K28&amp;". "&amp;M28</f>
        <v>Bruce, James. 1730. 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v>
      </c>
      <c r="J28" s="38" t="s">
        <v>728</v>
      </c>
      <c r="K28" s="279" t="s">
        <v>2242</v>
      </c>
      <c r="L28" s="279" t="s">
        <v>2241</v>
      </c>
      <c r="M28" s="75" t="s">
        <v>1894</v>
      </c>
      <c r="N28" s="37" t="str">
        <f t="shared" si="0"/>
        <v>&lt;person xml:id=$pers0269$&gt;&lt;persName type=$main$&gt;Bruce, James&lt;/persName&gt;&lt;birth when=$1730$&gt;1730&lt;/birth&gt;&lt;death when=$1794$&gt;1794&lt;/death&gt;&lt;note type=$editorial$&gt;Scottish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2006).&lt;/note&gt;&lt;/person&gt;&lt;!-- MT glossary entry --&gt;</v>
      </c>
      <c r="O28" s="280" t="s">
        <v>729</v>
      </c>
      <c r="P28" s="263" t="s">
        <v>1819</v>
      </c>
    </row>
    <row r="29" spans="1:16" ht="154">
      <c r="A29" s="267" t="s">
        <v>2430</v>
      </c>
      <c r="F29" s="21"/>
      <c r="G29" s="24" t="s">
        <v>1515</v>
      </c>
      <c r="J29" s="268" t="s">
        <v>1640</v>
      </c>
      <c r="K29" s="278" t="s">
        <v>2358</v>
      </c>
      <c r="L29" s="278" t="s">
        <v>2269</v>
      </c>
      <c r="M29" s="276" t="s">
        <v>2087</v>
      </c>
      <c r="N29" s="37" t="str">
        <f t="shared" si="0"/>
        <v>&lt;person xml:id=$pers0270$&gt;&lt;persName type=$main$&gt;Buckland, Dean William&lt;/persName&gt;&lt;birth when=$1784$&gt;1784&lt;/birth&gt;&lt;death when=$1856$&gt;1856&lt;/death&gt;&lt;note type=$editorial$&gt;Geologist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Geology and Mineralogy (1836). He was appointed to readerships in Oxford in mineralogy (1813) and geology (1818), became Canon of Christ Church in 1825 and Dean of Westminster in 1845 (Haile 2014). &lt;/note&gt;&lt;/person&gt;&lt;!-- MT glossary entry --&gt;</v>
      </c>
      <c r="O29" s="276" t="s">
        <v>2088</v>
      </c>
      <c r="P29" s="271"/>
    </row>
    <row r="30" spans="1:16" ht="154">
      <c r="A30" s="267" t="s">
        <v>2431</v>
      </c>
      <c r="B30" s="21" t="str">
        <f>C30&amp;D30&amp;E30</f>
        <v>ref="people.xml#0135"</v>
      </c>
      <c r="C30" s="21" t="s">
        <v>462</v>
      </c>
      <c r="D30" s="21" t="str">
        <f>"people.xml#"&amp;F30</f>
        <v>people.xml#0135</v>
      </c>
      <c r="E30" s="21" t="s">
        <v>463</v>
      </c>
      <c r="F30" s="24" t="s">
        <v>429</v>
      </c>
      <c r="G30" s="26" t="s">
        <v>607</v>
      </c>
      <c r="H30" s="24" t="s">
        <v>0</v>
      </c>
      <c r="I30" s="35" t="str">
        <f>J30&amp;". "&amp;K30&amp;". "&amp;M30</f>
        <v>Burchell, William John. 1781. 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v>
      </c>
      <c r="J30" s="134" t="s">
        <v>966</v>
      </c>
      <c r="K30" s="279" t="s">
        <v>2320</v>
      </c>
      <c r="L30" s="279" t="s">
        <v>2319</v>
      </c>
      <c r="M30" s="180" t="s">
        <v>1998</v>
      </c>
      <c r="N30" s="37" t="str">
        <f t="shared" si="0"/>
        <v>&lt;person xml:id=$pers0271$&gt;&lt;persName type=$main$&gt;Burchell, William John&lt;/persName&gt;&lt;birth when=$1781$&gt;1781&lt;/birth&gt;&lt;death when=$1863$&gt;1863&lt;/death&gt;&lt;note type=$editorial$&gt;Naturalist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2006).&lt;/note&gt;&lt;/person&gt;&lt;!-- MT glossary entry --&gt;</v>
      </c>
      <c r="O30" s="280" t="s">
        <v>967</v>
      </c>
    </row>
    <row r="31" spans="1:16" ht="84">
      <c r="A31" s="267" t="s">
        <v>2432</v>
      </c>
      <c r="B31" s="21" t="str">
        <f>C31&amp;D31&amp;E31</f>
        <v>ref="people.xml#0012"</v>
      </c>
      <c r="C31" s="21" t="s">
        <v>462</v>
      </c>
      <c r="D31" s="21" t="str">
        <f>"people.xml#"&amp;F31</f>
        <v>people.xml#0012</v>
      </c>
      <c r="E31" s="21" t="s">
        <v>463</v>
      </c>
      <c r="F31" s="24" t="s">
        <v>326</v>
      </c>
      <c r="G31" s="38" t="s">
        <v>487</v>
      </c>
      <c r="H31" s="20" t="s">
        <v>0</v>
      </c>
      <c r="I31" s="35" t="str">
        <f>J31&amp;". "&amp;K31&amp;". "&amp;M31</f>
        <v xml:space="preserve">Burns, Robert. 1759. Scottish poet, regarded as Scotland's 'national bard'. He is known for his use of Scots language, developing the vernacular style, writing satirical verse, and for composing and collecting popular songs (Leask 2010). </v>
      </c>
      <c r="J31" s="80" t="s">
        <v>730</v>
      </c>
      <c r="K31" s="279" t="s">
        <v>2244</v>
      </c>
      <c r="L31" s="279" t="s">
        <v>2243</v>
      </c>
      <c r="M31" s="37" t="s">
        <v>1895</v>
      </c>
      <c r="N31" s="37" t="str">
        <f t="shared" si="0"/>
        <v>&lt;person xml:id=$pers0272$&gt;&lt;persName type=$main$&gt;Burns, Robert&lt;/persName&gt;&lt;birth when=$1759$&gt;1759&lt;/birth&gt;&lt;death when=$1796$&gt;1796&lt;/death&gt;&lt;note type=$editorial$&gt;Scottish poet, regarded as Scotland's 'national bard'. He is known for his use of Scots language, developing the vernacular style, writing satirical verse, and for composing and collecting popular songs (Leask 2010). &lt;/note&gt;&lt;/person&gt;&lt;!-- MT glossary entry --&gt;</v>
      </c>
      <c r="O31" s="280" t="s">
        <v>732</v>
      </c>
      <c r="P31" s="263" t="s">
        <v>1821</v>
      </c>
    </row>
    <row r="32" spans="1:16" ht="140">
      <c r="A32" s="267" t="s">
        <v>2433</v>
      </c>
      <c r="F32" s="21"/>
      <c r="G32" s="278" t="s">
        <v>1544</v>
      </c>
      <c r="J32" s="275" t="s">
        <v>1706</v>
      </c>
      <c r="K32" s="24"/>
      <c r="L32" s="24"/>
      <c r="M32" s="276" t="s">
        <v>2113</v>
      </c>
      <c r="N32" s="37" t="str">
        <f t="shared" si="0"/>
        <v>&lt;person xml:id=$pers0273$&gt;&lt;persName type=$main$&gt;Canto e Castro, Lieutenant Antonio do &lt;/persName&gt;&lt;birth when=$$&gt;&lt;/birth&gt;&lt;death when=$$&gt;&lt;/death&gt;&lt;note type=$editorial$&gt;Portuguese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1:141n2, 202).&lt;/note&gt;&lt;/person&gt;&lt;!-- MT glossary entry --&gt;</v>
      </c>
      <c r="O32" s="276" t="s">
        <v>1705</v>
      </c>
      <c r="P32" s="263" t="s">
        <v>2114</v>
      </c>
    </row>
    <row r="33" spans="1:16" ht="42">
      <c r="A33" s="267" t="s">
        <v>2434</v>
      </c>
      <c r="B33" s="21" t="str">
        <f>C33&amp;D33&amp;E33</f>
        <v>ref="people.xml#0017"</v>
      </c>
      <c r="C33" s="21" t="s">
        <v>462</v>
      </c>
      <c r="D33" s="21" t="str">
        <f>"people.xml#"&amp;F33</f>
        <v>people.xml#0017</v>
      </c>
      <c r="E33" s="21" t="s">
        <v>463</v>
      </c>
      <c r="F33" s="24" t="s">
        <v>331</v>
      </c>
      <c r="G33" s="38" t="s">
        <v>491</v>
      </c>
      <c r="H33" s="20" t="s">
        <v>0</v>
      </c>
      <c r="I33" s="35" t="str">
        <f>J33&amp;". "&amp;K33&amp;". "&amp;M33</f>
        <v>Carp. . A copy editor employed by John Murray.</v>
      </c>
      <c r="J33" s="80" t="s">
        <v>736</v>
      </c>
      <c r="K33" s="38"/>
      <c r="L33" s="38"/>
      <c r="M33" s="77" t="s">
        <v>724</v>
      </c>
      <c r="N33" s="37" t="str">
        <f t="shared" si="0"/>
        <v>&lt;person xml:id=$pers0274$&gt;&lt;persName type=$main$&gt;Carp&lt;/persName&gt;&lt;birth when=$$&gt;&lt;/birth&gt;&lt;death when=$$&gt;&lt;/death&gt;&lt;note type=$editorial$&gt;A copy editor employed by John Murray.&lt;/note&gt;&lt;/person&gt;&lt;!-- MT glossary entry --&gt;</v>
      </c>
      <c r="O33" s="25"/>
    </row>
    <row r="34" spans="1:16" ht="70">
      <c r="A34" s="267" t="s">
        <v>2435</v>
      </c>
      <c r="F34" s="21"/>
      <c r="G34" s="24" t="s">
        <v>1512</v>
      </c>
      <c r="J34" s="277" t="s">
        <v>1637</v>
      </c>
      <c r="K34" s="270"/>
      <c r="L34" s="270"/>
      <c r="M34" s="276" t="s">
        <v>2083</v>
      </c>
      <c r="N34" s="37" t="str">
        <f t="shared" si="0"/>
        <v>&lt;person xml:id=$pers0275$&gt;&lt;persName type=$main$&gt;Carvalho, Commandant Joaquim Maria de&lt;/persName&gt;&lt;birth when=$$&gt;&lt;/birth&gt;&lt;death when=$$&gt;&lt;/death&gt;&lt;note type=$editorial$&gt;Portuguese officer and colonial official. He was appointed as commandant of Tala Mugongo in north central Angola in 1854 (Schapera 1963, 1:201n2).&lt;/note&gt;&lt;/person&gt;&lt;!-- MT glossary entry --&gt;</v>
      </c>
      <c r="O34" s="269" t="s">
        <v>1638</v>
      </c>
      <c r="P34" s="289"/>
    </row>
    <row r="35" spans="1:16" ht="98">
      <c r="A35" s="267" t="s">
        <v>2436</v>
      </c>
      <c r="F35" s="21"/>
      <c r="G35" s="24" t="s">
        <v>1507</v>
      </c>
      <c r="J35" s="268" t="s">
        <v>1629</v>
      </c>
      <c r="K35" s="270"/>
      <c r="L35" s="270"/>
      <c r="M35" s="36" t="s">
        <v>1630</v>
      </c>
      <c r="N35" s="37" t="str">
        <f t="shared" si="0"/>
        <v>&lt;person xml:id=$pers0276$&gt;&lt;persName type=$main$&gt;Catende&lt;/persName&gt;&lt;birth when=$$&gt;&lt;/birth&gt;&lt;death when=$$&gt;&lt;/death&gt;&lt;note type=$editorial$&gt;Not a reference to a specific person. Rather, Livingstone cites the name as a generic example of one regularly recurring in Angola. Not to be confused with the Lunda-Luvale chief, Katende, who name is spelled 'Catende' in Livingstone's journals.&lt;/note&gt;&lt;/person&gt;&lt;!-- MT glossary entry --&gt;</v>
      </c>
      <c r="O35" s="269"/>
      <c r="P35" s="271"/>
    </row>
    <row r="36" spans="1:16" ht="168">
      <c r="A36" s="267" t="s">
        <v>2437</v>
      </c>
      <c r="B36" s="21" t="str">
        <f>C36&amp;D36&amp;E36</f>
        <v>ref="people.xml#0018"</v>
      </c>
      <c r="C36" s="21" t="s">
        <v>462</v>
      </c>
      <c r="D36" s="21" t="str">
        <f>"people.xml#"&amp;F36</f>
        <v>people.xml#0018</v>
      </c>
      <c r="E36" s="21" t="s">
        <v>463</v>
      </c>
      <c r="F36" s="24" t="s">
        <v>332</v>
      </c>
      <c r="G36" s="79" t="s">
        <v>492</v>
      </c>
      <c r="H36" s="24" t="s">
        <v>0</v>
      </c>
      <c r="I36" s="35" t="str">
        <f>J36&amp;". "&amp;K36&amp;". "&amp;M36</f>
        <v>Cathcart, Sir George. 1794. 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v>
      </c>
      <c r="J36" s="80" t="s">
        <v>739</v>
      </c>
      <c r="K36" s="290" t="s">
        <v>2241</v>
      </c>
      <c r="L36" s="290" t="s">
        <v>2248</v>
      </c>
      <c r="M36" s="180" t="s">
        <v>1899</v>
      </c>
      <c r="N36" s="37" t="str">
        <f t="shared" si="0"/>
        <v>&lt;person xml:id=$pers0277$&gt;&lt;persName type=$main$&gt;Cathcart, Sir George&lt;/persName&gt;&lt;birth when=$1794$&gt;1794&lt;/birth&gt;&lt;death when=$1854$&gt;1854&lt;/death&gt;&lt;note type=$editorial$&gt;British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2008).&lt;/note&gt;&lt;/person&gt;&lt;!-- MT glossary entry --&gt;</v>
      </c>
      <c r="O36" s="280" t="s">
        <v>740</v>
      </c>
      <c r="P36" s="263" t="s">
        <v>1824</v>
      </c>
    </row>
    <row r="37" spans="1:16" ht="42">
      <c r="A37" s="267" t="s">
        <v>2438</v>
      </c>
      <c r="B37" s="21" t="str">
        <f>C37&amp;D37&amp;E37</f>
        <v>ref="people.xml#0019"</v>
      </c>
      <c r="C37" s="21" t="s">
        <v>462</v>
      </c>
      <c r="D37" s="21" t="str">
        <f>"people.xml#"&amp;F37</f>
        <v>people.xml#0019</v>
      </c>
      <c r="E37" s="21" t="s">
        <v>463</v>
      </c>
      <c r="F37" s="24" t="s">
        <v>333</v>
      </c>
      <c r="G37" s="26" t="s">
        <v>494</v>
      </c>
      <c r="H37" s="24" t="s">
        <v>0</v>
      </c>
      <c r="I37" s="35" t="str">
        <f>J37&amp;". "&amp;K37&amp;". "&amp;M37</f>
        <v>Chester. . A copy editor employed by John Murray.</v>
      </c>
      <c r="J37" s="82" t="s">
        <v>749</v>
      </c>
      <c r="K37" s="26"/>
      <c r="L37" s="26"/>
      <c r="M37" s="37" t="s">
        <v>724</v>
      </c>
      <c r="N37" s="37" t="str">
        <f t="shared" si="0"/>
        <v>&lt;person xml:id=$pers0278$&gt;&lt;persName type=$main$&gt;Chester&lt;/persName&gt;&lt;birth when=$$&gt;&lt;/birth&gt;&lt;death when=$$&gt;&lt;/death&gt;&lt;note type=$editorial$&gt;A copy editor employed by John Murray.&lt;/note&gt;&lt;/person&gt;&lt;!-- MT glossary entry --&gt;</v>
      </c>
      <c r="O37" s="25"/>
    </row>
    <row r="38" spans="1:16" ht="98">
      <c r="A38" s="267" t="s">
        <v>2439</v>
      </c>
      <c r="B38" s="21" t="str">
        <f>C38&amp;D38&amp;E38</f>
        <v>ref="people.xml#0024"</v>
      </c>
      <c r="C38" s="21" t="s">
        <v>462</v>
      </c>
      <c r="D38" s="21" t="str">
        <f>"people.xml#"&amp;F38</f>
        <v>people.xml#0024</v>
      </c>
      <c r="E38" s="21" t="s">
        <v>463</v>
      </c>
      <c r="F38" s="24" t="s">
        <v>338</v>
      </c>
      <c r="G38" s="26" t="s">
        <v>496</v>
      </c>
      <c r="H38" s="24" t="s">
        <v>0</v>
      </c>
      <c r="I38" s="35" t="str">
        <f>J38&amp;". "&amp;K38&amp;". "&amp;M38</f>
        <v xml:space="preserve">Codrington, Captain William. . Army officer and sportsman. He was born in Wroughton, Winchester and attended Eton College. He met Livingstone at Kolobeng in 1851, while on a shooting trip in southern Africa with his future brother-in-law, William F. Webb (Schapera 1961:237; Fraser 1913:8). </v>
      </c>
      <c r="J38" s="82" t="s">
        <v>755</v>
      </c>
      <c r="K38" s="26"/>
      <c r="L38" s="26"/>
      <c r="M38" s="75" t="s">
        <v>1901</v>
      </c>
      <c r="N38" s="37" t="str">
        <f t="shared" si="0"/>
        <v>&lt;person xml:id=$pers0279$&gt;&lt;persName type=$main$&gt;Codrington, Captain William&lt;/persName&gt;&lt;birth when=$$&gt;&lt;/birth&gt;&lt;death when=$$&gt;&lt;/death&gt;&lt;note type=$editorial$&gt;Army officer and sportsman. He was born in Wroughton, Winchester and attended Eton College. He met Livingstone at Kolobeng in 1851, while on a shooting trip in southern Africa with his future brother-in-law, William F. Webb (Schapera 1961:237; Fraser 1913:8). &lt;/note&gt;&lt;/person&gt;&lt;!-- MT glossary entry --&gt;</v>
      </c>
      <c r="O38" s="280" t="s">
        <v>756</v>
      </c>
    </row>
    <row r="39" spans="1:16" ht="126">
      <c r="A39" s="267" t="s">
        <v>2440</v>
      </c>
      <c r="F39" s="21"/>
      <c r="G39" s="24" t="s">
        <v>1505</v>
      </c>
      <c r="J39" s="268" t="s">
        <v>1626</v>
      </c>
      <c r="K39" s="278" t="s">
        <v>2376</v>
      </c>
      <c r="L39" s="278" t="s">
        <v>2266</v>
      </c>
      <c r="M39" s="180" t="s">
        <v>2080</v>
      </c>
      <c r="N39" s="37" t="str">
        <f t="shared" si="0"/>
        <v>&lt;person xml:id=$pers0280$&gt;&lt;persName type=$main$&gt;Cook, Captain James &lt;/persName&gt;&lt;birth when=$1728$&gt;1728&lt;/birth&gt;&lt;death when=$1779$&gt;1779&lt;/death&gt;&lt;note type=$editorial$&gt;Naval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2017).&lt;/note&gt;&lt;/person&gt;&lt;!-- MT glossary entry --&gt;</v>
      </c>
      <c r="O39" s="276" t="s">
        <v>1627</v>
      </c>
      <c r="P39" s="289"/>
    </row>
    <row r="40" spans="1:16" ht="42">
      <c r="A40" s="267" t="s">
        <v>2441</v>
      </c>
      <c r="B40" s="21" t="str">
        <f t="shared" ref="B40:B47" si="1">C40&amp;D40&amp;E40</f>
        <v>ref="people.xml#0027"</v>
      </c>
      <c r="C40" s="21" t="s">
        <v>462</v>
      </c>
      <c r="D40" s="21" t="str">
        <f t="shared" ref="D40:D47" si="2">"people.xml#"&amp;F40</f>
        <v>people.xml#0027</v>
      </c>
      <c r="E40" s="21" t="s">
        <v>463</v>
      </c>
      <c r="F40" s="24" t="s">
        <v>341</v>
      </c>
      <c r="G40" s="38" t="s">
        <v>501</v>
      </c>
      <c r="H40" s="20" t="s">
        <v>4</v>
      </c>
      <c r="I40" s="35" t="str">
        <f t="shared" ref="I40:I47" si="3">J40&amp;". "&amp;K40&amp;". "&amp;M40</f>
        <v>Coultait. . A copy editor employed by John Murray.</v>
      </c>
      <c r="J40" s="82" t="s">
        <v>761</v>
      </c>
      <c r="K40" s="38"/>
      <c r="L40" s="38"/>
      <c r="M40" s="37" t="s">
        <v>724</v>
      </c>
      <c r="N40" s="37" t="str">
        <f t="shared" si="0"/>
        <v>&lt;person xml:id=$pers0281$&gt;&lt;persName type=$main$&gt;Coultait&lt;/persName&gt;&lt;birth when=$$&gt;&lt;/birth&gt;&lt;death when=$$&gt;&lt;/death&gt;&lt;note type=$editorial$&gt;A copy editor employed by John Murray.&lt;/note&gt;&lt;/person&gt;&lt;!-- MT glossary entry --&gt;</v>
      </c>
      <c r="O40" s="25"/>
    </row>
    <row r="41" spans="1:16" ht="42">
      <c r="A41" s="267" t="s">
        <v>2442</v>
      </c>
      <c r="B41" s="21" t="str">
        <f t="shared" si="1"/>
        <v>ref="people.xml#0026"</v>
      </c>
      <c r="C41" s="21" t="s">
        <v>462</v>
      </c>
      <c r="D41" s="21" t="str">
        <f t="shared" si="2"/>
        <v>people.xml#0026</v>
      </c>
      <c r="E41" s="21" t="s">
        <v>463</v>
      </c>
      <c r="F41" s="24" t="s">
        <v>340</v>
      </c>
      <c r="G41" s="38" t="s">
        <v>500</v>
      </c>
      <c r="H41" s="20" t="s">
        <v>4</v>
      </c>
      <c r="I41" s="35" t="str">
        <f t="shared" si="3"/>
        <v>Coulter. . A copy editor employed by John Murray.</v>
      </c>
      <c r="J41" s="82" t="s">
        <v>760</v>
      </c>
      <c r="K41" s="38"/>
      <c r="L41" s="38"/>
      <c r="M41" s="37" t="s">
        <v>724</v>
      </c>
      <c r="N41" s="37" t="str">
        <f t="shared" si="0"/>
        <v>&lt;person xml:id=$pers0282$&gt;&lt;persName type=$main$&gt;Coulter&lt;/persName&gt;&lt;birth when=$$&gt;&lt;/birth&gt;&lt;death when=$$&gt;&lt;/death&gt;&lt;note type=$editorial$&gt;A copy editor employed by John Murray.&lt;/note&gt;&lt;/person&gt;&lt;!-- MT glossary entry --&gt;</v>
      </c>
      <c r="O41" s="25"/>
    </row>
    <row r="42" spans="1:16" ht="126">
      <c r="A42" s="267" t="s">
        <v>2443</v>
      </c>
      <c r="B42" s="21" t="str">
        <f t="shared" si="1"/>
        <v>ref="people.xml#0136"</v>
      </c>
      <c r="C42" s="21" t="s">
        <v>462</v>
      </c>
      <c r="D42" s="21" t="str">
        <f t="shared" si="2"/>
        <v>people.xml#0136</v>
      </c>
      <c r="E42" s="21" t="s">
        <v>463</v>
      </c>
      <c r="F42" s="24" t="s">
        <v>430</v>
      </c>
      <c r="G42" s="26" t="s">
        <v>609</v>
      </c>
      <c r="H42" s="24" t="s">
        <v>4</v>
      </c>
      <c r="I42" s="35" t="str">
        <f t="shared" si="3"/>
        <v>Cowan, Andrew. 1778. 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v>
      </c>
      <c r="J42" s="261" t="s">
        <v>1604</v>
      </c>
      <c r="K42" s="279" t="s">
        <v>2280</v>
      </c>
      <c r="L42" s="279" t="s">
        <v>2321</v>
      </c>
      <c r="M42" s="37" t="s">
        <v>1999</v>
      </c>
      <c r="N42" s="37" t="str">
        <f t="shared" si="0"/>
        <v>&lt;person xml:id=$pers0283$&gt;&lt;persName type=$main$&gt;Cowan, Andrew&lt;/persName&gt;&lt;birth when=$1778$&gt;1778&lt;/birth&gt;&lt;death when=$c.1809$&gt;c.1809&lt;/death&gt;&lt;note type=$editorial$&gt;Medical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2012:747-49).&lt;/note&gt;&lt;/person&gt;&lt;!-- MT glossary entry --&gt;</v>
      </c>
      <c r="O42" s="86" t="s">
        <v>779</v>
      </c>
    </row>
    <row r="43" spans="1:16" ht="42">
      <c r="A43" s="267" t="s">
        <v>2444</v>
      </c>
      <c r="B43" s="21" t="str">
        <f t="shared" si="1"/>
        <v>ref="people.xml#0028"</v>
      </c>
      <c r="C43" s="21" t="s">
        <v>462</v>
      </c>
      <c r="D43" s="21" t="str">
        <f t="shared" si="2"/>
        <v>people.xml#0028</v>
      </c>
      <c r="E43" s="21" t="s">
        <v>463</v>
      </c>
      <c r="F43" s="24" t="s">
        <v>342</v>
      </c>
      <c r="G43" s="26" t="s">
        <v>502</v>
      </c>
      <c r="H43" s="24" t="s">
        <v>0</v>
      </c>
      <c r="I43" s="35" t="str">
        <f t="shared" si="3"/>
        <v>Cross. . A copy editor employed by John Murray.</v>
      </c>
      <c r="J43" s="82" t="s">
        <v>762</v>
      </c>
      <c r="K43" s="26"/>
      <c r="L43" s="26"/>
      <c r="M43" s="75" t="s">
        <v>724</v>
      </c>
      <c r="N43" s="37" t="str">
        <f t="shared" si="0"/>
        <v>&lt;person xml:id=$pers0284$&gt;&lt;persName type=$main$&gt;Cross&lt;/persName&gt;&lt;birth when=$$&gt;&lt;/birth&gt;&lt;death when=$$&gt;&lt;/death&gt;&lt;note type=$editorial$&gt;A copy editor employed by John Murray.&lt;/note&gt;&lt;/person&gt;&lt;!-- MT glossary entry --&gt;</v>
      </c>
      <c r="O43" s="25"/>
    </row>
    <row r="44" spans="1:16" ht="126">
      <c r="A44" s="267" t="s">
        <v>2445</v>
      </c>
      <c r="B44" s="21" t="str">
        <f t="shared" si="1"/>
        <v>ref="people.xml#0029"</v>
      </c>
      <c r="C44" s="21" t="s">
        <v>462</v>
      </c>
      <c r="D44" s="21" t="str">
        <f t="shared" si="2"/>
        <v>people.xml#0029</v>
      </c>
      <c r="E44" s="21" t="s">
        <v>463</v>
      </c>
      <c r="F44" s="24" t="s">
        <v>343</v>
      </c>
      <c r="G44" s="38" t="s">
        <v>503</v>
      </c>
      <c r="H44" s="20" t="s">
        <v>4</v>
      </c>
      <c r="I44" s="35" t="str">
        <f t="shared" si="3"/>
        <v>Culpeper, Nicholas. 1616. 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v>
      </c>
      <c r="J44" s="37" t="s">
        <v>765</v>
      </c>
      <c r="K44" s="279" t="s">
        <v>2255</v>
      </c>
      <c r="L44" s="279" t="s">
        <v>2254</v>
      </c>
      <c r="M44" s="37" t="s">
        <v>1905</v>
      </c>
      <c r="N44" s="37" t="str">
        <f t="shared" si="0"/>
        <v>&lt;person xml:id=$pers0285$&gt;&lt;persName type=$main$&gt;Culpeper, Nicholas&lt;/persName&gt;&lt;birth when=$1616$&gt;1616&lt;/birth&gt;&lt;death when=$1654$&gt;1654&lt;/death&gt;&lt;note type=$editorial$&gt;Astrologer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2004).&lt;/note&gt;&lt;/person&gt;&lt;!-- MT glossary entry --&gt;</v>
      </c>
      <c r="O44" s="280" t="s">
        <v>1717</v>
      </c>
    </row>
    <row r="45" spans="1:16" ht="126">
      <c r="A45" s="267" t="s">
        <v>2446</v>
      </c>
      <c r="B45" s="21" t="str">
        <f t="shared" si="1"/>
        <v>ref="people.xml#0050"</v>
      </c>
      <c r="C45" s="21" t="s">
        <v>462</v>
      </c>
      <c r="D45" s="21" t="str">
        <f t="shared" si="2"/>
        <v>people.xml#0050</v>
      </c>
      <c r="E45" s="21" t="s">
        <v>463</v>
      </c>
      <c r="F45" s="24" t="s">
        <v>364</v>
      </c>
      <c r="G45" s="38" t="s">
        <v>524</v>
      </c>
      <c r="H45" s="20" t="s">
        <v>4</v>
      </c>
      <c r="I45" s="35" t="str">
        <f t="shared" si="3"/>
        <v>Cumming, Roualeyn George Gordon. 1820. 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v>
      </c>
      <c r="J45" s="91" t="s">
        <v>780</v>
      </c>
      <c r="K45" s="279" t="s">
        <v>2253</v>
      </c>
      <c r="L45" s="279" t="s">
        <v>2279</v>
      </c>
      <c r="M45" s="276" t="s">
        <v>1922</v>
      </c>
      <c r="N45" s="37" t="str">
        <f t="shared" si="0"/>
        <v>&lt;person xml:id=$pers0286$&gt;&lt;persName type=$main$&gt;Cumming, Roualeyn George Gordon&lt;/persName&gt;&lt;birth when=$1820$&gt;1820&lt;/birth&gt;&lt;death when=$1866$&gt;1866&lt;/death&gt;&lt;note type=$editorial$&gt;Hunter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2004).&lt;/note&gt;&lt;/person&gt;&lt;!-- MT glossary entry --&gt;</v>
      </c>
      <c r="O45" s="280" t="s">
        <v>801</v>
      </c>
      <c r="P45" s="263" t="s">
        <v>1832</v>
      </c>
    </row>
    <row r="46" spans="1:16" ht="182">
      <c r="A46" s="267" t="s">
        <v>2447</v>
      </c>
      <c r="B46" s="21" t="str">
        <f t="shared" si="1"/>
        <v>ref="people.xml#0040"</v>
      </c>
      <c r="C46" s="21" t="s">
        <v>462</v>
      </c>
      <c r="D46" s="21" t="str">
        <f t="shared" si="2"/>
        <v>people.xml#0040</v>
      </c>
      <c r="E46" s="21" t="s">
        <v>463</v>
      </c>
      <c r="F46" s="24" t="s">
        <v>354</v>
      </c>
      <c r="G46" s="88" t="s">
        <v>513</v>
      </c>
      <c r="H46" s="20" t="s">
        <v>0</v>
      </c>
      <c r="I46" s="35" t="str">
        <f t="shared" si="3"/>
        <v>D'Urban, Sir Benjamin. 1777. 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v>
      </c>
      <c r="J46" s="88" t="s">
        <v>766</v>
      </c>
      <c r="K46" s="279" t="s">
        <v>2257</v>
      </c>
      <c r="L46" s="279" t="s">
        <v>2256</v>
      </c>
      <c r="M46" s="180" t="s">
        <v>1906</v>
      </c>
      <c r="N46" s="37" t="str">
        <f t="shared" si="0"/>
        <v>&lt;person xml:id=$pers0287$&gt;&lt;persName type=$main$&gt;D'Urban, Sir Benjamin&lt;/persName&gt;&lt;birth when=$1777$&gt;1777&lt;/birth&gt;&lt;death when=$1849$&gt;1849&lt;/death&gt;&lt;note type=$editorial$&gt;British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2008).&lt;/note&gt;&lt;/person&gt;&lt;!-- MT glossary entry --&gt;</v>
      </c>
      <c r="O46" s="280" t="s">
        <v>767</v>
      </c>
      <c r="P46" s="263" t="s">
        <v>1827</v>
      </c>
    </row>
    <row r="47" spans="1:16" ht="56">
      <c r="A47" s="267" t="s">
        <v>2448</v>
      </c>
      <c r="B47" s="21" t="str">
        <f t="shared" si="1"/>
        <v>ref="people.xml#0032"</v>
      </c>
      <c r="C47" s="21" t="s">
        <v>462</v>
      </c>
      <c r="D47" s="21" t="str">
        <f t="shared" si="2"/>
        <v>people.xml#0032</v>
      </c>
      <c r="E47" s="21" t="s">
        <v>463</v>
      </c>
      <c r="F47" s="24" t="s">
        <v>346</v>
      </c>
      <c r="G47" s="38" t="s">
        <v>504</v>
      </c>
      <c r="H47" s="20" t="s">
        <v>0</v>
      </c>
      <c r="I47" s="35" t="str">
        <f t="shared" si="3"/>
        <v>Daintree. . A copy editor employed by John Murray.</v>
      </c>
      <c r="J47" s="82" t="s">
        <v>763</v>
      </c>
      <c r="K47" s="38"/>
      <c r="L47" s="38"/>
      <c r="M47" s="37" t="s">
        <v>724</v>
      </c>
      <c r="N47" s="37" t="str">
        <f t="shared" si="0"/>
        <v>&lt;person xml:id=$pers0288$&gt;&lt;persName type=$main$&gt;Daintree&lt;/persName&gt;&lt;birth when=$$&gt;&lt;/birth&gt;&lt;death when=$$&gt;&lt;/death&gt;&lt;note type=$editorial$&gt;A copy editor employed by John Murray.&lt;/note&gt;&lt;/person&gt;&lt;!-- MT glossary entry --&gt;</v>
      </c>
      <c r="O47" s="25"/>
    </row>
    <row r="48" spans="1:16" ht="140">
      <c r="A48" s="267" t="s">
        <v>2449</v>
      </c>
      <c r="F48" s="21"/>
      <c r="G48" s="24" t="s">
        <v>1495</v>
      </c>
      <c r="J48" s="268" t="s">
        <v>1611</v>
      </c>
      <c r="K48" s="270"/>
      <c r="L48" s="270"/>
      <c r="M48" s="276" t="s">
        <v>2068</v>
      </c>
      <c r="N48" s="37" t="str">
        <f t="shared" si="0"/>
        <v>&lt;person xml:id=$pers0289$&gt;&lt;persName type=$main$&gt;de Carpo, Arsénio Pompílio Pompeu&lt;/persName&gt;&lt;birth when=$$&gt;&lt;/birth&gt;&lt;death when=$$&gt;&lt;/death&gt;&lt;note type=$editorial$&gt;Portuguese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1:134-35n5, 202-03; Corrado 2007:3-8).&lt;/note&gt;&lt;/person&gt;&lt;!-- MT glossary entry --&gt;</v>
      </c>
      <c r="O48" s="276" t="s">
        <v>1659</v>
      </c>
      <c r="P48" s="294"/>
    </row>
    <row r="49" spans="1:16" ht="42">
      <c r="A49" s="267" t="s">
        <v>2450</v>
      </c>
      <c r="B49" s="21" t="str">
        <f>C49&amp;D49&amp;E49</f>
        <v>ref="people.xml#0034"</v>
      </c>
      <c r="C49" s="21" t="s">
        <v>462</v>
      </c>
      <c r="D49" s="21" t="str">
        <f>"people.xml#"&amp;F49</f>
        <v>people.xml#0034</v>
      </c>
      <c r="E49" s="21" t="s">
        <v>463</v>
      </c>
      <c r="F49" s="24" t="s">
        <v>348</v>
      </c>
      <c r="G49" s="26" t="s">
        <v>505</v>
      </c>
      <c r="H49" s="24" t="s">
        <v>0</v>
      </c>
      <c r="I49" s="35" t="str">
        <f>J49&amp;". "&amp;K49&amp;". "&amp;M49</f>
        <v>Denett. . A copy editor employed by John Murray.</v>
      </c>
      <c r="J49" s="82" t="s">
        <v>764</v>
      </c>
      <c r="K49" s="26"/>
      <c r="L49" s="26"/>
      <c r="M49" s="75" t="s">
        <v>724</v>
      </c>
      <c r="N49" s="37" t="str">
        <f t="shared" si="0"/>
        <v>&lt;person xml:id=$pers0290$&gt;&lt;persName type=$main$&gt;Denett&lt;/persName&gt;&lt;birth when=$$&gt;&lt;/birth&gt;&lt;death when=$$&gt;&lt;/death&gt;&lt;note type=$editorial$&gt;A copy editor employed by John Murray.&lt;/note&gt;&lt;/person&gt;&lt;!-- MT glossary entry --&gt;</v>
      </c>
      <c r="O49" s="25"/>
      <c r="P49" s="263" t="s">
        <v>1828</v>
      </c>
    </row>
    <row r="50" spans="1:16" ht="98">
      <c r="A50" s="267" t="s">
        <v>2451</v>
      </c>
      <c r="B50" s="21" t="str">
        <f>C50&amp;D50&amp;E50</f>
        <v>ref="people.xml#0035"</v>
      </c>
      <c r="C50" s="21" t="s">
        <v>462</v>
      </c>
      <c r="D50" s="21" t="str">
        <f>"people.xml#"&amp;F50</f>
        <v>people.xml#0035</v>
      </c>
      <c r="E50" s="21" t="s">
        <v>463</v>
      </c>
      <c r="F50" s="24" t="s">
        <v>349</v>
      </c>
      <c r="G50" s="38" t="s">
        <v>506</v>
      </c>
      <c r="H50" s="20" t="s">
        <v>6</v>
      </c>
      <c r="I50" s="35" t="str">
        <f>J50&amp;". "&amp;K50&amp;". "&amp;M50</f>
        <v>Dent, Edward John. 1790. Watchmaker. He was one of Britain's most celebrated chronometer makers, and was issued a royal warrant in 1841. He made important experiments with balance springs, built regulator clocks for various observatories, and made improvements to the marine compass (Boase 2007).</v>
      </c>
      <c r="J50" s="82" t="s">
        <v>768</v>
      </c>
      <c r="K50" s="279" t="s">
        <v>2236</v>
      </c>
      <c r="L50" s="279" t="s">
        <v>2220</v>
      </c>
      <c r="M50" s="37" t="s">
        <v>1907</v>
      </c>
      <c r="N50" s="37" t="str">
        <f t="shared" si="0"/>
        <v>&lt;person xml:id=$pers0291$&gt;&lt;persName type=$main$&gt;Dent, Edward John&lt;/persName&gt;&lt;birth when=$1790$&gt;1790&lt;/birth&gt;&lt;death when=$1853$&gt;1853&lt;/death&gt;&lt;note type=$editorial$&gt;Watchmaker. He was one of Britain's most celebrated chronometer makers, and was issued a royal warrant in 1841. He made important experiments with balance springs, built regulator clocks for various observatories, and made improvements to the marine compass (Boase 2007).&lt;/note&gt;&lt;/person&gt;&lt;!-- MT glossary entry --&gt;</v>
      </c>
      <c r="O50" s="280" t="s">
        <v>769</v>
      </c>
    </row>
    <row r="51" spans="1:16" ht="42">
      <c r="A51" s="267" t="s">
        <v>2452</v>
      </c>
      <c r="F51" s="21"/>
      <c r="G51" s="24" t="s">
        <v>1516</v>
      </c>
      <c r="J51" s="268" t="s">
        <v>1642</v>
      </c>
      <c r="K51" s="270"/>
      <c r="L51" s="270"/>
      <c r="M51" s="242" t="s">
        <v>724</v>
      </c>
      <c r="N51" s="37" t="str">
        <f t="shared" si="0"/>
        <v>&lt;person xml:id=$pers0292$&gt;&lt;persName type=$main$&gt;Dew. W&lt;/persName&gt;&lt;birth when=$$&gt;&lt;/birth&gt;&lt;death when=$$&gt;&lt;/death&gt;&lt;note type=$editorial$&gt;A copy editor employed by John Murray.&lt;/note&gt;&lt;/person&gt;&lt;!-- MT glossary entry --&gt;</v>
      </c>
      <c r="O51" s="269"/>
      <c r="P51" s="271"/>
    </row>
    <row r="52" spans="1:16" ht="168">
      <c r="A52" s="267" t="s">
        <v>2453</v>
      </c>
      <c r="B52" s="21" t="str">
        <f>C52&amp;D52&amp;E52</f>
        <v>ref="people.xml#0035"</v>
      </c>
      <c r="C52" s="21" t="s">
        <v>462</v>
      </c>
      <c r="D52" s="21" t="str">
        <f>"people.xml#"&amp;F52</f>
        <v>people.xml#0035</v>
      </c>
      <c r="E52" s="21" t="s">
        <v>463</v>
      </c>
      <c r="F52" s="24" t="s">
        <v>349</v>
      </c>
      <c r="G52" s="38" t="s">
        <v>507</v>
      </c>
      <c r="H52" s="20" t="s">
        <v>0</v>
      </c>
      <c r="I52" s="35" t="str">
        <f>J52&amp;". "&amp;K52&amp;". "&amp;M52</f>
        <v>Dingane. c.1795. 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v>
      </c>
      <c r="J52" s="85" t="s">
        <v>770</v>
      </c>
      <c r="K52" s="279" t="s">
        <v>2259</v>
      </c>
      <c r="L52" s="279" t="s">
        <v>2258</v>
      </c>
      <c r="M52" s="180" t="s">
        <v>1908</v>
      </c>
      <c r="N52" s="37" t="str">
        <f t="shared" si="0"/>
        <v>&lt;person xml:id=$pers0293$&gt;&lt;persName type=$main$&gt;Dingane&lt;/persName&gt;&lt;birth when=$c.1795$&gt;c.1795&lt;/birth&gt;&lt;death when=$1840$&gt;1840&lt;/death&gt;&lt;note type=$editorial$&gt;Second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1986:56-57).&lt;/note&gt;&lt;/person&gt;&lt;!-- MT glossary entry --&gt;</v>
      </c>
      <c r="O52" s="280" t="s">
        <v>771</v>
      </c>
    </row>
    <row r="53" spans="1:16" ht="140">
      <c r="A53" s="267" t="s">
        <v>2454</v>
      </c>
      <c r="F53" s="21"/>
      <c r="G53" s="24" t="s">
        <v>1508</v>
      </c>
      <c r="J53" s="268" t="s">
        <v>1631</v>
      </c>
      <c r="K53" s="278" t="s">
        <v>2271</v>
      </c>
      <c r="L53" s="278" t="s">
        <v>2377</v>
      </c>
      <c r="M53" s="36" t="s">
        <v>2085</v>
      </c>
      <c r="N53" s="37" t="str">
        <f t="shared" si="0"/>
        <v>&lt;person xml:id=$pers0294$&gt;&lt;persName type=$main$&gt;Dombo Changamire&lt;/persName&gt;&lt;birth when=$?$&gt;?&lt;/birth&gt;&lt;death when=$1696$&gt;1696&lt;/death&gt;&lt;note type=$editorial$&gt;Founder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1989:204-06).&lt;/note&gt;&lt;/person&gt;&lt;!-- MT glossary entry --&gt;</v>
      </c>
      <c r="O53" s="276" t="s">
        <v>1632</v>
      </c>
      <c r="P53" s="289"/>
    </row>
    <row r="54" spans="1:16" ht="70">
      <c r="A54" s="267" t="s">
        <v>2455</v>
      </c>
      <c r="F54" s="21"/>
      <c r="G54" s="24" t="s">
        <v>1517</v>
      </c>
      <c r="J54" s="268" t="s">
        <v>1644</v>
      </c>
      <c r="K54" s="270"/>
      <c r="L54" s="270"/>
      <c r="M54" s="180" t="s">
        <v>1643</v>
      </c>
      <c r="N54" s="37" t="str">
        <f t="shared" si="0"/>
        <v>&lt;person xml:id=$pers0295$&gt;&lt;persName type=$main$&gt;Donal MacDonald&lt;/persName&gt;&lt;birth when=$$&gt;&lt;/birth&gt;&lt;death when=$$&gt;&lt;/death&gt;&lt;note type=$editorial$&gt;Not a reference to a specific person. Rather, it is cited by the editor as a generic example of a common name in the Scottish highlands.&lt;/note&gt;&lt;/person&gt;&lt;!-- MT glossary entry --&gt;</v>
      </c>
      <c r="O54" s="269"/>
      <c r="P54" s="271"/>
    </row>
    <row r="55" spans="1:16" ht="140">
      <c r="A55" s="267" t="s">
        <v>2456</v>
      </c>
      <c r="B55" s="21" t="str">
        <f>C55&amp;D55&amp;E55</f>
        <v>ref="people.xml#0037"</v>
      </c>
      <c r="C55" s="21" t="s">
        <v>462</v>
      </c>
      <c r="D55" s="21" t="str">
        <f>"people.xml#"&amp;F55</f>
        <v>people.xml#0037</v>
      </c>
      <c r="E55" s="21" t="s">
        <v>463</v>
      </c>
      <c r="F55" s="24" t="s">
        <v>351</v>
      </c>
      <c r="G55" s="38" t="s">
        <v>510</v>
      </c>
      <c r="H55" s="20" t="s">
        <v>0</v>
      </c>
      <c r="I55" s="35" t="str">
        <f>J55&amp;". "&amp;K55&amp;". "&amp;M55</f>
        <v xml:space="preserve">Donovan, Lieutenant E. D. . . 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v>
      </c>
      <c r="J55" s="87" t="s">
        <v>777</v>
      </c>
      <c r="K55" s="38"/>
      <c r="L55" s="38"/>
      <c r="M55" s="37" t="s">
        <v>1910</v>
      </c>
      <c r="N55" s="37" t="str">
        <f t="shared" si="0"/>
        <v>&lt;person xml:id=$pers0296$&gt;&lt;persName type=$main$&gt;Donovan, Lieutenant E. D. &lt;/persName&gt;&lt;birth when=$$&gt;&lt;/birth&gt;&lt;death when=$$&gt;&lt;/death&gt;&lt;note type=$editorial$&gt;Army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&lt;/note&gt;&lt;/person&gt;&lt;!-- MT glossary entry --&gt;</v>
      </c>
      <c r="O55" s="280" t="s">
        <v>778</v>
      </c>
    </row>
    <row r="56" spans="1:16" ht="140">
      <c r="A56" s="267" t="s">
        <v>2457</v>
      </c>
      <c r="B56" s="21" t="str">
        <f>C56&amp;D56&amp;E56</f>
        <v>ref="people.xml#0020"</v>
      </c>
      <c r="C56" s="21" t="s">
        <v>462</v>
      </c>
      <c r="D56" s="21" t="str">
        <f>"people.xml#"&amp;F56</f>
        <v>people.xml#0020</v>
      </c>
      <c r="E56" s="21" t="s">
        <v>463</v>
      </c>
      <c r="F56" s="24" t="s">
        <v>334</v>
      </c>
      <c r="G56" s="26" t="s">
        <v>495</v>
      </c>
      <c r="H56" s="24" t="s">
        <v>0</v>
      </c>
      <c r="I56" s="35" t="str">
        <f>J56&amp;". "&amp;K56&amp;". "&amp;M56</f>
        <v>Duprat, Chevalier Alfredo. 1810. 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v>
      </c>
      <c r="J56" s="82" t="s">
        <v>750</v>
      </c>
      <c r="K56" s="290" t="s">
        <v>2250</v>
      </c>
      <c r="L56" s="290" t="s">
        <v>2249</v>
      </c>
      <c r="M56" s="37" t="s">
        <v>2118</v>
      </c>
      <c r="N56" s="37" t="str">
        <f t="shared" si="0"/>
        <v>&lt;person xml:id=$pers0297$&gt;&lt;persName type=$main$&gt;Duprat, Chevalier Alfredo&lt;/persName&gt;&lt;birth when=$1810$&gt;1810&lt;/birth&gt;&lt;death when=$1881$&gt;1881&lt;/death&gt;&lt;note type=$editorial$&gt;Portuguese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1881b:165).&lt;/note&gt;&lt;/person&gt;&lt;!-- MT glossary entry --&gt;</v>
      </c>
      <c r="O56" s="295" t="s">
        <v>1900</v>
      </c>
    </row>
    <row r="57" spans="1:16" ht="154">
      <c r="A57" s="267" t="s">
        <v>2458</v>
      </c>
      <c r="B57" s="21" t="str">
        <f>C57&amp;D57&amp;E57</f>
        <v>ref="people.xml#0042"</v>
      </c>
      <c r="C57" s="21" t="s">
        <v>462</v>
      </c>
      <c r="D57" s="21" t="str">
        <f>"people.xml#"&amp;F57</f>
        <v>people.xml#0042</v>
      </c>
      <c r="E57" s="21" t="s">
        <v>463</v>
      </c>
      <c r="F57" s="24" t="s">
        <v>356</v>
      </c>
      <c r="G57" s="38" t="s">
        <v>514</v>
      </c>
      <c r="H57" s="20" t="s">
        <v>3</v>
      </c>
      <c r="I57" s="35" t="str">
        <f>J57&amp;". "&amp;K57&amp;". "&amp;M57</f>
        <v>Eliot, John. 1604. 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v>
      </c>
      <c r="J57" s="89" t="s">
        <v>785</v>
      </c>
      <c r="K57" s="279" t="s">
        <v>2268</v>
      </c>
      <c r="L57" s="279" t="s">
        <v>2267</v>
      </c>
      <c r="M57" s="180" t="s">
        <v>1913</v>
      </c>
      <c r="N57" s="37" t="str">
        <f t="shared" si="0"/>
        <v>&lt;person xml:id=$pers0298$&gt;&lt;persName type=$main$&gt;Eliot, John&lt;/persName&gt;&lt;birth when=$1604$&gt;1604&lt;/birth&gt;&lt;death when=$1690$&gt;1690&lt;/death&gt;&lt;note type=$editorial$&gt;Missionary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2011).&lt;/note&gt;&lt;/person&gt;&lt;!-- MT glossary entry --&gt;</v>
      </c>
      <c r="O57" s="280" t="s">
        <v>787</v>
      </c>
    </row>
    <row r="58" spans="1:16" ht="56">
      <c r="A58" s="267" t="s">
        <v>2459</v>
      </c>
      <c r="B58" s="21" t="str">
        <f>C58&amp;D58&amp;E58</f>
        <v>ref="people.xml#0043"</v>
      </c>
      <c r="C58" s="21" t="s">
        <v>462</v>
      </c>
      <c r="D58" s="21" t="str">
        <f>"people.xml#"&amp;F58</f>
        <v>people.xml#0043</v>
      </c>
      <c r="E58" s="21" t="s">
        <v>463</v>
      </c>
      <c r="F58" s="24" t="s">
        <v>357</v>
      </c>
      <c r="G58" s="38" t="s">
        <v>515</v>
      </c>
      <c r="H58" s="20" t="s">
        <v>0</v>
      </c>
      <c r="I58" s="35" t="str">
        <f>J58&amp;". "&amp;K58&amp;". "&amp;M58</f>
        <v>Eve. . The first woman, created in the image of God on the sixth day according to the biblical account.</v>
      </c>
      <c r="J58" s="88" t="s">
        <v>786</v>
      </c>
      <c r="K58" s="38"/>
      <c r="L58" s="38"/>
      <c r="M58" s="37" t="s">
        <v>1864</v>
      </c>
      <c r="N58" s="37" t="str">
        <f t="shared" si="0"/>
        <v>&lt;person xml:id=$pers0299$&gt;&lt;persName type=$main$&gt;Eve&lt;/persName&gt;&lt;birth when=$$&gt;&lt;/birth&gt;&lt;death when=$$&gt;&lt;/death&gt;&lt;note type=$editorial$&gt;The first woman, created in the image of God on the sixth day according to the biblical account.&lt;/note&gt;&lt;/person&gt;&lt;!-- MT glossary entry --&gt;</v>
      </c>
      <c r="O58" s="89" t="s">
        <v>693</v>
      </c>
    </row>
    <row r="59" spans="1:16" ht="98">
      <c r="A59" s="267" t="s">
        <v>2460</v>
      </c>
      <c r="F59" s="21"/>
      <c r="G59" s="24" t="s">
        <v>1525</v>
      </c>
      <c r="J59" s="268" t="s">
        <v>1662</v>
      </c>
      <c r="K59" s="24"/>
      <c r="L59" s="24"/>
      <c r="M59" s="276" t="s">
        <v>2098</v>
      </c>
      <c r="N59" s="37" t="str">
        <f t="shared" si="0"/>
        <v>&lt;person xml:id=$pers0300$&gt;&lt;persName type=$main$&gt;Faria&lt;/persName&gt;&lt;birth when=$$&gt;&lt;/birth&gt;&lt;death when=$$&gt;&lt;/death&gt;&lt;note type=$editorial$&gt;Reference uncertain. Probably Feliciano da Costa Faria, who was appointed ensign of Golungo Alto on 26th March 1850. He was given leave to go on a trading expedition in September 1853, which would account for his meeting with Livingstone in Cabango in north-eastern Angola in May 1855 (Anon 1850:140; Schapera 1963, 2:241n1).&lt;/note&gt;&lt;/person&gt;&lt;!-- MT glossary entry --&gt;</v>
      </c>
      <c r="O59" s="269" t="s">
        <v>1664</v>
      </c>
      <c r="P59" s="289"/>
    </row>
    <row r="60" spans="1:16" ht="140">
      <c r="A60" s="267" t="s">
        <v>2461</v>
      </c>
      <c r="F60" s="21"/>
      <c r="G60" s="24" t="s">
        <v>1603</v>
      </c>
      <c r="J60" s="275" t="s">
        <v>1797</v>
      </c>
      <c r="K60" s="278" t="s">
        <v>2396</v>
      </c>
      <c r="L60" s="278" t="s">
        <v>2228</v>
      </c>
      <c r="M60" s="180" t="s">
        <v>2173</v>
      </c>
      <c r="N60" s="37" t="str">
        <f t="shared" si="0"/>
        <v>&lt;person xml:id=$pers0301$&gt;&lt;persName type=$main$&gt;Ferrão, Anselmo Henriques &lt;/persName&gt;&lt;birth when=$c.1812$&gt;c.1812&lt;/birth&gt;&lt;death when=$1867$&gt;1867&lt;/death&gt;&lt;note type=$editorial$&gt;Merchant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19th century. In his journals, Livingstone mentions ‘the very great kindness shewn to [him] … by Mr Ferrão’ in May 1856 (Anon 1843a:107; Anon 1867:242; Newitt 1995:308, 337; Schapera 1963, 2:465)&lt;/note&gt;&lt;/person&gt;&lt;!-- MT glossary entry --&gt;</v>
      </c>
      <c r="O60" s="276" t="s">
        <v>1798</v>
      </c>
      <c r="P60" s="294"/>
    </row>
    <row r="61" spans="1:16" ht="154">
      <c r="A61" s="267" t="s">
        <v>2462</v>
      </c>
      <c r="B61" s="21" t="str">
        <f>C61&amp;D61&amp;E61</f>
        <v>ref="people.xml#0046"</v>
      </c>
      <c r="C61" s="21" t="s">
        <v>462</v>
      </c>
      <c r="D61" s="21" t="str">
        <f>"people.xml#"&amp;F61</f>
        <v>people.xml#0046</v>
      </c>
      <c r="E61" s="21" t="s">
        <v>463</v>
      </c>
      <c r="F61" s="24" t="s">
        <v>360</v>
      </c>
      <c r="G61" s="88" t="s">
        <v>518</v>
      </c>
      <c r="H61" s="20" t="s">
        <v>0</v>
      </c>
      <c r="I61" s="35" t="str">
        <f>J61&amp;". "&amp;K61&amp;". "&amp;M61</f>
        <v xml:space="preserve">Fleming, George. c.1800. 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v>
      </c>
      <c r="J61" s="88" t="s">
        <v>791</v>
      </c>
      <c r="K61" s="279" t="s">
        <v>2273</v>
      </c>
      <c r="L61" s="279" t="s">
        <v>2272</v>
      </c>
      <c r="M61" s="276" t="s">
        <v>1917</v>
      </c>
      <c r="N61" s="37" t="str">
        <f t="shared" si="0"/>
        <v>&lt;person xml:id=$pers0302$&gt;&lt;persName type=$main$&gt;Fleming, George&lt;/persName&gt;&lt;birth when=$c.1800$&gt;c.1800&lt;/birth&gt;&lt;death when=$c.1880$&gt;c.1880&lt;/death&gt;&lt;note type=$editorial$&gt;Trader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&lt;/note&gt;&lt;/person&gt;&lt;!-- MT glossary entry --&gt;</v>
      </c>
      <c r="O61" s="89" t="s">
        <v>792</v>
      </c>
      <c r="P61" s="263" t="s">
        <v>1831</v>
      </c>
    </row>
    <row r="62" spans="1:16" ht="154">
      <c r="A62" s="267" t="s">
        <v>2463</v>
      </c>
      <c r="B62" s="21" t="str">
        <f>C62&amp;D62&amp;E62</f>
        <v>ref="people.xml#0006"</v>
      </c>
      <c r="C62" s="21" t="s">
        <v>462</v>
      </c>
      <c r="D62" s="21" t="str">
        <f>"people.xml#"&amp;F62</f>
        <v>people.xml#0006</v>
      </c>
      <c r="E62" s="21" t="s">
        <v>463</v>
      </c>
      <c r="F62" s="24" t="s">
        <v>320</v>
      </c>
      <c r="G62" s="78" t="s">
        <v>483</v>
      </c>
      <c r="H62" s="20" t="s">
        <v>1</v>
      </c>
      <c r="I62" s="35" t="str">
        <f>J62&amp;". "&amp;K62&amp;". "&amp;M62</f>
        <v>Franklin, Benjamin. 1706. 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v>
      </c>
      <c r="J62" s="78" t="s">
        <v>721</v>
      </c>
      <c r="K62" s="279" t="s">
        <v>2237</v>
      </c>
      <c r="L62" s="279" t="s">
        <v>2236</v>
      </c>
      <c r="M62" s="37" t="s">
        <v>1890</v>
      </c>
      <c r="N62" s="37" t="str">
        <f t="shared" si="0"/>
        <v>&lt;person xml:id=$pers0303$&gt;&lt;persName type=$main$&gt;Franklin, Benjamin&lt;/persName&gt;&lt;birth when=$1706$&gt;1706&lt;/birth&gt;&lt;death when=$1790$&gt;1790&lt;/death&gt;&lt;note type=$editorial$&gt;American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1793:221-223).&lt;/note&gt;&lt;/person&gt;&lt;!-- MT glossary entry --&gt;</v>
      </c>
      <c r="O62" s="280" t="s">
        <v>1891</v>
      </c>
    </row>
    <row r="63" spans="1:16" ht="126">
      <c r="A63" s="267" t="s">
        <v>2464</v>
      </c>
      <c r="F63" s="21"/>
      <c r="G63" s="24" t="s">
        <v>1565</v>
      </c>
      <c r="J63" s="275" t="s">
        <v>1748</v>
      </c>
      <c r="K63" s="24"/>
      <c r="L63" s="24"/>
      <c r="M63" s="180" t="s">
        <v>2135</v>
      </c>
      <c r="N63" s="37" t="str">
        <f t="shared" si="0"/>
        <v>&lt;person xml:id=$pers0304$&gt;&lt;persName type=$main$&gt;Gabriel, Edmund&lt;/persName&gt;&lt;birth when=$$&gt;&lt;/birth&gt;&lt;death when=$$&gt;&lt;/death&gt;&lt;note type=$editorial$&gt;Commissioner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158)&lt;/note&gt;&lt;/person&gt;&lt;!-- MT glossary entry --&gt;</v>
      </c>
      <c r="O63" s="276" t="s">
        <v>2134</v>
      </c>
    </row>
    <row r="64" spans="1:16" ht="168">
      <c r="A64" s="267" t="s">
        <v>2465</v>
      </c>
      <c r="B64" s="21" t="str">
        <f>C64&amp;D64&amp;E64</f>
        <v>ref="people.xml#0047"</v>
      </c>
      <c r="C64" s="21" t="s">
        <v>462</v>
      </c>
      <c r="D64" s="21" t="str">
        <f>"people.xml#"&amp;F64</f>
        <v>people.xml#0047</v>
      </c>
      <c r="E64" s="21" t="s">
        <v>463</v>
      </c>
      <c r="F64" s="24" t="s">
        <v>361</v>
      </c>
      <c r="G64" s="26" t="s">
        <v>519</v>
      </c>
      <c r="H64" s="24" t="s">
        <v>0</v>
      </c>
      <c r="I64" s="35" t="str">
        <f>J64&amp;". "&amp;K64&amp;". "&amp;M64</f>
        <v>Galton, Sir Francis. 1822. 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v>
      </c>
      <c r="J64" s="88" t="s">
        <v>793</v>
      </c>
      <c r="K64" s="279" t="s">
        <v>2275</v>
      </c>
      <c r="L64" s="279" t="s">
        <v>2274</v>
      </c>
      <c r="M64" s="180" t="s">
        <v>1918</v>
      </c>
      <c r="N64" s="37" t="str">
        <f t="shared" si="0"/>
        <v>&lt;person xml:id=$pers0305$&gt;&lt;persName type=$main$&gt;Galton, Sir Francis&lt;/persName&gt;&lt;birth when=$1822$&gt;1822&lt;/birth&gt;&lt;death when=$1911$&gt;1911&lt;/death&gt;&lt;note type=$editorial$&gt;Geneticist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2005).&lt;/note&gt;&lt;/person&gt;&lt;!-- MT glossary entry --&gt;</v>
      </c>
      <c r="O64" s="280" t="s">
        <v>794</v>
      </c>
    </row>
    <row r="65" spans="1:16" ht="56">
      <c r="A65" s="267" t="s">
        <v>2466</v>
      </c>
      <c r="F65" s="21"/>
      <c r="G65" s="24" t="s">
        <v>1526</v>
      </c>
      <c r="J65" s="268" t="s">
        <v>1666</v>
      </c>
      <c r="K65" s="24"/>
      <c r="L65" s="24"/>
      <c r="M65" s="269" t="s">
        <v>1667</v>
      </c>
      <c r="N65" s="37" t="str">
        <f t="shared" si="0"/>
        <v>&lt;person xml:id=$pers0306$&gt;&lt;persName type=$main$&gt;Gando&lt;/persName&gt;&lt;birth when=$$&gt;&lt;/birth&gt;&lt;death when=$$&gt;&lt;/death&gt;&lt;note type=$editorial$&gt;Reference uncertain. A chief of either the Mbangala or the Shinji, resident on the bank of the Kwango (or Cuango) near Cassange.&lt;/note&gt;&lt;/person&gt;&lt;!-- MT glossary entry --&gt;</v>
      </c>
      <c r="O65" s="269" t="s">
        <v>1668</v>
      </c>
    </row>
    <row r="66" spans="1:16" ht="168">
      <c r="A66" s="267" t="s">
        <v>2467</v>
      </c>
      <c r="B66" s="21" t="str">
        <f>C66&amp;D66&amp;E66</f>
        <v>ref="people.xml#0047"</v>
      </c>
      <c r="C66" s="21" t="s">
        <v>462</v>
      </c>
      <c r="D66" s="21" t="str">
        <f>"people.xml#"&amp;F66</f>
        <v>people.xml#0047</v>
      </c>
      <c r="E66" s="21" t="s">
        <v>463</v>
      </c>
      <c r="F66" s="24" t="s">
        <v>361</v>
      </c>
      <c r="G66" s="88" t="s">
        <v>521</v>
      </c>
      <c r="H66" s="20" t="s">
        <v>0</v>
      </c>
      <c r="I66" s="35" t="str">
        <f>J66&amp;". "&amp;K66&amp;". "&amp;M66</f>
        <v>Geoffroy Saint-Hilaire, Étienne. 1772. 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v>
      </c>
      <c r="J66" s="88" t="s">
        <v>795</v>
      </c>
      <c r="K66" s="279" t="s">
        <v>2278</v>
      </c>
      <c r="L66" s="279" t="s">
        <v>2277</v>
      </c>
      <c r="M66" s="276" t="s">
        <v>1920</v>
      </c>
      <c r="N66" s="37" t="str">
        <f t="shared" si="0"/>
        <v>&lt;person xml:id=$pers0307$&gt;&lt;persName type=$main$&gt;Geoffroy Saint-Hilaire, Étienne&lt;/persName&gt;&lt;birth when=$1772$&gt;1772&lt;/birth&gt;&lt;death when=$1844$&gt;1844&lt;/death&gt;&lt;note type=$editorial$&gt;French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2003:71-72).&lt;/note&gt;&lt;/person&gt;&lt;!-- MT glossary entry --&gt;</v>
      </c>
      <c r="O66" s="280" t="s">
        <v>796</v>
      </c>
    </row>
    <row r="67" spans="1:16" ht="42">
      <c r="A67" s="267" t="s">
        <v>2468</v>
      </c>
      <c r="B67" s="21" t="str">
        <f>C67&amp;D67&amp;E67</f>
        <v>ref="people.xml#0049"</v>
      </c>
      <c r="C67" s="21" t="s">
        <v>462</v>
      </c>
      <c r="D67" s="21" t="str">
        <f>"people.xml#"&amp;F67</f>
        <v>people.xml#0049</v>
      </c>
      <c r="E67" s="21" t="s">
        <v>463</v>
      </c>
      <c r="F67" s="24" t="s">
        <v>363</v>
      </c>
      <c r="G67" s="38" t="s">
        <v>523</v>
      </c>
      <c r="H67" s="20" t="s">
        <v>4</v>
      </c>
      <c r="I67" s="35" t="str">
        <f>J67&amp;". "&amp;K67&amp;". "&amp;M67</f>
        <v>Goodby. . A copy editor employed by John Murray.</v>
      </c>
      <c r="J67" s="91" t="s">
        <v>800</v>
      </c>
      <c r="K67" s="38"/>
      <c r="L67" s="38"/>
      <c r="M67" s="37" t="s">
        <v>724</v>
      </c>
      <c r="N67" s="37" t="str">
        <f t="shared" ref="N67:N130" si="4">"&lt;person xml:id=$"&amp;A67&amp;"$&gt;&lt;persName type=$main$&gt;"&amp;J67&amp;"&lt;/persName&gt;&lt;birth when=$"&amp;K67&amp;"$&gt;"&amp;K67&amp;"&lt;/birth&gt;&lt;death when=$"&amp;L67&amp;"$&gt;"&amp;L67&amp;"&lt;/death&gt;&lt;note type=$editorial$&gt;"&amp;M67&amp;"&lt;/note&gt;&lt;/person&gt;&lt;!-- MT glossary entry --&gt;"</f>
        <v>&lt;person xml:id=$pers0308$&gt;&lt;persName type=$main$&gt;Goodby&lt;/persName&gt;&lt;birth when=$$&gt;&lt;/birth&gt;&lt;death when=$$&gt;&lt;/death&gt;&lt;note type=$editorial$&gt;A copy editor employed by John Murray.&lt;/note&gt;&lt;/person&gt;&lt;!-- MT glossary entry --&gt;</v>
      </c>
      <c r="O67" s="25"/>
    </row>
    <row r="68" spans="1:16" ht="112">
      <c r="A68" s="267" t="s">
        <v>2469</v>
      </c>
      <c r="F68" s="21"/>
      <c r="G68" s="270" t="s">
        <v>1600</v>
      </c>
      <c r="J68" s="268" t="s">
        <v>1680</v>
      </c>
      <c r="K68" s="24"/>
      <c r="L68" s="24"/>
      <c r="M68" s="276" t="s">
        <v>2102</v>
      </c>
      <c r="N68" s="37" t="str">
        <f t="shared" si="4"/>
        <v>&lt;person xml:id=$pers0309$&gt;&lt;persName type=$main$&gt;Graça, Joaquim Rodrigues&lt;/persName&gt;&lt;birth when=$$&gt;&lt;/birth&gt;&lt;death when=$$&gt;&lt;/death&gt;&lt;note type=$editorial$&gt;Portuguese trader and explorer, who travelled widely in central Africa. He made an expedition to the central Lunda kingdom of the Mwant Yav (or Mwata Yamvo) between 1846 and 1848 (Burton 1873:36n; Rego 1972:165; Abshire 1969:62).&lt;/note&gt;&lt;/person&gt;&lt;!-- MT glossary entry --&gt;</v>
      </c>
      <c r="O68" s="276" t="s">
        <v>1683</v>
      </c>
      <c r="P68" s="274" t="s">
        <v>1802</v>
      </c>
    </row>
    <row r="69" spans="1:16" ht="168">
      <c r="A69" s="267" t="s">
        <v>2470</v>
      </c>
      <c r="B69" s="21" t="str">
        <f>C69&amp;D69&amp;E69</f>
        <v>ref="people.xml#0048"</v>
      </c>
      <c r="C69" s="21" t="s">
        <v>462</v>
      </c>
      <c r="D69" s="21" t="str">
        <f>"people.xml#"&amp;F69</f>
        <v>people.xml#0048</v>
      </c>
      <c r="E69" s="21" t="s">
        <v>463</v>
      </c>
      <c r="F69" s="24" t="s">
        <v>362</v>
      </c>
      <c r="G69" s="26" t="s">
        <v>522</v>
      </c>
      <c r="H69" s="24" t="s">
        <v>0</v>
      </c>
      <c r="I69" s="35" t="str">
        <f>J69&amp;". "&amp;K69&amp;". "&amp;M69</f>
        <v xml:space="preserve">Grant, Charles, Baron Glenelg. 1778. 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v>
      </c>
      <c r="J69" s="91" t="s">
        <v>798</v>
      </c>
      <c r="K69" s="279" t="s">
        <v>2280</v>
      </c>
      <c r="L69" s="279" t="s">
        <v>2279</v>
      </c>
      <c r="M69" s="276" t="s">
        <v>1921</v>
      </c>
      <c r="N69" s="37" t="str">
        <f t="shared" si="4"/>
        <v>&lt;person xml:id=$pers0310$&gt;&lt;persName type=$main$&gt;Grant, Charles, Baron Glenelg&lt;/persName&gt;&lt;birth when=$1778$&gt;1778&lt;/birth&gt;&lt;death when=$1866$&gt;1866&lt;/death&gt;&lt;note type=$editorial$&gt;Politician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&lt;/note&gt;&lt;/person&gt;&lt;!-- MT glossary entry --&gt;</v>
      </c>
      <c r="O69" s="280" t="s">
        <v>799</v>
      </c>
    </row>
    <row r="70" spans="1:16" ht="154">
      <c r="A70" s="267" t="s">
        <v>2471</v>
      </c>
      <c r="G70" s="278" t="s">
        <v>665</v>
      </c>
      <c r="J70" s="161" t="s">
        <v>1067</v>
      </c>
      <c r="K70" s="278" t="s">
        <v>2356</v>
      </c>
      <c r="L70" s="278" t="s">
        <v>2355</v>
      </c>
      <c r="M70" s="276" t="s">
        <v>2047</v>
      </c>
      <c r="N70" s="37" t="str">
        <f t="shared" si="4"/>
        <v>&lt;person xml:id=$pers0311$&gt;&lt;persName type=$main$&gt;Grey, Sir George&lt;/persName&gt;&lt;birth when=$1812$&gt;1812&lt;/birth&gt;&lt;death when=$1898$&gt;1898&lt;/death&gt;&lt;note type=$editorial$&gt;Colonial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&lt;/note&gt;&lt;/person&gt;&lt;!-- MT glossary entry --&gt;</v>
      </c>
      <c r="O70" s="276" t="s">
        <v>1172</v>
      </c>
      <c r="P70" s="289"/>
    </row>
    <row r="71" spans="1:16" ht="98">
      <c r="A71" s="267" t="s">
        <v>2472</v>
      </c>
      <c r="B71" s="21" t="str">
        <f>C71&amp;D71&amp;E71</f>
        <v>ref="people.xml#0172"</v>
      </c>
      <c r="C71" s="21" t="s">
        <v>462</v>
      </c>
      <c r="D71" s="21" t="str">
        <f>"people.xml#"&amp;F71</f>
        <v>people.xml#0172</v>
      </c>
      <c r="E71" s="21" t="s">
        <v>463</v>
      </c>
      <c r="F71" s="24" t="s">
        <v>444</v>
      </c>
      <c r="G71" s="290" t="s">
        <v>628</v>
      </c>
      <c r="H71" s="24" t="s">
        <v>4</v>
      </c>
      <c r="I71" s="35" t="str">
        <f>J71&amp;". "&amp;K71&amp;". "&amp;M71</f>
        <v>Guericke, Otto von. 1602. German physicist and engineer. He invented the air pump in 1650, which proved foundational to the study of vacuums. In 1663 he invented an electric generator, which used friction to produce static electricity and electroluminescence (Krafft 2000:277-79; Editors 2010).</v>
      </c>
      <c r="J71" s="142" t="s">
        <v>998</v>
      </c>
      <c r="K71" s="279" t="s">
        <v>2330</v>
      </c>
      <c r="L71" s="279" t="s">
        <v>2297</v>
      </c>
      <c r="M71" s="75" t="s">
        <v>2015</v>
      </c>
      <c r="N71" s="37" t="str">
        <f t="shared" si="4"/>
        <v>&lt;person xml:id=$pers0312$&gt;&lt;persName type=$main$&gt;Guericke, Otto von&lt;/persName&gt;&lt;birth when=$1602$&gt;1602&lt;/birth&gt;&lt;death when=$1686$&gt;1686&lt;/death&gt;&lt;note type=$editorial$&gt;German physicist and engineer. He invented the air pump in 1650, which proved foundational to the study of vacuums. In 1663 he invented an electric generator, which used friction to produce static electricity and electroluminescence (Krafft 2000:277-79; Editors 2010).&lt;/note&gt;&lt;/person&gt;&lt;!-- MT glossary entry --&gt;</v>
      </c>
      <c r="O71" s="108" t="s">
        <v>2014</v>
      </c>
    </row>
    <row r="72" spans="1:16" ht="98">
      <c r="A72" s="267" t="s">
        <v>2473</v>
      </c>
      <c r="B72" s="21" t="str">
        <f>C72&amp;D72&amp;E72</f>
        <v>ref="people.xml#0051"</v>
      </c>
      <c r="C72" s="21" t="s">
        <v>462</v>
      </c>
      <c r="D72" s="21" t="str">
        <f>"people.xml#"&amp;F72</f>
        <v>people.xml#0051</v>
      </c>
      <c r="E72" s="21" t="s">
        <v>463</v>
      </c>
      <c r="F72" s="24" t="s">
        <v>365</v>
      </c>
      <c r="G72" s="38" t="s">
        <v>525</v>
      </c>
      <c r="H72" s="20" t="s">
        <v>0</v>
      </c>
      <c r="I72" s="35" t="str">
        <f>J72&amp;". "&amp;K72&amp;". "&amp;M72</f>
        <v xml:space="preserve">Hanno the Navigator. c.500. Carthaginian explorer. He was reportedly sent by the Carthaginians to explore and establish settlements on Africa's Atlantic coast. The record of his travel fuelled the appetite for African exploration, from the Renaissance to the nineteenth century (Kaplan 2012: 24-26). </v>
      </c>
      <c r="J72" s="91" t="s">
        <v>802</v>
      </c>
      <c r="K72" s="279" t="s">
        <v>2282</v>
      </c>
      <c r="L72" s="279" t="s">
        <v>2281</v>
      </c>
      <c r="M72" s="75" t="s">
        <v>2165</v>
      </c>
      <c r="N72" s="37" t="str">
        <f t="shared" si="4"/>
        <v>&lt;person xml:id=$pers0313$&gt;&lt;persName type=$main$&gt;Hanno the Navigator&lt;/persName&gt;&lt;birth when=$c.500$&gt;c.500&lt;/birth&gt;&lt;death when=$450 BCE$&gt;450 BCE&lt;/death&gt;&lt;note type=$editorial$&gt;Carthaginian explorer. He was reportedly sent by the Carthaginians to explore and establish settlements on Africa's Atlantic coast. The record of his travel fuelled the appetite for African exploration, from the Renaissance to the nineteenth century (Kaplan 2012: 24-26). &lt;/note&gt;&lt;/person&gt;&lt;!-- MT glossary entry --&gt;</v>
      </c>
      <c r="O72" s="280" t="s">
        <v>2166</v>
      </c>
      <c r="P72" s="289"/>
    </row>
    <row r="73" spans="1:16" ht="112">
      <c r="A73" s="267" t="s">
        <v>2474</v>
      </c>
      <c r="B73" s="21" t="str">
        <f>C73&amp;D73&amp;E73</f>
        <v>ref="people.xml#0052"</v>
      </c>
      <c r="C73" s="21" t="s">
        <v>462</v>
      </c>
      <c r="D73" s="21" t="str">
        <f>"people.xml#"&amp;F73</f>
        <v>people.xml#0052</v>
      </c>
      <c r="E73" s="21" t="s">
        <v>463</v>
      </c>
      <c r="F73" s="24" t="s">
        <v>366</v>
      </c>
      <c r="G73" s="91" t="s">
        <v>526</v>
      </c>
      <c r="H73" s="20" t="s">
        <v>0</v>
      </c>
      <c r="I73" s="35" t="str">
        <f>J73&amp;". "&amp;K73&amp;". "&amp;M73</f>
        <v>Harvey, William. 1578. 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v>
      </c>
      <c r="J73" s="91" t="s">
        <v>803</v>
      </c>
      <c r="K73" s="279" t="s">
        <v>2284</v>
      </c>
      <c r="L73" s="279" t="s">
        <v>2283</v>
      </c>
      <c r="M73" s="37" t="s">
        <v>1923</v>
      </c>
      <c r="N73" s="37" t="str">
        <f t="shared" si="4"/>
        <v>&lt;person xml:id=$pers0314$&gt;&lt;persName type=$main$&gt;Harvey, William&lt;/persName&gt;&lt;birth when=$1578$&gt;1578&lt;/birth&gt;&lt;death when=$1657$&gt;1657&lt;/death&gt;&lt;note type=$editorial$&gt;Physician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2016:372).&lt;/note&gt;&lt;/person&gt;&lt;!-- MT glossary entry --&gt;</v>
      </c>
      <c r="O73" s="280" t="s">
        <v>804</v>
      </c>
    </row>
    <row r="74" spans="1:16" ht="112">
      <c r="A74" s="267" t="s">
        <v>2475</v>
      </c>
      <c r="B74" s="21" t="str">
        <f>C74&amp;D74&amp;E74</f>
        <v>ref="people.xml#0109"</v>
      </c>
      <c r="C74" s="21" t="s">
        <v>462</v>
      </c>
      <c r="D74" s="21" t="str">
        <f>"people.xml#"&amp;F74</f>
        <v>people.xml#0109</v>
      </c>
      <c r="E74" s="21" t="s">
        <v>463</v>
      </c>
      <c r="F74" s="24" t="s">
        <v>408</v>
      </c>
      <c r="G74" s="38" t="s">
        <v>579</v>
      </c>
      <c r="H74" s="20" t="s">
        <v>4</v>
      </c>
      <c r="I74" s="35" t="str">
        <f>J74&amp;". "&amp;K74&amp;". "&amp;M74</f>
        <v xml:space="preserve">Hay, George (eighth marquess of Tweeddale). 1787. 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v>
      </c>
      <c r="J74" s="279" t="s">
        <v>1866</v>
      </c>
      <c r="K74" s="279" t="s">
        <v>2309</v>
      </c>
      <c r="L74" s="279" t="s">
        <v>2308</v>
      </c>
      <c r="M74" s="37" t="s">
        <v>1977</v>
      </c>
      <c r="N74" s="37" t="str">
        <f t="shared" si="4"/>
        <v>&lt;person xml:id=$pers0315$&gt;&lt;persName type=$main$&gt;Hay, George (eighth marquess of Tweeddale)&lt;/persName&gt;&lt;birth when=$1787$&gt;1787&lt;/birth&gt;&lt;death when=$1876$&gt;1876&lt;/death&gt;&lt;note type=$editorial$&gt;Army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&lt;/note&gt;&lt;/person&gt;&lt;!-- MT glossary entry --&gt;</v>
      </c>
      <c r="O74" s="280" t="s">
        <v>914</v>
      </c>
    </row>
    <row r="75" spans="1:16" ht="126">
      <c r="A75" s="267" t="s">
        <v>2476</v>
      </c>
      <c r="B75" s="21" t="str">
        <f>C75&amp;D75&amp;E75</f>
        <v>ref="people.xml#0053"</v>
      </c>
      <c r="C75" s="21" t="s">
        <v>462</v>
      </c>
      <c r="D75" s="21" t="str">
        <f>"people.xml#"&amp;F75</f>
        <v>people.xml#0053</v>
      </c>
      <c r="E75" s="21" t="s">
        <v>463</v>
      </c>
      <c r="F75" s="24" t="s">
        <v>367</v>
      </c>
      <c r="G75" s="38" t="s">
        <v>527</v>
      </c>
      <c r="H75" s="20" t="s">
        <v>3</v>
      </c>
      <c r="I75" s="35" t="str">
        <f>J75&amp;". "&amp;K75&amp;". "&amp;M75</f>
        <v>Hecker, Justus Friedrich Karl. 1795. 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v>
      </c>
      <c r="J75" s="279" t="s">
        <v>2736</v>
      </c>
      <c r="K75" s="279" t="s">
        <v>2286</v>
      </c>
      <c r="L75" s="279" t="s">
        <v>2285</v>
      </c>
      <c r="M75" s="37" t="s">
        <v>1924</v>
      </c>
      <c r="N75" s="37" t="str">
        <f t="shared" si="4"/>
        <v>&lt;person xml:id=$pers0316$&gt;&lt;persName type=$main$&gt;Hecker, Justus Friedrich Karl&lt;/persName&gt;&lt;birth when=$1795$&gt;1795&lt;/birth&gt;&lt;death when=$1850$&gt;1850&lt;/death&gt;&lt;note type=$editorial$&gt;German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2004:7).&lt;/note&gt;&lt;/person&gt;&lt;!-- MT glossary entry --&gt;</v>
      </c>
      <c r="O75" s="280" t="s">
        <v>805</v>
      </c>
    </row>
    <row r="76" spans="1:16" ht="140">
      <c r="A76" s="267" t="s">
        <v>2477</v>
      </c>
      <c r="G76" s="195" t="s">
        <v>1254</v>
      </c>
      <c r="H76" s="20"/>
      <c r="I76" s="35"/>
      <c r="J76" s="257" t="s">
        <v>1491</v>
      </c>
      <c r="K76" s="136"/>
      <c r="L76" s="136"/>
      <c r="M76" s="180" t="s">
        <v>1928</v>
      </c>
      <c r="N76" s="37" t="str">
        <f t="shared" si="4"/>
        <v>&lt;person xml:id=$pers0317$&gt;&lt;persName type=$main$&gt;Heracles or Hercules&lt;/persName&gt;&lt;birth when=$$&gt;&lt;/birth&gt;&lt;death when=$$&gt;&lt;/death&gt;&lt;note type=$editorial$&gt;Hero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2012).&lt;/note&gt;&lt;/person&gt;&lt;!-- MT glossary entry --&gt;</v>
      </c>
      <c r="O76" s="108" t="s">
        <v>1492</v>
      </c>
    </row>
    <row r="77" spans="1:16" ht="84">
      <c r="A77" s="267" t="s">
        <v>2478</v>
      </c>
      <c r="B77" s="21" t="str">
        <f>C77&amp;D77&amp;E77</f>
        <v>ref="people.xml#0055"</v>
      </c>
      <c r="C77" s="21" t="s">
        <v>462</v>
      </c>
      <c r="D77" s="21" t="str">
        <f>"people.xml#"&amp;F77</f>
        <v>people.xml#0055</v>
      </c>
      <c r="E77" s="21" t="s">
        <v>463</v>
      </c>
      <c r="F77" s="24" t="s">
        <v>369</v>
      </c>
      <c r="G77" s="38" t="s">
        <v>529</v>
      </c>
      <c r="H77" s="20" t="s">
        <v>0</v>
      </c>
      <c r="I77" s="35" t="str">
        <f>J77&amp;". "&amp;K77&amp;". "&amp;M77</f>
        <v>Herodotus. c.484. Greek author, whose history of the Greco-Persian Wars is considered to be the first attempt at an expansive historical narrative in the ancient world.</v>
      </c>
      <c r="J77" s="93" t="s">
        <v>809</v>
      </c>
      <c r="K77" s="279" t="s">
        <v>2294</v>
      </c>
      <c r="L77" s="279" t="s">
        <v>2289</v>
      </c>
      <c r="M77" s="75" t="s">
        <v>811</v>
      </c>
      <c r="N77" s="37" t="str">
        <f t="shared" si="4"/>
        <v>&lt;person xml:id=$pers0318$&gt;&lt;persName type=$main$&gt;Herodotus&lt;/persName&gt;&lt;birth when=$c.484$&gt;c.484&lt;/birth&gt;&lt;death when=$c.430 BCE$&gt;c.430 BCE&lt;/death&gt;&lt;note type=$editorial$&gt;Greek author, whose history of the Greco-Persian Wars is considered to be the first attempt at an expansive historical narrative in the ancient world.&lt;/note&gt;&lt;/person&gt;&lt;!-- MT glossary entry --&gt;</v>
      </c>
      <c r="O77" s="92" t="s">
        <v>810</v>
      </c>
    </row>
    <row r="78" spans="1:16" ht="154">
      <c r="A78" s="267" t="s">
        <v>2479</v>
      </c>
      <c r="G78" s="163" t="s">
        <v>668</v>
      </c>
      <c r="J78" s="162" t="s">
        <v>1071</v>
      </c>
      <c r="K78" s="278" t="s">
        <v>2288</v>
      </c>
      <c r="L78" s="278" t="s">
        <v>2275</v>
      </c>
      <c r="M78" s="180" t="s">
        <v>2050</v>
      </c>
      <c r="N78" s="37" t="str">
        <f t="shared" si="4"/>
        <v>&lt;person xml:id=$pers0319$&gt;&lt;persName type=$main$&gt;Herschel, Sir John Frederick William&lt;/persName&gt;&lt;birth when=$1792$&gt;1792&lt;/birth&gt;&lt;death when=$1822$&gt;1822&lt;/death&gt;&lt;note type=$editorial$&gt;Astronomer. He was one of nineteenth-century astronomy’s most distinguished figures, publishing his important Treatise on Astronomy in 1833 and helping to found the Royal Astronomical Society. From 1834–38 he directed his research to the southern hemisphere, making extensive observations and catalogues from Cape Colony, which led to his major Results of Astronomical Observations…at the Cape of Good Hope (1847). His work contributed to the development of stellar astronomy, extending contemporary knowledge of nebular phenomena and double stars (Crowe 2009).&lt;/note&gt;&lt;/person&gt;&lt;!-- MT glossary entry --&gt;</v>
      </c>
      <c r="O78" s="276" t="s">
        <v>1072</v>
      </c>
    </row>
    <row r="79" spans="1:16" ht="84">
      <c r="A79" s="267" t="s">
        <v>2480</v>
      </c>
      <c r="B79" s="21" t="str">
        <f>C79&amp;D79&amp;E79</f>
        <v>ref="people.xml#0056"</v>
      </c>
      <c r="C79" s="21" t="s">
        <v>462</v>
      </c>
      <c r="D79" s="21" t="str">
        <f>"people.xml#"&amp;F79</f>
        <v>people.xml#0056</v>
      </c>
      <c r="E79" s="21" t="s">
        <v>463</v>
      </c>
      <c r="F79" s="24" t="s">
        <v>370</v>
      </c>
      <c r="G79" s="38" t="s">
        <v>530</v>
      </c>
      <c r="H79" s="20" t="s">
        <v>0</v>
      </c>
      <c r="I79" s="35" t="str">
        <f>J79&amp;". "&amp;K79&amp;". "&amp;M79</f>
        <v>Hogge, William S.. ?. One of two British commissioners who negotiated the Sand River Convention (1852) with Andries Pretorius, which recognised the independence of the Transvaal (Etherington 2001:319).</v>
      </c>
      <c r="J79" s="93" t="s">
        <v>813</v>
      </c>
      <c r="K79" s="279" t="s">
        <v>2271</v>
      </c>
      <c r="L79" s="279" t="s">
        <v>2287</v>
      </c>
      <c r="M79" s="75" t="s">
        <v>1925</v>
      </c>
      <c r="N79" s="37" t="str">
        <f t="shared" si="4"/>
        <v>&lt;person xml:id=$pers0320$&gt;&lt;persName type=$main$&gt;Hogge, William S.&lt;/persName&gt;&lt;birth when=$?$&gt;?&lt;/birth&gt;&lt;death when=$1852$&gt;1852&lt;/death&gt;&lt;note type=$editorial$&gt;One of two British commissioners who negotiated the Sand River Convention (1852) with Andries Pretorius, which recognised the independence of the Transvaal (Etherington 2001:319).&lt;/note&gt;&lt;/person&gt;&lt;!-- MT glossary entry --&gt;</v>
      </c>
      <c r="O79" s="92" t="s">
        <v>812</v>
      </c>
    </row>
    <row r="80" spans="1:16" ht="168">
      <c r="A80" s="267" t="s">
        <v>2481</v>
      </c>
      <c r="F80" s="21"/>
      <c r="G80" s="24" t="s">
        <v>1518</v>
      </c>
      <c r="J80" s="267" t="s">
        <v>1649</v>
      </c>
      <c r="K80" s="299">
        <v>1817</v>
      </c>
      <c r="L80" s="299">
        <v>1911</v>
      </c>
      <c r="M80" s="180" t="s">
        <v>2089</v>
      </c>
      <c r="N80" s="37" t="str">
        <f t="shared" si="4"/>
        <v>&lt;person xml:id=$pers0321$&gt;&lt;persName type=$main$&gt;Hooker, Sir Joseph Dalton  &lt;/persName&gt;&lt;birth when=$1817$&gt;1817&lt;/birth&gt;&lt;death when=$1911$&gt;1911&lt;/death&gt;&lt;note type=$editorial$&gt;Botanist.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Missionary Travels. Hooker also provided instructions on botanical observation and collection to members of the Zambezi expedition (Letters to Hooker, 11th July and 28th July 1857; Endersby 2008; Dritsas 2010:71-72).&lt;/note&gt;&lt;/person&gt;&lt;!-- MT glossary entry --&gt;</v>
      </c>
      <c r="O80" s="276" t="s">
        <v>1650</v>
      </c>
      <c r="P80" s="271"/>
    </row>
    <row r="81" spans="1:16" ht="84">
      <c r="A81" s="267" t="s">
        <v>2482</v>
      </c>
      <c r="B81" s="21" t="str">
        <f>C81&amp;D81&amp;E81</f>
        <v>ref="people.xml#0057"</v>
      </c>
      <c r="C81" s="21" t="s">
        <v>462</v>
      </c>
      <c r="D81" s="21" t="str">
        <f>"people.xml#"&amp;F81</f>
        <v>people.xml#0057</v>
      </c>
      <c r="E81" s="21" t="s">
        <v>463</v>
      </c>
      <c r="F81" s="24" t="s">
        <v>371</v>
      </c>
      <c r="G81" s="38" t="s">
        <v>531</v>
      </c>
      <c r="H81" s="20" t="s">
        <v>0</v>
      </c>
      <c r="I81" s="35" t="str">
        <f>J81&amp;". "&amp;K81&amp;". "&amp;M81</f>
        <v>Horace. 65. Roman lyric poet and satirist, active during the rule of emperor Augustus. In the nineteenth century, classical literature occupied a central role in British education, particularly among elites.</v>
      </c>
      <c r="J81" s="93" t="s">
        <v>816</v>
      </c>
      <c r="K81" s="279" t="s">
        <v>2291</v>
      </c>
      <c r="L81" s="279" t="s">
        <v>2290</v>
      </c>
      <c r="M81" s="37" t="s">
        <v>1865</v>
      </c>
      <c r="N81" s="37" t="str">
        <f t="shared" si="4"/>
        <v>&lt;person xml:id=$pers0322$&gt;&lt;persName type=$main$&gt;Horace&lt;/persName&gt;&lt;birth when=$65$&gt;65&lt;/birth&gt;&lt;death when=$8 BCE$&gt;8 BCE&lt;/death&gt;&lt;note type=$editorial$&gt;Roman lyric poet and satirist, active during the rule of emperor Augustus. In the nineteenth century, classical literature occupied a central role in British education, particularly among elites.&lt;/note&gt;&lt;/person&gt;&lt;!-- MT glossary entry --&gt;</v>
      </c>
      <c r="O81" s="92" t="s">
        <v>819</v>
      </c>
    </row>
    <row r="82" spans="1:16" ht="70">
      <c r="A82" s="267" t="s">
        <v>2483</v>
      </c>
      <c r="B82" s="21" t="str">
        <f>C82&amp;D82&amp;E82</f>
        <v>ref="people.xml#0058"</v>
      </c>
      <c r="C82" s="21" t="s">
        <v>462</v>
      </c>
      <c r="D82" s="21" t="str">
        <f>"people.xml#"&amp;F82</f>
        <v>people.xml#0058</v>
      </c>
      <c r="E82" s="21" t="s">
        <v>463</v>
      </c>
      <c r="F82" s="24" t="s">
        <v>372</v>
      </c>
      <c r="G82" s="38" t="s">
        <v>532</v>
      </c>
      <c r="H82" s="20" t="s">
        <v>4</v>
      </c>
      <c r="I82" s="35" t="str">
        <f>J82&amp;". "&amp;K82&amp;". "&amp;M82</f>
        <v>Horoye. . A member of the Khoisan people, who Livingstone met in 1851 on his first journey to visit Sebitwane and again in 1853 (Schapera 1960:9-10).</v>
      </c>
      <c r="J82" s="93" t="s">
        <v>821</v>
      </c>
      <c r="K82" s="38"/>
      <c r="L82" s="38"/>
      <c r="M82" s="37" t="s">
        <v>1926</v>
      </c>
      <c r="N82" s="37" t="str">
        <f t="shared" si="4"/>
        <v>&lt;person xml:id=$pers0323$&gt;&lt;persName type=$main$&gt;Horoye&lt;/persName&gt;&lt;birth when=$$&gt;&lt;/birth&gt;&lt;death when=$$&gt;&lt;/death&gt;&lt;note type=$editorial$&gt;A member of the Khoisan people, who Livingstone met in 1851 on his first journey to visit Sebitwane and again in 1853 (Schapera 1960:9-10).&lt;/note&gt;&lt;/person&gt;&lt;!-- MT glossary entry --&gt;</v>
      </c>
      <c r="O82" s="159" t="s">
        <v>937</v>
      </c>
    </row>
    <row r="83" spans="1:16" ht="140">
      <c r="A83" s="267" t="s">
        <v>2484</v>
      </c>
      <c r="F83" s="21"/>
      <c r="G83" s="24" t="s">
        <v>1532</v>
      </c>
      <c r="J83" s="267" t="s">
        <v>1675</v>
      </c>
      <c r="K83" s="278" t="s">
        <v>2382</v>
      </c>
      <c r="L83" s="278" t="s">
        <v>2381</v>
      </c>
      <c r="M83" s="36" t="s">
        <v>2105</v>
      </c>
      <c r="N83" s="37" t="str">
        <f t="shared" si="4"/>
        <v>&lt;person xml:id=$pers0324$&gt;&lt;persName type=$main$&gt;Horsburgh, James&lt;/persName&gt;&lt;birth when=$1762$&gt;1762&lt;/birth&gt;&lt;death when=$1836$&gt;1836&lt;/death&gt;&lt;note type=$editorial$&gt;Hydrographer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Directions for sailing to and from the East Indies…and the Interjacent Ports (1809-11), later known as the India Directory. Revised editions were published by the admiralty into the 1860s (Cook 2008). &lt;/note&gt;&lt;/person&gt;&lt;!-- MT glossary entry --&gt;</v>
      </c>
      <c r="O83" s="276" t="s">
        <v>2104</v>
      </c>
    </row>
    <row r="84" spans="1:16" ht="140">
      <c r="A84" s="267" t="s">
        <v>2485</v>
      </c>
      <c r="F84" s="21"/>
      <c r="G84" s="24" t="s">
        <v>1543</v>
      </c>
      <c r="J84" s="275" t="s">
        <v>1703</v>
      </c>
      <c r="K84" s="278" t="s">
        <v>2386</v>
      </c>
      <c r="L84" s="278" t="s">
        <v>2336</v>
      </c>
      <c r="M84" s="276" t="s">
        <v>2112</v>
      </c>
      <c r="N84" s="37" t="str">
        <f t="shared" si="4"/>
        <v>&lt;person xml:id=$pers0325$&gt;&lt;persName type=$main$&gt;Hoskins, Sir Anthony Hiley&lt;/persName&gt;&lt;birth when=$1828$&gt;1828&lt;/birth&gt;&lt;death when=$1901$&gt;1901&lt;/death&gt;&lt;note type=$editorial$&gt;Naval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5th Jan 1857, asking him to provide an outline of his opinion on the ‘safety or otherwise of the ports at the mouths of the Zambesi’ (Laughton 2004; Letter to Hoskins, 5th Jan 1857).&lt;/note&gt;&lt;/person&gt;&lt;!-- MT glossary entry --&gt;</v>
      </c>
      <c r="O84" s="276" t="s">
        <v>1704</v>
      </c>
    </row>
    <row r="85" spans="1:16" ht="154">
      <c r="A85" s="267" t="s">
        <v>2486</v>
      </c>
      <c r="B85" s="21" t="str">
        <f t="shared" ref="B85:B93" si="5">C85&amp;D85&amp;E85</f>
        <v>ref="people.xml#0004"</v>
      </c>
      <c r="C85" s="21" t="s">
        <v>462</v>
      </c>
      <c r="D85" s="21" t="str">
        <f t="shared" ref="D85:D93" si="6">"people.xml#"&amp;F85</f>
        <v>people.xml#0004</v>
      </c>
      <c r="E85" s="21" t="s">
        <v>463</v>
      </c>
      <c r="F85" s="20" t="s">
        <v>318</v>
      </c>
      <c r="G85" s="38" t="s">
        <v>481</v>
      </c>
      <c r="H85" s="20" t="s">
        <v>0</v>
      </c>
      <c r="I85" s="35" t="str">
        <f t="shared" ref="I85:I93" si="7">J85&amp;". "&amp;K85&amp;". "&amp;M85</f>
        <v xml:space="preserve">Humboldt, Alexander von. 1769. 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v>
      </c>
      <c r="J85" s="78" t="s">
        <v>717</v>
      </c>
      <c r="K85" s="279" t="s">
        <v>2233</v>
      </c>
      <c r="L85" s="279" t="s">
        <v>2232</v>
      </c>
      <c r="M85" s="37" t="s">
        <v>1888</v>
      </c>
      <c r="N85" s="37" t="str">
        <f t="shared" si="4"/>
        <v>&lt;person xml:id=$pers0326$&gt;&lt;persName type=$main$&gt;Humboldt, Alexander von&lt;/persName&gt;&lt;birth when=$1769$&gt;1769&lt;/birth&gt;&lt;death when=$1859$&gt;1859&lt;/death&gt;&lt;note type=$editorial$&gt;Prussian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&lt;/note&gt;&lt;/person&gt;&lt;!-- MT glossary entry --&gt;</v>
      </c>
      <c r="O85" s="280" t="s">
        <v>718</v>
      </c>
    </row>
    <row r="86" spans="1:16" ht="140">
      <c r="A86" s="267" t="s">
        <v>2487</v>
      </c>
      <c r="B86" s="21" t="str">
        <f t="shared" si="5"/>
        <v>ref="people.xml#0112"</v>
      </c>
      <c r="C86" s="21" t="s">
        <v>462</v>
      </c>
      <c r="D86" s="21" t="str">
        <f t="shared" si="6"/>
        <v>people.xml#0112</v>
      </c>
      <c r="E86" s="21" t="s">
        <v>463</v>
      </c>
      <c r="F86" s="24" t="s">
        <v>411</v>
      </c>
      <c r="G86" s="279" t="s">
        <v>583</v>
      </c>
      <c r="H86" s="20" t="s">
        <v>0</v>
      </c>
      <c r="I86" s="35" t="str">
        <f t="shared" si="7"/>
        <v>Imasiku. . 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v>
      </c>
      <c r="J86" s="116" t="s">
        <v>915</v>
      </c>
      <c r="K86" s="38"/>
      <c r="L86" s="38"/>
      <c r="M86" s="37" t="s">
        <v>1979</v>
      </c>
      <c r="N86" s="37" t="str">
        <f t="shared" si="4"/>
        <v>&lt;person xml:id=$pers0327$&gt;&lt;persName type=$main$&gt;Imasiku&lt;/persName&gt;&lt;birth when=$$&gt;&lt;/birth&gt;&lt;death when=$$&gt;&lt;/death&gt;&lt;note type=$editorial$&gt;Lozi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1:9n3).&lt;/note&gt;&lt;/person&gt;&lt;!-- MT glossary entry --&gt;</v>
      </c>
      <c r="O86" s="280" t="s">
        <v>1031</v>
      </c>
    </row>
    <row r="87" spans="1:16" ht="56">
      <c r="A87" s="267" t="s">
        <v>2488</v>
      </c>
      <c r="B87" s="21" t="str">
        <f t="shared" si="5"/>
        <v>ref="people.xml#0059"</v>
      </c>
      <c r="C87" s="21" t="s">
        <v>462</v>
      </c>
      <c r="D87" s="21" t="str">
        <f t="shared" si="6"/>
        <v>people.xml#0059</v>
      </c>
      <c r="E87" s="21" t="s">
        <v>463</v>
      </c>
      <c r="F87" s="24" t="s">
        <v>373</v>
      </c>
      <c r="G87" s="38" t="s">
        <v>533</v>
      </c>
      <c r="H87" s="20" t="s">
        <v>0</v>
      </c>
      <c r="I87" s="35" t="str">
        <f t="shared" si="7"/>
        <v>Ionga Panza. . Chokwe headman, resident near the Luachimo river in north east Angola.</v>
      </c>
      <c r="J87" s="93" t="s">
        <v>823</v>
      </c>
      <c r="K87" s="38"/>
      <c r="L87" s="38"/>
      <c r="M87" s="37" t="s">
        <v>1784</v>
      </c>
      <c r="N87" s="37" t="str">
        <f t="shared" si="4"/>
        <v>&lt;person xml:id=$pers0328$&gt;&lt;persName type=$main$&gt;Ionga Panza&lt;/persName&gt;&lt;birth when=$$&gt;&lt;/birth&gt;&lt;death when=$$&gt;&lt;/death&gt;&lt;note type=$editorial$&gt;Chokwe headman, resident near the Luachimo river in north east Angola.&lt;/note&gt;&lt;/person&gt;&lt;!-- MT glossary entry --&gt;</v>
      </c>
      <c r="O87" s="25"/>
    </row>
    <row r="88" spans="1:16" ht="98">
      <c r="A88" s="267" t="s">
        <v>2489</v>
      </c>
      <c r="B88" s="21" t="str">
        <f t="shared" si="5"/>
        <v>ref="people.xml#0060"</v>
      </c>
      <c r="C88" s="21" t="s">
        <v>462</v>
      </c>
      <c r="D88" s="21" t="str">
        <f t="shared" si="6"/>
        <v>people.xml#0060</v>
      </c>
      <c r="E88" s="21" t="s">
        <v>463</v>
      </c>
      <c r="F88" s="24" t="s">
        <v>374</v>
      </c>
      <c r="G88" s="144" t="s">
        <v>534</v>
      </c>
      <c r="H88" s="24" t="s">
        <v>0</v>
      </c>
      <c r="I88" s="35" t="str">
        <f t="shared" si="7"/>
        <v>Isaac. fl. c.2000 BCE. Hebrew Patriarch. In the biblical book of Genesis, he is the son of Abraham and Sarah, promised to them by God, and the father of Jacob and Esau. In Genesis 22,  God commands Abraham to sacrifice Isaac as a test of faith, before instead instructing him to substitute a ram for his son.</v>
      </c>
      <c r="J88" s="93" t="s">
        <v>824</v>
      </c>
      <c r="K88" s="291" t="s">
        <v>826</v>
      </c>
      <c r="L88" s="291"/>
      <c r="M88" s="75" t="s">
        <v>825</v>
      </c>
      <c r="N88" s="37" t="str">
        <f t="shared" si="4"/>
        <v>&lt;person xml:id=$pers0329$&gt;&lt;persName type=$main$&gt;Isaac&lt;/persName&gt;&lt;birth when=$fl. c.2000 BCE$&gt;fl. c.2000 BCE&lt;/birth&gt;&lt;death when=$$&gt;&lt;/death&gt;&lt;note type=$editorial$&gt;Hebrew Patriarch. In the biblical book of Genesis, he is the son of Abraham and Sarah, promised to them by God, and the father of Jacob and Esau. In Genesis 22,  God commands Abraham to sacrifice Isaac as a test of faith, before instead instructing him to substitute a ram for his son.&lt;/note&gt;&lt;/person&gt;&lt;!-- MT glossary entry --&gt;</v>
      </c>
      <c r="O88" s="92" t="s">
        <v>829</v>
      </c>
    </row>
    <row r="89" spans="1:16" ht="98">
      <c r="A89" s="267" t="s">
        <v>2490</v>
      </c>
      <c r="B89" s="21" t="str">
        <f t="shared" si="5"/>
        <v>ref="people.xml#0061"</v>
      </c>
      <c r="C89" s="21" t="s">
        <v>462</v>
      </c>
      <c r="D89" s="21" t="str">
        <f t="shared" si="6"/>
        <v>people.xml#0061</v>
      </c>
      <c r="E89" s="21" t="s">
        <v>463</v>
      </c>
      <c r="F89" s="24" t="s">
        <v>375</v>
      </c>
      <c r="G89" s="38" t="s">
        <v>741</v>
      </c>
      <c r="H89" s="20" t="s">
        <v>0</v>
      </c>
      <c r="I89" s="35" t="str">
        <f t="shared" si="7"/>
        <v>Isaiah. fl. 800. 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v>
      </c>
      <c r="J89" s="93" t="s">
        <v>827</v>
      </c>
      <c r="K89" s="279" t="s">
        <v>2293</v>
      </c>
      <c r="L89" s="279" t="s">
        <v>2292</v>
      </c>
      <c r="M89" s="37" t="s">
        <v>1927</v>
      </c>
      <c r="N89" s="37" t="str">
        <f t="shared" si="4"/>
        <v>&lt;person xml:id=$pers0330$&gt;&lt;persName type=$main$&gt;Isaiah&lt;/persName&gt;&lt;birth when=$fl. 800$&gt;fl. 800&lt;/birth&gt;&lt;death when=$700 BCE$&gt;700 BCE&lt;/death&gt;&lt;note type=$editorial$&gt;Prophetic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2007).&lt;/note&gt;&lt;/person&gt;&lt;!-- MT glossary entry --&gt;</v>
      </c>
      <c r="O89" s="92" t="s">
        <v>828</v>
      </c>
    </row>
    <row r="90" spans="1:16" ht="140">
      <c r="A90" s="267" t="s">
        <v>2491</v>
      </c>
      <c r="B90" s="21" t="str">
        <f t="shared" si="5"/>
        <v>ref="people.xml#0062"</v>
      </c>
      <c r="C90" s="21" t="s">
        <v>462</v>
      </c>
      <c r="D90" s="21" t="str">
        <f t="shared" si="6"/>
        <v>people.xml#0062</v>
      </c>
      <c r="E90" s="21" t="s">
        <v>463</v>
      </c>
      <c r="F90" s="24" t="s">
        <v>376</v>
      </c>
      <c r="G90" s="38" t="s">
        <v>535</v>
      </c>
      <c r="H90" s="20" t="s">
        <v>0</v>
      </c>
      <c r="I90" s="35" t="str">
        <f t="shared" si="7"/>
        <v>Ishmael. . 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v>
      </c>
      <c r="J90" s="190" t="s">
        <v>1191</v>
      </c>
      <c r="K90" s="38"/>
      <c r="L90" s="38"/>
      <c r="M90" s="37" t="s">
        <v>1929</v>
      </c>
      <c r="N90" s="37" t="str">
        <f t="shared" si="4"/>
        <v>&lt;person xml:id=$pers0331$&gt;&lt;persName type=$main$&gt;Ishmael&lt;/persName&gt;&lt;birth when=$$&gt;&lt;/birth&gt;&lt;death when=$$&gt;&lt;/death&gt;&lt;note type=$editorial$&gt;Son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100-02).&lt;/note&gt;&lt;/person&gt;&lt;!-- MT glossary entry --&gt;</v>
      </c>
      <c r="O90" s="280" t="s">
        <v>830</v>
      </c>
    </row>
    <row r="91" spans="1:16" ht="154">
      <c r="A91" s="267" t="s">
        <v>2492</v>
      </c>
      <c r="B91" s="21" t="str">
        <f t="shared" si="5"/>
        <v>ref="people.xml#0063"</v>
      </c>
      <c r="C91" s="21" t="s">
        <v>462</v>
      </c>
      <c r="D91" s="21" t="str">
        <f t="shared" si="6"/>
        <v>people.xml#0063</v>
      </c>
      <c r="E91" s="21" t="s">
        <v>463</v>
      </c>
      <c r="F91" s="24" t="s">
        <v>377</v>
      </c>
      <c r="G91" s="38" t="s">
        <v>538</v>
      </c>
      <c r="H91" s="20" t="s">
        <v>0</v>
      </c>
      <c r="I91" s="35" t="str">
        <f t="shared" si="7"/>
        <v xml:space="preserve">Jenner, Edward. 1749. 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v>
      </c>
      <c r="J91" s="95" t="s">
        <v>835</v>
      </c>
      <c r="K91" s="279" t="s">
        <v>2299</v>
      </c>
      <c r="L91" s="279" t="s">
        <v>2298</v>
      </c>
      <c r="M91" s="276" t="s">
        <v>1932</v>
      </c>
      <c r="N91" s="37" t="str">
        <f t="shared" si="4"/>
        <v>&lt;person xml:id=$pers0332$&gt;&lt;persName type=$main$&gt;Jenner, Edward&lt;/persName&gt;&lt;birth when=$1749$&gt;1749&lt;/birth&gt;&lt;death when=$1823$&gt;1823&lt;/death&gt;&lt;note type=$editorial$&gt;Surgeon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&lt;/note&gt;&lt;/person&gt;&lt;!-- MT glossary entry --&gt;</v>
      </c>
      <c r="O91" s="280" t="s">
        <v>836</v>
      </c>
    </row>
    <row r="92" spans="1:16" ht="56">
      <c r="A92" s="267" t="s">
        <v>2493</v>
      </c>
      <c r="B92" s="21" t="str">
        <f t="shared" si="5"/>
        <v>ref="people.xml#0064"</v>
      </c>
      <c r="C92" s="21" t="s">
        <v>462</v>
      </c>
      <c r="D92" s="21" t="str">
        <f t="shared" si="6"/>
        <v>people.xml#0064</v>
      </c>
      <c r="E92" s="21" t="s">
        <v>463</v>
      </c>
      <c r="F92" s="24" t="s">
        <v>378</v>
      </c>
      <c r="G92" s="38" t="s">
        <v>539</v>
      </c>
      <c r="H92" s="20" t="s">
        <v>0</v>
      </c>
      <c r="I92" s="35" t="str">
        <f t="shared" si="7"/>
        <v>Jesus . c.8-4 BCE. Jesus of Nazareth or Jesus Christ, the central figure of Christianity.</v>
      </c>
      <c r="J92" s="142" t="s">
        <v>754</v>
      </c>
      <c r="K92" s="279" t="s">
        <v>2252</v>
      </c>
      <c r="L92" s="279" t="s">
        <v>2251</v>
      </c>
      <c r="M92" s="37" t="s">
        <v>753</v>
      </c>
      <c r="N92" s="37" t="str">
        <f t="shared" si="4"/>
        <v>&lt;person xml:id=$pers0333$&gt;&lt;persName type=$main$&gt;Jesus &lt;/persName&gt;&lt;birth when=$c.8-4 BCE$&gt;c.8-4 BCE&lt;/birth&gt;&lt;death when=$30 CE$&gt;30 CE&lt;/death&gt;&lt;note type=$editorial$&gt;Jesus of Nazareth or Jesus Christ, the central figure of Christianity.&lt;/note&gt;&lt;/person&gt;&lt;!-- MT glossary entry --&gt;</v>
      </c>
      <c r="O92" s="25"/>
      <c r="P92" s="263" t="s">
        <v>1825</v>
      </c>
    </row>
    <row r="93" spans="1:16" ht="56">
      <c r="A93" s="267" t="s">
        <v>2494</v>
      </c>
      <c r="B93" s="21" t="str">
        <f t="shared" si="5"/>
        <v>ref="people.xml#0064"</v>
      </c>
      <c r="C93" s="21" t="s">
        <v>462</v>
      </c>
      <c r="D93" s="21" t="str">
        <f t="shared" si="6"/>
        <v>people.xml#0064</v>
      </c>
      <c r="E93" s="21" t="s">
        <v>463</v>
      </c>
      <c r="F93" s="24" t="s">
        <v>378</v>
      </c>
      <c r="G93" s="38" t="s">
        <v>540</v>
      </c>
      <c r="H93" s="20" t="s">
        <v>0</v>
      </c>
      <c r="I93" s="35" t="str">
        <f t="shared" si="7"/>
        <v>JM. . These are the initials of a copy editor, or possibly of Livingstone's publisher, John Murray.</v>
      </c>
      <c r="J93" s="95" t="s">
        <v>837</v>
      </c>
      <c r="K93" s="38"/>
      <c r="L93" s="38"/>
      <c r="M93" s="37" t="s">
        <v>839</v>
      </c>
      <c r="N93" s="37" t="str">
        <f t="shared" si="4"/>
        <v>&lt;person xml:id=$pers0334$&gt;&lt;persName type=$main$&gt;JM&lt;/persName&gt;&lt;birth when=$$&gt;&lt;/birth&gt;&lt;death when=$$&gt;&lt;/death&gt;&lt;note type=$editorial$&gt;These are the initials of a copy editor, or possibly of Livingstone's publisher, John Murray.&lt;/note&gt;&lt;/person&gt;&lt;!-- MT glossary entry --&gt;</v>
      </c>
      <c r="O93" s="25"/>
    </row>
    <row r="94" spans="1:16" ht="126">
      <c r="A94" s="267" t="s">
        <v>2495</v>
      </c>
      <c r="F94" s="21"/>
      <c r="G94" s="262" t="s">
        <v>1599</v>
      </c>
      <c r="J94" s="268" t="s">
        <v>1608</v>
      </c>
      <c r="K94" s="270"/>
      <c r="L94" s="270"/>
      <c r="M94" s="276" t="s">
        <v>1871</v>
      </c>
      <c r="N94" s="37" t="str">
        <f t="shared" si="4"/>
        <v>&lt;person xml:id=$pers0335$&gt;&lt;persName type=$main$&gt;José, Amaro&lt;/persName&gt;&lt;birth when=$$&gt;&lt;/birth&gt;&lt;death when=$$&gt;&lt;/death&gt;&lt;note type=$editorial$&gt;Afro-Portuguese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94" s="276" t="s">
        <v>1610</v>
      </c>
      <c r="P94" s="271"/>
    </row>
    <row r="95" spans="1:16" ht="70">
      <c r="A95" s="267" t="s">
        <v>2496</v>
      </c>
      <c r="F95" s="21"/>
      <c r="G95" s="24" t="s">
        <v>1534</v>
      </c>
      <c r="J95" s="268" t="s">
        <v>1670</v>
      </c>
      <c r="K95" s="278" t="s">
        <v>2271</v>
      </c>
      <c r="L95" s="278" t="s">
        <v>2383</v>
      </c>
      <c r="M95" s="36" t="s">
        <v>1671</v>
      </c>
      <c r="N95" s="37" t="str">
        <f t="shared" si="4"/>
        <v>&lt;person xml:id=$pers0336$&gt;&lt;persName type=$main$&gt;Judas Iscariot&lt;/persName&gt;&lt;birth when=$?$&gt;?&lt;/birth&gt;&lt;death when=$c.30 CE$&gt;c.30 CE&lt;/death&gt;&lt;note type=$editorial$&gt;One of Jesus’ twelve disciples in the New Testament, who betrayed him to the Jewish authorities in return for 30 pieces of silver (Matthew 26: 14)&lt;/note&gt;&lt;/person&gt;&lt;!-- MT glossary entry --&gt;</v>
      </c>
    </row>
    <row r="96" spans="1:16" ht="112">
      <c r="A96" s="267" t="s">
        <v>2497</v>
      </c>
      <c r="B96" s="21" t="str">
        <f>C96&amp;D96&amp;E96</f>
        <v>ref="people.xml#0013"</v>
      </c>
      <c r="C96" s="21" t="s">
        <v>462</v>
      </c>
      <c r="D96" s="21" t="str">
        <f>"people.xml#"&amp;F96</f>
        <v>people.xml#0013</v>
      </c>
      <c r="E96" s="21" t="s">
        <v>463</v>
      </c>
      <c r="F96" s="24" t="s">
        <v>327</v>
      </c>
      <c r="G96" s="79" t="s">
        <v>488</v>
      </c>
      <c r="H96" s="24" t="s">
        <v>3</v>
      </c>
      <c r="I96" s="35" t="str">
        <f>J96&amp;". "&amp;K96&amp;". "&amp;M96</f>
        <v>Julius Caesar. c.100. 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v>
      </c>
      <c r="J96" s="80" t="s">
        <v>731</v>
      </c>
      <c r="K96" s="290" t="s">
        <v>2246</v>
      </c>
      <c r="L96" s="290" t="s">
        <v>2245</v>
      </c>
      <c r="M96" s="75" t="s">
        <v>1896</v>
      </c>
      <c r="N96" s="37" t="str">
        <f t="shared" si="4"/>
        <v>&lt;person xml:id=$pers0337$&gt;&lt;persName type=$main$&gt;Julius Caesar&lt;/persName&gt;&lt;birth when=$c.100$&gt;c.100&lt;/birth&gt;&lt;death when=$44 BCE$&gt;44 BCE&lt;/death&gt;&lt;note type=$editorial$&gt;Roman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2015).&lt;/note&gt;&lt;/person&gt;&lt;!-- MT glossary entry --&gt;</v>
      </c>
      <c r="O96" s="81" t="s">
        <v>733</v>
      </c>
    </row>
    <row r="97" spans="1:16" ht="42">
      <c r="A97" s="267" t="s">
        <v>2498</v>
      </c>
      <c r="B97" s="21" t="str">
        <f>C97&amp;D97&amp;E97</f>
        <v>ref="people.xml#0064"</v>
      </c>
      <c r="C97" s="21" t="s">
        <v>462</v>
      </c>
      <c r="D97" s="21" t="str">
        <f>"people.xml#"&amp;F97</f>
        <v>people.xml#0064</v>
      </c>
      <c r="E97" s="21" t="s">
        <v>463</v>
      </c>
      <c r="F97" s="24" t="s">
        <v>378</v>
      </c>
      <c r="G97" s="38" t="s">
        <v>541</v>
      </c>
      <c r="H97" s="20" t="s">
        <v>8</v>
      </c>
      <c r="I97" s="35" t="str">
        <f>J97&amp;". "&amp;K97&amp;". "&amp;M97</f>
        <v>Kabinje. . Lunda headman.</v>
      </c>
      <c r="J97" s="95" t="s">
        <v>838</v>
      </c>
      <c r="K97" s="38"/>
      <c r="L97" s="38"/>
      <c r="M97" s="37" t="s">
        <v>952</v>
      </c>
      <c r="N97" s="37" t="str">
        <f t="shared" si="4"/>
        <v>&lt;person xml:id=$pers0338$&gt;&lt;persName type=$main$&gt;Kabinje&lt;/persName&gt;&lt;birth when=$$&gt;&lt;/birth&gt;&lt;death when=$$&gt;&lt;/death&gt;&lt;note type=$editorial$&gt;Lunda headman.&lt;/note&gt;&lt;/person&gt;&lt;!-- MT glossary entry --&gt;</v>
      </c>
      <c r="O97" s="96" t="s">
        <v>845</v>
      </c>
      <c r="P97" s="289"/>
    </row>
    <row r="98" spans="1:16" ht="42">
      <c r="A98" s="267" t="s">
        <v>2499</v>
      </c>
      <c r="B98" s="21" t="str">
        <f>C98&amp;D98&amp;E98</f>
        <v>ref="people.xml#0065"</v>
      </c>
      <c r="C98" s="21" t="s">
        <v>462</v>
      </c>
      <c r="D98" s="21" t="str">
        <f>"people.xml#"&amp;F98</f>
        <v>people.xml#0065</v>
      </c>
      <c r="E98" s="21" t="s">
        <v>463</v>
      </c>
      <c r="F98" s="24" t="s">
        <v>379</v>
      </c>
      <c r="G98" s="38" t="s">
        <v>542</v>
      </c>
      <c r="H98" s="20" t="s">
        <v>0</v>
      </c>
      <c r="I98" s="35" t="str">
        <f>J98&amp;". "&amp;K98&amp;". "&amp;M98</f>
        <v>Kaisa. . Kalanga chief.</v>
      </c>
      <c r="J98" s="97" t="s">
        <v>842</v>
      </c>
      <c r="K98" s="38"/>
      <c r="L98" s="38"/>
      <c r="M98" s="37" t="s">
        <v>891</v>
      </c>
      <c r="N98" s="37" t="str">
        <f t="shared" si="4"/>
        <v>&lt;person xml:id=$pers0339$&gt;&lt;persName type=$main$&gt;Kaisa&lt;/persName&gt;&lt;birth when=$$&gt;&lt;/birth&gt;&lt;death when=$$&gt;&lt;/death&gt;&lt;note type=$editorial$&gt;Kalanga chief.&lt;/note&gt;&lt;/person&gt;&lt;!-- MT glossary entry --&gt;</v>
      </c>
      <c r="O98" s="96" t="s">
        <v>841</v>
      </c>
    </row>
    <row r="99" spans="1:16" ht="84">
      <c r="A99" s="267" t="s">
        <v>2500</v>
      </c>
      <c r="B99" s="21" t="str">
        <f>C99&amp;D99&amp;E99</f>
        <v>ref="people.xml#0065"</v>
      </c>
      <c r="C99" s="21" t="s">
        <v>462</v>
      </c>
      <c r="D99" s="21" t="str">
        <f>"people.xml#"&amp;F99</f>
        <v>people.xml#0065</v>
      </c>
      <c r="E99" s="21" t="s">
        <v>463</v>
      </c>
      <c r="F99" s="24" t="s">
        <v>379</v>
      </c>
      <c r="G99" s="99" t="s">
        <v>853</v>
      </c>
      <c r="H99" s="20" t="s">
        <v>9</v>
      </c>
      <c r="I99" s="35" t="str">
        <f>J99&amp;". "&amp;K99&amp;". "&amp;M99</f>
        <v>Kakenge. . Official title of an important Luvale chieftainship. By the 1850s, Kakenge had established considerable connections with Ovimbundu (also known as Mambari) traders and was a major supplier of slaves to Angola (Oppen 1993:73).</v>
      </c>
      <c r="J99" s="99" t="s">
        <v>846</v>
      </c>
      <c r="K99" s="38"/>
      <c r="L99" s="38"/>
      <c r="M99" s="37" t="s">
        <v>1933</v>
      </c>
      <c r="N99" s="37" t="str">
        <f t="shared" si="4"/>
        <v>&lt;person xml:id=$pers0340$&gt;&lt;persName type=$main$&gt;Kakenge&lt;/persName&gt;&lt;birth when=$$&gt;&lt;/birth&gt;&lt;death when=$$&gt;&lt;/death&gt;&lt;note type=$editorial$&gt;Official title of an important Luvale chieftainship. By the 1850s, Kakenge had established considerable connections with Ovimbundu (also known as Mambari) traders and was a major supplier of slaves to Angola (Oppen 1993:73).&lt;/note&gt;&lt;/person&gt;&lt;!-- MT glossary entry --&gt;</v>
      </c>
      <c r="O99" s="280" t="s">
        <v>847</v>
      </c>
      <c r="P99" s="217" t="s">
        <v>1934</v>
      </c>
    </row>
    <row r="100" spans="1:16" ht="84">
      <c r="A100" s="267" t="s">
        <v>2501</v>
      </c>
      <c r="F100" s="21"/>
      <c r="G100" s="24" t="s">
        <v>1536</v>
      </c>
      <c r="J100" s="275" t="s">
        <v>1696</v>
      </c>
      <c r="K100" s="24"/>
      <c r="L100" s="24"/>
      <c r="M100" s="36" t="s">
        <v>2108</v>
      </c>
      <c r="N100" s="37" t="str">
        <f t="shared" si="4"/>
        <v>&lt;person xml:id=$pers0341$&gt;&lt;persName type=$main$&gt;Kamboela&lt;/persName&gt;&lt;birth when=$$&gt;&lt;/birth&gt;&lt;death when=$$&gt;&lt;/death&gt;&lt;note type=$editorial$&gt;Mbangala headman, resident between the Kwilu and Kwango (or Cuango) rivers in north central Angola. He is dismissed in Livingstone's journals as ‘a stupid sort of man’ (Schapera 1963, 1:121).&lt;/note&gt;&lt;/person&gt;&lt;!-- MT glossary entry --&gt;</v>
      </c>
    </row>
    <row r="101" spans="1:16" ht="70">
      <c r="A101" s="267" t="s">
        <v>2502</v>
      </c>
      <c r="G101" s="99" t="s">
        <v>543</v>
      </c>
      <c r="H101" s="20"/>
      <c r="I101" s="35" t="str">
        <f>J101&amp;". "&amp;K101&amp;". "&amp;M101</f>
        <v>Kangenke. . Lunda headman (not to be confused with the major Luvale chieftainship, Kakenge).</v>
      </c>
      <c r="J101" s="99" t="s">
        <v>858</v>
      </c>
      <c r="K101" s="38"/>
      <c r="L101" s="38"/>
      <c r="M101" s="37" t="s">
        <v>1942</v>
      </c>
      <c r="N101" s="37" t="str">
        <f t="shared" si="4"/>
        <v>&lt;person xml:id=$pers0342$&gt;&lt;persName type=$main$&gt;Kangenke&lt;/persName&gt;&lt;birth when=$$&gt;&lt;/birth&gt;&lt;death when=$$&gt;&lt;/death&gt;&lt;note type=$editorial$&gt;Lunda headman (not to be confused with the major Luvale chieftainship, Kakenge).&lt;/note&gt;&lt;/person&gt;&lt;!-- MT glossary entry --&gt;</v>
      </c>
      <c r="O101" s="98" t="s">
        <v>855</v>
      </c>
      <c r="P101" s="217" t="s">
        <v>854</v>
      </c>
    </row>
    <row r="102" spans="1:16" ht="70">
      <c r="A102" s="267" t="s">
        <v>2503</v>
      </c>
      <c r="B102" s="21" t="str">
        <f>C102&amp;D102&amp;E102</f>
        <v>ref="people.xml#0065"</v>
      </c>
      <c r="C102" s="21" t="s">
        <v>462</v>
      </c>
      <c r="D102" s="21" t="str">
        <f>"people.xml#"&amp;F102</f>
        <v>people.xml#0065</v>
      </c>
      <c r="E102" s="21" t="s">
        <v>463</v>
      </c>
      <c r="F102" s="24" t="s">
        <v>379</v>
      </c>
      <c r="G102" s="38" t="s">
        <v>544</v>
      </c>
      <c r="H102" s="20" t="s">
        <v>0</v>
      </c>
      <c r="I102" s="35" t="str">
        <f>J102&amp;". "&amp;K102&amp;". "&amp;M102</f>
        <v>Kangombe. . Official title of an Ovimbundu chieftainship, based in the Bié region of central Angola (Schapera 1960:162n1).</v>
      </c>
      <c r="J102" s="97" t="s">
        <v>849</v>
      </c>
      <c r="K102" s="38"/>
      <c r="L102" s="38"/>
      <c r="M102" s="37" t="s">
        <v>1944</v>
      </c>
      <c r="N102" s="37" t="str">
        <f t="shared" si="4"/>
        <v>&lt;person xml:id=$pers0343$&gt;&lt;persName type=$main$&gt;Kangombe&lt;/persName&gt;&lt;birth when=$$&gt;&lt;/birth&gt;&lt;death when=$$&gt;&lt;/death&gt;&lt;note type=$editorial$&gt;Official title of an Ovimbundu chieftainship, based in the Bié region of central Angola (Schapera 1960:162n1).&lt;/note&gt;&lt;/person&gt;&lt;!-- MT glossary entry --&gt;</v>
      </c>
      <c r="O102" s="96" t="s">
        <v>848</v>
      </c>
      <c r="P102" s="276" t="s">
        <v>1943</v>
      </c>
    </row>
    <row r="103" spans="1:16" ht="98">
      <c r="A103" s="267" t="s">
        <v>2504</v>
      </c>
      <c r="F103" s="21"/>
      <c r="G103" s="24" t="s">
        <v>1535</v>
      </c>
      <c r="J103" s="275" t="s">
        <v>1695</v>
      </c>
      <c r="K103" s="24"/>
      <c r="L103" s="24"/>
      <c r="M103" s="36" t="s">
        <v>2107</v>
      </c>
      <c r="N103" s="37" t="str">
        <f t="shared" si="4"/>
        <v>&lt;person xml:id=$pers0344$&gt;&lt;persName type=$main$&gt;Kanyata&lt;/persName&gt;&lt;birth when=$$&gt;&lt;/birth&gt;&lt;death when=$$&gt;&lt;/death&gt;&lt;note type=$editorial$&gt;Member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1865:156).&lt;/note&gt;&lt;/person&gt;&lt;!-- MT glossary entry --&gt;</v>
      </c>
      <c r="O103" s="276" t="s">
        <v>1809</v>
      </c>
      <c r="P103" s="289"/>
    </row>
    <row r="104" spans="1:16" ht="56">
      <c r="A104" s="267" t="s">
        <v>2505</v>
      </c>
      <c r="F104" s="21"/>
      <c r="G104" s="24" t="s">
        <v>1537</v>
      </c>
      <c r="J104" s="275" t="s">
        <v>1697</v>
      </c>
      <c r="K104" s="24"/>
      <c r="L104" s="24"/>
      <c r="M104" s="276" t="s">
        <v>1700</v>
      </c>
      <c r="N104" s="37" t="str">
        <f t="shared" si="4"/>
        <v>&lt;person xml:id=$pers0345$&gt;&lt;persName type=$main$&gt;Kaonka&lt;/persName&gt;&lt;birth when=$$&gt;&lt;/birth&gt;&lt;death when=$$&gt;&lt;/death&gt;&lt;note type=$editorial$&gt;Tonga chief, resident near the Kalomo river in present-day Zambia’s Southern Province.&lt;/note&gt;&lt;/person&gt;&lt;!-- MT glossary entry --&gt;</v>
      </c>
    </row>
    <row r="105" spans="1:16" ht="56">
      <c r="A105" s="267" t="s">
        <v>2506</v>
      </c>
      <c r="B105" s="21" t="str">
        <f>C105&amp;D105&amp;E105</f>
        <v>ref="people.xml#0065"</v>
      </c>
      <c r="C105" s="21" t="s">
        <v>462</v>
      </c>
      <c r="D105" s="21" t="str">
        <f>"people.xml#"&amp;F105</f>
        <v>people.xml#0065</v>
      </c>
      <c r="E105" s="21" t="s">
        <v>463</v>
      </c>
      <c r="F105" s="24" t="s">
        <v>379</v>
      </c>
      <c r="G105" s="38" t="s">
        <v>545</v>
      </c>
      <c r="H105" s="20" t="s">
        <v>4</v>
      </c>
      <c r="I105" s="35" t="str">
        <f>J105&amp;". "&amp;K105&amp;". "&amp;M105</f>
        <v>Kapende. . Also Capende. Lunda headman, under Shinde's authority.</v>
      </c>
      <c r="J105" s="80" t="s">
        <v>734</v>
      </c>
      <c r="K105" s="38"/>
      <c r="L105" s="38"/>
      <c r="M105" s="37" t="s">
        <v>890</v>
      </c>
      <c r="N105" s="37" t="str">
        <f t="shared" si="4"/>
        <v>&lt;person xml:id=$pers0346$&gt;&lt;persName type=$main$&gt;Kapende&lt;/persName&gt;&lt;birth when=$$&gt;&lt;/birth&gt;&lt;death when=$$&gt;&lt;/death&gt;&lt;note type=$editorial$&gt;Also Capende. Lunda headman, under Shinde's authority.&lt;/note&gt;&lt;/person&gt;&lt;!-- MT glossary entry --&gt;</v>
      </c>
      <c r="O105" s="280" t="s">
        <v>1860</v>
      </c>
      <c r="P105" s="263" t="s">
        <v>1935</v>
      </c>
    </row>
    <row r="106" spans="1:16" ht="70">
      <c r="A106" s="267" t="s">
        <v>2507</v>
      </c>
      <c r="B106" s="21" t="str">
        <f>C106&amp;D106&amp;E106</f>
        <v>ref="people.xml#0065"</v>
      </c>
      <c r="C106" s="21" t="s">
        <v>462</v>
      </c>
      <c r="D106" s="21" t="str">
        <f>"people.xml#"&amp;F106</f>
        <v>people.xml#0065</v>
      </c>
      <c r="E106" s="21" t="s">
        <v>463</v>
      </c>
      <c r="F106" s="24" t="s">
        <v>379</v>
      </c>
      <c r="G106" s="97" t="s">
        <v>546</v>
      </c>
      <c r="H106" s="20" t="s">
        <v>1</v>
      </c>
      <c r="I106" s="35" t="str">
        <f>J106&amp;". "&amp;K106&amp;". "&amp;M106</f>
        <v>Kasimakate. . A Lunda figure who, according to Livingstone, appeared in local traditions about the origin of Lake Dilolo.</v>
      </c>
      <c r="J106" s="97" t="s">
        <v>843</v>
      </c>
      <c r="K106" s="38"/>
      <c r="L106" s="38"/>
      <c r="M106" s="37" t="s">
        <v>851</v>
      </c>
      <c r="N106" s="37" t="str">
        <f t="shared" si="4"/>
        <v>&lt;person xml:id=$pers0347$&gt;&lt;persName type=$main$&gt;Kasimakate&lt;/persName&gt;&lt;birth when=$$&gt;&lt;/birth&gt;&lt;death when=$$&gt;&lt;/death&gt;&lt;note type=$editorial$&gt;A Lunda figure who, according to Livingstone, appeared in local traditions about the origin of Lake Dilolo.&lt;/note&gt;&lt;/person&gt;&lt;!-- MT glossary entry --&gt;</v>
      </c>
      <c r="O106" s="130" t="s">
        <v>850</v>
      </c>
    </row>
    <row r="107" spans="1:16" ht="84">
      <c r="A107" s="267" t="s">
        <v>2508</v>
      </c>
      <c r="B107" s="21" t="str">
        <f>C107&amp;D107&amp;E107</f>
        <v>ref="people.xml#0066"</v>
      </c>
      <c r="C107" s="21" t="s">
        <v>462</v>
      </c>
      <c r="D107" s="21" t="str">
        <f>"people.xml#"&amp;F107</f>
        <v>people.xml#0066</v>
      </c>
      <c r="E107" s="21" t="s">
        <v>463</v>
      </c>
      <c r="F107" s="24" t="s">
        <v>380</v>
      </c>
      <c r="G107" s="38" t="s">
        <v>547</v>
      </c>
      <c r="H107" s="20" t="s">
        <v>0</v>
      </c>
      <c r="I107" s="35" t="str">
        <f>J107&amp;". "&amp;K107&amp;". "&amp;M107</f>
        <v>Katema. . Official title of a Lunda chieftainship, near Lake Dilolo in eastern Angola. Livingstone was warmly received by Katema on his journey to the west coast in February 1854 and again on his return to Linyanti in June 1855 (Schapera 1963, 1:82-83, 2:259-60; Oppen 1993:364).</v>
      </c>
      <c r="J107" s="99" t="s">
        <v>856</v>
      </c>
      <c r="K107" s="38"/>
      <c r="L107" s="38"/>
      <c r="M107" s="37" t="s">
        <v>1945</v>
      </c>
      <c r="N107" s="37" t="str">
        <f t="shared" si="4"/>
        <v>&lt;person xml:id=$pers0348$&gt;&lt;persName type=$main$&gt;Katema&lt;/persName&gt;&lt;birth when=$$&gt;&lt;/birth&gt;&lt;death when=$$&gt;&lt;/death&gt;&lt;note type=$editorial$&gt;Official title of a Lunda chieftainship, near Lake Dilolo in eastern Angola. Livingstone was warmly received by Katema on his journey to the west coast in February 1854 and again on his return to Linyanti in June 1855 (Schapera 1963, 1:82-83, 2:259-60; Oppen 1993:364).&lt;/note&gt;&lt;/person&gt;&lt;!-- MT glossary entry --&gt;</v>
      </c>
      <c r="O107" s="98" t="s">
        <v>852</v>
      </c>
    </row>
    <row r="108" spans="1:16" ht="84">
      <c r="A108" s="267" t="s">
        <v>2509</v>
      </c>
      <c r="B108" s="21" t="str">
        <f>C108&amp;D108&amp;E108</f>
        <v>ref="people.xml#0067"</v>
      </c>
      <c r="C108" s="21" t="s">
        <v>462</v>
      </c>
      <c r="D108" s="21" t="str">
        <f>"people.xml#"&amp;F108</f>
        <v>people.xml#0067</v>
      </c>
      <c r="E108" s="21" t="s">
        <v>463</v>
      </c>
      <c r="F108" s="24" t="s">
        <v>381</v>
      </c>
      <c r="G108" s="265" t="s">
        <v>548</v>
      </c>
      <c r="H108" s="20" t="s">
        <v>1</v>
      </c>
      <c r="I108" s="35" t="str">
        <f>J108&amp;". "&amp;K108&amp;". "&amp;M108</f>
        <v>Katende. . Chief, of Lunda and Luvale affiliation, based on the Kasai river in Dilolo territory in what is now the Democratic Republic of the Congo. In Livingstone's journals, his name is also spelled 'Catende' (Oppen 1993:197; Schapera 1963 1: 98).</v>
      </c>
      <c r="J108" s="99" t="s">
        <v>857</v>
      </c>
      <c r="K108" s="38"/>
      <c r="L108" s="38"/>
      <c r="M108" s="37" t="s">
        <v>1946</v>
      </c>
      <c r="N108" s="37" t="str">
        <f t="shared" si="4"/>
        <v>&lt;person xml:id=$pers0349$&gt;&lt;persName type=$main$&gt;Katende&lt;/persName&gt;&lt;birth when=$$&gt;&lt;/birth&gt;&lt;death when=$$&gt;&lt;/death&gt;&lt;note type=$editorial$&gt;Chief, of Lunda and Luvale affiliation, based on the Kasai river in Dilolo territory in what is now the Democratic Republic of the Congo. In Livingstone's journals, his name is also spelled 'Catende' (Oppen 1993:197; Schapera 1963 1: 98).&lt;/note&gt;&lt;/person&gt;&lt;!-- MT glossary entry --&gt;</v>
      </c>
      <c r="O108" s="100" t="s">
        <v>859</v>
      </c>
    </row>
    <row r="109" spans="1:16" ht="56">
      <c r="A109" s="267" t="s">
        <v>2510</v>
      </c>
      <c r="F109" s="21"/>
      <c r="G109" s="24" t="s">
        <v>1538</v>
      </c>
      <c r="J109" s="275" t="s">
        <v>1698</v>
      </c>
      <c r="K109" s="24"/>
      <c r="L109" s="24"/>
      <c r="M109" s="276" t="s">
        <v>1699</v>
      </c>
      <c r="N109" s="37" t="str">
        <f t="shared" si="4"/>
        <v>&lt;person xml:id=$pers0350$&gt;&lt;persName type=$main$&gt;Kawawa&lt;/persName&gt;&lt;birth when=$$&gt;&lt;/birth&gt;&lt;death when=$$&gt;&lt;/death&gt;&lt;note type=$editorial$&gt;Lunda chief, resident near the Kasai river in eastern Angola.&lt;/note&gt;&lt;/person&gt;&lt;!-- MT glossary entry --&gt;</v>
      </c>
    </row>
    <row r="110" spans="1:16" ht="140">
      <c r="A110" s="267" t="s">
        <v>2511</v>
      </c>
      <c r="B110" s="21" t="str">
        <f>C110&amp;D110&amp;E110</f>
        <v>ref="people.xml#0018"</v>
      </c>
      <c r="C110" s="21" t="s">
        <v>462</v>
      </c>
      <c r="D110" s="21" t="str">
        <f>"people.xml#"&amp;F110</f>
        <v>people.xml#0018</v>
      </c>
      <c r="E110" s="21" t="s">
        <v>463</v>
      </c>
      <c r="F110" s="24" t="s">
        <v>332</v>
      </c>
      <c r="G110" s="84" t="s">
        <v>493</v>
      </c>
      <c r="H110" s="24" t="s">
        <v>0</v>
      </c>
      <c r="I110" s="35" t="str">
        <f>J110&amp;". "&amp;K110&amp;". "&amp;M110</f>
        <v>Kazembe. . 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v>
      </c>
      <c r="J110" s="93" t="s">
        <v>748</v>
      </c>
      <c r="K110" s="26"/>
      <c r="L110" s="26"/>
      <c r="M110" s="75" t="s">
        <v>2402</v>
      </c>
      <c r="N110" s="37" t="str">
        <f t="shared" si="4"/>
        <v>&lt;person xml:id=$pers0351$&gt;&lt;persName type=$main$&gt;Kazembe&lt;/persName&gt;&lt;birth when=$$&gt;&lt;/birth&gt;&lt;death when=$$&gt;&lt;/death&gt;&lt;note type=$editorial$&gt;Hereditary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2002:4).&lt;/note&gt;&lt;/person&gt;&lt;!-- MT glossary entry --&gt;</v>
      </c>
      <c r="O110" s="280" t="s">
        <v>984</v>
      </c>
      <c r="P110" s="276" t="s">
        <v>1936</v>
      </c>
    </row>
    <row r="111" spans="1:16" ht="70">
      <c r="A111" s="267" t="s">
        <v>2512</v>
      </c>
      <c r="B111" s="21" t="str">
        <f>C111&amp;D111&amp;E111</f>
        <v>ref="people.xml#0071"</v>
      </c>
      <c r="C111" s="21" t="s">
        <v>462</v>
      </c>
      <c r="D111" s="21" t="str">
        <f>"people.xml#"&amp;F111</f>
        <v>people.xml#0071</v>
      </c>
      <c r="E111" s="21" t="s">
        <v>463</v>
      </c>
      <c r="F111" s="24" t="s">
        <v>384</v>
      </c>
      <c r="G111" s="290" t="s">
        <v>552</v>
      </c>
      <c r="H111" s="24" t="s">
        <v>4</v>
      </c>
      <c r="I111" s="35" t="str">
        <f>J111&amp;". "&amp;K111&amp;". "&amp;M111</f>
        <v>Kebopetswe. . A member of the Kwena, who was part of Livingstone's retinue in 1853 on his journey from Kolobeng to Linyanti.</v>
      </c>
      <c r="J111" s="280" t="s">
        <v>983</v>
      </c>
      <c r="K111" s="38"/>
      <c r="L111" s="38"/>
      <c r="M111" s="37" t="s">
        <v>1949</v>
      </c>
      <c r="N111" s="37" t="str">
        <f t="shared" si="4"/>
        <v>&lt;person xml:id=$pers0352$&gt;&lt;persName type=$main$&gt;Kebopetswe&lt;/persName&gt;&lt;birth when=$$&gt;&lt;/birth&gt;&lt;death when=$$&gt;&lt;/death&gt;&lt;note type=$editorial$&gt;A member of the Kwena, who was part of Livingstone's retinue in 1853 on his journey from Kolobeng to Linyanti.&lt;/note&gt;&lt;/person&gt;&lt;!-- MT glossary entry --&gt;</v>
      </c>
      <c r="O111" s="280" t="s">
        <v>1948</v>
      </c>
      <c r="P111" s="276" t="s">
        <v>1950</v>
      </c>
    </row>
    <row r="112" spans="1:16" ht="42">
      <c r="A112" s="267" t="s">
        <v>2513</v>
      </c>
      <c r="B112" s="21" t="str">
        <f>C112&amp;D112&amp;E112</f>
        <v>ref="people.xml#0068"</v>
      </c>
      <c r="C112" s="21" t="s">
        <v>462</v>
      </c>
      <c r="D112" s="21" t="str">
        <f>"people.xml#"&amp;F112</f>
        <v>people.xml#0068</v>
      </c>
      <c r="E112" s="21" t="s">
        <v>463</v>
      </c>
      <c r="F112" s="24" t="s">
        <v>382</v>
      </c>
      <c r="G112" s="38" t="s">
        <v>549</v>
      </c>
      <c r="H112" s="20" t="s">
        <v>0</v>
      </c>
      <c r="I112" s="35" t="str">
        <f>J112&amp;". "&amp;K112&amp;". "&amp;M112</f>
        <v>Keir. . A copy editor employed by John Murray.</v>
      </c>
      <c r="J112" s="101" t="s">
        <v>860</v>
      </c>
      <c r="K112" s="38"/>
      <c r="L112" s="38"/>
      <c r="M112" s="75" t="s">
        <v>724</v>
      </c>
      <c r="N112" s="37" t="str">
        <f t="shared" si="4"/>
        <v>&lt;person xml:id=$pers0353$&gt;&lt;persName type=$main$&gt;Keir&lt;/persName&gt;&lt;birth when=$$&gt;&lt;/birth&gt;&lt;death when=$$&gt;&lt;/death&gt;&lt;note type=$editorial$&gt;A copy editor employed by John Murray.&lt;/note&gt;&lt;/person&gt;&lt;!-- MT glossary entry --&gt;</v>
      </c>
      <c r="O112" s="25"/>
    </row>
    <row r="113" spans="1:16" ht="98">
      <c r="A113" s="267" t="s">
        <v>2514</v>
      </c>
      <c r="F113" s="21"/>
      <c r="G113" s="24" t="s">
        <v>1519</v>
      </c>
      <c r="J113" s="268" t="s">
        <v>1651</v>
      </c>
      <c r="K113" s="270"/>
      <c r="L113" s="270"/>
      <c r="M113" s="180" t="s">
        <v>2090</v>
      </c>
      <c r="N113" s="37" t="str">
        <f t="shared" si="4"/>
        <v>&lt;person xml:id=$pers0354$&gt;&lt;persName type=$main$&gt;Keith, Rev. Dr. P. H.&lt;/persName&gt;&lt;birth when=$$&gt;&lt;/birth&gt;&lt;death when=$$&gt;&lt;/death&gt;&lt;note type=$editorial$&gt;Church of Scotland minister in Hamilton, Scotland, and president of the Hamilton ‘Orphan and Charity School Association’. Livingstone made him a gift of manuscript pages of Missionary Travels as well as a signed copy of the published book (Macpherson 1862:85, 87; Holograph Fragment 1857:6; Signed Copy, 26th Oct. 1857 ).&lt;/note&gt;&lt;/person&gt;&lt;!-- MT glossary entry --&gt;</v>
      </c>
      <c r="O113" s="276" t="s">
        <v>2091</v>
      </c>
      <c r="P113" s="289"/>
    </row>
    <row r="114" spans="1:16" ht="42">
      <c r="A114" s="267" t="s">
        <v>2515</v>
      </c>
      <c r="B114" s="21" t="str">
        <f>C114&amp;D114&amp;E114</f>
        <v>ref="people.xml#0070"</v>
      </c>
      <c r="C114" s="21" t="s">
        <v>462</v>
      </c>
      <c r="D114" s="21" t="str">
        <f>"people.xml#"&amp;F114</f>
        <v>people.xml#0070</v>
      </c>
      <c r="E114" s="21" t="s">
        <v>463</v>
      </c>
      <c r="F114" s="24" t="s">
        <v>383</v>
      </c>
      <c r="G114" s="38" t="s">
        <v>550</v>
      </c>
      <c r="H114" s="20" t="s">
        <v>0</v>
      </c>
      <c r="I114" s="35" t="str">
        <f>J114&amp;". "&amp;K114&amp;". "&amp;M114</f>
        <v>Kerr. . A copy editor employed by John Murray.</v>
      </c>
      <c r="J114" s="100" t="s">
        <v>861</v>
      </c>
      <c r="K114" s="38"/>
      <c r="L114" s="38"/>
      <c r="M114" s="37" t="s">
        <v>724</v>
      </c>
      <c r="N114" s="37" t="str">
        <f t="shared" si="4"/>
        <v>&lt;person xml:id=$pers0355$&gt;&lt;persName type=$main$&gt;Kerr&lt;/persName&gt;&lt;birth when=$$&gt;&lt;/birth&gt;&lt;death when=$$&gt;&lt;/death&gt;&lt;note type=$editorial$&gt;A copy editor employed by John Murray.&lt;/note&gt;&lt;/person&gt;&lt;!-- MT glossary entry --&gt;</v>
      </c>
      <c r="O114" s="25"/>
      <c r="P114" s="263" t="s">
        <v>1836</v>
      </c>
    </row>
    <row r="115" spans="1:16" ht="84">
      <c r="A115" s="267" t="s">
        <v>2516</v>
      </c>
      <c r="B115" s="21" t="str">
        <f>C115&amp;D115&amp;E115</f>
        <v>ref="people.xml#0062"</v>
      </c>
      <c r="C115" s="21" t="s">
        <v>462</v>
      </c>
      <c r="D115" s="21" t="str">
        <f>"people.xml#"&amp;F115</f>
        <v>people.xml#0062</v>
      </c>
      <c r="E115" s="21" t="s">
        <v>463</v>
      </c>
      <c r="F115" s="24" t="s">
        <v>376</v>
      </c>
      <c r="G115" s="38" t="s">
        <v>537</v>
      </c>
      <c r="H115" s="20" t="s">
        <v>0</v>
      </c>
      <c r="I115" s="35" t="str">
        <f>J115&amp;". "&amp;K115&amp;". "&amp;M115</f>
        <v xml:space="preserve">Ketch, John (Jack). ?. Public executioner. He was well-known in his own day as London's hangman, and was the subject of extensive satire. His name often serves to connote a generic image of an executioner (Wales 2004).  </v>
      </c>
      <c r="J115" s="95" t="s">
        <v>833</v>
      </c>
      <c r="K115" s="279" t="s">
        <v>2271</v>
      </c>
      <c r="L115" s="279" t="s">
        <v>2297</v>
      </c>
      <c r="M115" s="37" t="s">
        <v>1931</v>
      </c>
      <c r="N115" s="37" t="str">
        <f t="shared" si="4"/>
        <v>&lt;person xml:id=$pers0356$&gt;&lt;persName type=$main$&gt;Ketch, John (Jack)&lt;/persName&gt;&lt;birth when=$?$&gt;?&lt;/birth&gt;&lt;death when=$1686$&gt;1686&lt;/death&gt;&lt;note type=$editorial$&gt;Public executioner. He was well-known in his own day as London's hangman, and was the subject of extensive satire. His name often serves to connote a generic image of an executioner (Wales 2004).  &lt;/note&gt;&lt;/person&gt;&lt;!-- MT glossary entry --&gt;</v>
      </c>
      <c r="O115" s="280" t="s">
        <v>834</v>
      </c>
    </row>
    <row r="116" spans="1:16" ht="70">
      <c r="A116" s="267" t="s">
        <v>2517</v>
      </c>
      <c r="B116" s="21" t="str">
        <f>C116&amp;D116&amp;E116</f>
        <v>ref="people.xml#0076"</v>
      </c>
      <c r="C116" s="21" t="s">
        <v>462</v>
      </c>
      <c r="D116" s="21" t="str">
        <f>"people.xml#"&amp;F116</f>
        <v>people.xml#0076</v>
      </c>
      <c r="E116" s="21" t="s">
        <v>463</v>
      </c>
      <c r="F116" s="24" t="s">
        <v>388</v>
      </c>
      <c r="G116" s="38" t="s">
        <v>556</v>
      </c>
      <c r="H116" s="20" t="s">
        <v>0</v>
      </c>
      <c r="I116" s="35" t="str">
        <f>J116&amp;". "&amp;K116&amp;". "&amp;M116</f>
        <v xml:space="preserve">Kgakge. . Kwena chief. He was the successor to Sechele's uncle, Bubi, who led a rival portion of the Kwena. Sechele attacked and defeated Kgakge in 1846 (letter to Tidman, 10th April 1846).                                                                                                         </v>
      </c>
      <c r="J116" s="102" t="s">
        <v>844</v>
      </c>
      <c r="K116" s="38"/>
      <c r="L116" s="38"/>
      <c r="M116" s="37" t="s">
        <v>1941</v>
      </c>
      <c r="N116" s="37" t="str">
        <f t="shared" si="4"/>
        <v>&lt;person xml:id=$pers0357$&gt;&lt;persName type=$main$&gt;Kgakge&lt;/persName&gt;&lt;birth when=$$&gt;&lt;/birth&gt;&lt;death when=$$&gt;&lt;/death&gt;&lt;note type=$editorial$&gt;Kwena chief. He was the successor to Sechele's uncle, Bubi, who led a rival portion of the Kwena. Sechele attacked and defeated Kgakge in 1846 (letter to Tidman, 10th April 1846).                                                                                                         &lt;/note&gt;&lt;/person&gt;&lt;!-- MT glossary entry --&gt;</v>
      </c>
      <c r="O116" s="102" t="s">
        <v>866</v>
      </c>
      <c r="P116" s="289"/>
    </row>
    <row r="117" spans="1:16" ht="84">
      <c r="A117" s="267" t="s">
        <v>2518</v>
      </c>
      <c r="B117" s="21" t="str">
        <f>C117&amp;D117&amp;E117</f>
        <v>ref="people.xml#0071"</v>
      </c>
      <c r="C117" s="21" t="s">
        <v>462</v>
      </c>
      <c r="D117" s="21" t="str">
        <f>"people.xml#"&amp;F117</f>
        <v>people.xml#0071</v>
      </c>
      <c r="E117" s="21" t="s">
        <v>463</v>
      </c>
      <c r="F117" s="24" t="s">
        <v>384</v>
      </c>
      <c r="G117" s="38" t="s">
        <v>551</v>
      </c>
      <c r="H117" s="20" t="s">
        <v>5</v>
      </c>
      <c r="I117" s="35" t="str">
        <f>J117&amp;". "&amp;K117&amp;". "&amp;M117</f>
        <v>Kgari. . Eldest son of the Kwena chief, Sechele, and his wife Mokgokgong. Although the eldest son, Kgari's half-brother Sebele became heir to Sechele. After Sechele died in 1892 and Sebele took the throne, Kgari spilt from his brother taking a portion of Kwena with him (Morton 2012a:315).</v>
      </c>
      <c r="J117" s="102" t="s">
        <v>864</v>
      </c>
      <c r="K117" s="38"/>
      <c r="L117" s="38"/>
      <c r="M117" s="37" t="s">
        <v>2167</v>
      </c>
      <c r="N117" s="37" t="str">
        <f t="shared" si="4"/>
        <v>&lt;person xml:id=$pers0358$&gt;&lt;persName type=$main$&gt;Kgari&lt;/persName&gt;&lt;birth when=$$&gt;&lt;/birth&gt;&lt;death when=$$&gt;&lt;/death&gt;&lt;note type=$editorial$&gt;Eldest son of the Kwena chief, Sechele, and his wife Mokgokgong. Although the eldest son, Kgari's half-brother Sebele became heir to Sechele. After Sechele died in 1892 and Sebele took the throne, Kgari spilt from his brother taking a portion of Kwena with him (Morton 2012a:315).&lt;/note&gt;&lt;/person&gt;&lt;!-- MT glossary entry --&gt;</v>
      </c>
      <c r="O117" s="280" t="s">
        <v>1947</v>
      </c>
    </row>
    <row r="118" spans="1:16" ht="140">
      <c r="A118" s="267" t="s">
        <v>2519</v>
      </c>
      <c r="F118" s="21"/>
      <c r="G118" s="24" t="s">
        <v>1531</v>
      </c>
      <c r="J118" s="268" t="s">
        <v>1669</v>
      </c>
      <c r="K118" s="278" t="s">
        <v>2380</v>
      </c>
      <c r="L118" s="278" t="s">
        <v>2379</v>
      </c>
      <c r="M118" s="276" t="s">
        <v>2103</v>
      </c>
      <c r="N118" s="37" t="str">
        <f t="shared" si="4"/>
        <v>&lt;person xml:id=$pers0359$&gt;&lt;persName type=$main$&gt;King Pedro V&lt;/persName&gt;&lt;birth when=$1837$&gt;1837&lt;/birth&gt;&lt;death when=$1861$&gt;1861&lt;/death&gt;&lt;note type=$editorial$&gt;King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1956:xv-xvi).&lt;/note&gt;&lt;/person&gt;&lt;!-- MT glossary entry --&gt;</v>
      </c>
      <c r="O118" s="276" t="s">
        <v>1672</v>
      </c>
      <c r="P118" s="263"/>
    </row>
    <row r="119" spans="1:16" ht="98">
      <c r="A119" s="267" t="s">
        <v>2520</v>
      </c>
      <c r="F119" s="21"/>
      <c r="G119" s="24" t="s">
        <v>1541</v>
      </c>
      <c r="J119" s="275" t="s">
        <v>1681</v>
      </c>
      <c r="K119" s="278" t="s">
        <v>2385</v>
      </c>
      <c r="L119" s="278" t="s">
        <v>2384</v>
      </c>
      <c r="M119" s="36" t="s">
        <v>3035</v>
      </c>
      <c r="N119" s="37" t="str">
        <f t="shared" si="4"/>
        <v>&lt;person xml:id=$pers0360$&gt;&lt;persName type=$main$&gt;King Solomon&lt;/persName&gt;&lt;birth when=$fl. c.975$&gt;fl. c.975&lt;/birth&gt;&lt;death when=$c.926 BCE$&gt;c.926 BCE&lt;/death&gt;&lt;note type=$editorial$&gt;Third King of Israel, appearing in I Kings and II Chronicles. He is celebrated in the biblical account for his wisdom and for extending the kingdom of Israel, and is traditionally regarded as the author of the Song of Solomon and various sayings in the Book of Proverbs (Gordon 2015).&lt;/note&gt;&lt;/person&gt;&lt;!-- MT glossary entry --&gt;</v>
      </c>
      <c r="O119" s="296" t="s">
        <v>2109</v>
      </c>
      <c r="P119" s="263" t="s">
        <v>1803</v>
      </c>
    </row>
    <row r="120" spans="1:16" ht="70">
      <c r="A120" s="267" t="s">
        <v>2521</v>
      </c>
      <c r="B120" s="21" t="str">
        <f>C120&amp;D120&amp;E120</f>
        <v>ref="people.xml#0072"</v>
      </c>
      <c r="C120" s="21" t="s">
        <v>462</v>
      </c>
      <c r="D120" s="21" t="str">
        <f>"people.xml#"&amp;F120</f>
        <v>people.xml#0072</v>
      </c>
      <c r="E120" s="21" t="s">
        <v>463</v>
      </c>
      <c r="F120" s="24" t="s">
        <v>385</v>
      </c>
      <c r="G120" s="38" t="s">
        <v>553</v>
      </c>
      <c r="H120" s="20" t="s">
        <v>0</v>
      </c>
      <c r="I120" s="35" t="str">
        <f>J120&amp;". "&amp;K120&amp;". "&amp;M120</f>
        <v>Kobus Hae. . Possibly a relation of the Griqua trader Hans Hae, who Livingstone refers to several times in his journals and letters (letters to Robert Moffat, 18th Jan and 31st Jan, 1849).</v>
      </c>
      <c r="J120" s="103" t="s">
        <v>862</v>
      </c>
      <c r="K120" s="38"/>
      <c r="L120" s="38"/>
      <c r="M120" s="37" t="s">
        <v>1951</v>
      </c>
      <c r="N120" s="37" t="str">
        <f t="shared" si="4"/>
        <v>&lt;person xml:id=$pers0361$&gt;&lt;persName type=$main$&gt;Kobus Hae&lt;/persName&gt;&lt;birth when=$$&gt;&lt;/birth&gt;&lt;death when=$$&gt;&lt;/death&gt;&lt;note type=$editorial$&gt;Possibly a relation of the Griqua trader Hans Hae, who Livingstone refers to several times in his journals and letters (letters to Robert Moffat, 18th Jan and 31st Jan, 1849).&lt;/note&gt;&lt;/person&gt;&lt;!-- MT glossary entry --&gt;</v>
      </c>
      <c r="O120" s="109" t="s">
        <v>884</v>
      </c>
    </row>
    <row r="121" spans="1:16" ht="84">
      <c r="A121" s="267" t="s">
        <v>2522</v>
      </c>
      <c r="B121" s="21" t="str">
        <f>C121&amp;D121&amp;E121</f>
        <v>ref="people.xml#0073"</v>
      </c>
      <c r="C121" s="21" t="s">
        <v>462</v>
      </c>
      <c r="D121" s="21" t="str">
        <f>"people.xml#"&amp;F121</f>
        <v>people.xml#0073</v>
      </c>
      <c r="E121" s="21" t="s">
        <v>463</v>
      </c>
      <c r="F121" s="24" t="s">
        <v>386</v>
      </c>
      <c r="G121" s="103" t="s">
        <v>554</v>
      </c>
      <c r="H121" s="20" t="s">
        <v>0</v>
      </c>
      <c r="I121" s="35" t="str">
        <f>J121&amp;". "&amp;K121&amp;". "&amp;M121</f>
        <v>Kolimbota. . A member of Livingtone's retinue on the journey from Linyanti to the west coast, but who remained at Shinde's in January 1854 purportedly to establish a relationship between the Kololo and southern Lunda.</v>
      </c>
      <c r="J121" s="103" t="s">
        <v>863</v>
      </c>
      <c r="K121" s="38"/>
      <c r="L121" s="38"/>
      <c r="M121" s="75" t="s">
        <v>931</v>
      </c>
      <c r="N121" s="37" t="str">
        <f t="shared" si="4"/>
        <v>&lt;person xml:id=$pers0362$&gt;&lt;persName type=$main$&gt;Kolimbota&lt;/persName&gt;&lt;birth when=$$&gt;&lt;/birth&gt;&lt;death when=$$&gt;&lt;/death&gt;&lt;note type=$editorial$&gt;A member of Livingtone's retinue on the journey from Linyanti to the west coast, but who remained at Shinde's in January 1854 purportedly to establish a relationship between the Kololo and southern Lunda.&lt;/note&gt;&lt;/person&gt;&lt;!-- MT glossary entry --&gt;</v>
      </c>
      <c r="O121" s="25"/>
      <c r="P121" s="289"/>
    </row>
    <row r="122" spans="1:16" ht="182">
      <c r="A122" s="267" t="s">
        <v>2523</v>
      </c>
      <c r="B122" s="21" t="str">
        <f>C122&amp;D122&amp;E122</f>
        <v>ref="people.xml#0074"</v>
      </c>
      <c r="C122" s="21" t="s">
        <v>462</v>
      </c>
      <c r="D122" s="21" t="str">
        <f>"people.xml#"&amp;F122</f>
        <v>people.xml#0074</v>
      </c>
      <c r="E122" s="21" t="s">
        <v>463</v>
      </c>
      <c r="F122" s="24" t="s">
        <v>387</v>
      </c>
      <c r="G122" s="103" t="s">
        <v>555</v>
      </c>
      <c r="H122" s="20" t="s">
        <v>0</v>
      </c>
      <c r="I122" s="35" t="str">
        <f>J122&amp;". "&amp;K122&amp;". "&amp;M122</f>
        <v>Krapf, Johann Ludwig. 1810. 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v>
      </c>
      <c r="J122" s="103" t="s">
        <v>865</v>
      </c>
      <c r="K122" s="279" t="s">
        <v>2250</v>
      </c>
      <c r="L122" s="279" t="s">
        <v>2249</v>
      </c>
      <c r="M122" s="276" t="s">
        <v>1952</v>
      </c>
      <c r="N122" s="37" t="str">
        <f t="shared" si="4"/>
        <v>&lt;person xml:id=$pers0363$&gt;&lt;persName type=$main$&gt;Krapf, Johann Ludwig&lt;/persName&gt;&lt;birth when=$1810$&gt;1810&lt;/birth&gt;&lt;death when=$1881$&gt;1881&lt;/death&gt;&lt;note type=$editorial$&gt;German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1986:115).&lt;/note&gt;&lt;/person&gt;&lt;!-- MT glossary entry --&gt;</v>
      </c>
      <c r="O122" s="280" t="s">
        <v>870</v>
      </c>
    </row>
    <row r="123" spans="1:16" ht="168">
      <c r="A123" s="267" t="s">
        <v>2524</v>
      </c>
      <c r="B123" s="21" t="str">
        <f>C123&amp;D123&amp;E123</f>
        <v>ref="people.xml#0026"</v>
      </c>
      <c r="C123" s="21" t="s">
        <v>462</v>
      </c>
      <c r="D123" s="21" t="str">
        <f>"people.xml#"&amp;F123</f>
        <v>people.xml#0026</v>
      </c>
      <c r="E123" s="21" t="s">
        <v>463</v>
      </c>
      <c r="F123" s="24" t="s">
        <v>340</v>
      </c>
      <c r="G123" s="38" t="s">
        <v>498</v>
      </c>
      <c r="H123" s="20" t="s">
        <v>3</v>
      </c>
      <c r="I123" s="35" t="str">
        <f>J123&amp;". "&amp;K123&amp;". "&amp;M123</f>
        <v>Kruger, Gerrit Johannes. . 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v>
      </c>
      <c r="J123" s="103" t="s">
        <v>758</v>
      </c>
      <c r="K123" s="38"/>
      <c r="L123" s="38"/>
      <c r="M123" s="180" t="s">
        <v>1937</v>
      </c>
      <c r="N123" s="37" t="str">
        <f t="shared" si="4"/>
        <v>&lt;person xml:id=$pers0364$&gt;&lt;persName type=$main$&gt;Kruger, Gerrit Johannes&lt;/persName&gt;&lt;birth when=$$&gt;&lt;/birth&gt;&lt;death when=$$&gt;&lt;/death&gt;&lt;note type=$editorial$&gt;Commandant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2010:31-32).&lt;/note&gt;&lt;/person&gt;&lt;!-- MT glossary entry --&gt;</v>
      </c>
      <c r="O123" s="280" t="s">
        <v>808</v>
      </c>
      <c r="P123" s="263" t="s">
        <v>1938</v>
      </c>
    </row>
    <row r="124" spans="1:16" ht="126">
      <c r="A124" s="267" t="s">
        <v>2525</v>
      </c>
      <c r="B124" s="29"/>
      <c r="C124" s="29"/>
      <c r="D124" s="29"/>
      <c r="E124" s="29"/>
      <c r="F124" s="26"/>
      <c r="G124" s="285" t="s">
        <v>1493</v>
      </c>
      <c r="H124" s="26"/>
      <c r="I124" s="286"/>
      <c r="J124" s="279" t="s">
        <v>1815</v>
      </c>
      <c r="K124" s="298">
        <v>1798</v>
      </c>
      <c r="L124" s="298">
        <v>1869</v>
      </c>
      <c r="M124" s="280" t="s">
        <v>2055</v>
      </c>
      <c r="N124" s="37" t="str">
        <f t="shared" si="4"/>
        <v>&lt;person xml:id=$pers0365$&gt;&lt;persName type=$main$&gt;Labouchere, Henry, Baron Taunton&lt;/persName&gt;&lt;birth when=$1798$&gt;1798&lt;/birth&gt;&lt;death when=$1869$&gt;1869&lt;/death&gt;&lt;note type=$editorial$&gt;Whig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2008).&lt;/note&gt;&lt;/person&gt;&lt;!-- MT glossary entry --&gt;</v>
      </c>
      <c r="O124" s="280" t="s">
        <v>1816</v>
      </c>
      <c r="P124" s="29"/>
    </row>
    <row r="125" spans="1:16" ht="168">
      <c r="A125" s="267" t="s">
        <v>2526</v>
      </c>
      <c r="B125" s="21" t="str">
        <f>C125&amp;D125&amp;E125</f>
        <v>ref="people.xml#0076"</v>
      </c>
      <c r="C125" s="21" t="s">
        <v>462</v>
      </c>
      <c r="D125" s="21" t="str">
        <f>"people.xml#"&amp;F125</f>
        <v>people.xml#0076</v>
      </c>
      <c r="E125" s="21" t="s">
        <v>463</v>
      </c>
      <c r="F125" s="24" t="s">
        <v>388</v>
      </c>
      <c r="G125" s="26" t="s">
        <v>557</v>
      </c>
      <c r="H125" s="24" t="s">
        <v>0</v>
      </c>
      <c r="I125" s="35" t="str">
        <f>J125&amp;". "&amp;K125&amp;". "&amp;M125</f>
        <v>Lacerda e Almeida, Francisco José Maria de. 1753. 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v>
      </c>
      <c r="J125" s="40" t="s">
        <v>871</v>
      </c>
      <c r="K125" s="292" t="s">
        <v>2301</v>
      </c>
      <c r="L125" s="292" t="s">
        <v>2300</v>
      </c>
      <c r="M125" s="37" t="s">
        <v>1953</v>
      </c>
      <c r="N125" s="37" t="str">
        <f t="shared" si="4"/>
        <v>&lt;person xml:id=$pers0366$&gt;&lt;persName type=$main$&gt;Lacerda e Almeida, Francisco José Maria de&lt;/persName&gt;&lt;birth when=$1753$&gt;1753&lt;/birth&gt;&lt;death when=$1798$&gt;1798&lt;/death&gt;&lt;note type=$editorial$&gt;Brazilian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1986:117).&lt;/note&gt;&lt;/person&gt;&lt;!-- MT glossary entry --&gt;</v>
      </c>
      <c r="O125" s="105" t="s">
        <v>872</v>
      </c>
      <c r="P125" s="289"/>
    </row>
    <row r="126" spans="1:16" ht="112">
      <c r="A126" s="267" t="s">
        <v>2527</v>
      </c>
      <c r="B126" s="21" t="str">
        <f>C126&amp;D126&amp;E126</f>
        <v>ref="people.xml#0076"</v>
      </c>
      <c r="C126" s="21" t="s">
        <v>462</v>
      </c>
      <c r="D126" s="21" t="str">
        <f>"people.xml#"&amp;F126</f>
        <v>people.xml#0076</v>
      </c>
      <c r="E126" s="21" t="s">
        <v>463</v>
      </c>
      <c r="F126" s="24" t="s">
        <v>388</v>
      </c>
      <c r="G126" s="26" t="s">
        <v>558</v>
      </c>
      <c r="H126" s="24" t="s">
        <v>0</v>
      </c>
      <c r="I126" s="35" t="str">
        <f>J126&amp;". "&amp;K126&amp;". "&amp;M126</f>
        <v>Lebeole. . 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v>
      </c>
      <c r="J126" s="105" t="s">
        <v>867</v>
      </c>
      <c r="K126" s="38"/>
      <c r="L126" s="38"/>
      <c r="M126" s="37" t="s">
        <v>1954</v>
      </c>
      <c r="N126" s="37" t="str">
        <f t="shared" si="4"/>
        <v>&lt;person xml:id=$pers0367$&gt;&lt;persName type=$main$&gt;Lebeole&lt;/persName&gt;&lt;birth when=$$&gt;&lt;/birth&gt;&lt;death when=$$&gt;&lt;/death&gt;&lt;note type=$editorial$&gt;An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130).&lt;/note&gt;&lt;/person&gt;&lt;!-- MT glossary entry --&gt;</v>
      </c>
      <c r="O126" s="280" t="s">
        <v>1771</v>
      </c>
    </row>
    <row r="127" spans="1:16" ht="42">
      <c r="A127" s="267" t="s">
        <v>2528</v>
      </c>
      <c r="B127" s="21" t="str">
        <f>C127&amp;D127&amp;E127</f>
        <v>ref="people.xml#0078"</v>
      </c>
      <c r="C127" s="21" t="s">
        <v>462</v>
      </c>
      <c r="D127" s="21" t="str">
        <f>"people.xml#"&amp;F127</f>
        <v>people.xml#0078</v>
      </c>
      <c r="E127" s="21" t="s">
        <v>463</v>
      </c>
      <c r="F127" s="24" t="s">
        <v>390</v>
      </c>
      <c r="G127" s="26" t="s">
        <v>560</v>
      </c>
      <c r="H127" s="24" t="s">
        <v>0</v>
      </c>
      <c r="I127" s="35" t="str">
        <f>J127&amp;". "&amp;K127&amp;". "&amp;M127</f>
        <v>Ledy. . A copy editor employed by John Murray.</v>
      </c>
      <c r="J127" s="104" t="s">
        <v>868</v>
      </c>
      <c r="K127" s="38"/>
      <c r="L127" s="38"/>
      <c r="M127" s="37" t="s">
        <v>724</v>
      </c>
      <c r="N127" s="37" t="str">
        <f t="shared" si="4"/>
        <v>&lt;person xml:id=$pers0368$&gt;&lt;persName type=$main$&gt;Ledy&lt;/persName&gt;&lt;birth when=$$&gt;&lt;/birth&gt;&lt;death when=$$&gt;&lt;/death&gt;&lt;note type=$editorial$&gt;A copy editor employed by John Murray.&lt;/note&gt;&lt;/person&gt;&lt;!-- MT glossary entry --&gt;</v>
      </c>
      <c r="O127" s="25"/>
    </row>
    <row r="128" spans="1:16" ht="56">
      <c r="A128" s="267" t="s">
        <v>2529</v>
      </c>
      <c r="B128" s="21" t="str">
        <f>C128&amp;D128&amp;E128</f>
        <v>ref="people.xml#0079"</v>
      </c>
      <c r="C128" s="21" t="s">
        <v>462</v>
      </c>
      <c r="D128" s="21" t="str">
        <f>"people.xml#"&amp;F128</f>
        <v>people.xml#0079</v>
      </c>
      <c r="E128" s="21" t="s">
        <v>463</v>
      </c>
      <c r="F128" s="24" t="s">
        <v>391</v>
      </c>
      <c r="G128" s="38" t="s">
        <v>561</v>
      </c>
      <c r="H128" s="20" t="s">
        <v>0</v>
      </c>
      <c r="I128" s="35" t="str">
        <f>J128&amp;". "&amp;K128&amp;". "&amp;M128</f>
        <v>Lerimo. . Kololo headman, under the authority of Sebitwane's brother, Mpololo.</v>
      </c>
      <c r="J128" s="105" t="s">
        <v>869</v>
      </c>
      <c r="K128" s="38"/>
      <c r="L128" s="38"/>
      <c r="M128" s="37" t="s">
        <v>1037</v>
      </c>
      <c r="N128" s="37" t="str">
        <f t="shared" si="4"/>
        <v>&lt;person xml:id=$pers0369$&gt;&lt;persName type=$main$&gt;Lerimo&lt;/persName&gt;&lt;birth when=$$&gt;&lt;/birth&gt;&lt;death when=$$&gt;&lt;/death&gt;&lt;note type=$editorial$&gt;Kololo headman, under the authority of Sebitwane's brother, Mpololo.&lt;/note&gt;&lt;/person&gt;&lt;!-- MT glossary entry --&gt;</v>
      </c>
      <c r="O128" s="25"/>
    </row>
    <row r="129" spans="1:16" ht="140">
      <c r="A129" s="267" t="s">
        <v>2530</v>
      </c>
      <c r="B129" s="21" t="str">
        <f>C129&amp;D129&amp;E129</f>
        <v>ref="people.xml#0077"</v>
      </c>
      <c r="C129" s="21" t="s">
        <v>462</v>
      </c>
      <c r="D129" s="21" t="str">
        <f>"people.xml#"&amp;F129</f>
        <v>people.xml#0077</v>
      </c>
      <c r="E129" s="21" t="s">
        <v>463</v>
      </c>
      <c r="F129" s="24" t="s">
        <v>389</v>
      </c>
      <c r="G129" s="26" t="s">
        <v>559</v>
      </c>
      <c r="H129" s="24" t="s">
        <v>0</v>
      </c>
      <c r="I129" s="35" t="str">
        <f>J129&amp;". "&amp;K129&amp;". "&amp;M129</f>
        <v>Letsholathebe I. c.1830. 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v>
      </c>
      <c r="J129" s="126" t="s">
        <v>947</v>
      </c>
      <c r="K129" s="290" t="s">
        <v>2303</v>
      </c>
      <c r="L129" s="290" t="s">
        <v>2302</v>
      </c>
      <c r="M129" s="180" t="s">
        <v>1955</v>
      </c>
      <c r="N129" s="37" t="str">
        <f t="shared" si="4"/>
        <v>&lt;person xml:id=$pers0370$&gt;&lt;persName type=$main$&gt;Letsholathebe I&lt;/persName&gt;&lt;birth when=$c.1830$&gt;c.1830&lt;/birth&gt;&lt;death when=$1874$&gt;1874&lt;/death&gt;&lt;note type=$editorial$&gt;Chief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290).&lt;/note&gt;&lt;/person&gt;&lt;!-- MT glossary entry --&gt;</v>
      </c>
      <c r="O129" s="127" t="s">
        <v>949</v>
      </c>
      <c r="P129" s="263" t="s">
        <v>1837</v>
      </c>
    </row>
    <row r="130" spans="1:16" ht="70">
      <c r="A130" s="267" t="s">
        <v>2531</v>
      </c>
      <c r="G130" s="278" t="s">
        <v>1708</v>
      </c>
      <c r="J130" s="275" t="s">
        <v>1709</v>
      </c>
      <c r="K130" s="24"/>
      <c r="L130" s="24"/>
      <c r="M130" s="180" t="s">
        <v>1772</v>
      </c>
      <c r="N130" s="37" t="str">
        <f t="shared" si="4"/>
        <v>&lt;person xml:id=$pers0371$&gt;&lt;persName type=$main$&gt;Liula&lt;/persName&gt;&lt;birth when=$$&gt;&lt;/birth&gt;&lt;death when=$$&gt;&lt;/death&gt;&lt;note type=$editorial$&gt;Member of the Lunda, resident at Cabango in north-east Angola. Livingstone suggests that he was a son of the previous Mwant Yav of the central Lunda, Nawej, who had died in 1852.&lt;/note&gt;&lt;/person&gt;&lt;!-- MT glossary entry --&gt;</v>
      </c>
    </row>
    <row r="131" spans="1:16" ht="70">
      <c r="A131" s="267" t="s">
        <v>2532</v>
      </c>
      <c r="B131" s="21" t="str">
        <f t="shared" ref="B131:B139" si="8">C131&amp;D131&amp;E131</f>
        <v>ref="people.xml#0036"</v>
      </c>
      <c r="C131" s="21" t="s">
        <v>462</v>
      </c>
      <c r="D131" s="21" t="str">
        <f t="shared" ref="D131:D139" si="9">"people.xml#"&amp;F131</f>
        <v>people.xml#0036</v>
      </c>
      <c r="E131" s="21" t="s">
        <v>463</v>
      </c>
      <c r="F131" s="24" t="s">
        <v>350</v>
      </c>
      <c r="G131" s="85" t="s">
        <v>508</v>
      </c>
      <c r="H131" s="20" t="s">
        <v>3</v>
      </c>
      <c r="I131" s="35" t="str">
        <f t="shared" ref="I131:I139" si="10">J131&amp;". "&amp;K131&amp;". "&amp;M131</f>
        <v>Livingstone, David. 1813. Famous Victorian explorer, missionary, and abolitionist. Renowned for his travels across Africa and extensive manuscript corpus.</v>
      </c>
      <c r="J131" s="104" t="s">
        <v>773</v>
      </c>
      <c r="K131" s="279" t="s">
        <v>2261</v>
      </c>
      <c r="L131" s="279" t="s">
        <v>2260</v>
      </c>
      <c r="M131" s="37" t="s">
        <v>772</v>
      </c>
      <c r="N131" s="37" t="str">
        <f t="shared" ref="N131:N194" si="11">"&lt;person xml:id=$"&amp;A131&amp;"$&gt;&lt;persName type=$main$&gt;"&amp;J131&amp;"&lt;/persName&gt;&lt;birth when=$"&amp;K131&amp;"$&gt;"&amp;K131&amp;"&lt;/birth&gt;&lt;death when=$"&amp;L131&amp;"$&gt;"&amp;L131&amp;"&lt;/death&gt;&lt;note type=$editorial$&gt;"&amp;M131&amp;"&lt;/note&gt;&lt;/person&gt;&lt;!-- MT glossary entry --&gt;"</f>
        <v>&lt;person xml:id=$pers0372$&gt;&lt;persName type=$main$&gt;Livingstone, David&lt;/persName&gt;&lt;birth when=$1813$&gt;1813&lt;/birth&gt;&lt;death when=$1873$&gt;1873&lt;/death&gt;&lt;note type=$editorial$&gt;Famous Victorian explorer, missionary, and abolitionist. Renowned for his travels across Africa and extensive manuscript corpus.&lt;/note&gt;&lt;/person&gt;&lt;!-- MT glossary entry --&gt;</v>
      </c>
      <c r="O131" s="25"/>
      <c r="P131" s="277" t="s">
        <v>1829</v>
      </c>
    </row>
    <row r="132" spans="1:16" ht="182">
      <c r="A132" s="267" t="s">
        <v>2533</v>
      </c>
      <c r="B132" s="21" t="str">
        <f t="shared" si="8"/>
        <v>ref="people.xml#0109"</v>
      </c>
      <c r="C132" s="21" t="s">
        <v>462</v>
      </c>
      <c r="D132" s="21" t="str">
        <f t="shared" si="9"/>
        <v>people.xml#0109</v>
      </c>
      <c r="E132" s="21" t="s">
        <v>463</v>
      </c>
      <c r="F132" s="24" t="s">
        <v>408</v>
      </c>
      <c r="G132" s="103" t="s">
        <v>580</v>
      </c>
      <c r="H132" s="20" t="s">
        <v>1</v>
      </c>
      <c r="I132" s="35" t="str">
        <f t="shared" si="10"/>
        <v xml:space="preserve">Livingstone, Mary. 1821. 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v>
      </c>
      <c r="J132" s="112" t="s">
        <v>898</v>
      </c>
      <c r="K132" s="279" t="s">
        <v>2235</v>
      </c>
      <c r="L132" s="279" t="s">
        <v>2276</v>
      </c>
      <c r="M132" s="180" t="s">
        <v>1976</v>
      </c>
      <c r="N132" s="37" t="str">
        <f t="shared" si="11"/>
        <v>&lt;person xml:id=$pers0373$&gt;&lt;persName type=$main$&gt;Livingstone, Mary&lt;/persName&gt;&lt;birth when=$1821$&gt;1821&lt;/birth&gt;&lt;death when=$1862$&gt;1862&lt;/death&gt;&lt;note type=$editorial$&gt;Missionary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&lt;/note&gt;&lt;/person&gt;&lt;!-- MT glossary entry --&gt;</v>
      </c>
      <c r="O132" s="280" t="s">
        <v>899</v>
      </c>
      <c r="P132" s="263" t="s">
        <v>1840</v>
      </c>
    </row>
    <row r="133" spans="1:16" ht="168">
      <c r="A133" s="267" t="s">
        <v>2534</v>
      </c>
      <c r="B133" s="21" t="str">
        <f t="shared" si="8"/>
        <v>ref="people.xml#0189"</v>
      </c>
      <c r="C133" s="21" t="s">
        <v>462</v>
      </c>
      <c r="D133" s="21" t="str">
        <f t="shared" si="9"/>
        <v>people.xml#0189</v>
      </c>
      <c r="E133" s="21" t="s">
        <v>463</v>
      </c>
      <c r="F133" s="24" t="s">
        <v>455</v>
      </c>
      <c r="G133" s="38" t="s">
        <v>645</v>
      </c>
      <c r="H133" s="20" t="s">
        <v>0</v>
      </c>
      <c r="I133" s="35" t="str">
        <f t="shared" si="10"/>
        <v>Livingstone, Robert. 1846. 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v>
      </c>
      <c r="J133" s="148" t="s">
        <v>1026</v>
      </c>
      <c r="K133" s="279" t="s">
        <v>2342</v>
      </c>
      <c r="L133" s="279" t="s">
        <v>2341</v>
      </c>
      <c r="M133" s="37" t="s">
        <v>2031</v>
      </c>
      <c r="N133" s="37" t="str">
        <f t="shared" si="11"/>
        <v>&lt;person xml:id=$pers0374$&gt;&lt;persName type=$main$&gt;Livingstone, Robert&lt;/persName&gt;&lt;birth when=$1846$&gt;1846&lt;/birth&gt;&lt;death when=$1864$&gt;1864&lt;/death&gt;&lt;note type=$editorial$&gt;Eldest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188-91).&lt;/note&gt;&lt;/person&gt;&lt;!-- MT glossary entry --&gt;</v>
      </c>
      <c r="O133" s="145" t="s">
        <v>1027</v>
      </c>
    </row>
    <row r="134" spans="1:16" ht="56">
      <c r="A134" s="267" t="s">
        <v>2535</v>
      </c>
      <c r="B134" s="21" t="str">
        <f t="shared" si="8"/>
        <v>ref="people.xml#0084"</v>
      </c>
      <c r="C134" s="21" t="s">
        <v>462</v>
      </c>
      <c r="D134" s="21" t="str">
        <f t="shared" si="9"/>
        <v>people.xml#0084</v>
      </c>
      <c r="E134" s="21" t="s">
        <v>463</v>
      </c>
      <c r="F134" s="24" t="s">
        <v>394</v>
      </c>
      <c r="G134" s="38" t="s">
        <v>564</v>
      </c>
      <c r="H134" s="20" t="s">
        <v>4</v>
      </c>
      <c r="I134" s="35" t="str">
        <f t="shared" si="10"/>
        <v>Loyanke. . A member of Livingstone's retinue, during his expedition between Linyanti and Angola (1853–1855).</v>
      </c>
      <c r="J134" s="107" t="s">
        <v>876</v>
      </c>
      <c r="K134" s="38"/>
      <c r="L134" s="38"/>
      <c r="M134" s="37" t="s">
        <v>934</v>
      </c>
      <c r="N134" s="37" t="str">
        <f t="shared" si="11"/>
        <v>&lt;person xml:id=$pers0375$&gt;&lt;persName type=$main$&gt;Loyanke&lt;/persName&gt;&lt;birth when=$$&gt;&lt;/birth&gt;&lt;death when=$$&gt;&lt;/death&gt;&lt;note type=$editorial$&gt;A member of Livingstone's retinue, during his expedition between Linyanti and Angola (1853–1855).&lt;/note&gt;&lt;/person&gt;&lt;!-- MT glossary entry --&gt;</v>
      </c>
      <c r="O134" s="25"/>
      <c r="P134" s="263" t="s">
        <v>1838</v>
      </c>
    </row>
    <row r="135" spans="1:16" ht="182">
      <c r="A135" s="267" t="s">
        <v>2536</v>
      </c>
      <c r="B135" s="21" t="str">
        <f t="shared" si="8"/>
        <v>ref="people.xml#0094"</v>
      </c>
      <c r="C135" s="21" t="s">
        <v>462</v>
      </c>
      <c r="D135" s="21" t="str">
        <f t="shared" si="9"/>
        <v>people.xml#0094</v>
      </c>
      <c r="E135" s="21" t="s">
        <v>463</v>
      </c>
      <c r="F135" s="24" t="s">
        <v>398</v>
      </c>
      <c r="G135" s="38" t="s">
        <v>568</v>
      </c>
      <c r="H135" s="20" t="s">
        <v>0</v>
      </c>
      <c r="I135" s="35" t="str">
        <f t="shared" si="10"/>
        <v>Macaulay, Thomas Babington (Baron Macaulay). 1800. 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v>
      </c>
      <c r="J135" s="112" t="s">
        <v>887</v>
      </c>
      <c r="K135" s="279" t="s">
        <v>2305</v>
      </c>
      <c r="L135" s="279" t="s">
        <v>2232</v>
      </c>
      <c r="M135" s="180" t="s">
        <v>1968</v>
      </c>
      <c r="N135" s="37" t="str">
        <f t="shared" si="11"/>
        <v>&lt;person xml:id=$pers0376$&gt;&lt;persName type=$main$&gt;Macaulay, Thomas Babington (Baron Macaulay)&lt;/persName&gt;&lt;birth when=$1800$&gt;1800&lt;/birth&gt;&lt;death when=$1859$&gt;1859&lt;/death&gt;&lt;note type=$editorial$&gt;Historian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2015).&lt;/note&gt;&lt;/person&gt;&lt;!-- MT glossary entry --&gt;</v>
      </c>
      <c r="O135" s="280" t="s">
        <v>886</v>
      </c>
    </row>
    <row r="136" spans="1:16" ht="168">
      <c r="A136" s="267" t="s">
        <v>2537</v>
      </c>
      <c r="B136" s="21" t="str">
        <f t="shared" si="8"/>
        <v>ref="people.xml#0139"</v>
      </c>
      <c r="C136" s="21" t="s">
        <v>462</v>
      </c>
      <c r="D136" s="21" t="str">
        <f t="shared" si="9"/>
        <v>people.xml#0139</v>
      </c>
      <c r="E136" s="21" t="s">
        <v>463</v>
      </c>
      <c r="F136" s="24" t="s">
        <v>431</v>
      </c>
      <c r="G136" s="38" t="s">
        <v>610</v>
      </c>
      <c r="H136" s="20" t="s">
        <v>0</v>
      </c>
      <c r="I136" s="35" t="str">
        <f t="shared" si="10"/>
        <v>Maclear, Sir Thomas. 1794. 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v>
      </c>
      <c r="J136" s="261" t="s">
        <v>1605</v>
      </c>
      <c r="K136" s="279" t="s">
        <v>2241</v>
      </c>
      <c r="L136" s="279" t="s">
        <v>2322</v>
      </c>
      <c r="M136" s="180" t="s">
        <v>2000</v>
      </c>
      <c r="N136" s="37" t="str">
        <f t="shared" si="11"/>
        <v>&lt;person xml:id=$pers0377$&gt;&lt;persName type=$main$&gt;Maclear, Sir Thomas&lt;/persName&gt;&lt;birth when=$1794$&gt;1794&lt;/birth&gt;&lt;death when=$1879$&gt;1879&lt;/death&gt;&lt;note type=$editorial$&gt;Astronomer.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1857).&lt;/note&gt;&lt;/person&gt;&lt;!-- MT glossary entry --&gt;</v>
      </c>
      <c r="O136" s="280" t="s">
        <v>972</v>
      </c>
    </row>
    <row r="137" spans="1:16" ht="42">
      <c r="A137" s="267" t="s">
        <v>2538</v>
      </c>
      <c r="B137" s="21" t="str">
        <f t="shared" si="8"/>
        <v>ref="people.xml#0095"</v>
      </c>
      <c r="C137" s="21" t="s">
        <v>462</v>
      </c>
      <c r="D137" s="21" t="str">
        <f t="shared" si="9"/>
        <v>people.xml#0095</v>
      </c>
      <c r="E137" s="21" t="s">
        <v>463</v>
      </c>
      <c r="F137" s="24" t="s">
        <v>399</v>
      </c>
      <c r="G137" s="38" t="s">
        <v>569</v>
      </c>
      <c r="H137" s="20" t="s">
        <v>0</v>
      </c>
      <c r="I137" s="35" t="str">
        <f t="shared" si="10"/>
        <v>Mahale. . Kololo headman.</v>
      </c>
      <c r="J137" s="112" t="s">
        <v>888</v>
      </c>
      <c r="K137" s="38"/>
      <c r="L137" s="38"/>
      <c r="M137" s="37" t="s">
        <v>892</v>
      </c>
      <c r="N137" s="37" t="str">
        <f t="shared" si="11"/>
        <v>&lt;person xml:id=$pers0378$&gt;&lt;persName type=$main$&gt;Mahale&lt;/persName&gt;&lt;birth when=$$&gt;&lt;/birth&gt;&lt;death when=$$&gt;&lt;/death&gt;&lt;note type=$editorial$&gt;Kololo headman.&lt;/note&gt;&lt;/person&gt;&lt;!-- MT glossary entry --&gt;</v>
      </c>
      <c r="O137" s="25"/>
    </row>
    <row r="138" spans="1:16" ht="70">
      <c r="A138" s="267" t="s">
        <v>2539</v>
      </c>
      <c r="B138" s="21" t="str">
        <f t="shared" si="8"/>
        <v>ref="people.xml#0096"</v>
      </c>
      <c r="C138" s="21" t="s">
        <v>462</v>
      </c>
      <c r="D138" s="21" t="str">
        <f t="shared" si="9"/>
        <v>people.xml#0096</v>
      </c>
      <c r="E138" s="21" t="s">
        <v>463</v>
      </c>
      <c r="F138" s="24" t="s">
        <v>400</v>
      </c>
      <c r="G138" s="38" t="s">
        <v>570</v>
      </c>
      <c r="H138" s="20" t="s">
        <v>4</v>
      </c>
      <c r="I138" s="35" t="str">
        <f t="shared" si="10"/>
        <v>Maher. . Traveller in southern Africa. He accompanied Joseph McCabe on his expedition across the Kalahari to Lake Ngami in 1852. He remained at the lake while McCabe travelled further north (McCabe 1963: 413-24).</v>
      </c>
      <c r="J138" s="113" t="s">
        <v>900</v>
      </c>
      <c r="K138" s="38"/>
      <c r="L138" s="38"/>
      <c r="M138" s="37" t="s">
        <v>1969</v>
      </c>
      <c r="N138" s="37" t="str">
        <f t="shared" si="11"/>
        <v>&lt;person xml:id=$pers0379$&gt;&lt;persName type=$main$&gt;Maher&lt;/persName&gt;&lt;birth when=$$&gt;&lt;/birth&gt;&lt;death when=$$&gt;&lt;/death&gt;&lt;note type=$editorial$&gt;Traveller in southern Africa. He accompanied Joseph McCabe on his expedition across the Kalahari to Lake Ngami in 1852. He remained at the lake while McCabe travelled further north (McCabe 1963: 413-24).&lt;/note&gt;&lt;/person&gt;&lt;!-- MT glossary entry --&gt;</v>
      </c>
      <c r="O138" s="280" t="s">
        <v>901</v>
      </c>
    </row>
    <row r="139" spans="1:16" ht="70">
      <c r="A139" s="267" t="s">
        <v>2540</v>
      </c>
      <c r="B139" s="21" t="str">
        <f t="shared" si="8"/>
        <v>ref="people.xml#0098"</v>
      </c>
      <c r="C139" s="21" t="s">
        <v>462</v>
      </c>
      <c r="D139" s="21" t="str">
        <f t="shared" si="9"/>
        <v>people.xml#0098</v>
      </c>
      <c r="E139" s="21" t="s">
        <v>463</v>
      </c>
      <c r="F139" s="24" t="s">
        <v>402</v>
      </c>
      <c r="G139" s="38" t="s">
        <v>572</v>
      </c>
      <c r="H139" s="20" t="s">
        <v>0</v>
      </c>
      <c r="I139" s="35" t="str">
        <f t="shared" si="10"/>
        <v>Mahura. . Tlhaping chief, resident at Taung. Livingstone records meeting him at Kuruman in September 1852 (letter to William Thompson, 30th Sept 1852).</v>
      </c>
      <c r="J139" s="110" t="s">
        <v>883</v>
      </c>
      <c r="K139" s="38"/>
      <c r="L139" s="38"/>
      <c r="M139" s="37" t="s">
        <v>1970</v>
      </c>
      <c r="N139" s="37" t="str">
        <f t="shared" si="11"/>
        <v>&lt;person xml:id=$pers0380$&gt;&lt;persName type=$main$&gt;Mahura&lt;/persName&gt;&lt;birth when=$$&gt;&lt;/birth&gt;&lt;death when=$$&gt;&lt;/death&gt;&lt;note type=$editorial$&gt;Tlhaping chief, resident at Taung. Livingstone records meeting him at Kuruman in September 1852 (letter to William Thompson, 30th Sept 1852).&lt;/note&gt;&lt;/person&gt;&lt;!-- MT glossary entry --&gt;</v>
      </c>
      <c r="O139" s="109" t="s">
        <v>885</v>
      </c>
    </row>
    <row r="140" spans="1:16" ht="84">
      <c r="A140" s="267" t="s">
        <v>2541</v>
      </c>
      <c r="G140" s="24" t="s">
        <v>1548</v>
      </c>
      <c r="J140" s="275" t="s">
        <v>1710</v>
      </c>
      <c r="K140" s="24"/>
      <c r="L140" s="24"/>
      <c r="M140" s="180" t="s">
        <v>2121</v>
      </c>
      <c r="N140" s="37" t="str">
        <f t="shared" si="11"/>
        <v>&lt;person xml:id=$pers0381$&gt;&lt;persName type=$main$&gt;Mai Munene&lt;/persName&gt;&lt;birth when=$$&gt;&lt;/birth&gt;&lt;death when=$$&gt;&lt;/death&gt;&lt;note type=$editorial$&gt;Official title of a Lunda chieftainship in the region of the Mai Munene waterfall on the Kasai River, in what is now the Kasai Province of the Democratic Republic of the Congo (Oliver and Atmore 2001: 186).&lt;/note&gt;&lt;/person&gt;&lt;!-- MT glossary entry --&gt;</v>
      </c>
      <c r="O140" s="276" t="s">
        <v>1711</v>
      </c>
      <c r="P140" s="242" t="s">
        <v>2161</v>
      </c>
    </row>
    <row r="141" spans="1:16" ht="56">
      <c r="A141" s="267" t="s">
        <v>2542</v>
      </c>
      <c r="B141" s="21" t="str">
        <f>C141&amp;D141&amp;E141</f>
        <v>ref="people.xml#0098"</v>
      </c>
      <c r="C141" s="21" t="s">
        <v>462</v>
      </c>
      <c r="D141" s="21" t="str">
        <f>"people.xml#"&amp;F141</f>
        <v>people.xml#0098</v>
      </c>
      <c r="E141" s="21" t="s">
        <v>463</v>
      </c>
      <c r="F141" s="24" t="s">
        <v>402</v>
      </c>
      <c r="G141" s="38" t="s">
        <v>573</v>
      </c>
      <c r="H141" s="20" t="s">
        <v>10</v>
      </c>
      <c r="I141" s="35" t="str">
        <f>J141&amp;". "&amp;K141&amp;". "&amp;M141</f>
        <v>Majane. . Nambya headman, resident in the Mababe depression.</v>
      </c>
      <c r="J141" s="112" t="s">
        <v>889</v>
      </c>
      <c r="K141" s="38"/>
      <c r="L141" s="38"/>
      <c r="M141" s="37" t="s">
        <v>1741</v>
      </c>
      <c r="N141" s="37" t="str">
        <f t="shared" si="11"/>
        <v>&lt;person xml:id=$pers0382$&gt;&lt;persName type=$main$&gt;Majane&lt;/persName&gt;&lt;birth when=$$&gt;&lt;/birth&gt;&lt;death when=$$&gt;&lt;/death&gt;&lt;note type=$editorial$&gt;Nambya headman, resident in the Mababe depression.&lt;/note&gt;&lt;/person&gt;&lt;!-- MT glossary entry --&gt;</v>
      </c>
      <c r="O141" s="135" t="s">
        <v>895</v>
      </c>
      <c r="P141" s="276" t="s">
        <v>1971</v>
      </c>
    </row>
    <row r="142" spans="1:16" ht="112">
      <c r="A142" s="267" t="s">
        <v>2543</v>
      </c>
      <c r="B142" s="21" t="str">
        <f>C142&amp;D142&amp;E142</f>
        <v>ref="people.xml#0101"</v>
      </c>
      <c r="C142" s="21" t="s">
        <v>462</v>
      </c>
      <c r="D142" s="21" t="str">
        <f>"people.xml#"&amp;F142</f>
        <v>people.xml#0101</v>
      </c>
      <c r="E142" s="21" t="s">
        <v>463</v>
      </c>
      <c r="F142" s="24" t="s">
        <v>403</v>
      </c>
      <c r="G142" s="38" t="s">
        <v>574</v>
      </c>
      <c r="H142" s="20" t="s">
        <v>4</v>
      </c>
      <c r="I142" s="35" t="str">
        <f>J142&amp;". "&amp;K142&amp;". "&amp;M142</f>
        <v>Makaba II. c.1760s. 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v>
      </c>
      <c r="J142" s="112" t="s">
        <v>896</v>
      </c>
      <c r="K142" s="279" t="s">
        <v>2307</v>
      </c>
      <c r="L142" s="279" t="s">
        <v>2306</v>
      </c>
      <c r="M142" s="37" t="s">
        <v>1972</v>
      </c>
      <c r="N142" s="37" t="str">
        <f t="shared" si="11"/>
        <v>&lt;person xml:id=$pers0383$&gt;&lt;persName type=$main$&gt;Makaba II&lt;/persName&gt;&lt;birth when=$c.1760s$&gt;c.1760s&lt;/birth&gt;&lt;death when=$1824$&gt;1824&lt;/death&gt;&lt;note type=$editorial$&gt;Chief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1986:132).&lt;/note&gt;&lt;/person&gt;&lt;!-- MT glossary entry --&gt;</v>
      </c>
      <c r="O142" s="115" t="s">
        <v>902</v>
      </c>
    </row>
    <row r="143" spans="1:16" ht="98">
      <c r="A143" s="267" t="s">
        <v>2544</v>
      </c>
      <c r="B143" s="21" t="str">
        <f>C143&amp;D143&amp;E143</f>
        <v>ref="people.xml#0102"</v>
      </c>
      <c r="C143" s="21" t="s">
        <v>462</v>
      </c>
      <c r="D143" s="21" t="str">
        <f>"people.xml#"&amp;F143</f>
        <v>people.xml#0102</v>
      </c>
      <c r="E143" s="21" t="s">
        <v>463</v>
      </c>
      <c r="F143" s="24" t="s">
        <v>404</v>
      </c>
      <c r="G143" s="38" t="s">
        <v>575</v>
      </c>
      <c r="H143" s="20" t="s">
        <v>0</v>
      </c>
      <c r="I143" s="35" t="str">
        <f>J143&amp;". "&amp;K143&amp;". "&amp;M143</f>
        <v>Makoma. . Although Livingstone refers to 'Makoma' as a personal name in Missionary Travels, his journals suggest that he may mean the Makoma people, a group resident on the Luanginga river (in what is now Zambia's Western Province) and absorbed by the Lozi  (Schapera 1963, 1:19, 23).</v>
      </c>
      <c r="J143" s="114" t="s">
        <v>903</v>
      </c>
      <c r="K143" s="38"/>
      <c r="L143" s="38"/>
      <c r="M143" s="75" t="s">
        <v>1973</v>
      </c>
      <c r="N143" s="37" t="str">
        <f t="shared" si="11"/>
        <v>&lt;person xml:id=$pers0384$&gt;&lt;persName type=$main$&gt;Makoma&lt;/persName&gt;&lt;birth when=$$&gt;&lt;/birth&gt;&lt;death when=$$&gt;&lt;/death&gt;&lt;note type=$editorial$&gt;Although Livingstone refers to 'Makoma' as a personal name in Missionary Travels, his journals suggest that he may mean the Makoma people, a group resident on the Luanginga river (in what is now Zambia's Western Province) and absorbed by the Lozi  (Schapera 1963, 1:19, 23).&lt;/note&gt;&lt;/person&gt;&lt;!-- MT glossary entry --&gt;</v>
      </c>
      <c r="O143" s="115" t="s">
        <v>905</v>
      </c>
      <c r="P143" s="289"/>
    </row>
    <row r="144" spans="1:16" ht="70">
      <c r="A144" s="267" t="s">
        <v>2545</v>
      </c>
      <c r="B144" s="21" t="str">
        <f>C144&amp;D144&amp;E144</f>
        <v>ref="people.xml#0103"</v>
      </c>
      <c r="C144" s="21" t="s">
        <v>462</v>
      </c>
      <c r="D144" s="21" t="str">
        <f>"people.xml#"&amp;F144</f>
        <v>people.xml#0103</v>
      </c>
      <c r="E144" s="21" t="s">
        <v>463</v>
      </c>
      <c r="F144" s="24" t="s">
        <v>405</v>
      </c>
      <c r="G144" s="114" t="s">
        <v>576</v>
      </c>
      <c r="H144" s="20" t="s">
        <v>0</v>
      </c>
      <c r="I144" s="35" t="str">
        <f>J144&amp;". "&amp;K144&amp;". "&amp;M144</f>
        <v>Maleke. . Acting Kwena chief (r. 1803-1805), prior to the chieftainship of his nephew, Motswasele II (Sechele's father) (Schapera 1960:99n7).</v>
      </c>
      <c r="J144" s="114" t="s">
        <v>904</v>
      </c>
      <c r="K144" s="38"/>
      <c r="L144" s="38"/>
      <c r="M144" s="37" t="s">
        <v>1974</v>
      </c>
      <c r="N144" s="37" t="str">
        <f t="shared" si="11"/>
        <v>&lt;person xml:id=$pers0385$&gt;&lt;persName type=$main$&gt;Maleke&lt;/persName&gt;&lt;birth when=$$&gt;&lt;/birth&gt;&lt;death when=$$&gt;&lt;/death&gt;&lt;note type=$editorial$&gt;Acting Kwena chief (r. 1803-1805), prior to the chieftainship of his nephew, Motswasele II (Sechele's father) (Schapera 1960:99n7).&lt;/note&gt;&lt;/person&gt;&lt;!-- MT glossary entry --&gt;</v>
      </c>
      <c r="O144" s="115" t="s">
        <v>906</v>
      </c>
      <c r="P144" s="289"/>
    </row>
    <row r="145" spans="1:16" ht="98">
      <c r="A145" s="267" t="s">
        <v>2546</v>
      </c>
      <c r="G145" s="24" t="s">
        <v>1549</v>
      </c>
      <c r="J145" s="275" t="s">
        <v>1712</v>
      </c>
      <c r="K145" s="24"/>
      <c r="L145" s="24"/>
      <c r="M145" s="180" t="s">
        <v>2122</v>
      </c>
      <c r="N145" s="37" t="str">
        <f t="shared" si="11"/>
        <v>&lt;person xml:id=$pers0386$&gt;&lt;persName type=$main$&gt;Mamidi Bogatsu&lt;/persName&gt;&lt;birth when=$$&gt;&lt;/birth&gt;&lt;death when=$$&gt;&lt;/death&gt;&lt;note type=$editorial$&gt;Kololo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76).&lt;/note&gt;&lt;/person&gt;&lt;!-- MT glossary entry --&gt;</v>
      </c>
      <c r="O145" s="276" t="s">
        <v>1714</v>
      </c>
    </row>
    <row r="146" spans="1:16" ht="98">
      <c r="A146" s="267" t="s">
        <v>2547</v>
      </c>
      <c r="G146" s="174" t="s">
        <v>1550</v>
      </c>
      <c r="H146" s="174"/>
      <c r="I146" s="281"/>
      <c r="J146" s="283" t="s">
        <v>1731</v>
      </c>
      <c r="K146" s="302" t="s">
        <v>2387</v>
      </c>
      <c r="L146" s="302" t="s">
        <v>2271</v>
      </c>
      <c r="M146" s="282" t="s">
        <v>1874</v>
      </c>
      <c r="N146" s="37" t="str">
        <f t="shared" si="11"/>
        <v>&lt;person xml:id=$pers0387$&gt;&lt;persName type=$main$&gt;Manchunyane&lt;/persName&gt;&lt;birth when=$c.1843$&gt;c.1843&lt;/birth&gt;&lt;death when=$?$&gt;?&lt;/death&gt;&lt;note type=$editorial$&gt;Identified in Missionary Travels as Sebitwane’s daughter, though the same name is given to an individual described as Sebitwane’s sister in Narrative of an Expedition to the Zambesi (Livingstone and Livingstone 1865:276).&lt;/note&gt;&lt;/person&gt;&lt;!-- MT glossary entry --&gt;</v>
      </c>
      <c r="O146" s="276" t="s">
        <v>1718</v>
      </c>
    </row>
    <row r="147" spans="1:16" ht="70">
      <c r="A147" s="267" t="s">
        <v>2548</v>
      </c>
      <c r="B147" s="21" t="str">
        <f>C147&amp;D147&amp;E147</f>
        <v>ref="people.xml#0106"</v>
      </c>
      <c r="C147" s="21" t="s">
        <v>462</v>
      </c>
      <c r="D147" s="21" t="str">
        <f>"people.xml#"&amp;F147</f>
        <v>people.xml#0106</v>
      </c>
      <c r="E147" s="21" t="s">
        <v>463</v>
      </c>
      <c r="F147" s="24" t="s">
        <v>407</v>
      </c>
      <c r="G147" s="38" t="s">
        <v>578</v>
      </c>
      <c r="H147" s="20" t="s">
        <v>0</v>
      </c>
      <c r="I147" s="35" t="str">
        <f>J147&amp;". "&amp;K147&amp;". "&amp;M147</f>
        <v>Manenko. . Lunda chief and niece of Shinde, the paramount chief of the southern Lunda. She met Livingstone in January 1854 and provided him with an escort to Shinde.</v>
      </c>
      <c r="J147" s="116" t="s">
        <v>909</v>
      </c>
      <c r="K147" s="38"/>
      <c r="L147" s="38"/>
      <c r="M147" s="37" t="s">
        <v>910</v>
      </c>
      <c r="N147" s="37" t="str">
        <f t="shared" si="11"/>
        <v>&lt;person xml:id=$pers0388$&gt;&lt;persName type=$main$&gt;Manenko&lt;/persName&gt;&lt;birth when=$$&gt;&lt;/birth&gt;&lt;death when=$$&gt;&lt;/death&gt;&lt;note type=$editorial$&gt;Lunda chief and niece of Shinde, the paramount chief of the southern Lunda. She met Livingstone in January 1854 and provided him with an escort to Shinde.&lt;/note&gt;&lt;/person&gt;&lt;!-- MT glossary entry --&gt;</v>
      </c>
      <c r="O147" s="25"/>
    </row>
    <row r="148" spans="1:16" ht="140">
      <c r="A148" s="267" t="s">
        <v>2549</v>
      </c>
      <c r="G148" s="190" t="s">
        <v>1122</v>
      </c>
      <c r="H148" s="20"/>
      <c r="I148" s="35"/>
      <c r="J148" s="189" t="s">
        <v>1190</v>
      </c>
      <c r="K148" s="38"/>
      <c r="L148" s="38"/>
      <c r="M148" s="280" t="s">
        <v>1975</v>
      </c>
      <c r="N148" s="37" t="str">
        <f t="shared" si="11"/>
        <v>&lt;person xml:id=$pers0389$&gt;&lt;persName type=$main$&gt;Mankopane&lt;/persName&gt;&lt;birth when=$$&gt;&lt;/birth&gt;&lt;death when=$$&gt;&lt;/death&gt;&lt;note type=$editorial$&gt;Langa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197-08).&lt;/note&gt;&lt;/person&gt;&lt;!-- MT glossary entry --&gt;</v>
      </c>
      <c r="O148" s="280" t="s">
        <v>1192</v>
      </c>
      <c r="P148" s="277"/>
    </row>
    <row r="149" spans="1:16" ht="70">
      <c r="A149" s="267" t="s">
        <v>2550</v>
      </c>
      <c r="G149" s="174" t="s">
        <v>1551</v>
      </c>
      <c r="J149" s="275" t="s">
        <v>1716</v>
      </c>
      <c r="K149" s="24"/>
      <c r="L149" s="24"/>
      <c r="M149" s="180" t="s">
        <v>1791</v>
      </c>
      <c r="N149" s="37" t="str">
        <f t="shared" si="11"/>
        <v>&lt;person xml:id=$pers0390$&gt;&lt;persName type=$main$&gt;Marimba&lt;/persName&gt;&lt;birth when=$$&gt;&lt;/birth&gt;&lt;death when=$$&gt;&lt;/death&gt;&lt;note type=$editorial$&gt;Probably a Toka-Leya headman. He was resident to the north east of Victoria Falls, near the Ngwezi stream in present-day Zambia’s Southern Province.&lt;/note&gt;&lt;/person&gt;&lt;!-- MT glossary entry --&gt;</v>
      </c>
      <c r="P149" s="242" t="s">
        <v>2162</v>
      </c>
    </row>
    <row r="150" spans="1:16" ht="98">
      <c r="A150" s="267" t="s">
        <v>2551</v>
      </c>
      <c r="F150" s="21"/>
      <c r="G150" s="24" t="s">
        <v>1542</v>
      </c>
      <c r="J150" s="275" t="s">
        <v>1701</v>
      </c>
      <c r="K150" s="24"/>
      <c r="L150" s="24"/>
      <c r="M150" s="276" t="s">
        <v>2111</v>
      </c>
      <c r="N150" s="37" t="str">
        <f t="shared" si="11"/>
        <v>&lt;person xml:id=$pers0391$&gt;&lt;persName type=$main$&gt;Marques, José Lourenço &lt;/persName&gt;&lt;birth when=$$&gt;&lt;/birth&gt;&lt;death when=$$&gt;&lt;/death&gt;&lt;note type=$editorial$&gt;Portuguese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1963:160n4).&lt;/note&gt;&lt;/person&gt;&lt;!-- MT glossary entry --&gt;</v>
      </c>
      <c r="O150" s="170" t="s">
        <v>2110</v>
      </c>
    </row>
    <row r="151" spans="1:16" ht="126">
      <c r="A151" s="267" t="s">
        <v>2552</v>
      </c>
      <c r="G151" s="24" t="s">
        <v>1553</v>
      </c>
      <c r="J151" s="277" t="s">
        <v>1757</v>
      </c>
      <c r="K151" s="278" t="s">
        <v>2389</v>
      </c>
      <c r="L151" s="278" t="s">
        <v>2388</v>
      </c>
      <c r="M151" s="276" t="s">
        <v>2123</v>
      </c>
      <c r="N151" s="37" t="str">
        <f t="shared" si="11"/>
        <v>&lt;person xml:id=$pers0392$&gt;&lt;persName type=$main$&gt;Mary, Queen of Scots or Mary Stuart&lt;/persName&gt;&lt;birth when=$1542$&gt;1542&lt;/birth&gt;&lt;death when=$1587$&gt;1587&lt;/death&gt;&lt;note type=$editorial$&gt;Queen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2017).&lt;/note&gt;&lt;/person&gt;&lt;!-- MT glossary entry --&gt;</v>
      </c>
      <c r="O151" s="276" t="s">
        <v>1682</v>
      </c>
    </row>
    <row r="152" spans="1:16" ht="70">
      <c r="A152" s="267" t="s">
        <v>2553</v>
      </c>
      <c r="B152" s="21" t="str">
        <f>C152&amp;D152&amp;E152</f>
        <v>ref="people.xml#0111"</v>
      </c>
      <c r="C152" s="21" t="s">
        <v>462</v>
      </c>
      <c r="D152" s="21" t="str">
        <f>"people.xml#"&amp;F152</f>
        <v>people.xml#0111</v>
      </c>
      <c r="E152" s="21" t="s">
        <v>463</v>
      </c>
      <c r="F152" s="24" t="s">
        <v>410</v>
      </c>
      <c r="G152" s="116" t="s">
        <v>582</v>
      </c>
      <c r="H152" s="20" t="s">
        <v>0</v>
      </c>
      <c r="I152" s="35" t="str">
        <f>J152&amp;". "&amp;K152&amp;". "&amp;M152</f>
        <v>Mashawana. . A member of the Lozi people, who was part of Livingstone's retinue during his expedition between Linyanti and Angola (1853–1855).</v>
      </c>
      <c r="J152" s="116" t="s">
        <v>912</v>
      </c>
      <c r="K152" s="38"/>
      <c r="L152" s="38"/>
      <c r="M152" s="37" t="s">
        <v>935</v>
      </c>
      <c r="N152" s="37" t="str">
        <f t="shared" si="11"/>
        <v>&lt;person xml:id=$pers0393$&gt;&lt;persName type=$main$&gt;Mashawana&lt;/persName&gt;&lt;birth when=$$&gt;&lt;/birth&gt;&lt;death when=$$&gt;&lt;/death&gt;&lt;note type=$editorial$&gt;A member of the Lozi people, who was part of Livingstone's retinue during his expedition between Linyanti and Angola (1853–1855).&lt;/note&gt;&lt;/person&gt;&lt;!-- MT glossary entry --&gt;</v>
      </c>
      <c r="O152" s="117" t="s">
        <v>913</v>
      </c>
      <c r="P152" s="297" t="s">
        <v>1978</v>
      </c>
    </row>
    <row r="153" spans="1:16" ht="168">
      <c r="A153" s="267" t="s">
        <v>2554</v>
      </c>
      <c r="B153" s="21" t="str">
        <f>C153&amp;D153&amp;E153</f>
        <v>ref="people.xml#0044"</v>
      </c>
      <c r="C153" s="21" t="s">
        <v>462</v>
      </c>
      <c r="D153" s="21" t="str">
        <f>"people.xml#"&amp;F153</f>
        <v>people.xml#0044</v>
      </c>
      <c r="E153" s="21" t="s">
        <v>463</v>
      </c>
      <c r="F153" s="24" t="s">
        <v>358</v>
      </c>
      <c r="G153" s="38" t="s">
        <v>516</v>
      </c>
      <c r="H153" s="20" t="s">
        <v>0</v>
      </c>
      <c r="I153" s="35" t="str">
        <f>J153&amp;". "&amp;K153&amp;". "&amp;M153</f>
        <v xml:space="preserve">Mathew, Father Theobald. 1790. 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v>
      </c>
      <c r="J153" s="88" t="s">
        <v>789</v>
      </c>
      <c r="K153" s="279" t="s">
        <v>2236</v>
      </c>
      <c r="L153" s="279" t="s">
        <v>2269</v>
      </c>
      <c r="M153" s="180" t="s">
        <v>1914</v>
      </c>
      <c r="N153" s="37" t="str">
        <f t="shared" si="11"/>
        <v>&lt;person xml:id=$pers0394$&gt;&lt;persName type=$main$&gt;Mathew, Father Theobald&lt;/persName&gt;&lt;birth when=$1790$&gt;1790&lt;/birth&gt;&lt;death when=$1856$&gt;1856&lt;/death&gt;&lt;note type=$editorial$&gt;Capuchin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&lt;/note&gt;&lt;/person&gt;&lt;!-- MT glossary entry --&gt;</v>
      </c>
      <c r="O153" s="280" t="s">
        <v>788</v>
      </c>
      <c r="P153" s="289"/>
    </row>
    <row r="154" spans="1:16" ht="98">
      <c r="A154" s="267" t="s">
        <v>2555</v>
      </c>
      <c r="G154" s="118" t="s">
        <v>918</v>
      </c>
      <c r="H154" s="20"/>
      <c r="I154" s="35" t="str">
        <f>J154&amp;". "&amp;K154&amp;". "&amp;M154</f>
        <v>Matiamvo. . Not to be confused with the paramount chief of the central Lunda whose royal title was Mwant Yav. This individual was a Chokwe chief, using what Livingstone called 'a favourite title' which was 'appropriated by many aspirants' (Schapera 1963, 1:111).</v>
      </c>
      <c r="J154" s="279" t="s">
        <v>918</v>
      </c>
      <c r="K154" s="38"/>
      <c r="L154" s="38"/>
      <c r="M154" s="37" t="s">
        <v>1981</v>
      </c>
      <c r="N154" s="37" t="str">
        <f t="shared" si="11"/>
        <v>&lt;person xml:id=$pers0395$&gt;&lt;persName type=$main$&gt;Matiamvo&lt;/persName&gt;&lt;birth when=$$&gt;&lt;/birth&gt;&lt;death when=$$&gt;&lt;/death&gt;&lt;note type=$editorial$&gt;Not to be confused with the paramount chief of the central Lunda whose royal title was Mwant Yav. This individual was a Chokwe chief, using what Livingstone called 'a favourite title' which was 'appropriated by many aspirants' (Schapera 1963, 1:111).&lt;/note&gt;&lt;/person&gt;&lt;!-- MT glossary entry --&gt;</v>
      </c>
      <c r="O154" s="119"/>
      <c r="P154" s="263" t="s">
        <v>919</v>
      </c>
    </row>
    <row r="155" spans="1:16" ht="70">
      <c r="A155" s="267" t="s">
        <v>2556</v>
      </c>
      <c r="B155" s="21" t="str">
        <f>C155&amp;D155&amp;E155</f>
        <v>ref="people.xml#0114"</v>
      </c>
      <c r="C155" s="21" t="s">
        <v>462</v>
      </c>
      <c r="D155" s="21" t="str">
        <f>"people.xml#"&amp;F155</f>
        <v>people.xml#0114</v>
      </c>
      <c r="E155" s="21" t="s">
        <v>463</v>
      </c>
      <c r="F155" s="24" t="s">
        <v>413</v>
      </c>
      <c r="G155" s="38" t="s">
        <v>586</v>
      </c>
      <c r="H155" s="20" t="s">
        <v>4</v>
      </c>
      <c r="I155" s="35" t="str">
        <f>J155&amp;". "&amp;K155&amp;". "&amp;M155</f>
        <v>Matlatle. . Presumably a member of the Kgatla community resident near Livingstone's Mabotsa mission station.</v>
      </c>
      <c r="J155" s="120" t="s">
        <v>926</v>
      </c>
      <c r="K155" s="38"/>
      <c r="L155" s="38"/>
      <c r="M155" s="37" t="s">
        <v>922</v>
      </c>
      <c r="N155" s="37" t="str">
        <f t="shared" si="11"/>
        <v>&lt;person xml:id=$pers0396$&gt;&lt;persName type=$main$&gt;Matlatle&lt;/persName&gt;&lt;birth when=$$&gt;&lt;/birth&gt;&lt;death when=$$&gt;&lt;/death&gt;&lt;note type=$editorial$&gt;Presumably a member of the Kgatla community resident near Livingstone's Mabotsa mission station.&lt;/note&gt;&lt;/person&gt;&lt;!-- MT glossary entry --&gt;</v>
      </c>
      <c r="O155" s="25"/>
    </row>
    <row r="156" spans="1:16" ht="126">
      <c r="A156" s="267" t="s">
        <v>2557</v>
      </c>
      <c r="G156" s="38" t="s">
        <v>536</v>
      </c>
      <c r="H156" s="20"/>
      <c r="I156" s="35"/>
      <c r="J156" s="110" t="s">
        <v>831</v>
      </c>
      <c r="K156" s="279" t="s">
        <v>2296</v>
      </c>
      <c r="L156" s="279" t="s">
        <v>2295</v>
      </c>
      <c r="M156" s="37" t="s">
        <v>1930</v>
      </c>
      <c r="N156" s="37" t="str">
        <f t="shared" si="11"/>
        <v>&lt;person xml:id=$pers0397$&gt;&lt;persName type=$main$&gt;McCabe, Joseph&lt;/persName&gt;&lt;birth when=$1816$&gt;1816&lt;/birth&gt;&lt;death when=$1870$&gt;1870&lt;/death&gt;&lt;note type=$editorial$&gt;Trader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&lt;/note&gt;&lt;/person&gt;&lt;!-- MT glossary entry --&gt;</v>
      </c>
      <c r="O156" s="280" t="s">
        <v>832</v>
      </c>
      <c r="P156" s="263" t="s">
        <v>1835</v>
      </c>
    </row>
    <row r="157" spans="1:16" ht="126">
      <c r="A157" s="267" t="s">
        <v>2558</v>
      </c>
      <c r="F157" s="21"/>
      <c r="G157" s="24" t="s">
        <v>1513</v>
      </c>
      <c r="J157" s="268" t="s">
        <v>1645</v>
      </c>
      <c r="K157" s="278" t="s">
        <v>2271</v>
      </c>
      <c r="L157" s="278" t="s">
        <v>2269</v>
      </c>
      <c r="M157" s="301" t="s">
        <v>2120</v>
      </c>
      <c r="N157" s="37" t="str">
        <f t="shared" si="11"/>
        <v>&lt;person xml:id=$pers0398$&gt;&lt;persName type=$main$&gt;McClune, Commander James P.&lt;/persName&gt;&lt;birth when=$?$&gt;?&lt;/birth&gt;&lt;death when=$1856$&gt;1856&lt;/death&gt;&lt;note type=$editorial$&gt;Naval officer. He was the second master of H. M. Brigantine Dart,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1856a:813).&lt;/note&gt;&lt;/person&gt;&lt;!-- MT glossary entry --&gt;</v>
      </c>
      <c r="O157" s="276" t="s">
        <v>1646</v>
      </c>
    </row>
    <row r="158" spans="1:16" ht="154">
      <c r="A158" s="267" t="s">
        <v>2559</v>
      </c>
      <c r="F158" s="21"/>
      <c r="G158" s="24" t="s">
        <v>1520</v>
      </c>
      <c r="J158" s="267" t="s">
        <v>1652</v>
      </c>
      <c r="K158" s="299">
        <v>1808</v>
      </c>
      <c r="L158" s="299">
        <v>1862</v>
      </c>
      <c r="M158" s="36" t="s">
        <v>2093</v>
      </c>
      <c r="N158" s="37" t="str">
        <f t="shared" si="11"/>
        <v>&lt;person xml:id=$pers0399$&gt;&lt;persName type=$main$&gt;McWilliam, Dr James Ormiston&lt;/persName&gt;&lt;birth when=$1808$&gt;1808&lt;/birth&gt;&lt;death when=$1862$&gt;1862&lt;/death&gt;&lt;note type=$editorial$&gt;Epidemiologist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2004).&lt;/note&gt;&lt;/person&gt;&lt;!-- MT glossary entry --&gt;</v>
      </c>
      <c r="O158" s="276" t="s">
        <v>2092</v>
      </c>
      <c r="P158" s="271"/>
    </row>
    <row r="159" spans="1:16" ht="42">
      <c r="A159" s="267" t="s">
        <v>2560</v>
      </c>
      <c r="B159" s="21" t="str">
        <f>C159&amp;D159&amp;E159</f>
        <v>ref="people.xml#0116"</v>
      </c>
      <c r="C159" s="21" t="s">
        <v>462</v>
      </c>
      <c r="D159" s="21" t="str">
        <f>"people.xml#"&amp;F159</f>
        <v>people.xml#0116</v>
      </c>
      <c r="E159" s="21" t="s">
        <v>463</v>
      </c>
      <c r="F159" s="24" t="s">
        <v>415</v>
      </c>
      <c r="G159" s="38" t="s">
        <v>588</v>
      </c>
      <c r="H159" s="20" t="s">
        <v>0</v>
      </c>
      <c r="I159" s="35" t="str">
        <f>J159&amp;". "&amp;K159&amp;". "&amp;M159</f>
        <v>Mead. . A copy editor employed by John Murray.</v>
      </c>
      <c r="J159" s="120" t="s">
        <v>925</v>
      </c>
      <c r="K159" s="38"/>
      <c r="L159" s="38"/>
      <c r="M159" s="37" t="s">
        <v>724</v>
      </c>
      <c r="N159" s="37" t="str">
        <f t="shared" si="11"/>
        <v>&lt;person xml:id=$pers0400$&gt;&lt;persName type=$main$&gt;Mead&lt;/persName&gt;&lt;birth when=$$&gt;&lt;/birth&gt;&lt;death when=$$&gt;&lt;/death&gt;&lt;note type=$editorial$&gt;A copy editor employed by John Murray.&lt;/note&gt;&lt;/person&gt;&lt;!-- MT glossary entry --&gt;</v>
      </c>
      <c r="O159" s="25"/>
    </row>
    <row r="160" spans="1:16" ht="112">
      <c r="A160" s="267" t="s">
        <v>2561</v>
      </c>
      <c r="B160" s="21" t="str">
        <f>C160&amp;D160&amp;E160</f>
        <v>ref="people.xml#0117"</v>
      </c>
      <c r="C160" s="21" t="s">
        <v>462</v>
      </c>
      <c r="D160" s="21" t="str">
        <f>"people.xml#"&amp;F160</f>
        <v>people.xml#0117</v>
      </c>
      <c r="E160" s="21" t="s">
        <v>463</v>
      </c>
      <c r="F160" s="24" t="s">
        <v>416</v>
      </c>
      <c r="G160" s="26" t="s">
        <v>589</v>
      </c>
      <c r="H160" s="24" t="s">
        <v>0</v>
      </c>
      <c r="I160" s="35" t="str">
        <f>J160&amp;". "&amp;K160&amp;". "&amp;M160</f>
        <v>Mebalwe. . 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v>
      </c>
      <c r="J160" s="134" t="s">
        <v>971</v>
      </c>
      <c r="K160" s="26"/>
      <c r="L160" s="26"/>
      <c r="M160" s="75" t="s">
        <v>1984</v>
      </c>
      <c r="N160" s="37" t="str">
        <f t="shared" si="11"/>
        <v>&lt;person xml:id=$pers0401$&gt;&lt;persName type=$main$&gt;Mebalwe&lt;/persName&gt;&lt;birth when=$$&gt;&lt;/birth&gt;&lt;death when=$$&gt;&lt;/death&gt;&lt;note type=$editorial$&gt;Tswana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1:90n4).&lt;/note&gt;&lt;/person&gt;&lt;!-- MT glossary entry --&gt;</v>
      </c>
      <c r="O160" s="280" t="s">
        <v>1983</v>
      </c>
    </row>
    <row r="161" spans="1:16" ht="84">
      <c r="A161" s="267" t="s">
        <v>2562</v>
      </c>
      <c r="G161" s="24" t="s">
        <v>1556</v>
      </c>
      <c r="J161" s="275" t="s">
        <v>1723</v>
      </c>
      <c r="K161" s="278" t="s">
        <v>2271</v>
      </c>
      <c r="L161" s="278" t="s">
        <v>2328</v>
      </c>
      <c r="M161" s="180" t="s">
        <v>2126</v>
      </c>
      <c r="N161" s="37" t="str">
        <f t="shared" si="11"/>
        <v>&lt;person xml:id=$pers0402$&gt;&lt;persName type=$main$&gt;Merere&lt;/persName&gt;&lt;birth when=$?$&gt;?&lt;/birth&gt;&lt;death when=$1860$&gt;1860&lt;/death&gt;&lt;note type=$editorial$&gt;Official title of the Sangu (also known historically as the Rori). Livingstone refers to Merere I Mwahavanga, who borrowed Ngoni patterns of warfare and established the Sangu as a major presence in the southern highlands of present-day Tanzania (Iliffe 1979:56).&lt;/note&gt;&lt;/person&gt;&lt;!-- MT glossary entry --&gt;</v>
      </c>
      <c r="O161" s="276" t="s">
        <v>1724</v>
      </c>
      <c r="P161" s="263" t="s">
        <v>2163</v>
      </c>
    </row>
    <row r="162" spans="1:16" ht="140">
      <c r="A162" s="267" t="s">
        <v>2563</v>
      </c>
      <c r="G162" s="24" t="s">
        <v>1554</v>
      </c>
      <c r="J162" s="267" t="s">
        <v>1720</v>
      </c>
      <c r="K162" s="278" t="s">
        <v>2271</v>
      </c>
      <c r="L162" s="278" t="s">
        <v>2390</v>
      </c>
      <c r="M162" s="180" t="s">
        <v>2124</v>
      </c>
      <c r="N162" s="37" t="str">
        <f t="shared" si="11"/>
        <v>&lt;person xml:id=$pers0403$&gt;&lt;persName type=$main$&gt;Miranda&lt;/persName&gt;&lt;birth when=$?$&gt;?&lt;/birth&gt;&lt;death when=$1869$&gt;1869&lt;/death&gt;&lt;note type=$editorial$&gt;Reference uncertain. Probably Joaquim Romão de Miranda, ensign in the Portuguese army at Mozambique, promoted lieutenant in March 1855. He was appointed by Major Tito Augusto d’Araujo Sicard to escort Livingstone from Tete to Quelimane between 22nd April and 20th May 1856. He later became a trader and was killed in action fighting Bonga (António Vicente da Cruz), a powerful Afro-Portuguese estate-holder in the Zambezi valley (Anon 1867:132; Schapera 1963, 2:455n4).&lt;/note&gt;&lt;/person&gt;&lt;!-- MT glossary entry --&gt;</v>
      </c>
      <c r="O162" s="276" t="s">
        <v>1719</v>
      </c>
    </row>
    <row r="163" spans="1:16" ht="70">
      <c r="A163" s="267" t="s">
        <v>2564</v>
      </c>
      <c r="B163" s="21" t="str">
        <f t="shared" ref="B163:B170" si="12">C163&amp;D163&amp;E163</f>
        <v>ref="people.xml#0092"</v>
      </c>
      <c r="C163" s="21" t="s">
        <v>462</v>
      </c>
      <c r="D163" s="21" t="str">
        <f t="shared" ref="D163:D170" si="13">"people.xml#"&amp;F163</f>
        <v>people.xml#0092</v>
      </c>
      <c r="E163" s="21" t="s">
        <v>463</v>
      </c>
      <c r="F163" s="24" t="s">
        <v>397</v>
      </c>
      <c r="G163" s="279" t="s">
        <v>567</v>
      </c>
      <c r="H163" s="20" t="s">
        <v>0</v>
      </c>
      <c r="I163" s="35" t="str">
        <f t="shared" ref="I163:I170" si="14">J163&amp;". "&amp;K163&amp;". "&amp;M163</f>
        <v>MmaBogosing. . Wife of Mahura, chief of the Tlhaping. 'Mma-Bogosing' means 'mother of Bogosing', who was Mahura's eldest son (Schapera 1959, 2:203n16).</v>
      </c>
      <c r="J163" s="110" t="s">
        <v>881</v>
      </c>
      <c r="K163" s="38"/>
      <c r="L163" s="38"/>
      <c r="M163" s="75" t="s">
        <v>1967</v>
      </c>
      <c r="N163" s="37" t="str">
        <f t="shared" si="11"/>
        <v>&lt;person xml:id=$pers0404$&gt;&lt;persName type=$main$&gt;MmaBogosing&lt;/persName&gt;&lt;birth when=$$&gt;&lt;/birth&gt;&lt;death when=$$&gt;&lt;/death&gt;&lt;note type=$editorial$&gt;Wife of Mahura, chief of the Tlhaping. 'Mma-Bogosing' means 'mother of Bogosing', who was Mahura's eldest son (Schapera 1959, 2:203n16).&lt;/note&gt;&lt;/person&gt;&lt;!-- MT glossary entry --&gt;</v>
      </c>
      <c r="O163" s="109" t="s">
        <v>882</v>
      </c>
      <c r="P163" s="289"/>
    </row>
    <row r="164" spans="1:16" ht="84">
      <c r="A164" s="267" t="s">
        <v>2565</v>
      </c>
      <c r="B164" s="21" t="str">
        <f t="shared" si="12"/>
        <v>ref="people.xml#0105"</v>
      </c>
      <c r="C164" s="21" t="s">
        <v>462</v>
      </c>
      <c r="D164" s="21" t="str">
        <f t="shared" si="13"/>
        <v>people.xml#0105</v>
      </c>
      <c r="E164" s="21" t="s">
        <v>463</v>
      </c>
      <c r="F164" s="24" t="s">
        <v>406</v>
      </c>
      <c r="G164" s="38" t="s">
        <v>577</v>
      </c>
      <c r="H164" s="20" t="s">
        <v>0</v>
      </c>
      <c r="I164" s="35" t="str">
        <f t="shared" si="14"/>
        <v xml:space="preserve">MmaMotsisane. . Governor of the central province of Kololo territory, and daughter of the Kololo chief Sebitwane. She succeeded her father when he died in 1851, but abdicated the chieftainship in favour of her half-brother Sekeletu (Sheldon 2016:171). </v>
      </c>
      <c r="J164" s="279" t="s">
        <v>1959</v>
      </c>
      <c r="K164" s="38"/>
      <c r="L164" s="38"/>
      <c r="M164" s="37" t="s">
        <v>1958</v>
      </c>
      <c r="N164" s="37" t="str">
        <f t="shared" si="11"/>
        <v>&lt;person xml:id=$pers0405$&gt;&lt;persName type=$main$&gt;MmaMotsisane&lt;/persName&gt;&lt;birth when=$$&gt;&lt;/birth&gt;&lt;death when=$$&gt;&lt;/death&gt;&lt;note type=$editorial$&gt;Governor of the central province of Kololo territory, and daughter of the Kololo chief Sebitwane. She succeeded her father when he died in 1851, but abdicated the chieftainship in favour of her half-brother Sekeletu (Sheldon 2016:171). &lt;/note&gt;&lt;/person&gt;&lt;!-- MT glossary entry --&gt;</v>
      </c>
      <c r="O164" s="280" t="s">
        <v>1961</v>
      </c>
      <c r="P164" s="263" t="s">
        <v>1960</v>
      </c>
    </row>
    <row r="165" spans="1:16" ht="70">
      <c r="A165" s="267" t="s">
        <v>2566</v>
      </c>
      <c r="B165" s="21" t="str">
        <f t="shared" si="12"/>
        <v>ref="people.xml#0115"</v>
      </c>
      <c r="C165" s="21" t="s">
        <v>462</v>
      </c>
      <c r="D165" s="21" t="str">
        <f t="shared" si="13"/>
        <v>people.xml#0115</v>
      </c>
      <c r="E165" s="21" t="s">
        <v>463</v>
      </c>
      <c r="F165" s="24" t="s">
        <v>414</v>
      </c>
      <c r="G165" s="120" t="s">
        <v>587</v>
      </c>
      <c r="H165" s="20" t="s">
        <v>0</v>
      </c>
      <c r="I165" s="35" t="str">
        <f t="shared" si="14"/>
        <v>Mmanku.  . Wife of Sebitwane. Livingstone records that she was from the Ndebele people (Schapera 1960:132).</v>
      </c>
      <c r="J165" s="120" t="s">
        <v>923</v>
      </c>
      <c r="K165" s="120" t="s">
        <v>924</v>
      </c>
      <c r="L165" s="120"/>
      <c r="M165" s="37" t="s">
        <v>1982</v>
      </c>
      <c r="N165" s="37" t="str">
        <f t="shared" si="11"/>
        <v>&lt;person xml:id=$pers0406$&gt;&lt;persName type=$main$&gt;Mmanku&lt;/persName&gt;&lt;birth when=$ $&gt; &lt;/birth&gt;&lt;death when=$$&gt;&lt;/death&gt;&lt;note type=$editorial$&gt;Wife of Sebitwane. Livingstone records that she was from the Ndebele people (Schapera 1960:132).&lt;/note&gt;&lt;/person&gt;&lt;!-- MT glossary entry --&gt;</v>
      </c>
      <c r="O165" s="121" t="s">
        <v>927</v>
      </c>
    </row>
    <row r="166" spans="1:16" ht="98">
      <c r="A166" s="267" t="s">
        <v>2567</v>
      </c>
      <c r="B166" s="21" t="str">
        <f t="shared" si="12"/>
        <v>ref="people.xml#0087"</v>
      </c>
      <c r="C166" s="21" t="s">
        <v>462</v>
      </c>
      <c r="D166" s="21" t="str">
        <f t="shared" si="13"/>
        <v>people.xml#0087</v>
      </c>
      <c r="E166" s="21" t="s">
        <v>463</v>
      </c>
      <c r="F166" s="24" t="s">
        <v>395</v>
      </c>
      <c r="G166" s="38" t="s">
        <v>565</v>
      </c>
      <c r="H166" s="20" t="s">
        <v>0</v>
      </c>
      <c r="I166" s="35" t="str">
        <f t="shared" si="14"/>
        <v>MmaSebele (Selemeng). . Wife of the Kwena chief, Sechele. Her name was Selemeng, but she was also referred to as MmaSebele (which means 'mother of Sebele'). When Sechele converted to Christianity and renounced polygamy in 1848, MmaSebele was the wife he retained (Parsons 1998:39; Urban-Mead 2002:66n32).</v>
      </c>
      <c r="J166" s="106" t="s">
        <v>877</v>
      </c>
      <c r="K166" s="38"/>
      <c r="L166" s="38"/>
      <c r="M166" s="37" t="s">
        <v>1963</v>
      </c>
      <c r="N166" s="37" t="str">
        <f t="shared" si="11"/>
        <v>&lt;person xml:id=$pers0407$&gt;&lt;persName type=$main$&gt;MmaSebele (Selemeng)&lt;/persName&gt;&lt;birth when=$$&gt;&lt;/birth&gt;&lt;death when=$$&gt;&lt;/death&gt;&lt;note type=$editorial$&gt;Wife of the Kwena chief, Sechele. Her name was Selemeng, but she was also referred to as MmaSebele (which means 'mother of Sebele'). When Sechele converted to Christianity and renounced polygamy in 1848, MmaSebele was the wife he retained (Parsons 1998:39; Urban-Mead 2002:66n32).&lt;/note&gt;&lt;/person&gt;&lt;!-- MT glossary entry --&gt;</v>
      </c>
      <c r="O166" s="280" t="s">
        <v>1962</v>
      </c>
    </row>
    <row r="167" spans="1:16" ht="84">
      <c r="A167" s="267" t="s">
        <v>2568</v>
      </c>
      <c r="B167" s="21" t="str">
        <f t="shared" si="12"/>
        <v>ref="people.xml#0110"</v>
      </c>
      <c r="C167" s="21" t="s">
        <v>462</v>
      </c>
      <c r="D167" s="21" t="str">
        <f t="shared" si="13"/>
        <v>people.xml#0110</v>
      </c>
      <c r="E167" s="21" t="s">
        <v>463</v>
      </c>
      <c r="F167" s="24" t="s">
        <v>409</v>
      </c>
      <c r="G167" s="38" t="s">
        <v>581</v>
      </c>
      <c r="H167" s="20" t="s">
        <v>1</v>
      </c>
      <c r="I167" s="35" t="str">
        <f t="shared" si="14"/>
        <v xml:space="preserve">MmaSekeletu (Setloutlou). . Wife of the Kololo chief, Sebitwane, and mother of Sekeletu. Her name was Setloutlou, but she was also referred to as Mma-Sekeletu (which means 'mother of Sekeletu') (Schapera 1960:29n2). </v>
      </c>
      <c r="J167" s="112" t="s">
        <v>878</v>
      </c>
      <c r="K167" s="38"/>
      <c r="L167" s="38"/>
      <c r="M167" s="37" t="s">
        <v>1964</v>
      </c>
      <c r="N167" s="37" t="str">
        <f t="shared" si="11"/>
        <v>&lt;person xml:id=$pers0408$&gt;&lt;persName type=$main$&gt;MmaSekeletu (Setloutlou)&lt;/persName&gt;&lt;birth when=$$&gt;&lt;/birth&gt;&lt;death when=$$&gt;&lt;/death&gt;&lt;note type=$editorial$&gt;Wife of the Kololo chief, Sebitwane, and mother of Sekeletu. Her name was Setloutlou, but she was also referred to as Mma-Sekeletu (which means 'mother of Sekeletu') (Schapera 1960:29n2). &lt;/note&gt;&lt;/person&gt;&lt;!-- MT glossary entry --&gt;</v>
      </c>
      <c r="O167" s="111" t="s">
        <v>897</v>
      </c>
      <c r="P167" s="263" t="s">
        <v>1965</v>
      </c>
    </row>
    <row r="168" spans="1:16" ht="70">
      <c r="A168" s="267" t="s">
        <v>2569</v>
      </c>
      <c r="B168" s="21" t="str">
        <f t="shared" si="12"/>
        <v>ref="people.xml#0113"</v>
      </c>
      <c r="C168" s="21" t="s">
        <v>462</v>
      </c>
      <c r="D168" s="21" t="str">
        <f t="shared" si="13"/>
        <v>people.xml#0113</v>
      </c>
      <c r="E168" s="21" t="s">
        <v>463</v>
      </c>
      <c r="F168" s="24" t="s">
        <v>412</v>
      </c>
      <c r="G168" s="160" t="s">
        <v>584</v>
      </c>
      <c r="H168" s="24" t="s">
        <v>0</v>
      </c>
      <c r="I168" s="35" t="str">
        <f t="shared" si="14"/>
        <v>MmaSina. . Presumably a member of the southern Tswana community at Kuruman mission station.</v>
      </c>
      <c r="J168" s="118" t="s">
        <v>916</v>
      </c>
      <c r="K168" s="26"/>
      <c r="L168" s="26"/>
      <c r="M168" s="75" t="s">
        <v>917</v>
      </c>
      <c r="N168" s="37" t="str">
        <f t="shared" si="11"/>
        <v>&lt;person xml:id=$pers0409$&gt;&lt;persName type=$main$&gt;MmaSina&lt;/persName&gt;&lt;birth when=$$&gt;&lt;/birth&gt;&lt;death when=$$&gt;&lt;/death&gt;&lt;note type=$editorial$&gt;Presumably a member of the southern Tswana community at Kuruman mission station.&lt;/note&gt;&lt;/person&gt;&lt;!-- MT glossary entry --&gt;</v>
      </c>
      <c r="O168" s="25"/>
    </row>
    <row r="169" spans="1:16" ht="168">
      <c r="A169" s="267" t="s">
        <v>2570</v>
      </c>
      <c r="B169" s="21" t="str">
        <f t="shared" si="12"/>
        <v>ref="people.xml#0164"</v>
      </c>
      <c r="C169" s="21" t="s">
        <v>462</v>
      </c>
      <c r="D169" s="21" t="str">
        <f t="shared" si="13"/>
        <v>people.xml#0164</v>
      </c>
      <c r="E169" s="21" t="s">
        <v>463</v>
      </c>
      <c r="F169" s="24" t="s">
        <v>440</v>
      </c>
      <c r="G169" s="38" t="s">
        <v>621</v>
      </c>
      <c r="H169" s="20" t="s">
        <v>0</v>
      </c>
      <c r="I169" s="35" t="str">
        <f t="shared" si="14"/>
        <v>Moffat, Mary. 1795. 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v>
      </c>
      <c r="J169" s="142" t="s">
        <v>988</v>
      </c>
      <c r="K169" s="279" t="s">
        <v>2286</v>
      </c>
      <c r="L169" s="279" t="s">
        <v>2327</v>
      </c>
      <c r="M169" s="276" t="s">
        <v>2009</v>
      </c>
      <c r="N169" s="37" t="str">
        <f t="shared" si="11"/>
        <v>&lt;person xml:id=$pers0410$&gt;&lt;persName type=$main$&gt;Moffat, Mary&lt;/persName&gt;&lt;birth when=$1795$&gt;1795&lt;/birth&gt;&lt;death when=$1871$&gt;1871&lt;/death&gt;&lt;note type=$editorial$&gt;Missionary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2007).&lt;/note&gt;&lt;/person&gt;&lt;!-- MT glossary entry --&gt;</v>
      </c>
      <c r="O169" s="140" t="s">
        <v>990</v>
      </c>
    </row>
    <row r="170" spans="1:16" ht="182">
      <c r="A170" s="267" t="s">
        <v>2571</v>
      </c>
      <c r="B170" s="21" t="str">
        <f t="shared" si="12"/>
        <v>ref="people.xml#0141"</v>
      </c>
      <c r="C170" s="21" t="s">
        <v>462</v>
      </c>
      <c r="D170" s="21" t="str">
        <f t="shared" si="13"/>
        <v>people.xml#0141</v>
      </c>
      <c r="E170" s="21" t="s">
        <v>463</v>
      </c>
      <c r="F170" s="24" t="s">
        <v>432</v>
      </c>
      <c r="G170" s="38" t="s">
        <v>611</v>
      </c>
      <c r="H170" s="20" t="s">
        <v>0</v>
      </c>
      <c r="I170" s="35" t="str">
        <f t="shared" si="14"/>
        <v>Moffat, Robert. 1795. 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v>
      </c>
      <c r="J170" s="40" t="s">
        <v>930</v>
      </c>
      <c r="K170" s="279" t="s">
        <v>2286</v>
      </c>
      <c r="L170" s="279" t="s">
        <v>2313</v>
      </c>
      <c r="M170" s="180" t="s">
        <v>1987</v>
      </c>
      <c r="N170" s="37" t="str">
        <f t="shared" si="11"/>
        <v>&lt;person xml:id=$pers0411$&gt;&lt;persName type=$main$&gt;Moffat, Robert&lt;/persName&gt;&lt;birth when=$1795$&gt;1795&lt;/birth&gt;&lt;death when=$1883$&gt;1883&lt;/death&gt;&lt;note type=$editorial$&gt;Missionary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2007).&lt;/note&gt;&lt;/person&gt;&lt;!-- MT glossary entry --&gt;</v>
      </c>
      <c r="O170" s="280" t="s">
        <v>990</v>
      </c>
      <c r="P170" s="263" t="s">
        <v>1843</v>
      </c>
    </row>
    <row r="171" spans="1:16" ht="84">
      <c r="A171" s="267" t="s">
        <v>2572</v>
      </c>
      <c r="G171" s="24" t="s">
        <v>1558</v>
      </c>
      <c r="J171" s="275" t="s">
        <v>1728</v>
      </c>
      <c r="K171" s="24"/>
      <c r="L171" s="24"/>
      <c r="M171" s="180" t="s">
        <v>2128</v>
      </c>
      <c r="N171" s="37" t="str">
        <f t="shared" si="11"/>
        <v>&lt;person xml:id=$pers0412$&gt;&lt;persName type=$main$&gt;Mogogo&lt;/persName&gt;&lt;birth when=$$&gt;&lt;/birth&gt;&lt;death when=$$&gt;&lt;/death&gt;&lt;note type=$editorial$&gt;Livingstone's use suggests this is a title held among the Gogo people, of what is now central Tanzania. However, the title actually used by Gogo clans is ‘mtemi’ (Maddox 2015:140).&lt;/note&gt;&lt;/person&gt;&lt;!-- MT glossary entry --&gt;</v>
      </c>
      <c r="O171" s="276" t="s">
        <v>1729</v>
      </c>
      <c r="P171" s="297" t="s">
        <v>1730</v>
      </c>
    </row>
    <row r="172" spans="1:16" ht="70">
      <c r="A172" s="267" t="s">
        <v>2573</v>
      </c>
      <c r="B172" s="21" t="str">
        <f>C172&amp;D172&amp;E172</f>
        <v>ref="people.xml#0121"</v>
      </c>
      <c r="C172" s="21" t="s">
        <v>462</v>
      </c>
      <c r="D172" s="21" t="str">
        <f>"people.xml#"&amp;F172</f>
        <v>people.xml#0121</v>
      </c>
      <c r="E172" s="21" t="s">
        <v>463</v>
      </c>
      <c r="F172" s="24" t="s">
        <v>418</v>
      </c>
      <c r="G172" s="38" t="s">
        <v>590</v>
      </c>
      <c r="H172" s="20" t="s">
        <v>0</v>
      </c>
      <c r="I172" s="35" t="str">
        <f>J172&amp;". "&amp;K172&amp;". "&amp;M172</f>
        <v>Mohorisi. . Member of the Kololo, who acted as one of the two leaders of Livingstone's retinue during his expedition between Linyanti and Angola (1853–1855).</v>
      </c>
      <c r="J172" s="122" t="s">
        <v>932</v>
      </c>
      <c r="K172" s="38"/>
      <c r="L172" s="38"/>
      <c r="M172" s="37" t="s">
        <v>1694</v>
      </c>
      <c r="N172" s="37" t="str">
        <f t="shared" si="11"/>
        <v>&lt;person xml:id=$pers0413$&gt;&lt;persName type=$main$&gt;Mohorisi&lt;/persName&gt;&lt;birth when=$$&gt;&lt;/birth&gt;&lt;death when=$$&gt;&lt;/death&gt;&lt;note type=$editorial$&gt;Member of the Kololo, who acted as one of the two leaders of Livingstone's retinue during his expedition between Linyanti and Angola (1853–1855).&lt;/note&gt;&lt;/person&gt;&lt;!-- MT glossary entry --&gt;</v>
      </c>
      <c r="O172" s="25"/>
    </row>
    <row r="173" spans="1:16" ht="56">
      <c r="A173" s="267" t="s">
        <v>2574</v>
      </c>
      <c r="B173" s="21" t="str">
        <f>C173&amp;D173&amp;E173</f>
        <v>ref="people.xml#0122"</v>
      </c>
      <c r="C173" s="21" t="s">
        <v>462</v>
      </c>
      <c r="D173" s="21" t="str">
        <f>"people.xml#"&amp;F173</f>
        <v>people.xml#0122</v>
      </c>
      <c r="E173" s="21" t="s">
        <v>463</v>
      </c>
      <c r="F173" s="24" t="s">
        <v>419</v>
      </c>
      <c r="G173" s="38" t="s">
        <v>591</v>
      </c>
      <c r="H173" s="20" t="s">
        <v>0</v>
      </c>
      <c r="I173" s="35" t="str">
        <f>J173&amp;". "&amp;K173&amp;". "&amp;M173</f>
        <v>Mokantsa. . Member of the Khoisan people, who Livingstone met in 1853.</v>
      </c>
      <c r="J173" s="122" t="s">
        <v>933</v>
      </c>
      <c r="K173" s="38"/>
      <c r="L173" s="38"/>
      <c r="M173" s="37" t="s">
        <v>953</v>
      </c>
      <c r="N173" s="37" t="str">
        <f t="shared" si="11"/>
        <v>&lt;person xml:id=$pers0414$&gt;&lt;persName type=$main$&gt;Mokantsa&lt;/persName&gt;&lt;birth when=$$&gt;&lt;/birth&gt;&lt;death when=$$&gt;&lt;/death&gt;&lt;note type=$editorial$&gt;Member of the Khoisan people, who Livingstone met in 1853.&lt;/note&gt;&lt;/person&gt;&lt;!-- MT glossary entry --&gt;</v>
      </c>
      <c r="O173" s="25"/>
    </row>
    <row r="174" spans="1:16" ht="70">
      <c r="A174" s="267" t="s">
        <v>2575</v>
      </c>
      <c r="B174" s="21" t="str">
        <f>C174&amp;D174&amp;E174</f>
        <v>ref="people.xml#0122"</v>
      </c>
      <c r="C174" s="21" t="s">
        <v>462</v>
      </c>
      <c r="D174" s="21" t="str">
        <f>"people.xml#"&amp;F174</f>
        <v>people.xml#0122</v>
      </c>
      <c r="E174" s="21" t="s">
        <v>463</v>
      </c>
      <c r="F174" s="24" t="s">
        <v>419</v>
      </c>
      <c r="G174" s="122" t="s">
        <v>592</v>
      </c>
      <c r="H174" s="20" t="s">
        <v>0</v>
      </c>
      <c r="I174" s="35" t="str">
        <f>J174&amp;". "&amp;K174&amp;". "&amp;M174</f>
        <v>Mokgari. . Reference uncertain. Schapera speculates that he may have been an early leader among the Kololo (Schapera 1963, 2:364n3).</v>
      </c>
      <c r="J174" s="124" t="s">
        <v>938</v>
      </c>
      <c r="K174" s="38"/>
      <c r="L174" s="38"/>
      <c r="M174" s="37" t="s">
        <v>1988</v>
      </c>
      <c r="N174" s="37" t="str">
        <f t="shared" si="11"/>
        <v>&lt;person xml:id=$pers0415$&gt;&lt;persName type=$main$&gt;Mokgari&lt;/persName&gt;&lt;birth when=$$&gt;&lt;/birth&gt;&lt;death when=$$&gt;&lt;/death&gt;&lt;note type=$editorial$&gt;Reference uncertain. Schapera speculates that he may have been an early leader among the Kololo (Schapera 1963, 2:364n3).&lt;/note&gt;&lt;/person&gt;&lt;!-- MT glossary entry --&gt;</v>
      </c>
      <c r="O174" s="125" t="s">
        <v>939</v>
      </c>
    </row>
    <row r="175" spans="1:16" s="29" customFormat="1" ht="168">
      <c r="A175" s="267" t="s">
        <v>2576</v>
      </c>
      <c r="B175" s="21" t="str">
        <f>C175&amp;D175&amp;E175</f>
        <v>ref="people.xml#0091"</v>
      </c>
      <c r="C175" s="21" t="s">
        <v>462</v>
      </c>
      <c r="D175" s="21" t="str">
        <f>"people.xml#"&amp;F175</f>
        <v>people.xml#0091</v>
      </c>
      <c r="E175" s="21" t="s">
        <v>463</v>
      </c>
      <c r="F175" s="24" t="s">
        <v>396</v>
      </c>
      <c r="G175" s="38" t="s">
        <v>566</v>
      </c>
      <c r="H175" s="20" t="s">
        <v>3</v>
      </c>
      <c r="I175" s="35" t="str">
        <f>J175&amp;". "&amp;K175&amp;". "&amp;M175</f>
        <v>Mokgokong. . 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v>
      </c>
      <c r="J175" s="110" t="s">
        <v>879</v>
      </c>
      <c r="K175" s="38"/>
      <c r="L175" s="38"/>
      <c r="M175" s="180" t="s">
        <v>1966</v>
      </c>
      <c r="N175" s="37" t="str">
        <f t="shared" si="11"/>
        <v>&lt;person xml:id=$pers0416$&gt;&lt;persName type=$main$&gt;Mokgokong&lt;/persName&gt;&lt;birth when=$$&gt;&lt;/birth&gt;&lt;death when=$$&gt;&lt;/death&gt;&lt;note type=$editorial$&gt;Wife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2002:69n64).&lt;/note&gt;&lt;/person&gt;&lt;!-- MT glossary entry --&gt;</v>
      </c>
      <c r="O175" s="109" t="s">
        <v>880</v>
      </c>
      <c r="P175" s="263" t="s">
        <v>1839</v>
      </c>
    </row>
    <row r="176" spans="1:16" ht="112">
      <c r="A176" s="267" t="s">
        <v>2577</v>
      </c>
      <c r="G176" s="24" t="s">
        <v>1560</v>
      </c>
      <c r="J176" s="275" t="s">
        <v>1738</v>
      </c>
      <c r="K176" s="24"/>
      <c r="L176" s="24"/>
      <c r="M176" s="180" t="s">
        <v>2130</v>
      </c>
      <c r="N176" s="37" t="str">
        <f t="shared" si="11"/>
        <v>&lt;person xml:id=$pers0417$&gt;&lt;persName type=$main$&gt;Monahin&lt;/persName&gt;&lt;birth when=$$&gt;&lt;/birth&gt;&lt;death when=$$&gt;&lt;/death&gt;&lt;note type=$editorial$&gt;Member of the Kololo, who was part of Livingstone’s retinue during his expedition from Linyanti to Mozambique (1855–1856). He joined the party at Victoria Falls with the responsibility of leading the Toka-Leya members of the group, but disappeared without trace during the night of 21st February 1856. In Livingstone’s journals he is known as ‘Monageñ’ (Schapera 1963, 2:411).&lt;/note&gt;&lt;/person&gt;&lt;!-- MT glossary entry --&gt;</v>
      </c>
      <c r="O176" s="276" t="s">
        <v>1745</v>
      </c>
    </row>
    <row r="177" spans="1:16" ht="70">
      <c r="A177" s="267" t="s">
        <v>2578</v>
      </c>
      <c r="B177" s="21" t="str">
        <f>C177&amp;D177&amp;E177</f>
        <v>ref="people.xml#0125"</v>
      </c>
      <c r="C177" s="21" t="s">
        <v>462</v>
      </c>
      <c r="D177" s="21" t="str">
        <f>"people.xml#"&amp;F177</f>
        <v>people.xml#0125</v>
      </c>
      <c r="E177" s="21" t="s">
        <v>463</v>
      </c>
      <c r="F177" s="24" t="s">
        <v>420</v>
      </c>
      <c r="G177" s="38" t="s">
        <v>593</v>
      </c>
      <c r="H177" s="20" t="s">
        <v>4</v>
      </c>
      <c r="I177" s="35" t="str">
        <f>J177&amp;". "&amp;K177&amp;". "&amp;M177</f>
        <v>Monenga. . A Lunda figure who, according to Livingstone, appeared in local traditions about the origin of Lake Dilolo.</v>
      </c>
      <c r="J177" s="124" t="s">
        <v>942</v>
      </c>
      <c r="K177" s="38"/>
      <c r="L177" s="38"/>
      <c r="M177" s="37" t="s">
        <v>851</v>
      </c>
      <c r="N177" s="37" t="str">
        <f t="shared" si="11"/>
        <v>&lt;person xml:id=$pers0418$&gt;&lt;persName type=$main$&gt;Monenga&lt;/persName&gt;&lt;birth when=$$&gt;&lt;/birth&gt;&lt;death when=$$&gt;&lt;/death&gt;&lt;note type=$editorial$&gt;A Lunda figure who, according to Livingstone, appeared in local traditions about the origin of Lake Dilolo.&lt;/note&gt;&lt;/person&gt;&lt;!-- MT glossary entry --&gt;</v>
      </c>
      <c r="O177" s="125" t="s">
        <v>943</v>
      </c>
      <c r="P177" s="263" t="s">
        <v>1844</v>
      </c>
    </row>
    <row r="178" spans="1:16" ht="98">
      <c r="A178" s="267" t="s">
        <v>2579</v>
      </c>
      <c r="F178" s="21"/>
      <c r="G178" s="24" t="s">
        <v>1561</v>
      </c>
      <c r="J178" s="275" t="s">
        <v>1739</v>
      </c>
      <c r="K178" s="24"/>
      <c r="L178" s="24"/>
      <c r="M178" s="180" t="s">
        <v>2131</v>
      </c>
      <c r="N178" s="37" t="str">
        <f t="shared" si="11"/>
        <v>&lt;person xml:id=$pers0419$&gt;&lt;persName type=$main$&gt;Monze&lt;/persName&gt;&lt;birth when=$$&gt;&lt;/birth&gt;&lt;death when=$$&gt;&lt;/death&gt;&lt;note type=$editorial$&gt;Important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&lt;/note&gt;&lt;/person&gt;&lt;!-- MT glossary entry --&gt;</v>
      </c>
      <c r="O178" s="276" t="s">
        <v>1740</v>
      </c>
    </row>
    <row r="179" spans="1:16" ht="98">
      <c r="A179" s="267" t="s">
        <v>2580</v>
      </c>
      <c r="B179" s="21" t="str">
        <f>C179&amp;D179&amp;E179</f>
        <v>ref="people.xml#0127"</v>
      </c>
      <c r="C179" s="21" t="s">
        <v>462</v>
      </c>
      <c r="D179" s="21" t="str">
        <f>"people.xml#"&amp;F179</f>
        <v>people.xml#0127</v>
      </c>
      <c r="E179" s="21" t="s">
        <v>463</v>
      </c>
      <c r="F179" s="24" t="s">
        <v>423</v>
      </c>
      <c r="G179" s="134" t="s">
        <v>595</v>
      </c>
      <c r="H179" s="20" t="s">
        <v>0</v>
      </c>
      <c r="I179" s="35" t="str">
        <f>J179&amp;". "&amp;K179&amp;". "&amp;M179</f>
        <v>Morantsiane or Mulanziane. . Official Kololo title for the headman or viceroy of Sesheke. When Sekeletu contracted a degenerative skin around 1860, he put Morantsiane to death on the charge of 'bewitching the Chief with leprosy' (Kalusa 2009:75; Livingstone and Livingstone 1865: 270).</v>
      </c>
      <c r="J179" s="128" t="s">
        <v>950</v>
      </c>
      <c r="K179" s="38"/>
      <c r="L179" s="38"/>
      <c r="M179" s="37" t="s">
        <v>1990</v>
      </c>
      <c r="N179" s="37" t="str">
        <f t="shared" si="11"/>
        <v>&lt;person xml:id=$pers0420$&gt;&lt;persName type=$main$&gt;Morantsiane or Mulanziane&lt;/persName&gt;&lt;birth when=$$&gt;&lt;/birth&gt;&lt;death when=$$&gt;&lt;/death&gt;&lt;note type=$editorial$&gt;Official Kololo title for the headman or viceroy of Sesheke. When Sekeletu contracted a degenerative skin around 1860, he put Morantsiane to death on the charge of 'bewitching the Chief with leprosy' (Kalusa 2009:75; Livingstone and Livingstone 1865: 270).&lt;/note&gt;&lt;/person&gt;&lt;!-- MT glossary entry --&gt;</v>
      </c>
      <c r="O179" s="280" t="s">
        <v>951</v>
      </c>
      <c r="P179" s="289"/>
    </row>
    <row r="180" spans="1:16" ht="70">
      <c r="A180" s="267" t="s">
        <v>2581</v>
      </c>
      <c r="G180" s="236" t="s">
        <v>1437</v>
      </c>
      <c r="I180" s="35"/>
      <c r="J180" s="231" t="s">
        <v>1438</v>
      </c>
      <c r="K180" s="293"/>
      <c r="L180" s="293"/>
      <c r="M180" s="75" t="s">
        <v>1439</v>
      </c>
      <c r="N180" s="37" t="str">
        <f t="shared" si="11"/>
        <v>&lt;person xml:id=$pers0421$&gt;&lt;persName type=$main$&gt;Moremi&lt;/persName&gt;&lt;birth when=$$&gt;&lt;/birth&gt;&lt;death when=$$&gt;&lt;/death&gt;&lt;note type=$editorial$&gt;Kololo headman, whose village on the Chobe was northeast of the Kololo capital, Linyanti. Not to be confused with Moremi I, the chief of the Tawana.&lt;/note&gt;&lt;/person&gt;&lt;!-- MT glossary entry --&gt;</v>
      </c>
      <c r="O180" s="127"/>
      <c r="P180" s="276" t="s">
        <v>1846</v>
      </c>
    </row>
    <row r="181" spans="1:16" ht="154">
      <c r="A181" s="267" t="s">
        <v>2582</v>
      </c>
      <c r="B181" s="21" t="str">
        <f>C181&amp;D181&amp;E181</f>
        <v>ref="people.xml#0126"</v>
      </c>
      <c r="C181" s="21" t="s">
        <v>462</v>
      </c>
      <c r="D181" s="21" t="str">
        <f>"people.xml#"&amp;F181</f>
        <v>people.xml#0126</v>
      </c>
      <c r="E181" s="21" t="s">
        <v>463</v>
      </c>
      <c r="F181" s="24" t="s">
        <v>421</v>
      </c>
      <c r="G181" s="236" t="s">
        <v>1437</v>
      </c>
      <c r="H181" s="24" t="s">
        <v>4</v>
      </c>
      <c r="I181" s="35" t="str">
        <f>J181&amp;". "&amp;K181&amp;". "&amp;M181</f>
        <v>Moremi I. ?. 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v>
      </c>
      <c r="J181" s="126" t="s">
        <v>946</v>
      </c>
      <c r="K181" s="290" t="s">
        <v>2271</v>
      </c>
      <c r="L181" s="290" t="s">
        <v>2314</v>
      </c>
      <c r="M181" s="180" t="s">
        <v>1989</v>
      </c>
      <c r="N181" s="37" t="str">
        <f t="shared" si="11"/>
        <v>&lt;person xml:id=$pers0422$&gt;&lt;persName type=$main$&gt;Moremi I&lt;/persName&gt;&lt;birth when=$?$&gt;?&lt;/birth&gt;&lt;death when=$1830$&gt;1830&lt;/death&gt;&lt;note type=$editorial$&gt;Chief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2008:325).&lt;/note&gt;&lt;/person&gt;&lt;!-- MT glossary entry --&gt;</v>
      </c>
      <c r="O181" s="280" t="s">
        <v>948</v>
      </c>
      <c r="P181" s="263" t="s">
        <v>1845</v>
      </c>
    </row>
    <row r="182" spans="1:16" ht="140">
      <c r="A182" s="267" t="s">
        <v>2583</v>
      </c>
      <c r="B182" s="21" t="str">
        <f>C182&amp;D182&amp;E182</f>
        <v>ref="people.xml#0128"</v>
      </c>
      <c r="C182" s="21" t="s">
        <v>462</v>
      </c>
      <c r="D182" s="21" t="str">
        <f>"people.xml#"&amp;F182</f>
        <v>people.xml#0128</v>
      </c>
      <c r="E182" s="21" t="s">
        <v>463</v>
      </c>
      <c r="F182" s="24" t="s">
        <v>424</v>
      </c>
      <c r="G182" s="26" t="s">
        <v>597</v>
      </c>
      <c r="H182" s="24" t="s">
        <v>0</v>
      </c>
      <c r="I182" s="35" t="str">
        <f>J182&amp;". "&amp;K182&amp;". "&amp;M182</f>
        <v>Morison, James. 1770. 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v>
      </c>
      <c r="J182" s="124" t="s">
        <v>944</v>
      </c>
      <c r="K182" s="279" t="s">
        <v>2315</v>
      </c>
      <c r="L182" s="279" t="s">
        <v>2258</v>
      </c>
      <c r="M182" s="180" t="s">
        <v>1992</v>
      </c>
      <c r="N182" s="37" t="str">
        <f t="shared" si="11"/>
        <v>&lt;person xml:id=$pers0423$&gt;&lt;persName type=$main$&gt;Morison, James&lt;/persName&gt;&lt;birth when=$1770$&gt;1770&lt;/birth&gt;&lt;death when=$1840$&gt;1840&lt;/death&gt;&lt;note type=$editorial$&gt;Creator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2010).&lt;/note&gt;&lt;/person&gt;&lt;!-- MT glossary entry --&gt;</v>
      </c>
      <c r="O182" s="280" t="s">
        <v>1991</v>
      </c>
    </row>
    <row r="183" spans="1:16" ht="56">
      <c r="A183" s="267" t="s">
        <v>2584</v>
      </c>
      <c r="B183" s="21" t="str">
        <f>C183&amp;D183&amp;E183</f>
        <v>ref="people.xml#0128"</v>
      </c>
      <c r="C183" s="21" t="s">
        <v>462</v>
      </c>
      <c r="D183" s="21" t="str">
        <f>"people.xml#"&amp;F183</f>
        <v>people.xml#0128</v>
      </c>
      <c r="E183" s="21" t="s">
        <v>463</v>
      </c>
      <c r="F183" s="24" t="s">
        <v>424</v>
      </c>
      <c r="G183" s="38" t="s">
        <v>596</v>
      </c>
      <c r="H183" s="20" t="s">
        <v>0</v>
      </c>
      <c r="I183" s="35" t="str">
        <f>J183&amp;". "&amp;K183&amp;". "&amp;M183</f>
        <v>Moroa Majane. . Acting headman of a Nambya settlement in the Mababe depression.</v>
      </c>
      <c r="J183" s="164" t="s">
        <v>969</v>
      </c>
      <c r="K183" s="38"/>
      <c r="L183" s="38"/>
      <c r="M183" s="37" t="s">
        <v>1742</v>
      </c>
      <c r="N183" s="37" t="str">
        <f t="shared" si="11"/>
        <v>&lt;person xml:id=$pers0424$&gt;&lt;persName type=$main$&gt;Moroa Majane&lt;/persName&gt;&lt;birth when=$$&gt;&lt;/birth&gt;&lt;death when=$$&gt;&lt;/death&gt;&lt;note type=$editorial$&gt;Acting headman of a Nambya settlement in the Mababe depression.&lt;/note&gt;&lt;/person&gt;&lt;!-- MT glossary entry --&gt;</v>
      </c>
      <c r="O183" s="165" t="s">
        <v>895</v>
      </c>
      <c r="P183" s="263" t="s">
        <v>2019</v>
      </c>
    </row>
    <row r="184" spans="1:16" ht="70">
      <c r="A184" s="267" t="s">
        <v>2585</v>
      </c>
      <c r="B184" s="21" t="str">
        <f>C184&amp;D184&amp;E184</f>
        <v>ref="people.xml#0128"</v>
      </c>
      <c r="C184" s="21" t="s">
        <v>462</v>
      </c>
      <c r="D184" s="21" t="str">
        <f>"people.xml#"&amp;F184</f>
        <v>people.xml#0128</v>
      </c>
      <c r="E184" s="21" t="s">
        <v>463</v>
      </c>
      <c r="F184" s="24" t="s">
        <v>424</v>
      </c>
      <c r="G184" s="128" t="s">
        <v>598</v>
      </c>
      <c r="H184" s="20" t="s">
        <v>0</v>
      </c>
      <c r="I184" s="35" t="str">
        <f>J184&amp;". "&amp;K184&amp;". "&amp;M184</f>
        <v xml:space="preserve">Mosantu. . Member of the Tonga people, who was part of Livingstone's retinue during his expedition between Linyanti and Angola (1853–1855). </v>
      </c>
      <c r="J184" s="124" t="s">
        <v>945</v>
      </c>
      <c r="K184" s="38"/>
      <c r="L184" s="38"/>
      <c r="M184" s="37" t="s">
        <v>954</v>
      </c>
      <c r="N184" s="37" t="str">
        <f t="shared" si="11"/>
        <v>&lt;person xml:id=$pers0425$&gt;&lt;persName type=$main$&gt;Mosantu&lt;/persName&gt;&lt;birth when=$$&gt;&lt;/birth&gt;&lt;death when=$$&gt;&lt;/death&gt;&lt;note type=$editorial$&gt;Member of the Tonga people, who was part of Livingstone's retinue during his expedition between Linyanti and Angola (1853–1855). &lt;/note&gt;&lt;/person&gt;&lt;!-- MT glossary entry --&gt;</v>
      </c>
      <c r="O184" s="25"/>
    </row>
    <row r="185" spans="1:16" ht="182">
      <c r="A185" s="267" t="s">
        <v>2586</v>
      </c>
      <c r="B185" s="21" t="str">
        <f>C185&amp;D185&amp;E185</f>
        <v>ref="people.xml#0130"</v>
      </c>
      <c r="C185" s="21" t="s">
        <v>462</v>
      </c>
      <c r="D185" s="21" t="str">
        <f>"people.xml#"&amp;F185</f>
        <v>people.xml#0130</v>
      </c>
      <c r="E185" s="21" t="s">
        <v>463</v>
      </c>
      <c r="F185" s="24" t="s">
        <v>425</v>
      </c>
      <c r="G185" s="128" t="s">
        <v>599</v>
      </c>
      <c r="H185" s="20" t="s">
        <v>0</v>
      </c>
      <c r="I185" s="35" t="str">
        <f>J185&amp;". "&amp;K185&amp;". "&amp;M185</f>
        <v>Moshoeshoe I. c.1786. 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v>
      </c>
      <c r="J185" s="128" t="s">
        <v>955</v>
      </c>
      <c r="K185" s="279" t="s">
        <v>2316</v>
      </c>
      <c r="L185" s="279" t="s">
        <v>2295</v>
      </c>
      <c r="M185" s="180" t="s">
        <v>2168</v>
      </c>
      <c r="N185" s="37" t="str">
        <f t="shared" si="11"/>
        <v>&lt;person xml:id=$pers0426$&gt;&lt;persName type=$main$&gt;Moshoeshoe I&lt;/persName&gt;&lt;birth when=$c.1786$&gt;c.1786&lt;/birth&gt;&lt;death when=$1870$&gt;1870&lt;/death&gt;&lt;note type=$editorial$&gt;Founder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2012:268).&lt;/note&gt;&lt;/person&gt;&lt;!-- MT glossary entry --&gt;</v>
      </c>
      <c r="O185" s="280" t="s">
        <v>956</v>
      </c>
      <c r="P185" s="289"/>
    </row>
    <row r="186" spans="1:16" ht="84">
      <c r="A186" s="267" t="s">
        <v>2587</v>
      </c>
      <c r="F186" s="21"/>
      <c r="G186" s="24" t="s">
        <v>1562</v>
      </c>
      <c r="J186" s="275" t="s">
        <v>1744</v>
      </c>
      <c r="K186" s="24"/>
      <c r="L186" s="24"/>
      <c r="M186" s="180" t="s">
        <v>1743</v>
      </c>
      <c r="N186" s="37" t="str">
        <f t="shared" si="11"/>
        <v>&lt;person xml:id=$pers0427$&gt;&lt;persName type=$main$&gt;Mosisinyane&lt;/persName&gt;&lt;birth when=$$&gt;&lt;/birth&gt;&lt;death when=$$&gt;&lt;/death&gt;&lt;note type=$editorial$&gt;Member of the Kololo, who was part of Livingstone’s retinue during his expedition from Linyanti to Mozambique (1855–1856). He was responsible for leading the Nambya members of the party.&lt;/note&gt;&lt;/person&gt;&lt;!-- MT glossary entry --&gt;</v>
      </c>
      <c r="O186" s="276" t="s">
        <v>1746</v>
      </c>
      <c r="P186" s="242" t="s">
        <v>1747</v>
      </c>
    </row>
    <row r="187" spans="1:16" ht="56">
      <c r="A187" s="267" t="s">
        <v>2588</v>
      </c>
      <c r="B187" s="21" t="str">
        <f>C187&amp;D187&amp;E187</f>
        <v>ref="people.xml#0133"</v>
      </c>
      <c r="C187" s="21" t="s">
        <v>462</v>
      </c>
      <c r="D187" s="21" t="str">
        <f>"people.xml#"&amp;F187</f>
        <v>people.xml#0133</v>
      </c>
      <c r="E187" s="21" t="s">
        <v>463</v>
      </c>
      <c r="F187" s="24" t="s">
        <v>427</v>
      </c>
      <c r="G187" s="38" t="s">
        <v>601</v>
      </c>
      <c r="H187" s="20" t="s">
        <v>0</v>
      </c>
      <c r="I187" s="35" t="str">
        <f>J187&amp;". "&amp;K187&amp;". "&amp;M187</f>
        <v>Mosogo. . A Lunda figure who, according to Livingstone, appeared in local traditions about the origin of Lake Dilolo.</v>
      </c>
      <c r="J187" s="129" t="s">
        <v>959</v>
      </c>
      <c r="K187" s="38"/>
      <c r="L187" s="38"/>
      <c r="M187" s="37" t="s">
        <v>851</v>
      </c>
      <c r="N187" s="37" t="str">
        <f t="shared" si="11"/>
        <v>&lt;person xml:id=$pers0428$&gt;&lt;persName type=$main$&gt;Mosogo&lt;/persName&gt;&lt;birth when=$$&gt;&lt;/birth&gt;&lt;death when=$$&gt;&lt;/death&gt;&lt;note type=$editorial$&gt;A Lunda figure who, according to Livingstone, appeared in local traditions about the origin of Lake Dilolo.&lt;/note&gt;&lt;/person&gt;&lt;!-- MT glossary entry --&gt;</v>
      </c>
      <c r="O187" s="130" t="s">
        <v>960</v>
      </c>
    </row>
    <row r="188" spans="1:16" ht="112">
      <c r="A188" s="267" t="s">
        <v>2589</v>
      </c>
      <c r="B188" s="21" t="str">
        <f>C188&amp;D188&amp;E188</f>
        <v>ref="people.xml#0119"</v>
      </c>
      <c r="C188" s="21" t="s">
        <v>462</v>
      </c>
      <c r="D188" s="21" t="str">
        <f>"people.xml#"&amp;F188</f>
        <v>people.xml#0119</v>
      </c>
      <c r="E188" s="21" t="s">
        <v>463</v>
      </c>
      <c r="F188" s="24" t="s">
        <v>417</v>
      </c>
      <c r="G188" s="114" t="s">
        <v>742</v>
      </c>
      <c r="H188" s="20" t="s">
        <v>0</v>
      </c>
      <c r="I188" s="35" t="str">
        <f>J188&amp;". "&amp;K188&amp;". "&amp;M188</f>
        <v>Motswasele II. c.1785. 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v>
      </c>
      <c r="J188" s="116" t="s">
        <v>907</v>
      </c>
      <c r="K188" s="279" t="s">
        <v>2312</v>
      </c>
      <c r="L188" s="279" t="s">
        <v>2235</v>
      </c>
      <c r="M188" s="37" t="s">
        <v>1986</v>
      </c>
      <c r="N188" s="37" t="str">
        <f t="shared" si="11"/>
        <v>&lt;person xml:id=$pers0429$&gt;&lt;persName type=$main$&gt;Motswasele II&lt;/persName&gt;&lt;birth when=$c.1785$&gt;c.1785&lt;/birth&gt;&lt;death when=$1821$&gt;1821&lt;/death&gt;&lt;note type=$editorial$&gt;Chief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2008:237).&lt;/note&gt;&lt;/person&gt;&lt;!-- MT glossary entry --&gt;</v>
      </c>
      <c r="O188" s="280" t="s">
        <v>908</v>
      </c>
      <c r="P188" s="289"/>
    </row>
    <row r="189" spans="1:16" ht="84">
      <c r="A189" s="267" t="s">
        <v>2590</v>
      </c>
      <c r="B189" s="21" t="str">
        <f>C189&amp;D189&amp;E189</f>
        <v>ref="people.xml#0134"</v>
      </c>
      <c r="C189" s="21" t="s">
        <v>462</v>
      </c>
      <c r="D189" s="21" t="str">
        <f>"people.xml#"&amp;F189</f>
        <v>people.xml#0134</v>
      </c>
      <c r="E189" s="21" t="s">
        <v>463</v>
      </c>
      <c r="F189" s="24" t="s">
        <v>428</v>
      </c>
      <c r="G189" s="38" t="s">
        <v>603</v>
      </c>
      <c r="H189" s="20" t="s">
        <v>12</v>
      </c>
      <c r="I189" s="35" t="str">
        <f>J189&amp;". "&amp;K189&amp;". "&amp;M189</f>
        <v>Mozinkwa. . Lunda headman. Livingstone records meeting him in Feburary 1854 and June 1855. In his journals, Livingstone refers to him as 'Zamozingwa' (Livingstone 1963, 1: 76).</v>
      </c>
      <c r="J189" s="134" t="s">
        <v>968</v>
      </c>
      <c r="K189" s="38"/>
      <c r="L189" s="38"/>
      <c r="M189" s="37" t="s">
        <v>1995</v>
      </c>
      <c r="N189" s="37" t="str">
        <f t="shared" si="11"/>
        <v>&lt;person xml:id=$pers0430$&gt;&lt;persName type=$main$&gt;Mozinkwa&lt;/persName&gt;&lt;birth when=$$&gt;&lt;/birth&gt;&lt;death when=$$&gt;&lt;/death&gt;&lt;note type=$editorial$&gt;Lunda headman. Livingstone records meeting him in Feburary 1854 and June 1855. In his journals, Livingstone refers to him as 'Zamozingwa' (Livingstone 1963, 1: 76).&lt;/note&gt;&lt;/person&gt;&lt;!-- MT glossary entry --&gt;</v>
      </c>
      <c r="O189" s="135" t="s">
        <v>970</v>
      </c>
    </row>
    <row r="190" spans="1:16" ht="168">
      <c r="A190" s="267" t="s">
        <v>2591</v>
      </c>
      <c r="B190" s="21" t="str">
        <f>C190&amp;D190&amp;E190</f>
        <v>ref="people.xml#0135"</v>
      </c>
      <c r="C190" s="21" t="s">
        <v>462</v>
      </c>
      <c r="D190" s="21" t="str">
        <f>"people.xml#"&amp;F190</f>
        <v>people.xml#0135</v>
      </c>
      <c r="E190" s="21" t="s">
        <v>463</v>
      </c>
      <c r="F190" s="24" t="s">
        <v>429</v>
      </c>
      <c r="G190" s="128" t="s">
        <v>604</v>
      </c>
      <c r="H190" s="20" t="s">
        <v>0</v>
      </c>
      <c r="I190" s="35" t="str">
        <f>J190&amp;". "&amp;K190&amp;". "&amp;M190</f>
        <v>Mpepe. . 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v>
      </c>
      <c r="J190" s="279" t="s">
        <v>1715</v>
      </c>
      <c r="K190" s="38"/>
      <c r="L190" s="38"/>
      <c r="M190" s="180" t="s">
        <v>1996</v>
      </c>
      <c r="N190" s="37" t="str">
        <f t="shared" si="11"/>
        <v>&lt;person xml:id=$pers0431$&gt;&lt;persName type=$main$&gt;Mpepe&lt;/persName&gt;&lt;birth when=$$&gt;&lt;/birth&gt;&lt;death when=$$&gt;&lt;/death&gt;&lt;note type=$editorial$&gt;Kololo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2009:74-75).&lt;/note&gt;&lt;/person&gt;&lt;!-- MT glossary entry --&gt;</v>
      </c>
      <c r="O190" s="131" t="s">
        <v>961</v>
      </c>
    </row>
    <row r="191" spans="1:16" ht="112">
      <c r="A191" s="267" t="s">
        <v>2592</v>
      </c>
      <c r="G191" s="132" t="s">
        <v>605</v>
      </c>
      <c r="H191" s="20"/>
      <c r="I191" s="35" t="str">
        <f>J191&amp;". "&amp;K191&amp;". "&amp;M191</f>
        <v>Mpololo. . 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v>
      </c>
      <c r="J191" s="133" t="s">
        <v>962</v>
      </c>
      <c r="K191" s="38"/>
      <c r="L191" s="38"/>
      <c r="M191" s="37" t="s">
        <v>1997</v>
      </c>
      <c r="N191" s="37" t="str">
        <f t="shared" si="11"/>
        <v>&lt;person xml:id=$pers0432$&gt;&lt;persName type=$main$&gt;Mpololo&lt;/persName&gt;&lt;birth when=$$&gt;&lt;/birth&gt;&lt;death when=$$&gt;&lt;/death&gt;&lt;note type=$editorial$&gt;Kololo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2009:76-77).&lt;/note&gt;&lt;/person&gt;&lt;!-- MT glossary entry --&gt;</v>
      </c>
      <c r="O191" s="280" t="s">
        <v>963</v>
      </c>
    </row>
    <row r="192" spans="1:16" ht="70">
      <c r="A192" s="267" t="s">
        <v>2593</v>
      </c>
      <c r="F192" s="21"/>
      <c r="G192" s="24" t="s">
        <v>1564</v>
      </c>
      <c r="J192" s="275" t="s">
        <v>1750</v>
      </c>
      <c r="K192" s="24"/>
      <c r="L192" s="24"/>
      <c r="M192" s="180" t="s">
        <v>2133</v>
      </c>
      <c r="N192" s="37" t="str">
        <f t="shared" si="11"/>
        <v>&lt;person xml:id=$pers0433$&gt;&lt;persName type=$main$&gt;Mr Feltao&lt;/persName&gt;&lt;birth when=$$&gt;&lt;/birth&gt;&lt;death when=$$&gt;&lt;/death&gt;&lt;note type=$editorial$&gt;Reference uncertain. Livingstone probably means Joaquim Pinheiro Falcão, who was appointed commandant of the Samba area of Ambaca in 1854 (Schapera 1963, 1:203n3)&lt;/note&gt;&lt;/person&gt;&lt;!-- MT glossary entry --&gt;</v>
      </c>
      <c r="O192" s="180" t="s">
        <v>1754</v>
      </c>
    </row>
    <row r="193" spans="1:16" ht="70">
      <c r="A193" s="267" t="s">
        <v>2594</v>
      </c>
      <c r="F193" s="21"/>
      <c r="G193" s="24" t="s">
        <v>1566</v>
      </c>
      <c r="J193" s="275" t="s">
        <v>1749</v>
      </c>
      <c r="K193" s="24"/>
      <c r="L193" s="24"/>
      <c r="M193" s="180" t="s">
        <v>2136</v>
      </c>
      <c r="N193" s="37" t="str">
        <f t="shared" si="11"/>
        <v>&lt;person xml:id=$pers0434$&gt;&lt;persName type=$main$&gt;Mr Mellot&lt;/persName&gt;&lt;birth when=$$&gt;&lt;/birth&gt;&lt;death when=$$&gt;&lt;/death&gt;&lt;note type=$editorial$&gt;Reference uncertain. Livingstone is possibly referring to Jacintho da Costa Mello, an individual known to be resident in north-west Angola in the mid 1850s (Schapera 1963, 1:137n5). &lt;/note&gt;&lt;/person&gt;&lt;!-- MT glossary entry --&gt;</v>
      </c>
      <c r="O193" s="276" t="s">
        <v>1753</v>
      </c>
    </row>
    <row r="194" spans="1:16" ht="84">
      <c r="A194" s="267" t="s">
        <v>2595</v>
      </c>
      <c r="F194" s="21"/>
      <c r="G194" s="24" t="s">
        <v>1567</v>
      </c>
      <c r="J194" s="275" t="s">
        <v>1751</v>
      </c>
      <c r="K194" s="24"/>
      <c r="L194" s="24"/>
      <c r="M194" s="180" t="s">
        <v>2137</v>
      </c>
      <c r="N194" s="37" t="str">
        <f t="shared" si="11"/>
        <v>&lt;person xml:id=$pers0435$&gt;&lt;persName type=$main$&gt;Mr Miland&lt;/persName&gt;&lt;birth when=$$&gt;&lt;/birth&gt;&lt;death when=$$&gt;&lt;/death&gt;&lt;note type=$editorial$&gt;Reference uncertain. Livingstone calls this person both ‘Miland’ and ‘Miranda’ in his journals. He may be referring to Antonio Gomes de Miranda, an individual known to be resident in north-central Angola in the mid-1850s (Schapera 1963, 1:133n2, 212).&lt;/note&gt;&lt;/person&gt;&lt;!-- MT glossary entry --&gt;</v>
      </c>
      <c r="O194" s="276" t="s">
        <v>1752</v>
      </c>
    </row>
    <row r="195" spans="1:16" ht="84">
      <c r="A195" s="267" t="s">
        <v>2596</v>
      </c>
      <c r="B195" s="21" t="str">
        <f>C195&amp;D195&amp;E195</f>
        <v>ref="people.xml#0158"</v>
      </c>
      <c r="C195" s="21" t="s">
        <v>462</v>
      </c>
      <c r="D195" s="21" t="str">
        <f>"people.xml#"&amp;F195</f>
        <v>people.xml#0158</v>
      </c>
      <c r="E195" s="21" t="s">
        <v>463</v>
      </c>
      <c r="F195" s="24" t="s">
        <v>439</v>
      </c>
      <c r="G195" s="141" t="s">
        <v>620</v>
      </c>
      <c r="H195" s="20" t="s">
        <v>0</v>
      </c>
      <c r="I195" s="35" t="str">
        <f>J195&amp;". "&amp;K195&amp;". "&amp;M195</f>
        <v>Mrs Caudle. . Title character of ‘Mrs Caudle’s Curtain Lectures’, a comedy serial by Douglas William Jerrold published in Punch in 1845. In her ‘lectures’, Mrs Caudle berates her husband for his shortcomings as they prepare for bed (Henkle 1980).</v>
      </c>
      <c r="J195" s="141" t="s">
        <v>986</v>
      </c>
      <c r="K195" s="38"/>
      <c r="L195" s="38"/>
      <c r="M195" s="37" t="s">
        <v>2008</v>
      </c>
      <c r="N195" s="37" t="str">
        <f t="shared" ref="N195:N258" si="15">"&lt;person xml:id=$"&amp;A195&amp;"$&gt;&lt;persName type=$main$&gt;"&amp;J195&amp;"&lt;/persName&gt;&lt;birth when=$"&amp;K195&amp;"$&gt;"&amp;K195&amp;"&lt;/birth&gt;&lt;death when=$"&amp;L195&amp;"$&gt;"&amp;L195&amp;"&lt;/death&gt;&lt;note type=$editorial$&gt;"&amp;M195&amp;"&lt;/note&gt;&lt;/person&gt;&lt;!-- MT glossary entry --&gt;"</f>
        <v>&lt;person xml:id=$pers0436$&gt;&lt;persName type=$main$&gt;Mrs Caudle&lt;/persName&gt;&lt;birth when=$$&gt;&lt;/birth&gt;&lt;death when=$$&gt;&lt;/death&gt;&lt;note type=$editorial$&gt;Title character of ‘Mrs Caudle’s Curtain Lectures’, a comedy serial by Douglas William Jerrold published in Punch in 1845. In her ‘lectures’, Mrs Caudle berates her husband for his shortcomings as they prepare for bed (Henkle 1980).&lt;/note&gt;&lt;/person&gt;&lt;!-- MT glossary entry --&gt;</v>
      </c>
      <c r="O195" s="280" t="s">
        <v>2007</v>
      </c>
    </row>
    <row r="196" spans="1:16" ht="70">
      <c r="A196" s="267" t="s">
        <v>2597</v>
      </c>
      <c r="F196" s="21"/>
      <c r="G196" s="24" t="s">
        <v>1570</v>
      </c>
      <c r="J196" s="275" t="s">
        <v>1765</v>
      </c>
      <c r="K196" s="24"/>
      <c r="L196" s="24"/>
      <c r="M196" s="180" t="s">
        <v>1766</v>
      </c>
      <c r="N196" s="37" t="str">
        <f t="shared" si="15"/>
        <v>&lt;person xml:id=$pers0437$&gt;&lt;persName type=$main$&gt;Muanzanza&lt;/persName&gt;&lt;birth when=$$&gt;&lt;/birth&gt;&lt;death when=$$&gt;&lt;/death&gt;&lt;note type=$editorial$&gt;Lunda chief resident in Cabango in north-east Angola. According to Livingstone, he was closely affiliated with the Mwant Yav of the central Lunda. &lt;/note&gt;&lt;/person&gt;&lt;!-- MT glossary entry --&gt;</v>
      </c>
    </row>
    <row r="197" spans="1:16" ht="56">
      <c r="A197" s="267" t="s">
        <v>2598</v>
      </c>
      <c r="B197" s="21" t="str">
        <f>C197&amp;D197&amp;E197</f>
        <v>ref="people.xml#0097"</v>
      </c>
      <c r="C197" s="21" t="s">
        <v>462</v>
      </c>
      <c r="D197" s="21" t="str">
        <f>"people.xml#"&amp;F197</f>
        <v>people.xml#0097</v>
      </c>
      <c r="E197" s="21" t="s">
        <v>463</v>
      </c>
      <c r="F197" s="24" t="s">
        <v>401</v>
      </c>
      <c r="G197" s="26" t="s">
        <v>571</v>
      </c>
      <c r="H197" s="24" t="s">
        <v>0</v>
      </c>
      <c r="I197" s="35" t="str">
        <f>J197&amp;". "&amp;K197&amp;". "&amp;M197</f>
        <v>Muhammad. . Prophet or founder of Islam.</v>
      </c>
      <c r="J197" s="40" t="s">
        <v>893</v>
      </c>
      <c r="K197" s="26"/>
      <c r="L197" s="26"/>
      <c r="M197" s="37" t="s">
        <v>894</v>
      </c>
      <c r="N197" s="37" t="str">
        <f t="shared" si="15"/>
        <v>&lt;person xml:id=$pers0438$&gt;&lt;persName type=$main$&gt;Muhammad&lt;/persName&gt;&lt;birth when=$$&gt;&lt;/birth&gt;&lt;death when=$$&gt;&lt;/death&gt;&lt;note type=$editorial$&gt;Prophet or founder of Islam.&lt;/note&gt;&lt;/person&gt;&lt;!-- MT glossary entry --&gt;</v>
      </c>
      <c r="O197" s="25"/>
    </row>
    <row r="198" spans="1:16" ht="56">
      <c r="A198" s="267" t="s">
        <v>2599</v>
      </c>
      <c r="F198" s="21"/>
      <c r="G198" s="24" t="s">
        <v>1563</v>
      </c>
      <c r="J198" s="268" t="s">
        <v>1665</v>
      </c>
      <c r="K198" s="24"/>
      <c r="L198" s="24"/>
      <c r="M198" s="36" t="s">
        <v>2132</v>
      </c>
      <c r="N198" s="37" t="str">
        <f t="shared" si="15"/>
        <v>&lt;person xml:id=$pers0439$&gt;&lt;persName type=$main$&gt;Mujala&lt;/persName&gt;&lt;birth when=$$&gt;&lt;/birth&gt;&lt;death when=$$&gt;&lt;/death&gt;&lt;note type=$editorial$&gt;Headman of a Toka-Leya village near Victoria Falls (Mubitana 1975:64).&lt;/note&gt;&lt;/person&gt;&lt;!-- MT glossary entry --&gt;</v>
      </c>
      <c r="O198" s="242" t="s">
        <v>1673</v>
      </c>
    </row>
    <row r="199" spans="1:16" ht="98">
      <c r="A199" s="267" t="s">
        <v>2600</v>
      </c>
      <c r="G199" s="24" t="s">
        <v>1559</v>
      </c>
      <c r="J199" s="275" t="s">
        <v>1732</v>
      </c>
      <c r="K199" s="24"/>
      <c r="L199" s="24"/>
      <c r="M199" s="36" t="s">
        <v>2129</v>
      </c>
      <c r="N199" s="37" t="str">
        <f t="shared" si="15"/>
        <v>&lt;person xml:id=$pers0440$&gt;&lt;persName type=$main$&gt;Mukuni&lt;/persName&gt;&lt;birth when=$$&gt;&lt;/birth&gt;&lt;death when=$$&gt;&lt;/death&gt;&lt;note type=$editorial$&gt;Official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1975:60-62).&lt;/note&gt;&lt;/person&gt;&lt;!-- MT glossary entry --&gt;</v>
      </c>
      <c r="O199" s="180" t="s">
        <v>1733</v>
      </c>
      <c r="P199" s="294" t="s">
        <v>2172</v>
      </c>
    </row>
    <row r="200" spans="1:16" ht="112">
      <c r="A200" s="267" t="s">
        <v>2601</v>
      </c>
      <c r="B200" s="21" t="str">
        <f>C200&amp;D200&amp;E200</f>
        <v>ref="people.xml#0196"</v>
      </c>
      <c r="C200" s="21" t="s">
        <v>462</v>
      </c>
      <c r="D200" s="21" t="str">
        <f>"people.xml#"&amp;F200</f>
        <v>people.xml#0196</v>
      </c>
      <c r="E200" s="21" t="s">
        <v>463</v>
      </c>
      <c r="F200" s="24" t="s">
        <v>460</v>
      </c>
      <c r="G200" s="154" t="s">
        <v>650</v>
      </c>
      <c r="H200" s="20" t="s">
        <v>0</v>
      </c>
      <c r="I200" s="35" t="str">
        <f>J200&amp;". "&amp;K200&amp;". "&amp;M200</f>
        <v>Mulambwa Santulu. c. 1780. 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v>
      </c>
      <c r="J200" s="209" t="s">
        <v>1032</v>
      </c>
      <c r="K200" s="275" t="s">
        <v>2346</v>
      </c>
      <c r="L200" s="275" t="s">
        <v>2345</v>
      </c>
      <c r="M200" s="152" t="s">
        <v>2035</v>
      </c>
      <c r="N200" s="37" t="str">
        <f t="shared" si="15"/>
        <v>&lt;person xml:id=$pers0441$&gt;&lt;persName type=$main$&gt;Mulambwa Santulu&lt;/persName&gt;&lt;birth when=$c. 1780$&gt;c. 1780&lt;/birth&gt;&lt;death when=$1835$&gt;1835&lt;/death&gt;&lt;note type=$editorial$&gt;Lozi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1986:161).&lt;/note&gt;&lt;/person&gt;&lt;!-- MT glossary entry --&gt;</v>
      </c>
      <c r="O200" s="149" t="s">
        <v>1042</v>
      </c>
    </row>
    <row r="201" spans="1:16" ht="98">
      <c r="A201" s="267" t="s">
        <v>2602</v>
      </c>
      <c r="B201" s="21" t="str">
        <f>C201&amp;D201&amp;E201</f>
        <v>ref="people.xml#0142"</v>
      </c>
      <c r="C201" s="21" t="s">
        <v>462</v>
      </c>
      <c r="D201" s="21" t="str">
        <f>"people.xml#"&amp;F201</f>
        <v>people.xml#0142</v>
      </c>
      <c r="E201" s="21" t="s">
        <v>463</v>
      </c>
      <c r="F201" s="24" t="s">
        <v>433</v>
      </c>
      <c r="G201" s="38" t="s">
        <v>612</v>
      </c>
      <c r="H201" s="20" t="s">
        <v>0</v>
      </c>
      <c r="I201" s="35" t="str">
        <f>J201&amp;". "&amp;K201&amp;". "&amp;M201</f>
        <v>Murray, Mungo. . Hunter and explorer. He spent the year 1845 hunting in southern Africa with William Cotton Oswell, during which time he also met Livingstone. He returned to Africa again in 1849 to participate in the expedition to Lake Ngami (Oswell 1900:viii, ix; Letter to Robert Moffat, 22nd Sept. 1845).</v>
      </c>
      <c r="J201" s="140" t="s">
        <v>973</v>
      </c>
      <c r="K201" s="38"/>
      <c r="L201" s="38"/>
      <c r="M201" s="37" t="s">
        <v>2001</v>
      </c>
      <c r="N201" s="37" t="str">
        <f t="shared" si="15"/>
        <v>&lt;person xml:id=$pers0442$&gt;&lt;persName type=$main$&gt;Murray, Mungo&lt;/persName&gt;&lt;birth when=$$&gt;&lt;/birth&gt;&lt;death when=$$&gt;&lt;/death&gt;&lt;note type=$editorial$&gt;Hunter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1845).&lt;/note&gt;&lt;/person&gt;&lt;!-- MT glossary entry --&gt;</v>
      </c>
      <c r="O201" s="280" t="s">
        <v>974</v>
      </c>
      <c r="P201" s="263" t="s">
        <v>2018</v>
      </c>
    </row>
    <row r="202" spans="1:16" ht="98">
      <c r="A202" s="267" t="s">
        <v>2603</v>
      </c>
      <c r="B202" s="21" t="str">
        <f>C202&amp;D202&amp;E202</f>
        <v>ref="people.xml#0133"</v>
      </c>
      <c r="C202" s="21" t="s">
        <v>462</v>
      </c>
      <c r="D202" s="21" t="str">
        <f>"people.xml#"&amp;F202</f>
        <v>people.xml#0133</v>
      </c>
      <c r="E202" s="21" t="s">
        <v>463</v>
      </c>
      <c r="F202" s="24" t="s">
        <v>427</v>
      </c>
      <c r="G202" s="129" t="s">
        <v>602</v>
      </c>
      <c r="H202" s="20" t="s">
        <v>0</v>
      </c>
      <c r="I202" s="35" t="str">
        <f>J202&amp;". "&amp;K202&amp;". "&amp;M202</f>
        <v>Mutibe. . 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v>
      </c>
      <c r="J202" s="279" t="s">
        <v>2318</v>
      </c>
      <c r="K202" s="279"/>
      <c r="L202" s="279"/>
      <c r="M202" s="37" t="s">
        <v>1994</v>
      </c>
      <c r="N202" s="37" t="str">
        <f t="shared" si="15"/>
        <v>&lt;person xml:id=$pers0443$&gt;&lt;persName type=$main$&gt;Mutibe&lt;/persName&gt;&lt;birth when=$$&gt;&lt;/birth&gt;&lt;death when=$$&gt;&lt;/death&gt;&lt;note type=$editorial$&gt;Important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1960:200-01).&lt;/note&gt;&lt;/person&gt;&lt;!-- MT glossary entry --&gt;</v>
      </c>
      <c r="O202" s="280" t="s">
        <v>1713</v>
      </c>
    </row>
    <row r="203" spans="1:16" ht="168">
      <c r="A203" s="267" t="s">
        <v>2604</v>
      </c>
      <c r="B203" s="21" t="str">
        <f>C203&amp;D203&amp;E203</f>
        <v>ref="people.xml#0114"</v>
      </c>
      <c r="C203" s="21" t="s">
        <v>462</v>
      </c>
      <c r="D203" s="21" t="str">
        <f>"people.xml#"&amp;F203</f>
        <v>people.xml#0114</v>
      </c>
      <c r="E203" s="21" t="s">
        <v>463</v>
      </c>
      <c r="F203" s="24" t="s">
        <v>413</v>
      </c>
      <c r="G203" s="118" t="s">
        <v>585</v>
      </c>
      <c r="H203" s="20" t="s">
        <v>0</v>
      </c>
      <c r="I203" s="35" t="str">
        <f>J203&amp;". "&amp;K203&amp;". "&amp;M203</f>
        <v>Mwant Yav or Mwata Yamvo. . 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v>
      </c>
      <c r="J203" s="141" t="s">
        <v>920</v>
      </c>
      <c r="K203" s="38"/>
      <c r="L203" s="38"/>
      <c r="M203" s="180" t="s">
        <v>1980</v>
      </c>
      <c r="N203" s="37" t="str">
        <f t="shared" si="15"/>
        <v>&lt;person xml:id=$pers0444$&gt;&lt;persName type=$main$&gt;Mwant Yav or Mwata Yamvo&lt;/persName&gt;&lt;birth when=$$&gt;&lt;/birth&gt;&lt;death when=$$&gt;&lt;/death&gt;&lt;note type=$editorial$&gt;Official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1989:316-18).&lt;/note&gt;&lt;/person&gt;&lt;!-- MT glossary entry --&gt;</v>
      </c>
      <c r="O203" s="280" t="s">
        <v>921</v>
      </c>
      <c r="P203" s="217" t="s">
        <v>1841</v>
      </c>
    </row>
    <row r="204" spans="1:16" ht="70">
      <c r="A204" s="267" t="s">
        <v>2605</v>
      </c>
      <c r="G204" s="24" t="s">
        <v>1557</v>
      </c>
      <c r="J204" s="275" t="s">
        <v>1725</v>
      </c>
      <c r="K204" s="24"/>
      <c r="L204" s="24"/>
      <c r="M204" s="180" t="s">
        <v>2127</v>
      </c>
      <c r="N204" s="37" t="str">
        <f t="shared" si="15"/>
        <v>&lt;person xml:id=$pers0445$&gt;&lt;persName type=$main$&gt;Mwena Kikanje&lt;/persName&gt;&lt;birth when=$$&gt;&lt;/birth&gt;&lt;death when=$$&gt;&lt;/death&gt;&lt;note type=$editorial$&gt;Chokwe chief, resident on the Kwilu river in north-eastern Angola. In Livingstone's journals, he is referred to as 'Moana-a-Cange' (Schapera 1963, 1:234).&lt;/note&gt;&lt;/person&gt;&lt;!-- MT glossary entry --&gt;</v>
      </c>
      <c r="O204" s="276" t="s">
        <v>1727</v>
      </c>
      <c r="P204" s="242" t="s">
        <v>1726</v>
      </c>
    </row>
    <row r="205" spans="1:16" ht="196">
      <c r="A205" s="267" t="s">
        <v>2606</v>
      </c>
      <c r="B205" s="21" t="str">
        <f>C205&amp;D205&amp;E205</f>
        <v>ref="people.xml#0131"</v>
      </c>
      <c r="C205" s="21" t="s">
        <v>462</v>
      </c>
      <c r="D205" s="21" t="str">
        <f>"people.xml#"&amp;F205</f>
        <v>people.xml#0131</v>
      </c>
      <c r="E205" s="21" t="s">
        <v>463</v>
      </c>
      <c r="F205" s="24" t="s">
        <v>426</v>
      </c>
      <c r="G205" s="26" t="s">
        <v>600</v>
      </c>
      <c r="H205" s="24" t="s">
        <v>0</v>
      </c>
      <c r="I205" s="35" t="str">
        <f>J205&amp;". "&amp;K205&amp;". "&amp;M205</f>
        <v xml:space="preserve">Mzilikazi. c.1795. 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v>
      </c>
      <c r="J205" s="129" t="s">
        <v>957</v>
      </c>
      <c r="K205" s="290" t="s">
        <v>2259</v>
      </c>
      <c r="L205" s="290" t="s">
        <v>2317</v>
      </c>
      <c r="M205" s="180" t="s">
        <v>1993</v>
      </c>
      <c r="N205" s="37" t="str">
        <f t="shared" si="15"/>
        <v>&lt;person xml:id=$pers0446$&gt;&lt;persName type=$main$&gt;Mzilikazi&lt;/persName&gt;&lt;birth when=$c.1795$&gt;c.1795&lt;/birth&gt;&lt;death when=$1868$&gt;1868&lt;/death&gt;&lt;note type=$editorial$&gt;Founder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&lt;/note&gt;&lt;/person&gt;&lt;!-- MT glossary entry --&gt;</v>
      </c>
      <c r="O205" s="280" t="s">
        <v>958</v>
      </c>
      <c r="P205" s="263" t="s">
        <v>1837</v>
      </c>
    </row>
    <row r="206" spans="1:16" ht="140">
      <c r="A206" s="267" t="s">
        <v>2607</v>
      </c>
      <c r="F206" s="21"/>
      <c r="G206" s="24" t="s">
        <v>1591</v>
      </c>
      <c r="J206" s="275" t="s">
        <v>1736</v>
      </c>
      <c r="K206" s="24"/>
      <c r="L206" s="24"/>
      <c r="M206" s="180" t="s">
        <v>2154</v>
      </c>
      <c r="N206" s="37" t="str">
        <f t="shared" si="15"/>
        <v>&lt;person xml:id=$pers0447$&gt;&lt;persName type=$main$&gt;Napier, Sir Charles&lt;/persName&gt;&lt;birth when=$$&gt;&lt;/birth&gt;&lt;death when=$$&gt;&lt;/death&gt;&lt;note type=$editorial$&gt;Livingstone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2011).&lt;/note&gt;&lt;/person&gt;&lt;!-- MT glossary entry --&gt;</v>
      </c>
      <c r="O206" s="276" t="s">
        <v>1737</v>
      </c>
    </row>
    <row r="207" spans="1:16" ht="154">
      <c r="A207" s="267" t="s">
        <v>2608</v>
      </c>
      <c r="G207" s="24" t="s">
        <v>666</v>
      </c>
      <c r="J207" s="161" t="s">
        <v>1068</v>
      </c>
      <c r="K207" s="278" t="s">
        <v>2358</v>
      </c>
      <c r="L207" s="278" t="s">
        <v>2357</v>
      </c>
      <c r="M207" s="276" t="s">
        <v>2169</v>
      </c>
      <c r="N207" s="37" t="str">
        <f t="shared" si="15"/>
        <v>&lt;person xml:id=$pers0448$&gt;&lt;persName type=$main$&gt;Napier, Sir George Thomas&lt;/persName&gt;&lt;birth when=$1784$&gt;1784&lt;/birth&gt;&lt;death when=$1855$&gt;1855&lt;/death&gt;&lt;note type=$editorial$&gt;Military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2008).&lt;/note&gt;&lt;/person&gt;&lt;!-- MT glossary entry --&gt;</v>
      </c>
      <c r="O207" s="276" t="s">
        <v>2170</v>
      </c>
      <c r="P207" s="289"/>
    </row>
    <row r="208" spans="1:16" ht="140">
      <c r="A208" s="267" t="s">
        <v>2609</v>
      </c>
      <c r="F208" s="21"/>
      <c r="G208" s="264" t="s">
        <v>1506</v>
      </c>
      <c r="J208" s="268" t="s">
        <v>1628</v>
      </c>
      <c r="K208" s="270"/>
      <c r="L208" s="270"/>
      <c r="M208" s="276" t="s">
        <v>2081</v>
      </c>
      <c r="N208" s="37" t="str">
        <f t="shared" si="15"/>
        <v>&lt;person xml:id=$pers0449$&gt;&lt;persName type=$main$&gt;Need, Captain Henry&lt;/persName&gt;&lt;birth when=$$&gt;&lt;/birth&gt;&lt;death when=$$&gt;&lt;/death&gt;&lt;note type=$editorial$&gt;Naval officer. He was captain of H.M.S. Linnet,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Missionary Travels and Narrative of an Expedition (Hertslet 1859:27-28; Koivunen 2009:152).&lt;/note&gt;&lt;/person&gt;&lt;!-- MT glossary entry --&gt;</v>
      </c>
      <c r="O208" s="276" t="s">
        <v>1873</v>
      </c>
      <c r="P208" s="271"/>
    </row>
    <row r="209" spans="1:16" ht="126">
      <c r="A209" s="267" t="s">
        <v>2610</v>
      </c>
      <c r="F209" s="21"/>
      <c r="G209" s="264" t="s">
        <v>1502</v>
      </c>
      <c r="J209" s="275" t="s">
        <v>1623</v>
      </c>
      <c r="K209" s="270"/>
      <c r="L209" s="270"/>
      <c r="M209" s="36" t="s">
        <v>2077</v>
      </c>
      <c r="N209" s="37" t="str">
        <f t="shared" si="15"/>
        <v>&lt;person xml:id=$pers0450$&gt;&lt;persName type=$main$&gt;Neves, Captain Antonio Rodrigues&lt;/persName&gt;&lt;birth when=$$&gt;&lt;/birth&gt;&lt;death when=$$&gt;&lt;/death&gt;&lt;note type=$editorial$&gt;Portuguese merchant, resident in Cassange in north-central Angola. Livingstone met him in April 1854 and again in January 1855 and was hospitably entertained on both occasions. He wrote a book about a Portuguese excursion against the Mbangala in 1850, entitled Memoria da Expedição a Cassange em 1850 (1854), and is described in Livingstone’s journals as ‘Capitão Movel’ or a Captain of the militia (Schapera 1963, 1:128-29, 213-14).&lt;/note&gt;&lt;/person&gt;&lt;!-- MT glossary entry --&gt;</v>
      </c>
      <c r="O209" s="269" t="s">
        <v>1624</v>
      </c>
      <c r="P209" s="271"/>
    </row>
    <row r="210" spans="1:16" ht="84">
      <c r="A210" s="267" t="s">
        <v>2611</v>
      </c>
      <c r="B210" s="21" t="str">
        <f>C210&amp;D210&amp;E210</f>
        <v>ref="people.xml#0166"</v>
      </c>
      <c r="C210" s="21" t="s">
        <v>462</v>
      </c>
      <c r="D210" s="21" t="str">
        <f>"people.xml#"&amp;F210</f>
        <v>people.xml#0166</v>
      </c>
      <c r="E210" s="21" t="s">
        <v>463</v>
      </c>
      <c r="F210" s="24" t="s">
        <v>441</v>
      </c>
      <c r="G210" s="26" t="s">
        <v>622</v>
      </c>
      <c r="H210" s="24" t="s">
        <v>0</v>
      </c>
      <c r="I210" s="35" t="str">
        <f>J210&amp;". "&amp;K210&amp;". "&amp;M210</f>
        <v>Newman, John. c.1783. Scientific instrument maker. He had a reputation for quality workmanship and received commissions from many scientists and travellers. He was also the official supplier of instruments to the Royal Institution (Dawes 2004).</v>
      </c>
      <c r="J210" s="141" t="s">
        <v>989</v>
      </c>
      <c r="K210" s="279" t="s">
        <v>2329</v>
      </c>
      <c r="L210" s="279" t="s">
        <v>2328</v>
      </c>
      <c r="M210" s="37" t="s">
        <v>2011</v>
      </c>
      <c r="N210" s="37" t="str">
        <f t="shared" si="15"/>
        <v>&lt;person xml:id=$pers0451$&gt;&lt;persName type=$main$&gt;Newman, John&lt;/persName&gt;&lt;birth when=$c.1783$&gt;c.1783&lt;/birth&gt;&lt;death when=$1860$&gt;1860&lt;/death&gt;&lt;note type=$editorial$&gt;Scientific instrument maker. He had a reputation for quality workmanship and received commissions from many scientists and travellers. He was also the official supplier of instruments to the Royal Institution (Dawes 2004).&lt;/note&gt;&lt;/person&gt;&lt;!-- MT glossary entry --&gt;</v>
      </c>
      <c r="O210" s="280" t="s">
        <v>2010</v>
      </c>
    </row>
    <row r="211" spans="1:16" ht="168">
      <c r="A211" s="267" t="s">
        <v>2612</v>
      </c>
      <c r="B211" s="21" t="str">
        <f>C211&amp;D211&amp;E211</f>
        <v>ref="people.xml#0185"</v>
      </c>
      <c r="C211" s="21" t="s">
        <v>462</v>
      </c>
      <c r="D211" s="21" t="str">
        <f>"people.xml#"&amp;F211</f>
        <v>people.xml#0185</v>
      </c>
      <c r="E211" s="21" t="s">
        <v>463</v>
      </c>
      <c r="F211" s="24" t="s">
        <v>453</v>
      </c>
      <c r="G211" s="38" t="s">
        <v>642</v>
      </c>
      <c r="H211" s="20" t="s">
        <v>0</v>
      </c>
      <c r="I211" s="35" t="str">
        <f>J211&amp;". "&amp;K211&amp;". "&amp;M211</f>
        <v>Newton, Rev John. 1725. 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v>
      </c>
      <c r="J211" s="142" t="s">
        <v>1013</v>
      </c>
      <c r="K211" s="279" t="s">
        <v>2339</v>
      </c>
      <c r="L211" s="279" t="s">
        <v>2338</v>
      </c>
      <c r="M211" s="276" t="s">
        <v>2029</v>
      </c>
      <c r="N211" s="37" t="str">
        <f t="shared" si="15"/>
        <v>&lt;person xml:id=$pers0452$&gt;&lt;persName type=$main$&gt;Newton, Rev John&lt;/persName&gt;&lt;birth when=$1725$&gt;1725&lt;/birth&gt;&lt;death when=$1807$&gt;1807&lt;/death&gt;&lt;note type=$editorial$&gt;Anglican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2010).&lt;/note&gt;&lt;/person&gt;&lt;!-- MT glossary entry --&gt;</v>
      </c>
      <c r="O211" s="280" t="s">
        <v>1014</v>
      </c>
    </row>
    <row r="212" spans="1:16" ht="126">
      <c r="A212" s="267" t="s">
        <v>2613</v>
      </c>
      <c r="F212" s="21"/>
      <c r="G212" s="24" t="s">
        <v>1527</v>
      </c>
      <c r="J212" s="268" t="s">
        <v>1678</v>
      </c>
      <c r="K212" s="278" t="s">
        <v>2271</v>
      </c>
      <c r="L212" s="278" t="s">
        <v>2378</v>
      </c>
      <c r="M212" s="36" t="s">
        <v>2099</v>
      </c>
      <c r="N212" s="37" t="str">
        <f t="shared" si="15"/>
        <v>&lt;person xml:id=$pers0453$&gt;&lt;persName type=$main$&gt;Ngola Mbandi&lt;/persName&gt;&lt;birth when=$?$&gt;?&lt;/birth&gt;&lt;death when=$1624$&gt;1624&lt;/death&gt;&lt;note type=$editorial$&gt;King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2010:247-48).&lt;/note&gt;&lt;/person&gt;&lt;!-- MT glossary entry --&gt;</v>
      </c>
      <c r="O212" s="296" t="s">
        <v>1679</v>
      </c>
    </row>
    <row r="213" spans="1:16" ht="56">
      <c r="A213" s="267" t="s">
        <v>2614</v>
      </c>
      <c r="B213" s="21" t="str">
        <f>C213&amp;D213&amp;E213</f>
        <v>ref="people.xml#0166"</v>
      </c>
      <c r="C213" s="21" t="s">
        <v>462</v>
      </c>
      <c r="D213" s="21" t="str">
        <f>"people.xml#"&amp;F213</f>
        <v>people.xml#0166</v>
      </c>
      <c r="E213" s="21" t="s">
        <v>463</v>
      </c>
      <c r="F213" s="24" t="s">
        <v>441</v>
      </c>
      <c r="G213" s="38" t="s">
        <v>623</v>
      </c>
      <c r="H213" s="20" t="s">
        <v>0</v>
      </c>
      <c r="I213" s="35" t="str">
        <f>J213&amp;". "&amp;K213&amp;". "&amp;M213</f>
        <v>Nimrod. . Biblical figure, described as a 'mighty man' and 'mighty hunter' in Genesis 10: 8-9.</v>
      </c>
      <c r="J213" s="142" t="s">
        <v>991</v>
      </c>
      <c r="K213" s="38"/>
      <c r="L213" s="38"/>
      <c r="M213" s="37" t="s">
        <v>993</v>
      </c>
      <c r="N213" s="37" t="str">
        <f t="shared" si="15"/>
        <v>&lt;person xml:id=$pers0454$&gt;&lt;persName type=$main$&gt;Nimrod&lt;/persName&gt;&lt;birth when=$$&gt;&lt;/birth&gt;&lt;death when=$$&gt;&lt;/death&gt;&lt;note type=$editorial$&gt;Biblical figure, described as a 'mighty man' and 'mighty hunter' in Genesis 10: 8-9.&lt;/note&gt;&lt;/person&gt;&lt;!-- MT glossary entry --&gt;</v>
      </c>
      <c r="O213" s="25"/>
    </row>
    <row r="214" spans="1:16" ht="56">
      <c r="A214" s="267" t="s">
        <v>2615</v>
      </c>
      <c r="B214" s="21" t="str">
        <f>C214&amp;D214&amp;E214</f>
        <v>ref="people.xml#0166"</v>
      </c>
      <c r="C214" s="21" t="s">
        <v>462</v>
      </c>
      <c r="D214" s="21" t="str">
        <f>"people.xml#"&amp;F214</f>
        <v>people.xml#0166</v>
      </c>
      <c r="E214" s="21" t="s">
        <v>463</v>
      </c>
      <c r="F214" s="24" t="s">
        <v>441</v>
      </c>
      <c r="G214" s="26" t="s">
        <v>624</v>
      </c>
      <c r="H214" s="24" t="s">
        <v>0</v>
      </c>
      <c r="I214" s="35" t="str">
        <f>J214&amp;". "&amp;K214&amp;". "&amp;M214</f>
        <v>Njambi. . Chokwe chief. In his journals, Livingstone also refers to him as 'Jambi' (Schapera 1963, 1:105).</v>
      </c>
      <c r="J214" s="142" t="s">
        <v>992</v>
      </c>
      <c r="K214" s="38"/>
      <c r="L214" s="38"/>
      <c r="M214" s="37" t="s">
        <v>2012</v>
      </c>
      <c r="N214" s="37" t="str">
        <f t="shared" si="15"/>
        <v>&lt;person xml:id=$pers0455$&gt;&lt;persName type=$main$&gt;Njambi&lt;/persName&gt;&lt;birth when=$$&gt;&lt;/birth&gt;&lt;death when=$$&gt;&lt;/death&gt;&lt;note type=$editorial$&gt;Chokwe chief. In his journals, Livingstone also refers to him as 'Jambi' (Schapera 1963, 1:105).&lt;/note&gt;&lt;/person&gt;&lt;!-- MT glossary entry --&gt;</v>
      </c>
      <c r="O214" s="143" t="s">
        <v>999</v>
      </c>
    </row>
    <row r="215" spans="1:16" ht="70">
      <c r="A215" s="267" t="s">
        <v>2616</v>
      </c>
      <c r="F215" s="21"/>
      <c r="G215" s="24" t="s">
        <v>1571</v>
      </c>
      <c r="J215" s="275" t="s">
        <v>1767</v>
      </c>
      <c r="K215" s="24"/>
      <c r="L215" s="24"/>
      <c r="M215" s="180" t="s">
        <v>1768</v>
      </c>
      <c r="N215" s="37" t="str">
        <f t="shared" si="15"/>
        <v>&lt;person xml:id=$pers0456$&gt;&lt;persName type=$main$&gt;Nkwatlale&lt;/persName&gt;&lt;birth when=$$&gt;&lt;/birth&gt;&lt;death when=$$&gt;&lt;/death&gt;&lt;note type=$editorial$&gt;Identified by Livingstone as an important member of the Kololo, though he is seldom mentioned in his journals.&lt;/note&gt;&lt;/person&gt;&lt;!-- MT glossary entry --&gt;</v>
      </c>
    </row>
    <row r="216" spans="1:16" ht="56">
      <c r="A216" s="267" t="s">
        <v>2617</v>
      </c>
      <c r="B216" s="21" t="str">
        <f>C216&amp;D216&amp;E216</f>
        <v>ref="people.xml#0166"</v>
      </c>
      <c r="C216" s="21" t="s">
        <v>462</v>
      </c>
      <c r="D216" s="21" t="str">
        <f>"people.xml#"&amp;F216</f>
        <v>people.xml#0166</v>
      </c>
      <c r="E216" s="21" t="s">
        <v>463</v>
      </c>
      <c r="F216" s="24" t="s">
        <v>441</v>
      </c>
      <c r="G216" s="26" t="s">
        <v>625</v>
      </c>
      <c r="H216" s="24" t="s">
        <v>5</v>
      </c>
      <c r="I216" s="35" t="str">
        <f>J216&amp;". "&amp;K216&amp;". "&amp;M216</f>
        <v>Nokwane. . Kololo headman and ally of Sekeletu.</v>
      </c>
      <c r="J216" s="142" t="s">
        <v>995</v>
      </c>
      <c r="K216" s="38"/>
      <c r="L216" s="38"/>
      <c r="M216" s="37" t="s">
        <v>996</v>
      </c>
      <c r="N216" s="37" t="str">
        <f t="shared" si="15"/>
        <v>&lt;person xml:id=$pers0457$&gt;&lt;persName type=$main$&gt;Nokwane&lt;/persName&gt;&lt;birth when=$$&gt;&lt;/birth&gt;&lt;death when=$$&gt;&lt;/death&gt;&lt;note type=$editorial$&gt;Kololo headman and ally of Sekeletu.&lt;/note&gt;&lt;/person&gt;&lt;!-- MT glossary entry --&gt;</v>
      </c>
      <c r="O216" s="25"/>
      <c r="P216" s="289"/>
    </row>
    <row r="217" spans="1:16" ht="140">
      <c r="A217" s="267" t="s">
        <v>2618</v>
      </c>
      <c r="F217" s="21"/>
      <c r="G217" s="24" t="s">
        <v>1503</v>
      </c>
      <c r="J217" s="268" t="s">
        <v>1625</v>
      </c>
      <c r="K217" s="278" t="s">
        <v>2375</v>
      </c>
      <c r="L217" s="278" t="s">
        <v>2374</v>
      </c>
      <c r="M217" s="276" t="s">
        <v>2079</v>
      </c>
      <c r="N217" s="37" t="str">
        <f t="shared" si="15"/>
        <v>&lt;person xml:id=$pers0458$&gt;&lt;persName type=$main$&gt;Nolloth, Captain Matthew Stainton&lt;/persName&gt;&lt;birth when=$c. 1810$&gt;c. 1810&lt;/birth&gt;&lt;death when=$1882$&gt;1882&lt;/death&gt;&lt;note type=$editorial$&gt;Naval officer. He was captain of H.M.S. Frolic, under the command of Commodore H. D. Trotter at the Cape of Good Hope. He was commissioned in 1855 to enquire about Livingstone at Quelimane and to leave him a packet of information from the astronomer, Thomas Maclear. In July 1856, the Frolic called again at Quelimane and transported Livingstone to Mauritius. Nolloth attained the rank of vice-admiral. Port Nolloth in South Africa’s Northern Cape Province is named after him (Maclear 1856:78-80; Anon 1882:751). &lt;/note&gt;&lt;/person&gt;&lt;!-- MT glossary entry --&gt;</v>
      </c>
      <c r="O217" s="276" t="s">
        <v>2078</v>
      </c>
      <c r="P217" s="271"/>
    </row>
    <row r="218" spans="1:16" s="29" customFormat="1" ht="70">
      <c r="A218" s="267" t="s">
        <v>2619</v>
      </c>
      <c r="B218" s="21" t="str">
        <f>C218&amp;D218&amp;E218</f>
        <v>ref="people.xml#0167"</v>
      </c>
      <c r="C218" s="21" t="s">
        <v>462</v>
      </c>
      <c r="D218" s="21" t="str">
        <f>"people.xml#"&amp;F218</f>
        <v>people.xml#0167</v>
      </c>
      <c r="E218" s="21" t="s">
        <v>463</v>
      </c>
      <c r="F218" s="24" t="s">
        <v>442</v>
      </c>
      <c r="G218" s="26" t="s">
        <v>626</v>
      </c>
      <c r="H218" s="24" t="s">
        <v>0</v>
      </c>
      <c r="I218" s="35" t="str">
        <f>J218&amp;". "&amp;K218&amp;". "&amp;M218</f>
        <v>Ntemese. . A guide from the southern Lunda people, appointed by Shinte (or Shinde) to guide Livingstone to Katema.</v>
      </c>
      <c r="J218" s="143" t="s">
        <v>994</v>
      </c>
      <c r="K218" s="26"/>
      <c r="L218" s="26"/>
      <c r="M218" s="37" t="s">
        <v>822</v>
      </c>
      <c r="N218" s="37" t="str">
        <f t="shared" si="15"/>
        <v>&lt;person xml:id=$pers0459$&gt;&lt;persName type=$main$&gt;Ntemese&lt;/persName&gt;&lt;birth when=$$&gt;&lt;/birth&gt;&lt;death when=$$&gt;&lt;/death&gt;&lt;note type=$editorial$&gt;A guide from the southern Lunda people, appointed by Shinte (or Shinde) to guide Livingstone to Katema.&lt;/note&gt;&lt;/person&gt;&lt;!-- MT glossary entry --&gt;</v>
      </c>
      <c r="O218" s="25"/>
      <c r="P218" s="263" t="s">
        <v>1834</v>
      </c>
    </row>
    <row r="219" spans="1:16" ht="70">
      <c r="A219" s="267" t="s">
        <v>2620</v>
      </c>
      <c r="F219" s="21"/>
      <c r="G219" s="24" t="s">
        <v>1572</v>
      </c>
      <c r="J219" s="275" t="s">
        <v>1769</v>
      </c>
      <c r="K219" s="24"/>
      <c r="L219" s="24"/>
      <c r="M219" s="180" t="s">
        <v>1768</v>
      </c>
      <c r="N219" s="37" t="str">
        <f t="shared" si="15"/>
        <v>&lt;person xml:id=$pers0460$&gt;&lt;persName type=$main$&gt;Ntlarie or Ntlaria&lt;/persName&gt;&lt;birth when=$$&gt;&lt;/birth&gt;&lt;death when=$$&gt;&lt;/death&gt;&lt;note type=$editorial$&gt;Identified by Livingstone as an important member of the Kololo, though he is seldom mentioned in his journals.&lt;/note&gt;&lt;/person&gt;&lt;!-- MT glossary entry --&gt;</v>
      </c>
      <c r="P219" s="263" t="s">
        <v>1770</v>
      </c>
    </row>
    <row r="220" spans="1:16" ht="84">
      <c r="A220" s="267" t="s">
        <v>2621</v>
      </c>
      <c r="F220" s="21"/>
      <c r="G220" s="264" t="s">
        <v>1510</v>
      </c>
      <c r="J220" s="268" t="s">
        <v>1635</v>
      </c>
      <c r="K220" s="270"/>
      <c r="L220" s="270"/>
      <c r="M220" s="276" t="s">
        <v>2082</v>
      </c>
      <c r="N220" s="37" t="str">
        <f t="shared" si="15"/>
        <v>&lt;person xml:id=$pers0461$&gt;&lt;persName type=$main$&gt;Nunes, Colonel Galdino Jose&lt;/persName&gt;&lt;birth when=$$&gt;&lt;/birth&gt;&lt;death when=$$&gt;&lt;/death&gt;&lt;note type=$editorial$&gt;Portuguese officer, resident in Quelimane. He served as commandant and governor of Tete on a number of occasions. Livingstone stayed with him at the end of his transcontinental journey when he reached Quelimane in May 1856 (Schapera 1963, 2:472n3).&lt;/note&gt;&lt;/person&gt;&lt;!-- MT glossary entry --&gt;</v>
      </c>
      <c r="O220" s="269" t="s">
        <v>1636</v>
      </c>
      <c r="P220" s="271"/>
    </row>
    <row r="221" spans="1:16" ht="84">
      <c r="A221" s="267" t="s">
        <v>2622</v>
      </c>
      <c r="F221" s="21"/>
      <c r="G221" s="278" t="s">
        <v>1573</v>
      </c>
      <c r="J221" s="20" t="s">
        <v>1773</v>
      </c>
      <c r="K221" s="24"/>
      <c r="L221" s="24"/>
      <c r="M221" s="180" t="s">
        <v>1774</v>
      </c>
      <c r="N221" s="37" t="str">
        <f t="shared" si="15"/>
        <v>&lt;person xml:id=$pers0462$&gt;&lt;persName type=$main$&gt;Nyakalong&lt;/persName&gt;&lt;birth when=$$&gt;&lt;/birth&gt;&lt;death when=$$&gt;&lt;/death&gt;&lt;note type=$editorial$&gt;Member of the Lunda, whose village was near Cabango, in north-east Angola. Livingstone suggests she was the sister of the previous Mwant Yav of the central Lunda, Nawej, who had died in 1852. &lt;/note&gt;&lt;/person&gt;&lt;!-- MT glossary entry --&gt;</v>
      </c>
    </row>
    <row r="222" spans="1:16" ht="70">
      <c r="A222" s="267" t="s">
        <v>2623</v>
      </c>
      <c r="B222" s="21" t="str">
        <f>C222&amp;D222&amp;E222</f>
        <v>ref="people.xml#0169"</v>
      </c>
      <c r="C222" s="21" t="s">
        <v>462</v>
      </c>
      <c r="D222" s="21" t="str">
        <f>"people.xml#"&amp;F222</f>
        <v>people.xml#0169</v>
      </c>
      <c r="E222" s="21" t="s">
        <v>463</v>
      </c>
      <c r="F222" s="24" t="s">
        <v>443</v>
      </c>
      <c r="G222" s="144" t="s">
        <v>627</v>
      </c>
      <c r="H222" s="24" t="s">
        <v>4</v>
      </c>
      <c r="I222" s="35" t="str">
        <f>J222&amp;". "&amp;K222&amp;". "&amp;M222</f>
        <v>Nyamoana. . Lunda chief, mother of Manenko, and sister of Shinde. Her name means 'mother of Moana' (Schapera 1963, 1:37n3).</v>
      </c>
      <c r="J222" s="142" t="s">
        <v>997</v>
      </c>
      <c r="K222" s="26"/>
      <c r="L222" s="26"/>
      <c r="M222" s="75" t="s">
        <v>2013</v>
      </c>
      <c r="N222" s="37" t="str">
        <f t="shared" si="15"/>
        <v>&lt;person xml:id=$pers0463$&gt;&lt;persName type=$main$&gt;Nyamoana&lt;/persName&gt;&lt;birth when=$$&gt;&lt;/birth&gt;&lt;death when=$$&gt;&lt;/death&gt;&lt;note type=$editorial$&gt;Lunda chief, mother of Manenko, and sister of Shinde. Her name means 'mother of Moana' (Schapera 1963, 1:37n3).&lt;/note&gt;&lt;/person&gt;&lt;!-- MT glossary entry --&gt;</v>
      </c>
      <c r="O222" s="143" t="s">
        <v>1000</v>
      </c>
    </row>
    <row r="223" spans="1:16" ht="140">
      <c r="A223" s="267" t="s">
        <v>2624</v>
      </c>
      <c r="F223" s="21"/>
      <c r="G223" s="24" t="s">
        <v>1580</v>
      </c>
      <c r="J223" s="268" t="s">
        <v>1676</v>
      </c>
      <c r="K223" s="278" t="s">
        <v>2395</v>
      </c>
      <c r="L223" s="278" t="s">
        <v>2394</v>
      </c>
      <c r="M223" s="276" t="s">
        <v>2147</v>
      </c>
      <c r="N223" s="37" t="str">
        <f t="shared" si="15"/>
        <v>&lt;person xml:id=$pers0464$&gt;&lt;persName type=$main$&gt;Nzinga a Mbandi&lt;/persName&gt;&lt;birth when=$1583$&gt;1583&lt;/birth&gt;&lt;death when=$1663$&gt;1663&lt;/death&gt;&lt;note type=$editorial$&gt;Also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2012:527-28).&lt;/note&gt;&lt;/person&gt;&lt;!-- MT glossary entry --&gt;</v>
      </c>
      <c r="O223" s="276" t="s">
        <v>1677</v>
      </c>
    </row>
    <row r="224" spans="1:16" ht="112">
      <c r="A224" s="267" t="s">
        <v>2625</v>
      </c>
      <c r="F224" s="21"/>
      <c r="G224" s="24" t="s">
        <v>1574</v>
      </c>
      <c r="J224" s="275" t="s">
        <v>1775</v>
      </c>
      <c r="K224" s="24"/>
      <c r="L224" s="24"/>
      <c r="M224" s="180" t="s">
        <v>2142</v>
      </c>
      <c r="N224" s="37" t="str">
        <f t="shared" si="15"/>
        <v>&lt;person xml:id=$pers0465$&gt;&lt;persName type=$main$&gt;Oatutu&lt;/persName&gt;&lt;birth when=$$&gt;&lt;/birth&gt;&lt;death when=$$&gt;&lt;/death&gt;&lt;note type=$editorial$&gt;Livingstone's use suggests this is a title held among a group of Ngoni, known to contemporaries as the ‘Watuta’. An absence of references to this title by other travellers and by later scholars suggests it may be of Livingstone’s own devising. He is presumably referring to the mid-19th century Watuta leader, Mpangalala. In the published Missionary Travels, the title appears as 'Moatutu' (Rockel 2012:224).&lt;/note&gt;&lt;/person&gt;&lt;!-- MT glossary entry --&gt;</v>
      </c>
      <c r="O224" s="276" t="s">
        <v>2171</v>
      </c>
      <c r="P224" s="289"/>
    </row>
    <row r="225" spans="1:16" ht="168">
      <c r="A225" s="267" t="s">
        <v>2626</v>
      </c>
      <c r="B225" s="21" t="str">
        <f>C225&amp;D225&amp;E225</f>
        <v>ref="people.xml#0148"</v>
      </c>
      <c r="C225" s="21" t="s">
        <v>462</v>
      </c>
      <c r="D225" s="21" t="str">
        <f>"people.xml#"&amp;F225</f>
        <v>people.xml#0148</v>
      </c>
      <c r="E225" s="21" t="s">
        <v>463</v>
      </c>
      <c r="F225" s="24" t="s">
        <v>434</v>
      </c>
      <c r="G225" s="38" t="s">
        <v>613</v>
      </c>
      <c r="H225" s="20" t="s">
        <v>0</v>
      </c>
      <c r="I225" s="35" t="str">
        <f>J225&amp;". "&amp;K225&amp;". "&amp;M225</f>
        <v>Oswell, William Cotton. 1818. 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v>
      </c>
      <c r="J225" s="142" t="s">
        <v>928</v>
      </c>
      <c r="K225" s="279" t="s">
        <v>2311</v>
      </c>
      <c r="L225" s="279" t="s">
        <v>2310</v>
      </c>
      <c r="M225" s="180" t="s">
        <v>1985</v>
      </c>
      <c r="N225" s="37" t="str">
        <f t="shared" si="15"/>
        <v>&lt;person xml:id=$pers0466$&gt;&lt;persName type=$main$&gt;Oswell, William Cotton&lt;/persName&gt;&lt;birth when=$1818$&gt;1818&lt;/birth&gt;&lt;death when=$1893$&gt;1893&lt;/death&gt;&lt;note type=$editorial$&gt;Hunter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2004).&lt;/note&gt;&lt;/person&gt;&lt;!-- MT glossary entry --&gt;</v>
      </c>
      <c r="O225" s="280" t="s">
        <v>929</v>
      </c>
      <c r="P225" s="263" t="s">
        <v>1842</v>
      </c>
    </row>
    <row r="226" spans="1:16" ht="70">
      <c r="A226" s="267" t="s">
        <v>2627</v>
      </c>
      <c r="B226" s="21" t="str">
        <f>C226&amp;D226&amp;E226</f>
        <v>ref="people.xml#0136"</v>
      </c>
      <c r="C226" s="21" t="s">
        <v>462</v>
      </c>
      <c r="D226" s="21" t="str">
        <f>"people.xml#"&amp;F226</f>
        <v>people.xml#0136</v>
      </c>
      <c r="E226" s="21" t="s">
        <v>463</v>
      </c>
      <c r="F226" s="24" t="s">
        <v>430</v>
      </c>
      <c r="G226" s="38" t="s">
        <v>608</v>
      </c>
      <c r="H226" s="20" t="s">
        <v>0</v>
      </c>
      <c r="I226" s="35" t="str">
        <f>J226&amp;". "&amp;K226&amp;". "&amp;M226</f>
        <v>Owen, Charles Mostyn. . One of two British commissioners who negotiated the Sand River Convention (1852) with Andries Pretorius, which recognised the independence of the Transvaal (Etherington 2001:319).</v>
      </c>
      <c r="J226" s="93" t="s">
        <v>814</v>
      </c>
      <c r="K226" s="38"/>
      <c r="L226" s="38"/>
      <c r="M226" s="37" t="s">
        <v>1925</v>
      </c>
      <c r="N226" s="37" t="str">
        <f t="shared" si="15"/>
        <v>&lt;person xml:id=$pers0467$&gt;&lt;persName type=$main$&gt;Owen, Charles Mostyn&lt;/persName&gt;&lt;birth when=$$&gt;&lt;/birth&gt;&lt;death when=$$&gt;&lt;/death&gt;&lt;note type=$editorial$&gt;One of two British commissioners who negotiated the Sand River Convention (1852) with Andries Pretorius, which recognised the independence of the Transvaal (Etherington 2001:319).&lt;/note&gt;&lt;/person&gt;&lt;!-- MT glossary entry --&gt;</v>
      </c>
      <c r="O226" s="92" t="s">
        <v>815</v>
      </c>
      <c r="P226" s="263" t="s">
        <v>1847</v>
      </c>
    </row>
    <row r="227" spans="1:16" ht="140">
      <c r="A227" s="267" t="s">
        <v>2628</v>
      </c>
      <c r="F227" s="21"/>
      <c r="G227" s="24" t="s">
        <v>1575</v>
      </c>
      <c r="J227" s="268" t="s">
        <v>1686</v>
      </c>
      <c r="K227" s="303">
        <v>1743</v>
      </c>
      <c r="L227" s="303">
        <v>1805</v>
      </c>
      <c r="M227" s="276" t="s">
        <v>2143</v>
      </c>
      <c r="N227" s="37" t="str">
        <f t="shared" si="15"/>
        <v>&lt;person xml:id=$pers0468$&gt;&lt;persName type=$main$&gt;Paley, William&lt;/persName&gt;&lt;birth when=$1743$&gt;1743&lt;/birth&gt;&lt;death when=$1805$&gt;1805&lt;/death&gt;&lt;note type=$editorial$&gt;Theologian and Anglican clergyman. He was one of the 18th century's principal theologians, publishing wide-ranging works including Principles of Moral and Political Philosophy (1785), a utilitarian ethical treatise; A View of the Evidences of Christianity (1794), a defence of the authenticity of divine revelation in the New Testament; and his famous Natural Theology (1802), which developed the 'argument from design', inferring the existence of God from observation of the natural world (Crimmins 2008). &lt;/note&gt;&lt;/person&gt;&lt;!-- MT glossary entry --&gt;</v>
      </c>
      <c r="O227" s="276" t="s">
        <v>1875</v>
      </c>
    </row>
    <row r="228" spans="1:16" ht="154">
      <c r="A228" s="267" t="s">
        <v>2629</v>
      </c>
      <c r="B228" s="21" t="str">
        <f>C228&amp;D228&amp;E228</f>
        <v>ref="people.xml#0174"</v>
      </c>
      <c r="C228" s="21" t="s">
        <v>462</v>
      </c>
      <c r="D228" s="21" t="str">
        <f>"people.xml#"&amp;F228</f>
        <v>people.xml#0174</v>
      </c>
      <c r="E228" s="21" t="s">
        <v>463</v>
      </c>
      <c r="F228" s="24" t="s">
        <v>445</v>
      </c>
      <c r="G228" s="38" t="s">
        <v>629</v>
      </c>
      <c r="H228" s="20" t="s">
        <v>0</v>
      </c>
      <c r="I228" s="35" t="str">
        <f>J228&amp;". "&amp;K228&amp;". "&amp;M228</f>
        <v>Park, Mungo. 1771. 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v>
      </c>
      <c r="J228" s="142" t="s">
        <v>1001</v>
      </c>
      <c r="K228" s="279" t="s">
        <v>2331</v>
      </c>
      <c r="L228" s="279" t="s">
        <v>2222</v>
      </c>
      <c r="M228" s="276" t="s">
        <v>2016</v>
      </c>
      <c r="N228" s="37" t="str">
        <f t="shared" si="15"/>
        <v>&lt;person xml:id=$pers0469$&gt;&lt;persName type=$main$&gt;Park, Mungo&lt;/persName&gt;&lt;birth when=$1771$&gt;1771&lt;/birth&gt;&lt;death when=$1806$&gt;1806&lt;/death&gt;&lt;note type=$editorial$&gt;Explorer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2004).&lt;/note&gt;&lt;/person&gt;&lt;!-- MT glossary entry --&gt;</v>
      </c>
      <c r="O228" s="280" t="s">
        <v>1002</v>
      </c>
      <c r="P228" s="289"/>
    </row>
    <row r="229" spans="1:16" ht="112">
      <c r="A229" s="267" t="s">
        <v>2630</v>
      </c>
      <c r="F229" s="21"/>
      <c r="G229" s="24" t="s">
        <v>1501</v>
      </c>
      <c r="J229" s="268" t="s">
        <v>1618</v>
      </c>
      <c r="K229" s="278" t="s">
        <v>2306</v>
      </c>
      <c r="L229" s="278" t="s">
        <v>2248</v>
      </c>
      <c r="M229" s="276" t="s">
        <v>2076</v>
      </c>
      <c r="N229" s="37" t="str">
        <f t="shared" si="15"/>
        <v>&lt;person xml:id=$pers0470$&gt;&lt;persName type=$main$&gt;Parker, Captain Hyde&lt;/persName&gt;&lt;birth when=$1824$&gt;1824&lt;/birth&gt;&lt;death when=$1854$&gt;1854&lt;/death&gt;&lt;note type=$editorial$&gt;Naval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2004).&lt;/note&gt;&lt;/person&gt;&lt;!-- MT glossary entry --&gt;</v>
      </c>
      <c r="O229" s="276" t="s">
        <v>1617</v>
      </c>
      <c r="P229" s="263" t="s">
        <v>2159</v>
      </c>
    </row>
    <row r="230" spans="1:16" ht="182">
      <c r="A230" s="267" t="s">
        <v>2631</v>
      </c>
      <c r="B230" s="21" t="str">
        <f>C230&amp;D230&amp;E230</f>
        <v>ref="people.xml#0083"</v>
      </c>
      <c r="C230" s="21" t="s">
        <v>462</v>
      </c>
      <c r="D230" s="21" t="str">
        <f>"people.xml#"&amp;F230</f>
        <v>people.xml#0083</v>
      </c>
      <c r="E230" s="21" t="s">
        <v>463</v>
      </c>
      <c r="F230" s="24" t="s">
        <v>393</v>
      </c>
      <c r="G230" s="26" t="s">
        <v>563</v>
      </c>
      <c r="H230" s="24" t="s">
        <v>0</v>
      </c>
      <c r="I230" s="35" t="str">
        <f>J230&amp;". "&amp;K230&amp;". "&amp;M230</f>
        <v>Parsons, William (third earl of Rosse). 1800. 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v>
      </c>
      <c r="J230" s="116" t="s">
        <v>911</v>
      </c>
      <c r="K230" s="290" t="s">
        <v>2305</v>
      </c>
      <c r="L230" s="290" t="s">
        <v>2228</v>
      </c>
      <c r="M230" s="180" t="s">
        <v>1957</v>
      </c>
      <c r="N230" s="37" t="str">
        <f t="shared" si="15"/>
        <v>&lt;person xml:id=$pers0471$&gt;&lt;persName type=$main$&gt;Parsons, William (third earl of Rosse)&lt;/persName&gt;&lt;birth when=$1800$&gt;1800&lt;/birth&gt;&lt;death when=$1867$&gt;1867&lt;/death&gt;&lt;note type=$editorial$&gt;Astronomer.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2010:417).&lt;/note&gt;&lt;/person&gt;&lt;!-- MT glossary entry --&gt;</v>
      </c>
      <c r="O230" s="280" t="s">
        <v>875</v>
      </c>
    </row>
    <row r="231" spans="1:16" ht="84">
      <c r="A231" s="267" t="s">
        <v>2632</v>
      </c>
      <c r="B231" s="21" t="str">
        <f>C231&amp;D231&amp;E231</f>
        <v>ref="people.xml#0175"</v>
      </c>
      <c r="C231" s="21" t="s">
        <v>462</v>
      </c>
      <c r="D231" s="21" t="str">
        <f>"people.xml#"&amp;F231</f>
        <v>people.xml#0175</v>
      </c>
      <c r="E231" s="21" t="s">
        <v>463</v>
      </c>
      <c r="F231" s="24" t="s">
        <v>446</v>
      </c>
      <c r="G231" s="38" t="s">
        <v>630</v>
      </c>
      <c r="H231" s="20" t="s">
        <v>0</v>
      </c>
      <c r="I231" s="35" t="str">
        <f>J231&amp;". "&amp;K231&amp;". "&amp;M231</f>
        <v>Patrick, William. . Botanist and Church of Scotland minister. He was the author of A Popular Description of the Indigenous Plants of Lanarkshire (1831) and a series on essays on the 'Plants of the Bible' published in The Scottish Christian Herald (1840).</v>
      </c>
      <c r="J231" s="143" t="s">
        <v>1003</v>
      </c>
      <c r="K231" s="38"/>
      <c r="L231" s="38"/>
      <c r="M231" s="37" t="s">
        <v>1867</v>
      </c>
      <c r="N231" s="37" t="str">
        <f t="shared" si="15"/>
        <v>&lt;person xml:id=$pers0472$&gt;&lt;persName type=$main$&gt;Patrick, William&lt;/persName&gt;&lt;birth when=$$&gt;&lt;/birth&gt;&lt;death when=$$&gt;&lt;/death&gt;&lt;note type=$editorial$&gt;Botanist and Church of Scotland minister. He was the author of A Popular Description of the Indigenous Plants of Lanarkshire (1831) and a series on essays on the 'Plants of the Bible' published in The Scottish Christian Herald (1840).&lt;/note&gt;&lt;/person&gt;&lt;!-- MT glossary entry --&gt;</v>
      </c>
      <c r="O231" s="280" t="s">
        <v>2020</v>
      </c>
      <c r="P231" s="289"/>
    </row>
    <row r="232" spans="1:16" ht="140">
      <c r="A232" s="267" t="s">
        <v>2633</v>
      </c>
      <c r="B232" s="21" t="str">
        <f>C232&amp;D232&amp;E232</f>
        <v>ref="people.xml#0155"</v>
      </c>
      <c r="C232" s="21" t="s">
        <v>462</v>
      </c>
      <c r="D232" s="21" t="str">
        <f>"people.xml#"&amp;F232</f>
        <v>people.xml#0155</v>
      </c>
      <c r="E232" s="21" t="s">
        <v>463</v>
      </c>
      <c r="F232" s="24" t="s">
        <v>436</v>
      </c>
      <c r="G232" s="136" t="s">
        <v>615</v>
      </c>
      <c r="H232" s="20" t="s">
        <v>0</v>
      </c>
      <c r="I232" s="35" t="str">
        <f>J232&amp;". "&amp;K232&amp;". "&amp;M232</f>
        <v>Pepys, Samuel. 1633. 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v>
      </c>
      <c r="J232" s="136" t="s">
        <v>977</v>
      </c>
      <c r="K232" s="279" t="s">
        <v>2325</v>
      </c>
      <c r="L232" s="279" t="s">
        <v>2324</v>
      </c>
      <c r="M232" s="37" t="s">
        <v>2003</v>
      </c>
      <c r="N232" s="37" t="str">
        <f t="shared" si="15"/>
        <v>&lt;person xml:id=$pers0473$&gt;&lt;persName type=$main$&gt;Pepys, Samuel&lt;/persName&gt;&lt;birth when=$1633$&gt;1633&lt;/birth&gt;&lt;death when=$1703$&gt;1703&lt;/death&gt;&lt;note type=$editorial$&gt;Public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2015).&lt;/note&gt;&lt;/person&gt;&lt;!-- MT glossary entry --&gt;</v>
      </c>
      <c r="O232" s="280" t="s">
        <v>978</v>
      </c>
    </row>
    <row r="233" spans="1:16" ht="98">
      <c r="A233" s="267" t="s">
        <v>2634</v>
      </c>
      <c r="F233" s="21"/>
      <c r="G233" s="24" t="s">
        <v>1533</v>
      </c>
      <c r="J233" s="275" t="s">
        <v>1692</v>
      </c>
      <c r="K233" s="24"/>
      <c r="L233" s="24"/>
      <c r="M233" s="276" t="s">
        <v>2106</v>
      </c>
      <c r="N233" s="37" t="str">
        <f t="shared" si="15"/>
        <v>&lt;person xml:id=$pers0474$&gt;&lt;persName type=$main$&gt;Pereira, Isidoro Correa&lt;/persName&gt;&lt;birth when=$$&gt;&lt;/birth&gt;&lt;death when=$$&gt;&lt;/death&gt;&lt;note type=$editorial$&gt;Portuguese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1872:258-59).&lt;/note&gt;&lt;/person&gt;&lt;!-- MT glossary entry --&gt;</v>
      </c>
      <c r="O233" s="276" t="s">
        <v>1693</v>
      </c>
      <c r="P233" s="263" t="s">
        <v>1799</v>
      </c>
    </row>
    <row r="234" spans="1:16" ht="126">
      <c r="A234" s="267" t="s">
        <v>2635</v>
      </c>
      <c r="B234" s="29" t="str">
        <f>C234&amp;D234&amp;E234</f>
        <v>ref="people.xml#0175"</v>
      </c>
      <c r="C234" s="29" t="s">
        <v>462</v>
      </c>
      <c r="D234" s="29" t="str">
        <f>"people.xml#"&amp;F234</f>
        <v>people.xml#0175</v>
      </c>
      <c r="E234" s="29" t="s">
        <v>463</v>
      </c>
      <c r="F234" s="26" t="s">
        <v>446</v>
      </c>
      <c r="G234" s="104" t="s">
        <v>631</v>
      </c>
      <c r="H234" s="38" t="s">
        <v>0</v>
      </c>
      <c r="I234" s="287" t="e">
        <f>J234&amp;". "&amp;M234&amp;". "&amp;#REF!</f>
        <v>#REF!</v>
      </c>
      <c r="J234" s="280" t="s">
        <v>1851</v>
      </c>
      <c r="K234" s="29"/>
      <c r="L234" s="29"/>
      <c r="M234" s="276" t="s">
        <v>2021</v>
      </c>
      <c r="N234" s="37" t="str">
        <f t="shared" si="15"/>
        <v>&lt;person xml:id=$pers0475$&gt;&lt;persName type=$main$&gt;Pereira, Manuel Caetano&lt;/persName&gt;&lt;birth when=$$&gt;&lt;/birth&gt;&lt;death when=$$&gt;&lt;/death&gt;&lt;note type=$editorial$&gt;Afro-Portuguese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1995:305-06).&lt;/note&gt;&lt;/person&gt;&lt;!-- MT glossary entry --&gt;</v>
      </c>
      <c r="O234" s="280" t="s">
        <v>1852</v>
      </c>
      <c r="P234" s="29"/>
    </row>
    <row r="235" spans="1:16" ht="112">
      <c r="A235" s="267" t="s">
        <v>2636</v>
      </c>
      <c r="F235" s="21"/>
      <c r="G235" s="24" t="s">
        <v>1576</v>
      </c>
      <c r="J235" s="275" t="s">
        <v>1780</v>
      </c>
      <c r="K235" s="24"/>
      <c r="L235" s="24"/>
      <c r="M235" s="180" t="s">
        <v>2144</v>
      </c>
      <c r="N235" s="37" t="str">
        <f t="shared" si="15"/>
        <v>&lt;person xml:id=$pers0476$&gt;&lt;persName type=$main$&gt;Pingola&lt;/persName&gt;&lt;birth when=$$&gt;&lt;/birth&gt;&lt;death when=$$&gt;&lt;/death&gt;&lt;note type=$editorial$&gt;Unidentified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1962:209).&lt;/note&gt;&lt;/person&gt;&lt;!-- MT glossary entry --&gt;</v>
      </c>
      <c r="O235" s="276" t="s">
        <v>1781</v>
      </c>
    </row>
    <row r="236" spans="1:16" ht="56">
      <c r="A236" s="267" t="s">
        <v>2637</v>
      </c>
      <c r="F236" s="21"/>
      <c r="G236" s="24" t="s">
        <v>1568</v>
      </c>
      <c r="J236" s="275" t="s">
        <v>1755</v>
      </c>
      <c r="K236" s="24"/>
      <c r="L236" s="24"/>
      <c r="M236" s="180" t="s">
        <v>2138</v>
      </c>
      <c r="N236" s="37" t="str">
        <f t="shared" si="15"/>
        <v>&lt;person xml:id=$pers0477$&gt;&lt;persName type=$main$&gt;Pinto, Joaquim&lt;/persName&gt;&lt;birth when=$$&gt;&lt;/birth&gt;&lt;death when=$$&gt;&lt;/death&gt;&lt;note type=$editorial$&gt;Coffee plantation owner and slaveholder in Cazengo, north-west Angola (Birmingham 1999:98). &lt;/note&gt;&lt;/person&gt;&lt;!-- MT glossary entry --&gt;</v>
      </c>
      <c r="O236" s="276" t="s">
        <v>1756</v>
      </c>
      <c r="P236" s="297" t="s">
        <v>2164</v>
      </c>
    </row>
    <row r="237" spans="1:16" ht="126">
      <c r="A237" s="267" t="s">
        <v>2638</v>
      </c>
      <c r="F237" s="21"/>
      <c r="G237" s="24" t="s">
        <v>1511</v>
      </c>
      <c r="J237" s="268" t="s">
        <v>1633</v>
      </c>
      <c r="K237" s="270"/>
      <c r="L237" s="270"/>
      <c r="M237" s="276" t="s">
        <v>2084</v>
      </c>
      <c r="N237" s="37" t="str">
        <f t="shared" si="15"/>
        <v>&lt;person xml:id=$pers0478$&gt;&lt;persName type=$main$&gt;Pires, Colonel Manuel Antonio&lt;/persName&gt;&lt;birth when=$$&gt;&lt;/birth&gt;&lt;death when=$$&gt;&lt;/death&gt;&lt;note type=$editorial$&gt;Portuguese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212).&lt;/note&gt;&lt;/person&gt;&lt;!-- MT glossary entry --&gt;</v>
      </c>
      <c r="O237" s="269" t="s">
        <v>1634</v>
      </c>
      <c r="P237" s="271"/>
    </row>
    <row r="238" spans="1:16" ht="70">
      <c r="A238" s="267" t="s">
        <v>2639</v>
      </c>
      <c r="B238" s="21" t="str">
        <f>C238&amp;D238&amp;E238</f>
        <v>ref="people.xml#0176"</v>
      </c>
      <c r="C238" s="21" t="s">
        <v>462</v>
      </c>
      <c r="D238" s="21" t="str">
        <f>"people.xml#"&amp;F238</f>
        <v>people.xml#0176</v>
      </c>
      <c r="E238" s="21" t="s">
        <v>463</v>
      </c>
      <c r="F238" s="24" t="s">
        <v>447</v>
      </c>
      <c r="G238" s="38" t="s">
        <v>632</v>
      </c>
      <c r="H238" s="20" t="s">
        <v>0</v>
      </c>
      <c r="I238" s="35" t="str">
        <f>J238&amp;". "&amp;K238&amp;". "&amp;M238</f>
        <v>Pitsane. . Member of the Kololo, who acted as one of the two leaders of Livingstone's retinue during his expedition between Linyanti and Angola (1853–1855).</v>
      </c>
      <c r="J238" s="123" t="s">
        <v>936</v>
      </c>
      <c r="K238" s="38"/>
      <c r="L238" s="38"/>
      <c r="M238" s="37" t="s">
        <v>1694</v>
      </c>
      <c r="N238" s="37" t="str">
        <f t="shared" si="15"/>
        <v>&lt;person xml:id=$pers0479$&gt;&lt;persName type=$main$&gt;Pitsane&lt;/persName&gt;&lt;birth when=$$&gt;&lt;/birth&gt;&lt;death when=$$&gt;&lt;/death&gt;&lt;note type=$editorial$&gt;Member of the Kololo, who acted as one of the two leaders of Livingstone's retinue during his expedition between Linyanti and Angola (1853–1855).&lt;/note&gt;&lt;/person&gt;&lt;!-- MT glossary entry --&gt;</v>
      </c>
      <c r="O238" s="25"/>
    </row>
    <row r="239" spans="1:16" ht="84">
      <c r="A239" s="267" t="s">
        <v>2640</v>
      </c>
      <c r="B239" s="21" t="str">
        <f>C239&amp;D239&amp;E239</f>
        <v>ref="people.xml#0178"</v>
      </c>
      <c r="C239" s="21" t="s">
        <v>462</v>
      </c>
      <c r="D239" s="21" t="str">
        <f>"people.xml#"&amp;F239</f>
        <v>people.xml#0178</v>
      </c>
      <c r="E239" s="21" t="s">
        <v>463</v>
      </c>
      <c r="F239" s="24" t="s">
        <v>448</v>
      </c>
      <c r="G239" s="146" t="s">
        <v>633</v>
      </c>
      <c r="H239" s="20" t="s">
        <v>0</v>
      </c>
      <c r="I239" s="35" t="str">
        <f>J239&amp;". "&amp;K239&amp;". "&amp;M239</f>
        <v>Ponwane. ?. Member of the Lozi, who had been integrated into the Kololo and had become an important headman under Sebitwane and Sekeletu (Schapera 1960:16n2).</v>
      </c>
      <c r="J239" s="146" t="s">
        <v>1021</v>
      </c>
      <c r="K239" s="279" t="s">
        <v>2271</v>
      </c>
      <c r="L239" s="279" t="s">
        <v>2328</v>
      </c>
      <c r="M239" s="37" t="s">
        <v>2022</v>
      </c>
      <c r="N239" s="37" t="str">
        <f t="shared" si="15"/>
        <v>&lt;person xml:id=$pers0480$&gt;&lt;persName type=$main$&gt;Ponwane&lt;/persName&gt;&lt;birth when=$?$&gt;?&lt;/birth&gt;&lt;death when=$1860$&gt;1860&lt;/death&gt;&lt;note type=$editorial$&gt;Member of the Lozi, who had been integrated into the Kololo and had become an important headman under Sebitwane and Sekeletu (Schapera 1960:16n2).&lt;/note&gt;&lt;/person&gt;&lt;!-- MT glossary entry --&gt;</v>
      </c>
      <c r="O239" s="145" t="s">
        <v>1022</v>
      </c>
      <c r="P239" s="289"/>
    </row>
    <row r="240" spans="1:16" ht="196">
      <c r="A240" s="267" t="s">
        <v>2641</v>
      </c>
      <c r="B240" s="21" t="str">
        <f>C240&amp;D240&amp;E240</f>
        <v>ref="people.xml#0054"</v>
      </c>
      <c r="C240" s="21" t="s">
        <v>462</v>
      </c>
      <c r="D240" s="21" t="str">
        <f>"people.xml#"&amp;F240</f>
        <v>people.xml#0054</v>
      </c>
      <c r="E240" s="21" t="s">
        <v>463</v>
      </c>
      <c r="F240" s="24" t="s">
        <v>368</v>
      </c>
      <c r="G240" s="88" t="s">
        <v>528</v>
      </c>
      <c r="H240" s="20" t="s">
        <v>0</v>
      </c>
      <c r="I240" s="35" t="str">
        <f>J240&amp;". "&amp;K240&amp;". "&amp;M240</f>
        <v xml:space="preserve">Potgieter, Andries Hendrik. 1792. 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v>
      </c>
      <c r="J240" s="134" t="s">
        <v>806</v>
      </c>
      <c r="K240" s="279" t="s">
        <v>2288</v>
      </c>
      <c r="L240" s="279" t="s">
        <v>2287</v>
      </c>
      <c r="M240" s="280" t="s">
        <v>2048</v>
      </c>
      <c r="N240" s="37" t="str">
        <f t="shared" si="15"/>
        <v>&lt;person xml:id=$pers0481$&gt;&lt;persName type=$main$&gt;Potgieter, Andries Hendrik&lt;/persName&gt;&lt;birth when=$1792$&gt;1792&lt;/birth&gt;&lt;death when=$1852$&gt;1852&lt;/death&gt;&lt;note type=$editorial$&gt;Chief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&lt;/note&gt;&lt;/person&gt;&lt;!-- MT glossary entry --&gt;</v>
      </c>
      <c r="O240" s="280" t="s">
        <v>807</v>
      </c>
      <c r="P240" s="263" t="s">
        <v>1833</v>
      </c>
    </row>
    <row r="241" spans="1:16" ht="42">
      <c r="A241" s="267" t="s">
        <v>2642</v>
      </c>
      <c r="B241" s="21" t="str">
        <f>C241&amp;D241&amp;E241</f>
        <v>ref="people.xml#0178"</v>
      </c>
      <c r="C241" s="21" t="s">
        <v>462</v>
      </c>
      <c r="D241" s="21" t="str">
        <f>"people.xml#"&amp;F241</f>
        <v>people.xml#0178</v>
      </c>
      <c r="E241" s="21" t="s">
        <v>463</v>
      </c>
      <c r="F241" s="24" t="s">
        <v>448</v>
      </c>
      <c r="G241" s="38" t="s">
        <v>634</v>
      </c>
      <c r="H241" s="20" t="s">
        <v>0</v>
      </c>
      <c r="I241" s="35" t="str">
        <f>J241&amp;". "&amp;K241&amp;". "&amp;M241</f>
        <v>Powell. . A copy editor employed by John Murray.</v>
      </c>
      <c r="J241" s="142" t="s">
        <v>1006</v>
      </c>
      <c r="K241" s="38"/>
      <c r="L241" s="38"/>
      <c r="M241" s="37" t="s">
        <v>724</v>
      </c>
      <c r="N241" s="37" t="str">
        <f t="shared" si="15"/>
        <v>&lt;person xml:id=$pers0482$&gt;&lt;persName type=$main$&gt;Powell&lt;/persName&gt;&lt;birth when=$$&gt;&lt;/birth&gt;&lt;death when=$$&gt;&lt;/death&gt;&lt;note type=$editorial$&gt;A copy editor employed by John Murray.&lt;/note&gt;&lt;/person&gt;&lt;!-- MT glossary entry --&gt;</v>
      </c>
      <c r="O241" s="25"/>
    </row>
    <row r="242" spans="1:16" ht="126">
      <c r="A242" s="267" t="s">
        <v>2643</v>
      </c>
      <c r="B242" s="21" t="str">
        <f>C242&amp;D242&amp;E242</f>
        <v>ref="people.xml#0002"</v>
      </c>
      <c r="C242" s="21" t="s">
        <v>462</v>
      </c>
      <c r="D242" s="21" t="str">
        <f>"people.xml#"&amp;F242</f>
        <v>people.xml#0002</v>
      </c>
      <c r="E242" s="21" t="s">
        <v>463</v>
      </c>
      <c r="F242" s="24" t="s">
        <v>461</v>
      </c>
      <c r="G242" s="139" t="s">
        <v>685</v>
      </c>
      <c r="H242" s="24" t="s">
        <v>0</v>
      </c>
      <c r="I242" s="35" t="str">
        <f>J242&amp;". "&amp;K242&amp;". "&amp;M242</f>
        <v>Pretorius, Andries Wilhemus Jacobus. 1799. 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v>
      </c>
      <c r="J242" s="128" t="s">
        <v>690</v>
      </c>
      <c r="K242" s="279" t="s">
        <v>2221</v>
      </c>
      <c r="L242" s="279" t="s">
        <v>2220</v>
      </c>
      <c r="M242" s="37" t="s">
        <v>1881</v>
      </c>
      <c r="N242" s="37" t="str">
        <f t="shared" si="15"/>
        <v>&lt;person xml:id=$pers0483$&gt;&lt;persName type=$main$&gt;Pretorius, Andries Wilhemus Jacobus&lt;/persName&gt;&lt;birth when=$1799$&gt;1799&lt;/birth&gt;&lt;death when=$1853$&gt;1853&lt;/death&gt;&lt;note type=$editorial$&gt;Leader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2016:680).&lt;/note&gt;&lt;/person&gt;&lt;!-- MT glossary entry --&gt;</v>
      </c>
      <c r="O242" s="280" t="s">
        <v>1880</v>
      </c>
      <c r="P242" s="263" t="s">
        <v>1817</v>
      </c>
    </row>
    <row r="243" spans="1:16" ht="126">
      <c r="A243" s="267" t="s">
        <v>2644</v>
      </c>
      <c r="F243" s="21"/>
      <c r="G243" s="24" t="s">
        <v>1578</v>
      </c>
      <c r="J243" s="275" t="s">
        <v>1734</v>
      </c>
      <c r="K243" s="278" t="s">
        <v>2392</v>
      </c>
      <c r="L243" s="278" t="s">
        <v>2391</v>
      </c>
      <c r="M243" s="180" t="s">
        <v>2145</v>
      </c>
      <c r="N243" s="37" t="str">
        <f t="shared" si="15"/>
        <v>&lt;person xml:id=$pers0484$&gt;&lt;persName type=$main$&gt;Proclus&lt;/persName&gt;&lt;birth when=$c.410$&gt;c.410&lt;/birth&gt;&lt;death when=$c.485$&gt;c.485&lt;/death&gt;&lt;note type=$editorial$&gt;Greek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2015).&lt;/note&gt;&lt;/person&gt;&lt;!-- MT glossary entry --&gt;</v>
      </c>
      <c r="O243" s="276" t="s">
        <v>1735</v>
      </c>
    </row>
    <row r="244" spans="1:16" ht="140">
      <c r="A244" s="267" t="s">
        <v>2645</v>
      </c>
      <c r="F244" s="21"/>
      <c r="G244" s="24" t="s">
        <v>1579</v>
      </c>
      <c r="J244" s="268" t="s">
        <v>1687</v>
      </c>
      <c r="K244" s="278" t="s">
        <v>2246</v>
      </c>
      <c r="L244" s="278" t="s">
        <v>2393</v>
      </c>
      <c r="M244" s="276" t="s">
        <v>2146</v>
      </c>
      <c r="N244" s="37" t="str">
        <f t="shared" si="15"/>
        <v>&lt;person xml:id=$pers0485$&gt;&lt;persName type=$main$&gt;Ptolemy&lt;/persName&gt;&lt;birth when=$c.100$&gt;c.100&lt;/birth&gt;&lt;death when=$c.170$&gt;c.170&lt;/death&gt;&lt;note type=$editorial$&gt;Astronomer and geographer of antiquity. As an astronomer, he is best known for the ‘Ptolemaic system’, a geocentric cosmology in which a stationary earth is circled by the regular movements of celestial objects. As a geographer, he is best known for his Guide to Geography, which developed cartographic principles and collected geographical information about the known world. Ptolemy’s map of Africa included the sources of the Nile, which become the subject of a major search in the 19th century (Jones 2016; Jones 2003).&lt;/note&gt;&lt;/person&gt;&lt;!-- MT glossary entry --&gt;</v>
      </c>
      <c r="O244" s="276" t="s">
        <v>1688</v>
      </c>
    </row>
    <row r="245" spans="1:16" ht="70">
      <c r="A245" s="267" t="s">
        <v>2646</v>
      </c>
      <c r="B245" s="21" t="str">
        <f>C245&amp;D245&amp;E245</f>
        <v>ref="people.xml#0181"</v>
      </c>
      <c r="C245" s="21" t="s">
        <v>462</v>
      </c>
      <c r="D245" s="21" t="str">
        <f>"people.xml#"&amp;F245</f>
        <v>people.xml#0181</v>
      </c>
      <c r="E245" s="21" t="s">
        <v>463</v>
      </c>
      <c r="F245" s="24" t="s">
        <v>450</v>
      </c>
      <c r="G245" s="38" t="s">
        <v>636</v>
      </c>
      <c r="H245" s="20" t="s">
        <v>1</v>
      </c>
      <c r="I245" s="35" t="str">
        <f>J245&amp;". "&amp;K245&amp;". "&amp;M245</f>
        <v xml:space="preserve">Queen Victoria. 1819. Queen of the United Kingdom (r. 1837–1901), and the last monarch in the house of Hanover. </v>
      </c>
      <c r="J245" s="166" t="s">
        <v>1009</v>
      </c>
      <c r="K245" s="279" t="s">
        <v>2337</v>
      </c>
      <c r="L245" s="279" t="s">
        <v>2336</v>
      </c>
      <c r="M245" s="37" t="s">
        <v>1010</v>
      </c>
      <c r="N245" s="37" t="str">
        <f t="shared" si="15"/>
        <v>&lt;person xml:id=$pers0486$&gt;&lt;persName type=$main$&gt;Queen Victoria&lt;/persName&gt;&lt;birth when=$1819$&gt;1819&lt;/birth&gt;&lt;death when=$1901$&gt;1901&lt;/death&gt;&lt;note type=$editorial$&gt;Queen of the United Kingdom (r. 1837–1901), and the last monarch in the house of Hanover. &lt;/note&gt;&lt;/person&gt;&lt;!-- MT glossary entry --&gt;</v>
      </c>
      <c r="O245" s="25"/>
      <c r="P245" s="263" t="s">
        <v>1853</v>
      </c>
    </row>
    <row r="246" spans="1:16" ht="70">
      <c r="A246" s="267" t="s">
        <v>2647</v>
      </c>
      <c r="B246" s="21" t="str">
        <f>C246&amp;D246&amp;E246</f>
        <v>ref="people.xml#0181"</v>
      </c>
      <c r="C246" s="21" t="s">
        <v>462</v>
      </c>
      <c r="D246" s="21" t="str">
        <f>"people.xml#"&amp;F246</f>
        <v>people.xml#0181</v>
      </c>
      <c r="E246" s="21" t="s">
        <v>463</v>
      </c>
      <c r="F246" s="24" t="s">
        <v>450</v>
      </c>
      <c r="G246" s="146" t="s">
        <v>637</v>
      </c>
      <c r="H246" s="20" t="s">
        <v>3</v>
      </c>
      <c r="I246" s="35" t="str">
        <f>J246&amp;". "&amp;K246&amp;". "&amp;M246</f>
        <v xml:space="preserve">Quendende. . Lunda headman. He is described as Katema's father-in-law in Missionary Travels and as his uncle in Livingstone's journals (Schapera 1963, 1:79). </v>
      </c>
      <c r="J246" s="146" t="s">
        <v>1019</v>
      </c>
      <c r="K246" s="38"/>
      <c r="L246" s="38"/>
      <c r="M246" s="37" t="s">
        <v>2023</v>
      </c>
      <c r="N246" s="37" t="str">
        <f t="shared" si="15"/>
        <v>&lt;person xml:id=$pers0487$&gt;&lt;persName type=$main$&gt;Quendende&lt;/persName&gt;&lt;birth when=$$&gt;&lt;/birth&gt;&lt;death when=$$&gt;&lt;/death&gt;&lt;note type=$editorial$&gt;Lunda headman. He is described as Katema's father-in-law in Missionary Travels and as his uncle in Livingstone's journals (Schapera 1963, 1:79). &lt;/note&gt;&lt;/person&gt;&lt;!-- MT glossary entry --&gt;</v>
      </c>
      <c r="O246" s="25"/>
    </row>
    <row r="247" spans="1:16" ht="112">
      <c r="A247" s="267" t="s">
        <v>2648</v>
      </c>
      <c r="B247" s="21" t="str">
        <f>C247&amp;D247&amp;E247</f>
        <v>ref="people.xml#0183"</v>
      </c>
      <c r="C247" s="21" t="s">
        <v>462</v>
      </c>
      <c r="D247" s="21" t="str">
        <f>"people.xml#"&amp;F247</f>
        <v>people.xml#0183</v>
      </c>
      <c r="E247" s="21" t="s">
        <v>463</v>
      </c>
      <c r="F247" s="24" t="s">
        <v>452</v>
      </c>
      <c r="G247" s="146" t="s">
        <v>640</v>
      </c>
      <c r="H247" s="20" t="s">
        <v>0</v>
      </c>
      <c r="I247" s="35" t="str">
        <f>J247&amp;". "&amp;K247&amp;". "&amp;M247</f>
        <v xml:space="preserve">Rachosi. . 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v>
      </c>
      <c r="J247" s="146" t="s">
        <v>1020</v>
      </c>
      <c r="K247" s="26"/>
      <c r="L247" s="26"/>
      <c r="M247" s="75" t="s">
        <v>2026</v>
      </c>
      <c r="N247" s="37" t="str">
        <f t="shared" si="15"/>
        <v>&lt;person xml:id=$pers0488$&gt;&lt;persName type=$main$&gt;Rachosi&lt;/persName&gt;&lt;birth when=$$&gt;&lt;/birth&gt;&lt;death when=$$&gt;&lt;/death&gt;&lt;note type=$editorial$&gt;Reference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&lt;/note&gt;&lt;/person&gt;&lt;!-- MT glossary entry --&gt;</v>
      </c>
      <c r="O247" s="280" t="s">
        <v>1868</v>
      </c>
    </row>
    <row r="248" spans="1:16" ht="70">
      <c r="A248" s="267" t="s">
        <v>2649</v>
      </c>
      <c r="B248" s="21" t="str">
        <f>C248&amp;D248&amp;E248</f>
        <v>ref="people.xml#0182"</v>
      </c>
      <c r="C248" s="21" t="s">
        <v>462</v>
      </c>
      <c r="D248" s="21" t="str">
        <f>"people.xml#"&amp;F248</f>
        <v>people.xml#0182</v>
      </c>
      <c r="E248" s="21" t="s">
        <v>463</v>
      </c>
      <c r="F248" s="24" t="s">
        <v>451</v>
      </c>
      <c r="G248" s="146" t="s">
        <v>639</v>
      </c>
      <c r="H248" s="20" t="s">
        <v>0</v>
      </c>
      <c r="I248" s="35" t="str">
        <f>J248&amp;". "&amp;K248&amp;". "&amp;M248</f>
        <v>Ramothobe. . Member of the Ngwato, who guided Livingstone across the Kalahari in 1849. His name means 'a person who frequently goes away' (Wilmsen 1989:82).</v>
      </c>
      <c r="J248" s="146" t="s">
        <v>1017</v>
      </c>
      <c r="K248" s="38"/>
      <c r="L248" s="38"/>
      <c r="M248" s="37" t="s">
        <v>2025</v>
      </c>
      <c r="N248" s="37" t="str">
        <f t="shared" si="15"/>
        <v>&lt;person xml:id=$pers0489$&gt;&lt;persName type=$main$&gt;Ramothobe&lt;/persName&gt;&lt;birth when=$$&gt;&lt;/birth&gt;&lt;death when=$$&gt;&lt;/death&gt;&lt;note type=$editorial$&gt;Member of the Ngwato, who guided Livingstone across the Kalahari in 1849. His name means 'a person who frequently goes away' (Wilmsen 1989:82).&lt;/note&gt;&lt;/person&gt;&lt;!-- MT glossary entry --&gt;</v>
      </c>
      <c r="O248" s="280" t="s">
        <v>1018</v>
      </c>
      <c r="P248" s="263" t="s">
        <v>1854</v>
      </c>
    </row>
    <row r="249" spans="1:16" ht="112">
      <c r="A249" s="267" t="s">
        <v>2650</v>
      </c>
      <c r="F249" s="21"/>
      <c r="G249" s="270" t="s">
        <v>1524</v>
      </c>
      <c r="J249" s="268" t="s">
        <v>1658</v>
      </c>
      <c r="K249" s="270"/>
      <c r="L249" s="270"/>
      <c r="M249" s="276" t="s">
        <v>2100</v>
      </c>
      <c r="N249" s="37" t="str">
        <f t="shared" si="15"/>
        <v>&lt;person xml:id=$pers0490$&gt;&lt;persName type=$main$&gt;Rebeiro&lt;/persName&gt;&lt;birth when=$$&gt;&lt;/birth&gt;&lt;death when=$$&gt;&lt;/death&gt;&lt;note type=$editorial$&gt;Reference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2:470n2; Kalinga 2012:286).&lt;/note&gt;&lt;/person&gt;&lt;!-- MT glossary entry --&gt;</v>
      </c>
      <c r="O249" s="276" t="s">
        <v>1663</v>
      </c>
      <c r="P249" s="271"/>
    </row>
    <row r="250" spans="1:16" ht="126">
      <c r="A250" s="267" t="s">
        <v>2651</v>
      </c>
      <c r="B250" s="21" t="str">
        <f>C250&amp;D250&amp;E250</f>
        <v>ref="people.xml#0181"</v>
      </c>
      <c r="C250" s="21" t="s">
        <v>462</v>
      </c>
      <c r="D250" s="21" t="str">
        <f>"people.xml#"&amp;F250</f>
        <v>people.xml#0181</v>
      </c>
      <c r="E250" s="21" t="s">
        <v>463</v>
      </c>
      <c r="F250" s="24" t="s">
        <v>450</v>
      </c>
      <c r="G250" s="38" t="s">
        <v>638</v>
      </c>
      <c r="H250" s="20" t="s">
        <v>4</v>
      </c>
      <c r="I250" s="35" t="str">
        <f>J250&amp;". "&amp;K250&amp;". "&amp;M250</f>
        <v>Renton, Rev Henry. . 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v>
      </c>
      <c r="J250" s="142" t="s">
        <v>1011</v>
      </c>
      <c r="K250" s="38"/>
      <c r="L250" s="38"/>
      <c r="M250" s="37" t="s">
        <v>2024</v>
      </c>
      <c r="N250" s="37" t="str">
        <f t="shared" si="15"/>
        <v>&lt;person xml:id=$pers0491$&gt;&lt;persName type=$main$&gt;Renton, Rev Henry&lt;/persName&gt;&lt;birth when=$$&gt;&lt;/birth&gt;&lt;death when=$$&gt;&lt;/death&gt;&lt;note type=$editorial$&gt;Minister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2002:70).&lt;/note&gt;&lt;/person&gt;&lt;!-- MT glossary entry --&gt;</v>
      </c>
      <c r="O250" s="295" t="s">
        <v>1012</v>
      </c>
    </row>
    <row r="251" spans="1:16" ht="56">
      <c r="A251" s="267" t="s">
        <v>2652</v>
      </c>
      <c r="F251" s="21"/>
      <c r="G251" s="24" t="s">
        <v>1581</v>
      </c>
      <c r="J251" s="275" t="s">
        <v>1782</v>
      </c>
      <c r="K251" s="24"/>
      <c r="L251" s="24"/>
      <c r="M251" s="36" t="s">
        <v>724</v>
      </c>
      <c r="N251" s="37" t="str">
        <f t="shared" si="15"/>
        <v>&lt;person xml:id=$pers0492$&gt;&lt;persName type=$main$&gt;Richards&lt;/persName&gt;&lt;birth when=$$&gt;&lt;/birth&gt;&lt;death when=$$&gt;&lt;/death&gt;&lt;note type=$editorial$&gt;A copy editor employed by John Murray.&lt;/note&gt;&lt;/person&gt;&lt;!-- MT glossary entry --&gt;</v>
      </c>
    </row>
    <row r="252" spans="1:16" ht="140">
      <c r="A252" s="267" t="s">
        <v>2653</v>
      </c>
      <c r="B252" s="21" t="str">
        <f>C252&amp;D252&amp;E252</f>
        <v>ref="people.xml#0135"</v>
      </c>
      <c r="C252" s="21" t="s">
        <v>462</v>
      </c>
      <c r="D252" s="21" t="str">
        <f>"people.xml#"&amp;F252</f>
        <v>people.xml#0135</v>
      </c>
      <c r="E252" s="21" t="s">
        <v>463</v>
      </c>
      <c r="F252" s="24" t="s">
        <v>429</v>
      </c>
      <c r="G252" s="133" t="s">
        <v>606</v>
      </c>
      <c r="H252" s="20" t="s">
        <v>0</v>
      </c>
      <c r="I252" s="35" t="str">
        <f>J252&amp;". "&amp;K252&amp;". "&amp;M252</f>
        <v>Rider, Alfred. ?. 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v>
      </c>
      <c r="J252" s="133" t="s">
        <v>964</v>
      </c>
      <c r="K252" s="279" t="s">
        <v>2271</v>
      </c>
      <c r="L252" s="279" t="s">
        <v>2220</v>
      </c>
      <c r="M252" s="180" t="s">
        <v>2027</v>
      </c>
      <c r="N252" s="37" t="str">
        <f t="shared" si="15"/>
        <v>&lt;person xml:id=$pers0493$&gt;&lt;persName type=$main$&gt;Rider, Alfred&lt;/persName&gt;&lt;birth when=$?$&gt;?&lt;/birth&gt;&lt;death when=$1853$&gt;1853&lt;/death&gt;&lt;note type=$editorial$&gt;Traveller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1851).&lt;/note&gt;&lt;/person&gt;&lt;!-- MT glossary entry --&gt;</v>
      </c>
      <c r="O252" s="131" t="s">
        <v>965</v>
      </c>
      <c r="P252" s="289"/>
    </row>
    <row r="253" spans="1:16" ht="42">
      <c r="A253" s="267" t="s">
        <v>2654</v>
      </c>
      <c r="F253" s="21"/>
      <c r="G253" s="24" t="s">
        <v>1582</v>
      </c>
      <c r="J253" s="268" t="s">
        <v>1690</v>
      </c>
      <c r="K253" s="24"/>
      <c r="L253" s="24"/>
      <c r="M253" s="36" t="s">
        <v>724</v>
      </c>
      <c r="N253" s="37" t="str">
        <f t="shared" si="15"/>
        <v>&lt;person xml:id=$pers0494$&gt;&lt;persName type=$main$&gt;Rieg&lt;/persName&gt;&lt;birth when=$$&gt;&lt;/birth&gt;&lt;death when=$$&gt;&lt;/death&gt;&lt;note type=$editorial$&gt;A copy editor employed by John Murray.&lt;/note&gt;&lt;/person&gt;&lt;!-- MT glossary entry --&gt;</v>
      </c>
    </row>
    <row r="254" spans="1:16" ht="112">
      <c r="A254" s="267" t="s">
        <v>2655</v>
      </c>
      <c r="B254" s="21" t="str">
        <f>C254&amp;D254&amp;E254</f>
        <v>ref="people.xml#0188"</v>
      </c>
      <c r="C254" s="21" t="s">
        <v>462</v>
      </c>
      <c r="D254" s="21" t="str">
        <f>"people.xml#"&amp;F254</f>
        <v>people.xml#0188</v>
      </c>
      <c r="E254" s="21" t="s">
        <v>463</v>
      </c>
      <c r="F254" s="24" t="s">
        <v>454</v>
      </c>
      <c r="G254" s="38" t="s">
        <v>644</v>
      </c>
      <c r="H254" s="20" t="s">
        <v>0</v>
      </c>
      <c r="I254" s="35" t="str">
        <f>J254&amp;". "&amp;K254&amp;". "&amp;M254</f>
        <v>Rip Van Winkle. . 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v>
      </c>
      <c r="J254" s="145" t="s">
        <v>1023</v>
      </c>
      <c r="K254" s="38"/>
      <c r="L254" s="38"/>
      <c r="M254" s="37" t="s">
        <v>1024</v>
      </c>
      <c r="N254" s="37" t="str">
        <f t="shared" si="15"/>
        <v>&lt;person xml:id=$pers0495$&gt;&lt;persName type=$main$&gt;Rip Van Winkle&lt;/persName&gt;&lt;birth when=$$&gt;&lt;/birth&gt;&lt;death when=$$&gt;&lt;/death&gt;&lt;note type=$editorial$&gt;Title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change.&lt;/note&gt;&lt;/person&gt;&lt;!-- MT glossary entry --&gt;</v>
      </c>
      <c r="O254" s="280" t="s">
        <v>1025</v>
      </c>
    </row>
    <row r="255" spans="1:16" ht="84">
      <c r="A255" s="267" t="s">
        <v>2656</v>
      </c>
      <c r="B255" s="21" t="str">
        <f>C255&amp;D255&amp;E255</f>
        <v>ref="people.xml#0010"</v>
      </c>
      <c r="C255" s="21" t="s">
        <v>462</v>
      </c>
      <c r="D255" s="21" t="str">
        <f>"people.xml#"&amp;F255</f>
        <v>people.xml#0010</v>
      </c>
      <c r="E255" s="21" t="s">
        <v>463</v>
      </c>
      <c r="F255" s="24" t="s">
        <v>324</v>
      </c>
      <c r="G255" s="78" t="s">
        <v>725</v>
      </c>
      <c r="H255" s="20" t="s">
        <v>0</v>
      </c>
      <c r="I255" s="35" t="str">
        <f>J255&amp;". "&amp;K255&amp;". "&amp;M255</f>
        <v>Robert I (Robert the Bruce). 1274. King of Scotland from 1306 to 1329. His victory over the English at Bannockburn in 1314 was important in establishing Scotland's independence. He is generally regarded as one of Scotland's key national heroes (Barrow 2008).</v>
      </c>
      <c r="J255" s="205" t="s">
        <v>726</v>
      </c>
      <c r="K255" s="279" t="s">
        <v>2240</v>
      </c>
      <c r="L255" s="279" t="s">
        <v>2239</v>
      </c>
      <c r="M255" s="75" t="s">
        <v>1892</v>
      </c>
      <c r="N255" s="37" t="str">
        <f t="shared" si="15"/>
        <v>&lt;person xml:id=$pers0496$&gt;&lt;persName type=$main$&gt;Robert I (Robert the Bruce)&lt;/persName&gt;&lt;birth when=$1274$&gt;1274&lt;/birth&gt;&lt;death when=$1329$&gt;1329&lt;/death&gt;&lt;note type=$editorial$&gt;King of Scotland from 1306 to 1329. His victory over the English at Bannockburn in 1314 was important in establishing Scotland's independence. He is generally regarded as one of Scotland's key national heroes (Barrow 2008).&lt;/note&gt;&lt;/person&gt;&lt;!-- MT glossary entry --&gt;</v>
      </c>
      <c r="O255" s="280" t="s">
        <v>727</v>
      </c>
      <c r="P255" s="263" t="s">
        <v>1820</v>
      </c>
    </row>
    <row r="256" spans="1:16" ht="56">
      <c r="A256" s="267" t="s">
        <v>2657</v>
      </c>
      <c r="B256" s="21" t="str">
        <f>C256&amp;D256&amp;E256</f>
        <v>ref="people.xml#0190"</v>
      </c>
      <c r="C256" s="21" t="s">
        <v>462</v>
      </c>
      <c r="D256" s="21" t="str">
        <f>"people.xml#"&amp;F256</f>
        <v>people.xml#0190</v>
      </c>
      <c r="E256" s="21" t="s">
        <v>463</v>
      </c>
      <c r="F256" s="24" t="s">
        <v>456</v>
      </c>
      <c r="G256" s="147" t="s">
        <v>646</v>
      </c>
      <c r="H256" s="24" t="s">
        <v>0</v>
      </c>
      <c r="I256" s="35" t="str">
        <f>J256&amp;". "&amp;K256&amp;". "&amp;M256</f>
        <v>Robinson. . A copy editor employed by John Murray.</v>
      </c>
      <c r="J256" s="148" t="s">
        <v>1028</v>
      </c>
      <c r="K256" s="26"/>
      <c r="L256" s="26"/>
      <c r="M256" s="75" t="s">
        <v>724</v>
      </c>
      <c r="N256" s="37" t="str">
        <f t="shared" si="15"/>
        <v>&lt;person xml:id=$pers0497$&gt;&lt;persName type=$main$&gt;Robinson&lt;/persName&gt;&lt;birth when=$$&gt;&lt;/birth&gt;&lt;death when=$$&gt;&lt;/death&gt;&lt;note type=$editorial$&gt;A copy editor employed by John Murray.&lt;/note&gt;&lt;/person&gt;&lt;!-- MT glossary entry --&gt;</v>
      </c>
      <c r="O256" s="25"/>
    </row>
    <row r="257" spans="1:16" ht="70">
      <c r="A257" s="267" t="s">
        <v>2658</v>
      </c>
      <c r="F257" s="21"/>
      <c r="G257" s="24" t="s">
        <v>1583</v>
      </c>
      <c r="J257" s="268" t="s">
        <v>1689</v>
      </c>
      <c r="K257" s="24"/>
      <c r="L257" s="24"/>
      <c r="M257" s="36" t="s">
        <v>1691</v>
      </c>
      <c r="N257" s="37" t="str">
        <f t="shared" si="15"/>
        <v>&lt;person xml:id=$pers0498$&gt;&lt;persName type=$main$&gt;Robinson Crusoe&lt;/persName&gt;&lt;birth when=$$&gt;&lt;/birth&gt;&lt;death when=$$&gt;&lt;/death&gt;&lt;note type=$editorial$&gt;Title character of Daniel Defoe's Robinson Crusoe (1719), which follows the protagonist’s twenty-eight years as a castaway on a Caribbean island.&lt;/note&gt;&lt;/person&gt;&lt;!-- MT glossary entry --&gt;</v>
      </c>
    </row>
    <row r="258" spans="1:16" ht="70">
      <c r="A258" s="267" t="s">
        <v>2659</v>
      </c>
      <c r="B258" s="21" t="str">
        <f>C258&amp;D258&amp;E258</f>
        <v>ref="people.xml#0183"</v>
      </c>
      <c r="C258" s="21" t="s">
        <v>462</v>
      </c>
      <c r="D258" s="21" t="str">
        <f>"people.xml#"&amp;F258</f>
        <v>people.xml#0183</v>
      </c>
      <c r="E258" s="21" t="s">
        <v>463</v>
      </c>
      <c r="F258" s="24" t="s">
        <v>452</v>
      </c>
      <c r="G258" s="26" t="s">
        <v>641</v>
      </c>
      <c r="H258" s="24" t="s">
        <v>0</v>
      </c>
      <c r="I258" s="35" t="str">
        <f>J258&amp;". "&amp;K258&amp;". "&amp;M258</f>
        <v>Rramosinyi. . Reference uncertain. He may have been an early leader among the Kololo (Schapera 1963, 2:364n3).</v>
      </c>
      <c r="J258" s="124" t="s">
        <v>940</v>
      </c>
      <c r="K258" s="26"/>
      <c r="L258" s="26"/>
      <c r="M258" s="75" t="s">
        <v>2028</v>
      </c>
      <c r="N258" s="37" t="str">
        <f t="shared" si="15"/>
        <v>&lt;person xml:id=$pers0499$&gt;&lt;persName type=$main$&gt;Rramosinyi&lt;/persName&gt;&lt;birth when=$$&gt;&lt;/birth&gt;&lt;death when=$$&gt;&lt;/death&gt;&lt;note type=$editorial$&gt;Reference uncertain. He may have been an early leader among the Kololo (Schapera 1963, 2:364n3).&lt;/note&gt;&lt;/person&gt;&lt;!-- MT glossary entry --&gt;</v>
      </c>
      <c r="O258" s="145" t="s">
        <v>941</v>
      </c>
    </row>
    <row r="259" spans="1:16" ht="126">
      <c r="A259" s="267" t="s">
        <v>2660</v>
      </c>
      <c r="B259" s="21" t="str">
        <f>C259&amp;D259&amp;E259</f>
        <v>ref="people.xml#0154"</v>
      </c>
      <c r="C259" s="21" t="s">
        <v>462</v>
      </c>
      <c r="D259" s="21" t="str">
        <f>"people.xml#"&amp;F259</f>
        <v>people.xml#0154</v>
      </c>
      <c r="E259" s="21" t="s">
        <v>463</v>
      </c>
      <c r="F259" s="24" t="s">
        <v>435</v>
      </c>
      <c r="G259" s="38" t="s">
        <v>614</v>
      </c>
      <c r="H259" s="20" t="s">
        <v>0</v>
      </c>
      <c r="I259" s="35" t="str">
        <f>J259&amp;". "&amp;K259&amp;". "&amp;M259</f>
        <v>Russell, Sir William Howard. 1820. 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v>
      </c>
      <c r="J259" s="279" t="s">
        <v>975</v>
      </c>
      <c r="K259" s="279" t="s">
        <v>2253</v>
      </c>
      <c r="L259" s="279" t="s">
        <v>2323</v>
      </c>
      <c r="M259" s="37" t="s">
        <v>2002</v>
      </c>
      <c r="N259" s="37" t="str">
        <f t="shared" ref="N259:N322" si="16">"&lt;person xml:id=$"&amp;A259&amp;"$&gt;&lt;persName type=$main$&gt;"&amp;J259&amp;"&lt;/persName&gt;&lt;birth when=$"&amp;K259&amp;"$&gt;"&amp;K259&amp;"&lt;/birth&gt;&lt;death when=$"&amp;L259&amp;"$&gt;"&amp;L259&amp;"&lt;/death&gt;&lt;note type=$editorial$&gt;"&amp;M259&amp;"&lt;/note&gt;&lt;/person&gt;&lt;!-- MT glossary entry --&gt;"</f>
        <v>&lt;person xml:id=$pers0500$&gt;&lt;persName type=$main$&gt;Russell, Sir William Howard&lt;/persName&gt;&lt;birth when=$1820$&gt;1820&lt;/birth&gt;&lt;death when=$1907$&gt;1907&lt;/death&gt;&lt;note type=$editorial$&gt;Reporter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2006).&lt;/note&gt;&lt;/person&gt;&lt;!-- MT glossary entry --&gt;</v>
      </c>
      <c r="O259" s="280" t="s">
        <v>976</v>
      </c>
      <c r="P259" s="263" t="s">
        <v>1848</v>
      </c>
    </row>
    <row r="260" spans="1:16" ht="126">
      <c r="A260" s="267" t="s">
        <v>2661</v>
      </c>
      <c r="F260" s="21"/>
      <c r="G260" s="24" t="s">
        <v>1497</v>
      </c>
      <c r="J260" s="275" t="s">
        <v>2219</v>
      </c>
      <c r="K260" s="270"/>
      <c r="L260" s="270"/>
      <c r="M260" s="276" t="s">
        <v>2072</v>
      </c>
      <c r="N260" s="37" t="str">
        <f t="shared" si="16"/>
        <v>&lt;person xml:id=$pers0501$&gt;&lt;persName type=$main$&gt;Said Bin Habib&lt;/persName&gt;&lt;birth when=$$&gt;&lt;/birth&gt;&lt;death when=$$&gt;&lt;/death&gt;&lt;note type=$editorial$&gt;Arab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1:13, 2:296, 301)&lt;/note&gt;&lt;/person&gt;&lt;!-- MT glossary entry --&gt;</v>
      </c>
      <c r="O260" s="269" t="s">
        <v>1620</v>
      </c>
      <c r="P260" s="271"/>
    </row>
    <row r="261" spans="1:16" ht="112">
      <c r="A261" s="267" t="s">
        <v>2662</v>
      </c>
      <c r="F261" s="21"/>
      <c r="G261" s="24" t="s">
        <v>1595</v>
      </c>
      <c r="J261" s="275" t="s">
        <v>1812</v>
      </c>
      <c r="K261" s="278" t="s">
        <v>2398</v>
      </c>
      <c r="L261" s="278" t="s">
        <v>2397</v>
      </c>
      <c r="M261" s="180" t="s">
        <v>2156</v>
      </c>
      <c r="N261" s="37" t="str">
        <f t="shared" si="16"/>
        <v>&lt;person xml:id=$pers0502$&gt;&lt;persName type=$main$&gt;Saint Anthony of Egypt&lt;/persName&gt;&lt;birth when=$c.251$&gt;c.251&lt;/birth&gt;&lt;death when=$356$&gt;356&lt;/death&gt;&lt;note type=$editorial$&gt;Christian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2001:26-27).&lt;/note&gt;&lt;/person&gt;&lt;!-- MT glossary entry --&gt;</v>
      </c>
      <c r="O261" s="276" t="s">
        <v>1811</v>
      </c>
    </row>
    <row r="262" spans="1:16" ht="126">
      <c r="A262" s="267" t="s">
        <v>2663</v>
      </c>
      <c r="F262" s="21"/>
      <c r="G262" s="24" t="s">
        <v>1596</v>
      </c>
      <c r="J262" s="275" t="s">
        <v>1813</v>
      </c>
      <c r="K262" s="278" t="s">
        <v>2400</v>
      </c>
      <c r="L262" s="278" t="s">
        <v>2399</v>
      </c>
      <c r="M262" s="180" t="s">
        <v>2157</v>
      </c>
      <c r="N262" s="37" t="str">
        <f t="shared" si="16"/>
        <v>&lt;person xml:id=$pers0503$&gt;&lt;persName type=$main$&gt;Saint Hilarion&lt;/persName&gt;&lt;birth when=$c.291$&gt;c.291&lt;/birth&gt;&lt;death when=$371$&gt;371&lt;/death&gt;&lt;note type=$editorial$&gt;Christian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1:184n2).&lt;/note&gt;&lt;/person&gt;&lt;!-- MT glossary entry --&gt;</v>
      </c>
      <c r="O262" s="276" t="s">
        <v>1814</v>
      </c>
    </row>
    <row r="263" spans="1:16" ht="70">
      <c r="A263" s="267" t="s">
        <v>2664</v>
      </c>
      <c r="B263" s="21" t="str">
        <f>C263&amp;D263&amp;E263</f>
        <v>ref="people.xml#0175"</v>
      </c>
      <c r="C263" s="21" t="s">
        <v>462</v>
      </c>
      <c r="D263" s="21" t="str">
        <f>"people.xml#"&amp;F263</f>
        <v>people.xml#0175</v>
      </c>
      <c r="E263" s="21" t="s">
        <v>463</v>
      </c>
      <c r="F263" s="24" t="s">
        <v>446</v>
      </c>
      <c r="G263" s="38" t="s">
        <v>743</v>
      </c>
      <c r="H263" s="20" t="s">
        <v>3</v>
      </c>
      <c r="I263" s="35" t="str">
        <f>J263&amp;". "&amp;K263&amp;". "&amp;M263</f>
        <v>Saint Paul. c.4 BCE. Apostle of Christianity and early church leader. His letters, canonised in the New Testament, are central documents of the Christian faith</v>
      </c>
      <c r="J263" s="169" t="s">
        <v>1004</v>
      </c>
      <c r="K263" s="279" t="s">
        <v>2333</v>
      </c>
      <c r="L263" s="279" t="s">
        <v>2332</v>
      </c>
      <c r="M263" s="37" t="s">
        <v>1005</v>
      </c>
      <c r="N263" s="37" t="str">
        <f t="shared" si="16"/>
        <v>&lt;person xml:id=$pers0504$&gt;&lt;persName type=$main$&gt;Saint Paul&lt;/persName&gt;&lt;birth when=$c.4 BCE$&gt;c.4 BCE&lt;/birth&gt;&lt;death when=$c.62-64 CE$&gt;c.62-64 CE&lt;/death&gt;&lt;note type=$editorial$&gt;Apostle of Christianity and early church leader. His letters, canonised in the New Testament, are central documents of the Christian faith&lt;/note&gt;&lt;/person&gt;&lt;!-- MT glossary entry --&gt;</v>
      </c>
      <c r="O263" s="25"/>
      <c r="P263" s="263" t="s">
        <v>1850</v>
      </c>
    </row>
    <row r="264" spans="1:16" ht="56">
      <c r="A264" s="267" t="s">
        <v>2665</v>
      </c>
      <c r="F264" s="21"/>
      <c r="G264" s="24" t="s">
        <v>1584</v>
      </c>
      <c r="J264" s="275" t="s">
        <v>1783</v>
      </c>
      <c r="K264" s="24"/>
      <c r="L264" s="24"/>
      <c r="M264" s="180" t="s">
        <v>1785</v>
      </c>
      <c r="N264" s="37" t="str">
        <f t="shared" si="16"/>
        <v>&lt;person xml:id=$pers0505$&gt;&lt;persName type=$main$&gt;Sakandala&lt;/persName&gt;&lt;birth when=$$&gt;&lt;/birth&gt;&lt;death when=$$&gt;&lt;/death&gt;&lt;note type=$editorial$&gt;Mbangala headman, resident on the Kwilu river in north east Angola.&lt;/note&gt;&lt;/person&gt;&lt;!-- MT glossary entry --&gt;</v>
      </c>
    </row>
    <row r="265" spans="1:16" ht="84">
      <c r="A265" s="267" t="s">
        <v>2666</v>
      </c>
      <c r="B265" s="21" t="str">
        <f>C265&amp;D265&amp;E265</f>
        <v>ref="people.xml#0193"</v>
      </c>
      <c r="C265" s="21" t="s">
        <v>462</v>
      </c>
      <c r="D265" s="21" t="str">
        <f>"people.xml#"&amp;F265</f>
        <v>people.xml#0193</v>
      </c>
      <c r="E265" s="21" t="s">
        <v>463</v>
      </c>
      <c r="F265" s="24" t="s">
        <v>457</v>
      </c>
      <c r="G265" s="26" t="s">
        <v>647</v>
      </c>
      <c r="H265" s="24" t="s">
        <v>0</v>
      </c>
      <c r="I265" s="35" t="str">
        <f>J265&amp;". "&amp;K265&amp;". "&amp;M265</f>
        <v>Sambaza. . Husband of the Lunda chief, Manenko. The name is a title given to the husband of the chief's sister, or to the husband of a woman from a royal family (Schapera 1963, 1:39n2).</v>
      </c>
      <c r="J265" s="154" t="s">
        <v>1030</v>
      </c>
      <c r="K265" s="26"/>
      <c r="L265" s="26"/>
      <c r="M265" s="151" t="s">
        <v>2033</v>
      </c>
      <c r="N265" s="37" t="str">
        <f t="shared" si="16"/>
        <v>&lt;person xml:id=$pers0506$&gt;&lt;persName type=$main$&gt;Sambaza&lt;/persName&gt;&lt;birth when=$$&gt;&lt;/birth&gt;&lt;death when=$$&gt;&lt;/death&gt;&lt;note type=$editorial$&gt;Husband of the Lunda chief, Manenko. The name is a title given to the husband of the chief's sister, or to the husband of a woman from a royal family (Schapera 1963, 1:39n2).&lt;/note&gt;&lt;/person&gt;&lt;!-- MT glossary entry --&gt;</v>
      </c>
      <c r="O265" s="153" t="s">
        <v>1044</v>
      </c>
      <c r="P265" s="263" t="s">
        <v>1837</v>
      </c>
    </row>
    <row r="266" spans="1:16" ht="70">
      <c r="A266" s="267" t="s">
        <v>2667</v>
      </c>
      <c r="B266" s="21" t="str">
        <f>C266&amp;D266&amp;E266</f>
        <v>ref="people.xml#0194"</v>
      </c>
      <c r="C266" s="21" t="s">
        <v>462</v>
      </c>
      <c r="D266" s="21" t="str">
        <f>"people.xml#"&amp;F266</f>
        <v>people.xml#0194</v>
      </c>
      <c r="E266" s="21" t="s">
        <v>463</v>
      </c>
      <c r="F266" s="24" t="s">
        <v>458</v>
      </c>
      <c r="G266" s="38" t="s">
        <v>648</v>
      </c>
      <c r="H266" s="20" t="s">
        <v>14</v>
      </c>
      <c r="I266" s="35" t="str">
        <f>J266&amp;". "&amp;K266&amp;". "&amp;M266</f>
        <v>Samoana. . Father of Manenko and husband of the Lunda chief, Nyamoana. His name means 'father of Moana' (Schapera 1963, 1:37n3).</v>
      </c>
      <c r="J266" s="40" t="s">
        <v>1029</v>
      </c>
      <c r="K266" s="38"/>
      <c r="L266" s="38"/>
      <c r="M266" s="37" t="s">
        <v>2032</v>
      </c>
      <c r="N266" s="37" t="str">
        <f t="shared" si="16"/>
        <v>&lt;person xml:id=$pers0507$&gt;&lt;persName type=$main$&gt;Samoana&lt;/persName&gt;&lt;birth when=$$&gt;&lt;/birth&gt;&lt;death when=$$&gt;&lt;/death&gt;&lt;note type=$editorial$&gt;Father of Manenko and husband of the Lunda chief, Nyamoana. His name means 'father of Moana' (Schapera 1963, 1:37n3).&lt;/note&gt;&lt;/person&gt;&lt;!-- MT glossary entry --&gt;</v>
      </c>
      <c r="O266" s="153" t="s">
        <v>1043</v>
      </c>
      <c r="P266" s="263" t="s">
        <v>1855</v>
      </c>
    </row>
    <row r="267" spans="1:16" ht="98">
      <c r="A267" s="267" t="s">
        <v>2668</v>
      </c>
      <c r="G267" s="24" t="s">
        <v>746</v>
      </c>
      <c r="J267" s="161" t="s">
        <v>1066</v>
      </c>
      <c r="K267" s="278" t="s">
        <v>2300</v>
      </c>
      <c r="L267" s="278" t="s">
        <v>2354</v>
      </c>
      <c r="M267" s="36" t="s">
        <v>2045</v>
      </c>
      <c r="N267" s="37" t="str">
        <f t="shared" si="16"/>
        <v>&lt;person xml:id=$pers0508$&gt;&lt;persName type=$main$&gt;Sandford, Sir Daniel Keyte&lt;/persName&gt;&lt;birth when=$1798$&gt;1798&lt;/birth&gt;&lt;death when=$1838$&gt;1838&lt;/death&gt;&lt;note type=$editorial$&gt;Professor of Greek at the University of Glasgow. While Livingstone was studying medicine at Anderson’s College in the 1830s, he also attended Sandford's Greek class (Mullen 2012:24).&lt;/note&gt;&lt;/person&gt;&lt;!-- MT glossary entry --&gt;</v>
      </c>
      <c r="O267" s="276" t="s">
        <v>2046</v>
      </c>
    </row>
    <row r="268" spans="1:16" ht="154">
      <c r="A268" s="267" t="s">
        <v>2669</v>
      </c>
      <c r="B268" s="21" t="str">
        <f>C268&amp;D268&amp;E268</f>
        <v>ref="people.xml#0195"</v>
      </c>
      <c r="C268" s="21" t="s">
        <v>462</v>
      </c>
      <c r="D268" s="21" t="str">
        <f>"people.xml#"&amp;F268</f>
        <v>people.xml#0195</v>
      </c>
      <c r="E268" s="21" t="s">
        <v>463</v>
      </c>
      <c r="F268" s="24" t="s">
        <v>459</v>
      </c>
      <c r="G268" s="38" t="s">
        <v>649</v>
      </c>
      <c r="H268" s="20" t="s">
        <v>0</v>
      </c>
      <c r="I268" s="35" t="str">
        <f>J268&amp;". "&amp;K268&amp;". "&amp;M268</f>
        <v>Sandile. c.1820. 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v>
      </c>
      <c r="J268" s="40" t="s">
        <v>1039</v>
      </c>
      <c r="K268" s="275" t="s">
        <v>2344</v>
      </c>
      <c r="L268" s="275" t="s">
        <v>2343</v>
      </c>
      <c r="M268" s="276" t="s">
        <v>2034</v>
      </c>
      <c r="N268" s="37" t="str">
        <f t="shared" si="16"/>
        <v>&lt;person xml:id=$pers0509$&gt;&lt;persName type=$main$&gt;Sandile&lt;/persName&gt;&lt;birth when=$c.1820$&gt;c.1820&lt;/birth&gt;&lt;death when=$1878$&gt;1878&lt;/death&gt;&lt;note type=$editorial$&gt;Paramount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1986:204).&lt;/note&gt;&lt;/person&gt;&lt;!-- MT glossary entry --&gt;</v>
      </c>
      <c r="O268" s="149" t="s">
        <v>1041</v>
      </c>
    </row>
    <row r="269" spans="1:16" ht="84">
      <c r="A269" s="267" t="s">
        <v>2670</v>
      </c>
      <c r="F269" s="21"/>
      <c r="G269" s="24" t="s">
        <v>1585</v>
      </c>
      <c r="J269" s="275" t="s">
        <v>1786</v>
      </c>
      <c r="K269" s="24"/>
      <c r="L269" s="24"/>
      <c r="M269" s="180" t="s">
        <v>2148</v>
      </c>
      <c r="N269" s="37" t="str">
        <f t="shared" si="16"/>
        <v>&lt;person xml:id=$pers0510$&gt;&lt;persName type=$main$&gt;Sansawe&lt;/persName&gt;&lt;birth when=$$&gt;&lt;/birth&gt;&lt;death when=$$&gt;&lt;/death&gt;&lt;note type=$editorial$&gt;Shinji chief, resident between the Kwilu and Kwango (or Cuango) rivers in north central Angola. In Livingstone’s journals his name is also spelled ‘Zanzaue’ (Schapera 1963, 1:227)&lt;/note&gt;&lt;/person&gt;&lt;!-- MT glossary entry --&gt;</v>
      </c>
      <c r="O269" s="276" t="s">
        <v>1877</v>
      </c>
      <c r="P269" s="289"/>
    </row>
    <row r="270" spans="1:16" ht="84">
      <c r="A270" s="267" t="s">
        <v>2671</v>
      </c>
      <c r="G270" s="21" t="s">
        <v>651</v>
      </c>
      <c r="H270" s="20"/>
      <c r="I270" s="35"/>
      <c r="J270" s="148" t="s">
        <v>1034</v>
      </c>
      <c r="K270" s="150" t="s">
        <v>826</v>
      </c>
      <c r="L270" s="150"/>
      <c r="M270" s="37" t="s">
        <v>1033</v>
      </c>
      <c r="N270" s="37" t="str">
        <f t="shared" si="16"/>
        <v>&lt;person xml:id=$pers0511$&gt;&lt;persName type=$main$&gt;Sarah&lt;/persName&gt;&lt;birth when=$fl. c.2000 BCE$&gt;fl. c.2000 BCE&lt;/birth&gt;&lt;death when=$$&gt;&lt;/death&gt;&lt;note type=$editorial$&gt;Wife of Abraham and mother of Isaac. In the biblical book of Genesis, she receives a promise from God when she is ninety years old that she will have a son and become a 'mother of nations' (Genesis 17: 16).&lt;/note&gt;&lt;/person&gt;&lt;!-- MT glossary entry --&gt;</v>
      </c>
      <c r="O270" s="149" t="s">
        <v>1040</v>
      </c>
    </row>
    <row r="271" spans="1:16" ht="154">
      <c r="A271" s="267" t="s">
        <v>2672</v>
      </c>
      <c r="B271" s="21" t="str">
        <f>C271&amp;D271&amp;E271</f>
        <v>ref="people.xml#0026"</v>
      </c>
      <c r="C271" s="21" t="s">
        <v>462</v>
      </c>
      <c r="D271" s="21" t="str">
        <f>"people.xml#"&amp;F271</f>
        <v>people.xml#0026</v>
      </c>
      <c r="E271" s="21" t="s">
        <v>463</v>
      </c>
      <c r="F271" s="24" t="s">
        <v>340</v>
      </c>
      <c r="G271" s="38" t="s">
        <v>499</v>
      </c>
      <c r="H271" s="20" t="s">
        <v>0</v>
      </c>
      <c r="I271" s="35" t="str">
        <f>J271&amp;". "&amp;K271&amp;". "&amp;M271</f>
        <v xml:space="preserve">Scholtz, Piet. . 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v>
      </c>
      <c r="J271" s="136" t="s">
        <v>759</v>
      </c>
      <c r="K271" s="38"/>
      <c r="L271" s="38"/>
      <c r="M271" s="180" t="s">
        <v>1903</v>
      </c>
      <c r="N271" s="37" t="str">
        <f t="shared" si="16"/>
        <v>&lt;person xml:id=$pers0512$&gt;&lt;persName type=$main$&gt;Scholtz, Piet&lt;/persName&gt;&lt;birth when=$$&gt;&lt;/birth&gt;&lt;death when=$$&gt;&lt;/death&gt;&lt;note type=$editorial$&gt;Boer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&lt;/note&gt;&lt;/person&gt;&lt;!-- MT glossary entry --&gt;</v>
      </c>
      <c r="O271" s="280" t="s">
        <v>1904</v>
      </c>
      <c r="P271" s="263" t="s">
        <v>1826</v>
      </c>
    </row>
    <row r="272" spans="1:16" ht="84">
      <c r="A272" s="267" t="s">
        <v>2673</v>
      </c>
      <c r="F272" s="21"/>
      <c r="G272" s="24" t="s">
        <v>1569</v>
      </c>
      <c r="J272" s="275" t="s">
        <v>1760</v>
      </c>
      <c r="K272" s="24"/>
      <c r="L272" s="24"/>
      <c r="M272" s="180" t="s">
        <v>2139</v>
      </c>
      <c r="N272" s="37" t="str">
        <f t="shared" si="16"/>
        <v>&lt;person xml:id=$pers0513$&gt;&lt;persName type=$main$&gt;Schut, Albert&lt;/persName&gt;&lt;birth when=$$&gt;&lt;/birth&gt;&lt;death when=$$&gt;&lt;/death&gt;&lt;note type=$editorial$&gt;Dutch merchant resident in Luanda. He acted as occasional interpreter for hearings of the British and Portuguese Mixed Commission for the Suppression of the Slave Trade at Luanda (Anon 1862a:32).&lt;/note&gt;&lt;/person&gt;&lt;!-- MT glossary entry --&gt;</v>
      </c>
      <c r="O272" s="180" t="s">
        <v>1761</v>
      </c>
      <c r="P272" s="263" t="s">
        <v>2141</v>
      </c>
    </row>
    <row r="273" spans="1:16" ht="140">
      <c r="A273" s="267" t="s">
        <v>2674</v>
      </c>
      <c r="F273" s="21"/>
      <c r="G273" s="24" t="s">
        <v>678</v>
      </c>
      <c r="J273" s="167" t="s">
        <v>1082</v>
      </c>
      <c r="K273" s="278" t="s">
        <v>2331</v>
      </c>
      <c r="L273" s="278" t="s">
        <v>2367</v>
      </c>
      <c r="M273" s="276" t="s">
        <v>2060</v>
      </c>
      <c r="N273" s="37" t="str">
        <f t="shared" si="16"/>
        <v>&lt;person xml:id=$pers0514$&gt;&lt;persName type=$main$&gt;Scott, Sir Walter&lt;/persName&gt;&lt;birth when=$1771$&gt;1771&lt;/birth&gt;&lt;death when=$1832$&gt;1832&lt;/death&gt;&lt;note type=$editorial$&gt;Poet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2008).&lt;/note&gt;&lt;/person&gt;&lt;!-- MT glossary entry --&gt;</v>
      </c>
      <c r="O273" s="276" t="s">
        <v>1083</v>
      </c>
    </row>
    <row r="274" spans="1:16" ht="126">
      <c r="A274" s="267" t="s">
        <v>2675</v>
      </c>
      <c r="G274" s="26" t="s">
        <v>744</v>
      </c>
      <c r="I274" s="35"/>
      <c r="J274" s="150" t="s">
        <v>1036</v>
      </c>
      <c r="K274" s="278" t="s">
        <v>2348</v>
      </c>
      <c r="L274" s="278" t="s">
        <v>2347</v>
      </c>
      <c r="M274" s="37" t="s">
        <v>2036</v>
      </c>
      <c r="N274" s="37" t="str">
        <f t="shared" si="16"/>
        <v>&lt;person xml:id=$pers0515$&gt;&lt;persName type=$main$&gt;Sebitwane&lt;/persName&gt;&lt;birth when=$c.1790/1800$&gt;c.1790/1800&lt;/birth&gt;&lt;death when=$1851$&gt;1851&lt;/death&gt;&lt;note type=$editorial$&gt;Founder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&lt;/note&gt;&lt;/person&gt;&lt;!-- MT glossary entry --&gt;</v>
      </c>
      <c r="O274" s="211" t="s">
        <v>1038</v>
      </c>
    </row>
    <row r="275" spans="1:16" ht="154">
      <c r="A275" s="267" t="s">
        <v>2676</v>
      </c>
      <c r="B275" s="21" t="str">
        <f>C275&amp;D275&amp;E275</f>
        <v>ref="people.xml#0022"</v>
      </c>
      <c r="C275" s="21" t="s">
        <v>462</v>
      </c>
      <c r="D275" s="21" t="str">
        <f>"people.xml#"&amp;F275</f>
        <v>people.xml#0022</v>
      </c>
      <c r="E275" s="21" t="s">
        <v>463</v>
      </c>
      <c r="F275" s="24" t="s">
        <v>336</v>
      </c>
      <c r="G275" s="279" t="s">
        <v>745</v>
      </c>
      <c r="H275" s="20" t="s">
        <v>0</v>
      </c>
      <c r="I275" s="35" t="str">
        <f>J275&amp;". "&amp;K275&amp;". "&amp;M275</f>
        <v>Sechele. c.1810. 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v>
      </c>
      <c r="J275" s="83" t="s">
        <v>751</v>
      </c>
      <c r="K275" s="279" t="s">
        <v>2350</v>
      </c>
      <c r="L275" s="279" t="s">
        <v>2349</v>
      </c>
      <c r="M275" s="37" t="s">
        <v>2041</v>
      </c>
      <c r="N275" s="37" t="str">
        <f t="shared" si="16"/>
        <v>&lt;person xml:id=$pers0516$&gt;&lt;persName type=$main$&gt;Sechele&lt;/persName&gt;&lt;birth when=$c.1810$&gt;c.1810&lt;/birth&gt;&lt;death when=$1892$&gt;1892&lt;/death&gt;&lt;note type=$editorial$&gt;Chief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1998:37-42).&lt;/note&gt;&lt;/person&gt;&lt;!-- MT glossary entry --&gt;</v>
      </c>
      <c r="O275" s="83" t="s">
        <v>752</v>
      </c>
      <c r="P275" s="263" t="s">
        <v>1869</v>
      </c>
    </row>
    <row r="276" spans="1:16" ht="56">
      <c r="A276" s="267" t="s">
        <v>2677</v>
      </c>
      <c r="G276" s="279" t="s">
        <v>652</v>
      </c>
      <c r="H276" s="20" t="s">
        <v>0</v>
      </c>
      <c r="I276" s="35"/>
      <c r="J276" s="150" t="s">
        <v>1035</v>
      </c>
      <c r="K276" s="20"/>
      <c r="L276" s="20"/>
      <c r="M276" s="37" t="s">
        <v>724</v>
      </c>
      <c r="N276" s="37" t="str">
        <f t="shared" si="16"/>
        <v>&lt;person xml:id=$pers0517$&gt;&lt;persName type=$main$&gt;Sedgwick&lt;/persName&gt;&lt;birth when=$$&gt;&lt;/birth&gt;&lt;death when=$$&gt;&lt;/death&gt;&lt;note type=$editorial$&gt;A copy editor employed by John Murray.&lt;/note&gt;&lt;/person&gt;&lt;!-- MT glossary entry --&gt;</v>
      </c>
      <c r="P276" s="263" t="s">
        <v>1856</v>
      </c>
    </row>
    <row r="277" spans="1:16" ht="70">
      <c r="A277" s="267" t="s">
        <v>2678</v>
      </c>
      <c r="G277" s="26" t="s">
        <v>653</v>
      </c>
      <c r="H277" s="24" t="s">
        <v>0</v>
      </c>
      <c r="I277" s="35"/>
      <c r="J277" s="155" t="s">
        <v>1045</v>
      </c>
      <c r="K277" s="24"/>
      <c r="L277" s="24"/>
      <c r="M277" s="37" t="s">
        <v>2038</v>
      </c>
      <c r="N277" s="37" t="str">
        <f t="shared" si="16"/>
        <v>&lt;person xml:id=$pers0518$&gt;&lt;persName type=$main$&gt;Sekelenke&lt;/persName&gt;&lt;birth when=$$&gt;&lt;/birth&gt;&lt;death when=$$&gt;&lt;/death&gt;&lt;note type=$editorial$&gt;Mbundu chief, resident around the conflux of the Zambezi and Kabompo rivers in present-day western Zambia, but originally from Angola.&lt;/note&gt;&lt;/person&gt;&lt;!-- MT glossary entry --&gt;</v>
      </c>
      <c r="O277" s="153" t="s">
        <v>1048</v>
      </c>
      <c r="P277" s="263" t="s">
        <v>2097</v>
      </c>
    </row>
    <row r="278" spans="1:16" ht="154">
      <c r="A278" s="267" t="s">
        <v>2679</v>
      </c>
      <c r="G278" s="38" t="s">
        <v>654</v>
      </c>
      <c r="H278" s="20" t="s">
        <v>4</v>
      </c>
      <c r="I278" s="35"/>
      <c r="J278" s="155" t="s">
        <v>1046</v>
      </c>
      <c r="K278" s="275" t="s">
        <v>2351</v>
      </c>
      <c r="L278" s="275" t="s">
        <v>2319</v>
      </c>
      <c r="M278" s="276" t="s">
        <v>2039</v>
      </c>
      <c r="N278" s="37" t="str">
        <f t="shared" si="16"/>
        <v>&lt;person xml:id=$pers0519$&gt;&lt;persName type=$main$&gt;Sekeletu&lt;/persName&gt;&lt;birth when=$c.1835$&gt;c.1835&lt;/birth&gt;&lt;death when=$1863$&gt;1863&lt;/death&gt;&lt;note type=$editorial$&gt;Chief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1986:208-09).&lt;/note&gt;&lt;/person&gt;&lt;!-- MT glossary entry --&gt;</v>
      </c>
      <c r="O278" s="158" t="s">
        <v>1057</v>
      </c>
    </row>
    <row r="279" spans="1:16" ht="154">
      <c r="A279" s="267" t="s">
        <v>2680</v>
      </c>
      <c r="G279" s="38" t="s">
        <v>657</v>
      </c>
      <c r="J279" s="156" t="s">
        <v>1056</v>
      </c>
      <c r="K279" s="278" t="s">
        <v>2352</v>
      </c>
      <c r="L279" s="278" t="s">
        <v>2313</v>
      </c>
      <c r="M279" s="276" t="s">
        <v>2040</v>
      </c>
      <c r="N279" s="37" t="str">
        <f t="shared" si="16"/>
        <v>&lt;person xml:id=$pers0520$&gt;&lt;persName type=$main$&gt;Sekgoma Kgari I&lt;/persName&gt;&lt;birth when=$c.1815$&gt;c.1815&lt;/birth&gt;&lt;death when=$1883$&gt;1883&lt;/death&gt;&lt;note type=$editorial$&gt;Chief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1986:209).&lt;/note&gt;&lt;/person&gt;&lt;!-- MT glossary entry --&gt;</v>
      </c>
      <c r="O279" s="158" t="s">
        <v>1058</v>
      </c>
      <c r="P279" s="263" t="s">
        <v>1857</v>
      </c>
    </row>
    <row r="280" spans="1:16" ht="56">
      <c r="A280" s="267" t="s">
        <v>2681</v>
      </c>
      <c r="G280" s="154" t="s">
        <v>655</v>
      </c>
      <c r="H280" s="20" t="s">
        <v>0</v>
      </c>
      <c r="I280" s="35"/>
      <c r="J280" s="156" t="s">
        <v>1047</v>
      </c>
      <c r="K280" s="20"/>
      <c r="L280" s="20"/>
      <c r="M280" s="37" t="s">
        <v>1049</v>
      </c>
      <c r="N280" s="37" t="str">
        <f t="shared" si="16"/>
        <v>&lt;person xml:id=$pers0521$&gt;&lt;persName type=$main$&gt;Sekhosi&lt;/persName&gt;&lt;birth when=$$&gt;&lt;/birth&gt;&lt;death when=$$&gt;&lt;/death&gt;&lt;note type=$editorial$&gt;Subiya headman, resident near Sesheke on the Zambezi river.&lt;/note&gt;&lt;/person&gt;&lt;!-- MT glossary entry --&gt;</v>
      </c>
      <c r="O280" s="158" t="s">
        <v>1050</v>
      </c>
      <c r="P280" s="289"/>
    </row>
    <row r="281" spans="1:16" ht="70">
      <c r="A281" s="267" t="s">
        <v>2682</v>
      </c>
      <c r="G281" s="157" t="s">
        <v>656</v>
      </c>
      <c r="H281" s="20" t="s">
        <v>0</v>
      </c>
      <c r="I281" s="35"/>
      <c r="J281" s="156" t="s">
        <v>1051</v>
      </c>
      <c r="K281" s="20"/>
      <c r="L281" s="20"/>
      <c r="M281" s="37" t="s">
        <v>1054</v>
      </c>
      <c r="N281" s="37" t="str">
        <f t="shared" si="16"/>
        <v>&lt;person xml:id=$pers0522$&gt;&lt;persName type=$main$&gt;Sekobinyane&lt;/persName&gt;&lt;birth when=$$&gt;&lt;/birth&gt;&lt;death when=$$&gt;&lt;/death&gt;&lt;note type=$editorial$&gt;Reference uncertain. Livingstone describes this as the 'nickname' of a Kololo headman but does not provide the individual's given name.&lt;/note&gt;&lt;/person&gt;&lt;!-- MT glossary entry --&gt;</v>
      </c>
    </row>
    <row r="282" spans="1:16" ht="126">
      <c r="A282" s="267" t="s">
        <v>2683</v>
      </c>
      <c r="G282" s="173" t="s">
        <v>662</v>
      </c>
      <c r="J282" s="167" t="s">
        <v>1063</v>
      </c>
      <c r="K282" s="278" t="s">
        <v>2353</v>
      </c>
      <c r="L282" s="278" t="s">
        <v>2269</v>
      </c>
      <c r="M282" s="276" t="s">
        <v>2043</v>
      </c>
      <c r="N282" s="37" t="str">
        <f t="shared" si="16"/>
        <v>&lt;person xml:id=$pers0523$&gt;&lt;persName type=$main$&gt;Sekonyela&lt;/persName&gt;&lt;birth when=$c.1854$&gt;c.1854&lt;/birth&gt;&lt;death when=$1856$&gt;1856&lt;/death&gt;&lt;note type=$editorial$&gt;Chief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&lt;/note&gt;&lt;/person&gt;&lt;!-- MT glossary entry --&gt;</v>
      </c>
      <c r="O282" s="188" t="s">
        <v>1087</v>
      </c>
    </row>
    <row r="283" spans="1:16" ht="112">
      <c r="A283" s="267" t="s">
        <v>2684</v>
      </c>
      <c r="F283" s="21"/>
      <c r="G283" s="24" t="s">
        <v>1586</v>
      </c>
      <c r="J283" s="268" t="s">
        <v>1657</v>
      </c>
      <c r="K283" s="24"/>
      <c r="L283" s="24"/>
      <c r="M283" s="276" t="s">
        <v>2149</v>
      </c>
      <c r="N283" s="37" t="str">
        <f t="shared" si="16"/>
        <v>&lt;person xml:id=$pers0524$&gt;&lt;persName type=$main$&gt;Sekute&lt;/persName&gt;&lt;birth when=$$&gt;&lt;/birth&gt;&lt;death when=$$&gt;&lt;/death&gt;&lt;note type=$editorial$&gt;Official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1975:62-63).&lt;/note&gt;&lt;/person&gt;&lt;!-- MT glossary entry --&gt;</v>
      </c>
      <c r="O283" s="276" t="s">
        <v>1674</v>
      </c>
      <c r="P283" s="263"/>
    </row>
    <row r="284" spans="1:16" ht="154">
      <c r="A284" s="267" t="s">
        <v>2685</v>
      </c>
      <c r="F284" s="21"/>
      <c r="G284" s="24" t="s">
        <v>1587</v>
      </c>
      <c r="J284" s="275" t="s">
        <v>1787</v>
      </c>
      <c r="K284" s="24"/>
      <c r="L284" s="24"/>
      <c r="M284" s="180" t="s">
        <v>2150</v>
      </c>
      <c r="N284" s="37" t="str">
        <f t="shared" si="16"/>
        <v>&lt;person xml:id=$pers0525$&gt;&lt;persName type=$main$&gt;Sekwebu&lt;/persName&gt;&lt;birth when=$$&gt;&lt;/birth&gt;&lt;death when=$$&gt;&lt;/death&gt;&lt;note type=$editorial$&gt;Member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1856).&lt;/note&gt;&lt;/person&gt;&lt;!-- MT glossary entry --&gt;</v>
      </c>
      <c r="O284" s="276" t="s">
        <v>1788</v>
      </c>
    </row>
    <row r="285" spans="1:16" ht="84">
      <c r="A285" s="267" t="s">
        <v>2686</v>
      </c>
      <c r="B285" s="21" t="str">
        <f>C285&amp;D285&amp;E285</f>
        <v>ref="people.xml#0002"</v>
      </c>
      <c r="C285" s="21" t="s">
        <v>462</v>
      </c>
      <c r="D285" s="21" t="str">
        <f>"people.xml#"&amp;F285</f>
        <v>people.xml#0002</v>
      </c>
      <c r="E285" s="21" t="s">
        <v>463</v>
      </c>
      <c r="F285" s="24" t="s">
        <v>461</v>
      </c>
      <c r="G285" s="38" t="s">
        <v>475</v>
      </c>
      <c r="H285" s="20" t="s">
        <v>11</v>
      </c>
      <c r="I285" s="35" t="str">
        <f>J285&amp;". "&amp;K285&amp;". "&amp;M285</f>
        <v>Selkirk, Alexander. 1676. Scottish sailor, who was marooned alone in the Juan Fernández Islands in 1704 before being rescued in 1709. His story is generally taken to have influenced Daniel Defoe's Robinson Crusoe (Bell 2011:14-15).</v>
      </c>
      <c r="J285" s="38" t="s">
        <v>701</v>
      </c>
      <c r="K285" s="279" t="s">
        <v>2227</v>
      </c>
      <c r="L285" s="279" t="s">
        <v>2226</v>
      </c>
      <c r="M285" s="37" t="s">
        <v>1882</v>
      </c>
      <c r="N285" s="37" t="str">
        <f t="shared" si="16"/>
        <v>&lt;person xml:id=$pers0526$&gt;&lt;persName type=$main$&gt;Selkirk, Alexander&lt;/persName&gt;&lt;birth when=$1676$&gt;1676&lt;/birth&gt;&lt;death when=$1721$&gt;1721&lt;/death&gt;&lt;note type=$editorial$&gt;Scottish sailor, who was marooned alone in the Juan Fernández Islands in 1704 before being rescued in 1709. His story is generally taken to have influenced Daniel Defoe's Robinson Crusoe (Bell 2011:14-15).&lt;/note&gt;&lt;/person&gt;&lt;!-- MT glossary entry --&gt;</v>
      </c>
      <c r="O285" s="280" t="s">
        <v>702</v>
      </c>
    </row>
    <row r="286" spans="1:16" ht="70">
      <c r="A286" s="267" t="s">
        <v>2687</v>
      </c>
      <c r="F286" s="21"/>
      <c r="G286" s="24" t="s">
        <v>1588</v>
      </c>
      <c r="J286" s="275" t="s">
        <v>1789</v>
      </c>
      <c r="K286" s="24"/>
      <c r="L286" s="24"/>
      <c r="M286" s="36" t="s">
        <v>1792</v>
      </c>
      <c r="N286" s="37" t="str">
        <f t="shared" si="16"/>
        <v>&lt;person xml:id=$pers0527$&gt;&lt;persName type=$main$&gt;Semalembue&lt;/persName&gt;&lt;birth when=$$&gt;&lt;/birth&gt;&lt;death when=$$&gt;&lt;/death&gt;&lt;note type=$editorial$&gt;Either a Tonga or Ila chief, resident on the banks of the Kafue river just south of present-day Lusaka in Zambia.&lt;/note&gt;&lt;/person&gt;&lt;!-- MT glossary entry --&gt;</v>
      </c>
      <c r="O286" s="276" t="s">
        <v>1790</v>
      </c>
      <c r="P286" s="242" t="s">
        <v>1793</v>
      </c>
    </row>
    <row r="287" spans="1:16" ht="98">
      <c r="A287" s="267" t="s">
        <v>2688</v>
      </c>
      <c r="F287" s="21"/>
      <c r="G287" s="24" t="s">
        <v>1592</v>
      </c>
      <c r="J287" s="275" t="s">
        <v>1806</v>
      </c>
      <c r="K287" s="24"/>
      <c r="L287" s="24"/>
      <c r="M287" s="276" t="s">
        <v>2155</v>
      </c>
      <c r="N287" s="37" t="str">
        <f t="shared" si="16"/>
        <v>&lt;person xml:id=$pers0528$&gt;&lt;persName type=$main$&gt;Senhor Pascoal&lt;/persName&gt;&lt;birth when=$$&gt;&lt;/birth&gt;&lt;death when=$$&gt;&lt;/death&gt;&lt;note type=$editorial$&gt;Afro-Portuguese trader. He was employed by Captain Antonio Rodrigues, a merchant at Cassange in north-central Angola. Livingstone travelled with him from Sansawe’s village to Cabango between March and May 1855 (Schapera 1963, 1:231-35, Schapera 1963, 2:237-42).&lt;/note&gt;&lt;/person&gt;&lt;!-- MT glossary entry --&gt;</v>
      </c>
      <c r="O287" s="276" t="s">
        <v>1807</v>
      </c>
    </row>
    <row r="288" spans="1:16" ht="70">
      <c r="A288" s="267" t="s">
        <v>2689</v>
      </c>
      <c r="G288" s="24" t="s">
        <v>658</v>
      </c>
      <c r="J288" s="156" t="s">
        <v>1052</v>
      </c>
      <c r="K288" s="24"/>
      <c r="L288" s="24"/>
      <c r="M288" s="36" t="s">
        <v>1055</v>
      </c>
      <c r="N288" s="37" t="str">
        <f t="shared" si="16"/>
        <v>&lt;person xml:id=$pers0529$&gt;&lt;persName type=$main$&gt;Shakatwala&lt;/persName&gt;&lt;birth when=$$&gt;&lt;/birth&gt;&lt;death when=$$&gt;&lt;/death&gt;&lt;note type=$editorial$&gt;A Lunda emissary and guide, appointed by Katema to lead Livingstone to his residence and then onwards to Lake Dilolo.&lt;/note&gt;&lt;/person&gt;&lt;!-- MT glossary entry --&gt;</v>
      </c>
    </row>
    <row r="289" spans="1:16" ht="70">
      <c r="A289" s="267" t="s">
        <v>2690</v>
      </c>
      <c r="G289" s="24" t="s">
        <v>659</v>
      </c>
      <c r="J289" s="156" t="s">
        <v>1053</v>
      </c>
      <c r="K289" s="24"/>
      <c r="L289" s="24"/>
      <c r="M289" s="36" t="s">
        <v>2042</v>
      </c>
      <c r="N289" s="37" t="str">
        <f t="shared" si="16"/>
        <v>&lt;person xml:id=$pers0530$&gt;&lt;persName type=$main$&gt;Sheakondo&lt;/persName&gt;&lt;birth when=$$&gt;&lt;/birth&gt;&lt;death when=$$&gt;&lt;/death&gt;&lt;note type=$editorial$&gt;Lunda headman, referred to in Livingstone's journals as 'Sheashoñko' (Schapera 1963, 1:37)&lt;/note&gt;&lt;/person&gt;&lt;!-- MT glossary entry --&gt;</v>
      </c>
      <c r="O289" s="158" t="s">
        <v>1060</v>
      </c>
    </row>
    <row r="290" spans="1:16" ht="154">
      <c r="A290" s="267" t="s">
        <v>2691</v>
      </c>
      <c r="B290" s="21" t="str">
        <f>C290&amp;D290&amp;E290</f>
        <v>ref="people.xml#0015"</v>
      </c>
      <c r="C290" s="21" t="s">
        <v>462</v>
      </c>
      <c r="D290" s="21" t="str">
        <f>"people.xml#"&amp;F290</f>
        <v>people.xml#0015</v>
      </c>
      <c r="E290" s="21" t="s">
        <v>463</v>
      </c>
      <c r="F290" s="24" t="s">
        <v>329</v>
      </c>
      <c r="G290" s="38" t="s">
        <v>489</v>
      </c>
      <c r="H290" s="20" t="s">
        <v>0</v>
      </c>
      <c r="I290" s="35" t="str">
        <f>J290&amp;". "&amp;K290&amp;". "&amp;M290</f>
        <v>Shelley, Captain Edward . 1827. 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v>
      </c>
      <c r="J290" s="157" t="s">
        <v>738</v>
      </c>
      <c r="K290" s="279" t="s">
        <v>2229</v>
      </c>
      <c r="L290" s="279" t="s">
        <v>2247</v>
      </c>
      <c r="M290" s="37" t="s">
        <v>1897</v>
      </c>
      <c r="N290" s="37" t="str">
        <f t="shared" si="16"/>
        <v>&lt;person xml:id=$pers0531$&gt;&lt;persName type=$main$&gt;Shelley, Captain Edward &lt;/persName&gt;&lt;birth when=$1827$&gt;1827&lt;/birth&gt;&lt;death when=$1890$&gt;1890&lt;/death&gt;&lt;note type=$editorial$&gt;Army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2005:1-3).&lt;/note&gt;&lt;/person&gt;&lt;!-- MT glossary entry --&gt;</v>
      </c>
      <c r="O290" s="280" t="s">
        <v>747</v>
      </c>
      <c r="P290" s="263" t="s">
        <v>1822</v>
      </c>
    </row>
    <row r="291" spans="1:16" ht="112">
      <c r="A291" s="267" t="s">
        <v>2692</v>
      </c>
      <c r="G291" s="24" t="s">
        <v>660</v>
      </c>
      <c r="I291" s="42" t="str">
        <f>J291&amp;". "&amp;K291&amp;". "&amp;M291</f>
        <v>Shinde. . 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v>
      </c>
      <c r="J291" s="156" t="s">
        <v>840</v>
      </c>
      <c r="K291" s="24"/>
      <c r="L291" s="24"/>
      <c r="M291" s="36" t="s">
        <v>1939</v>
      </c>
      <c r="N291" s="37" t="str">
        <f t="shared" si="16"/>
        <v>&lt;person xml:id=$pers0532$&gt;&lt;persName type=$main$&gt;Shinde&lt;/persName&gt;&lt;birth when=$$&gt;&lt;/birth&gt;&lt;death when=$$&gt;&lt;/death&gt;&lt;note type=$editorial$&gt;Official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52-64).&lt;/note&gt;&lt;/person&gt;&lt;!-- MT glossary entry --&gt;</v>
      </c>
      <c r="O291" s="158" t="s">
        <v>1061</v>
      </c>
      <c r="P291" s="217" t="s">
        <v>1940</v>
      </c>
    </row>
    <row r="292" spans="1:16" ht="56">
      <c r="A292" s="267" t="s">
        <v>2693</v>
      </c>
      <c r="G292" s="24" t="s">
        <v>661</v>
      </c>
      <c r="J292" s="156" t="s">
        <v>1059</v>
      </c>
      <c r="K292" s="24"/>
      <c r="L292" s="24"/>
      <c r="M292" s="36" t="s">
        <v>1870</v>
      </c>
      <c r="N292" s="37" t="str">
        <f t="shared" si="16"/>
        <v>&lt;person xml:id=$pers0533$&gt;&lt;persName type=$main$&gt;Shobo&lt;/persName&gt;&lt;birth when=$$&gt;&lt;/birth&gt;&lt;death when=$$&gt;&lt;/death&gt;&lt;note type=$editorial$&gt;Member of the San, who acted as a guide in the Makgadikgadi pans on Livingstone's journey to Sebitwane in 1851.&lt;/note&gt;&lt;/person&gt;&lt;!-- MT glossary entry --&gt;</v>
      </c>
    </row>
    <row r="293" spans="1:16" ht="112">
      <c r="A293" s="267" t="s">
        <v>2694</v>
      </c>
      <c r="F293" s="21"/>
      <c r="G293" s="24" t="s">
        <v>1589</v>
      </c>
      <c r="J293" s="267" t="s">
        <v>1759</v>
      </c>
      <c r="K293" s="267"/>
      <c r="L293" s="267"/>
      <c r="M293" s="180" t="s">
        <v>2152</v>
      </c>
      <c r="N293" s="37" t="str">
        <f t="shared" si="16"/>
        <v>&lt;person xml:id=$pers0534$&gt;&lt;persName type=$main$&gt;Silva Rego, João da &lt;/persName&gt;&lt;birth when=$$&gt;&lt;/birth&gt;&lt;death when=$$&gt;&lt;/death&gt;&lt;note type=$editorial$&gt;Captain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213n3).&lt;/note&gt;&lt;/person&gt;&lt;!-- MT glossary entry --&gt;</v>
      </c>
      <c r="O293" s="276" t="s">
        <v>1758</v>
      </c>
      <c r="P293" s="263" t="s">
        <v>1796</v>
      </c>
    </row>
    <row r="294" spans="1:16" ht="56">
      <c r="A294" s="267" t="s">
        <v>2695</v>
      </c>
      <c r="G294" s="24" t="s">
        <v>663</v>
      </c>
      <c r="J294" s="156" t="s">
        <v>1062</v>
      </c>
      <c r="K294" s="24"/>
      <c r="L294" s="24"/>
      <c r="M294" s="36" t="s">
        <v>917</v>
      </c>
      <c r="N294" s="37" t="str">
        <f t="shared" si="16"/>
        <v>&lt;person xml:id=$pers0535$&gt;&lt;persName type=$main$&gt;Sina&lt;/persName&gt;&lt;birth when=$$&gt;&lt;/birth&gt;&lt;death when=$$&gt;&lt;/death&gt;&lt;note type=$editorial$&gt;Presumably a member of the southern Tswana community at Kuruman mission station.&lt;/note&gt;&lt;/person&gt;&lt;!-- MT glossary entry --&gt;</v>
      </c>
    </row>
    <row r="295" spans="1:16" ht="98">
      <c r="A295" s="267" t="s">
        <v>2696</v>
      </c>
      <c r="F295" s="21"/>
      <c r="G295" s="24" t="s">
        <v>1590</v>
      </c>
      <c r="J295" s="275" t="s">
        <v>1800</v>
      </c>
      <c r="K295" s="24"/>
      <c r="L295" s="24"/>
      <c r="M295" s="180" t="s">
        <v>1878</v>
      </c>
      <c r="N295" s="37" t="str">
        <f t="shared" si="16"/>
        <v>&lt;person xml:id=$pers0536$&gt;&lt;persName type=$main$&gt;Sinamane&lt;/persName&gt;&lt;birth when=$$&gt;&lt;/birth&gt;&lt;death when=$$&gt;&lt;/death&gt;&lt;note type=$editorial$&gt;Tonga chief, resident on the Zambezi downriver from Victoria Falls. Livingstone heard reports about him in December 1855 while undertaking his transcontinental journey, but did not visit him until October 1860 during the Zambezi expedition (Livingstone and Livingstone 1865:315).&lt;/note&gt;&lt;/person&gt;&lt;!-- MT glossary entry --&gt;</v>
      </c>
      <c r="O295" s="170" t="s">
        <v>1801</v>
      </c>
    </row>
    <row r="296" spans="1:16" ht="140">
      <c r="A296" s="267" t="s">
        <v>2697</v>
      </c>
      <c r="B296" s="21" t="str">
        <f>C296&amp;D296&amp;E296</f>
        <v>ref="people.xml#0036"</v>
      </c>
      <c r="C296" s="21" t="s">
        <v>462</v>
      </c>
      <c r="D296" s="21" t="str">
        <f>"people.xml#"&amp;F296</f>
        <v>people.xml#0036</v>
      </c>
      <c r="E296" s="21" t="s">
        <v>463</v>
      </c>
      <c r="F296" s="24" t="s">
        <v>350</v>
      </c>
      <c r="G296" s="38" t="s">
        <v>509</v>
      </c>
      <c r="H296" s="20" t="s">
        <v>3</v>
      </c>
      <c r="I296" s="35" t="str">
        <f>J296&amp;". "&amp;K296&amp;". "&amp;M296</f>
        <v>Smith, Sir Andrew. 1797. 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v>
      </c>
      <c r="J296" s="164" t="s">
        <v>775</v>
      </c>
      <c r="K296" s="279" t="s">
        <v>2263</v>
      </c>
      <c r="L296" s="279" t="s">
        <v>2262</v>
      </c>
      <c r="M296" s="276" t="s">
        <v>1909</v>
      </c>
      <c r="N296" s="37" t="str">
        <f t="shared" si="16"/>
        <v>&lt;person xml:id=$pers0537$&gt;&lt;persName type=$main$&gt;Smith, Sir Andrew&lt;/persName&gt;&lt;birth when=$1797$&gt;1797&lt;/birth&gt;&lt;death when=$1872$&gt;1872&lt;/death&gt;&lt;note type=$editorial$&gt;Naturalist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2006).&lt;/note&gt;&lt;/person&gt;&lt;!-- MT glossary entry --&gt;</v>
      </c>
      <c r="O296" s="280" t="s">
        <v>776</v>
      </c>
      <c r="P296" s="217" t="s">
        <v>1830</v>
      </c>
    </row>
    <row r="297" spans="1:16" ht="154">
      <c r="A297" s="267" t="s">
        <v>2698</v>
      </c>
      <c r="G297" s="24" t="s">
        <v>667</v>
      </c>
      <c r="J297" s="162" t="s">
        <v>1069</v>
      </c>
      <c r="K297" s="278" t="s">
        <v>2309</v>
      </c>
      <c r="L297" s="278" t="s">
        <v>2328</v>
      </c>
      <c r="M297" s="276" t="s">
        <v>2049</v>
      </c>
      <c r="N297" s="37" t="str">
        <f t="shared" si="16"/>
        <v>&lt;person xml:id=$pers0538$&gt;&lt;persName type=$main$&gt;Smith, Sir Henry George Wakelyn&lt;/persName&gt;&lt;birth when=$1787$&gt;1787&lt;/birth&gt;&lt;death when=$1860$&gt;1860&lt;/death&gt;&lt;note type=$editorial$&gt;Military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2008).&lt;/note&gt;&lt;/person&gt;&lt;!-- MT glossary entry --&gt;</v>
      </c>
      <c r="O297" s="276" t="s">
        <v>1070</v>
      </c>
      <c r="P297" s="263" t="s">
        <v>1858</v>
      </c>
    </row>
    <row r="298" spans="1:16" ht="112">
      <c r="A298" s="267" t="s">
        <v>2699</v>
      </c>
      <c r="B298" s="21" t="str">
        <f>C298&amp;D298&amp;E298</f>
        <v>ref="people.xml#0188"</v>
      </c>
      <c r="C298" s="21" t="s">
        <v>462</v>
      </c>
      <c r="D298" s="21" t="str">
        <f>"people.xml#"&amp;F298</f>
        <v>people.xml#0188</v>
      </c>
      <c r="E298" s="21" t="s">
        <v>463</v>
      </c>
      <c r="F298" s="24" t="s">
        <v>454</v>
      </c>
      <c r="G298" s="38" t="s">
        <v>643</v>
      </c>
      <c r="H298" s="20" t="s">
        <v>0</v>
      </c>
      <c r="I298" s="35" t="str">
        <f>J298&amp;". "&amp;K298&amp;". "&amp;M298</f>
        <v>Solomon, Rev Edward. 1820. 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v>
      </c>
      <c r="J298" s="143" t="s">
        <v>1015</v>
      </c>
      <c r="K298" s="279" t="s">
        <v>2253</v>
      </c>
      <c r="L298" s="279" t="s">
        <v>2340</v>
      </c>
      <c r="M298" s="37" t="s">
        <v>2030</v>
      </c>
      <c r="N298" s="37" t="str">
        <f t="shared" si="16"/>
        <v>&lt;person xml:id=$pers0539$&gt;&lt;persName type=$main$&gt;Solomon, Rev Edward&lt;/persName&gt;&lt;birth when=$1820$&gt;1820&lt;/birth&gt;&lt;death when=$1886$&gt;1886&lt;/death&gt;&lt;note type=$editorial$&gt;Missionary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1961:102n2).&lt;/note&gt;&lt;/person&gt;&lt;!-- MT glossary entry --&gt;</v>
      </c>
      <c r="O298" s="295" t="s">
        <v>1016</v>
      </c>
    </row>
    <row r="299" spans="1:16" ht="168">
      <c r="A299" s="267" t="s">
        <v>2700</v>
      </c>
      <c r="B299" s="21" t="str">
        <f>C299&amp;D299&amp;E299</f>
        <v>ref="people.xml#0047"</v>
      </c>
      <c r="C299" s="21" t="s">
        <v>462</v>
      </c>
      <c r="D299" s="21" t="str">
        <f>"people.xml#"&amp;F299</f>
        <v>people.xml#0047</v>
      </c>
      <c r="E299" s="21" t="s">
        <v>463</v>
      </c>
      <c r="F299" s="24" t="s">
        <v>361</v>
      </c>
      <c r="G299" s="38" t="s">
        <v>520</v>
      </c>
      <c r="H299" s="20" t="s">
        <v>7</v>
      </c>
      <c r="I299" s="35" t="str">
        <f>J299&amp;". "&amp;K299&amp;". "&amp;M299</f>
        <v xml:space="preserve">Somerset, Lieutenant General Henry. 1794. 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v>
      </c>
      <c r="J299" s="279" t="s">
        <v>797</v>
      </c>
      <c r="K299" s="279" t="s">
        <v>2241</v>
      </c>
      <c r="L299" s="279" t="s">
        <v>2276</v>
      </c>
      <c r="M299" s="276" t="s">
        <v>2140</v>
      </c>
      <c r="N299" s="37" t="str">
        <f t="shared" si="16"/>
        <v>&lt;person xml:id=$pers0540$&gt;&lt;persName type=$main$&gt;Somerset, Lieutenant General Henry&lt;/persName&gt;&lt;birth when=$1794$&gt;1794&lt;/birth&gt;&lt;death when=$1862$&gt;1862&lt;/death&gt;&lt;note type=$editorial$&gt;Army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&lt;/note&gt;&lt;/person&gt;&lt;!-- MT glossary entry --&gt;</v>
      </c>
      <c r="O299" s="280" t="s">
        <v>1919</v>
      </c>
    </row>
    <row r="300" spans="1:16" ht="42">
      <c r="A300" s="267" t="s">
        <v>2701</v>
      </c>
      <c r="F300" s="21"/>
      <c r="G300" s="24" t="s">
        <v>1593</v>
      </c>
      <c r="J300" s="275" t="s">
        <v>1804</v>
      </c>
      <c r="K300" s="24"/>
      <c r="L300" s="24"/>
      <c r="M300" s="36" t="s">
        <v>724</v>
      </c>
      <c r="N300" s="37" t="str">
        <f t="shared" si="16"/>
        <v>&lt;person xml:id=$pers0541$&gt;&lt;persName type=$main$&gt;Sorell&lt;/persName&gt;&lt;birth when=$$&gt;&lt;/birth&gt;&lt;death when=$$&gt;&lt;/death&gt;&lt;note type=$editorial$&gt;A copy editor employed by John Murray.&lt;/note&gt;&lt;/person&gt;&lt;!-- MT glossary entry --&gt;</v>
      </c>
    </row>
    <row r="301" spans="1:16" ht="42">
      <c r="A301" s="267" t="s">
        <v>2702</v>
      </c>
      <c r="F301" s="21"/>
      <c r="G301" s="24" t="s">
        <v>1594</v>
      </c>
      <c r="J301" s="275" t="s">
        <v>1805</v>
      </c>
      <c r="K301" s="24"/>
      <c r="L301" s="24"/>
      <c r="M301" s="36" t="s">
        <v>724</v>
      </c>
      <c r="N301" s="37" t="str">
        <f t="shared" si="16"/>
        <v>&lt;person xml:id=$pers0542$&gt;&lt;persName type=$main$&gt;Sowels&lt;/persName&gt;&lt;birth when=$$&gt;&lt;/birth&gt;&lt;death when=$$&gt;&lt;/death&gt;&lt;note type=$editorial$&gt;A copy editor employed by John Murray.&lt;/note&gt;&lt;/person&gt;&lt;!-- MT glossary entry --&gt;</v>
      </c>
    </row>
    <row r="302" spans="1:16" ht="154">
      <c r="A302" s="267" t="s">
        <v>2703</v>
      </c>
      <c r="B302" s="21" t="str">
        <f>C302&amp;D302&amp;E302</f>
        <v>ref="people.xml#0156"</v>
      </c>
      <c r="C302" s="21" t="s">
        <v>462</v>
      </c>
      <c r="D302" s="21" t="str">
        <f>"people.xml#"&amp;F302</f>
        <v>people.xml#0156</v>
      </c>
      <c r="E302" s="21" t="s">
        <v>463</v>
      </c>
      <c r="F302" s="24" t="s">
        <v>437</v>
      </c>
      <c r="G302" s="38" t="s">
        <v>616</v>
      </c>
      <c r="H302" s="20" t="s">
        <v>0</v>
      </c>
      <c r="I302" s="35" t="str">
        <f>J302&amp;". "&amp;K302&amp;". "&amp;M302</f>
        <v>St John, James Augustus. 1795. 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v>
      </c>
      <c r="J302" s="166" t="s">
        <v>979</v>
      </c>
      <c r="K302" s="279" t="s">
        <v>2286</v>
      </c>
      <c r="L302" s="279" t="s">
        <v>2326</v>
      </c>
      <c r="M302" s="180" t="s">
        <v>2005</v>
      </c>
      <c r="N302" s="37" t="str">
        <f t="shared" si="16"/>
        <v>&lt;person xml:id=$pers0543$&gt;&lt;persName type=$main$&gt;St John, James Augustus&lt;/persName&gt;&lt;birth when=$1795$&gt;1795&lt;/birth&gt;&lt;death when=$1875$&gt;1875&lt;/death&gt;&lt;note type=$editorial$&gt;Author,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2004).&lt;/note&gt;&lt;/person&gt;&lt;!-- MT glossary entry --&gt;</v>
      </c>
      <c r="O302" s="280" t="s">
        <v>2004</v>
      </c>
      <c r="P302" s="263" t="s">
        <v>1849</v>
      </c>
    </row>
    <row r="303" spans="1:16" ht="140">
      <c r="A303" s="267" t="s">
        <v>2704</v>
      </c>
      <c r="B303" s="21" t="str">
        <f>C303&amp;D303&amp;E303</f>
        <v>ref="people.xml#0025"</v>
      </c>
      <c r="C303" s="21" t="s">
        <v>462</v>
      </c>
      <c r="D303" s="21" t="str">
        <f>"people.xml#"&amp;F303</f>
        <v>people.xml#0025</v>
      </c>
      <c r="E303" s="21" t="s">
        <v>463</v>
      </c>
      <c r="F303" s="24" t="s">
        <v>339</v>
      </c>
      <c r="G303" s="26" t="s">
        <v>497</v>
      </c>
      <c r="H303" s="24" t="s">
        <v>3</v>
      </c>
      <c r="I303" s="35" t="str">
        <f>J303&amp;". "&amp;K303&amp;". "&amp;M303</f>
        <v xml:space="preserve">Steele, Sir Thomas Montague. 1820. 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v>
      </c>
      <c r="J303" s="279" t="s">
        <v>1861</v>
      </c>
      <c r="K303" s="290" t="s">
        <v>2253</v>
      </c>
      <c r="L303" s="290" t="s">
        <v>2247</v>
      </c>
      <c r="M303" s="75" t="s">
        <v>1902</v>
      </c>
      <c r="N303" s="37" t="str">
        <f t="shared" si="16"/>
        <v>&lt;person xml:id=$pers0544$&gt;&lt;persName type=$main$&gt;Steele, Sir Thomas Montague&lt;/persName&gt;&lt;birth when=$1820$&gt;1820&lt;/birth&gt;&lt;death when=$1890$&gt;1890&lt;/death&gt;&lt;note type=$editorial$&gt;Army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&lt;/note&gt;&lt;/person&gt;&lt;!-- MT glossary entry --&gt;</v>
      </c>
      <c r="O303" s="280" t="s">
        <v>757</v>
      </c>
    </row>
    <row r="304" spans="1:16" ht="154">
      <c r="A304" s="267" t="s">
        <v>2705</v>
      </c>
      <c r="G304" s="24" t="s">
        <v>664</v>
      </c>
      <c r="J304" s="161" t="s">
        <v>1064</v>
      </c>
      <c r="K304" s="278" t="s">
        <v>2288</v>
      </c>
      <c r="L304" s="278" t="s">
        <v>2341</v>
      </c>
      <c r="M304" s="276" t="s">
        <v>2044</v>
      </c>
      <c r="N304" s="37" t="str">
        <f t="shared" si="16"/>
        <v>&lt;person xml:id=$pers0545$&gt;&lt;persName type=$main$&gt;Stockenstrom, Sir Andries&lt;/persName&gt;&lt;birth when=$1792$&gt;1792&lt;/birth&gt;&lt;death when=$1864$&gt;1864&lt;/death&gt;&lt;note type=$editorial$&gt;Colonial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2008).&lt;/note&gt;&lt;/person&gt;&lt;!-- MT glossary entry --&gt;</v>
      </c>
      <c r="O304" s="276" t="s">
        <v>1065</v>
      </c>
      <c r="P304" s="263" t="s">
        <v>1857</v>
      </c>
    </row>
    <row r="305" spans="1:16" ht="112">
      <c r="A305" s="267" t="s">
        <v>2706</v>
      </c>
      <c r="B305" s="21" t="str">
        <f>C305&amp;D305&amp;E305</f>
        <v>ref="people.xml#0179"</v>
      </c>
      <c r="C305" s="21" t="s">
        <v>462</v>
      </c>
      <c r="D305" s="21" t="str">
        <f>"people.xml#"&amp;F305</f>
        <v>people.xml#0179</v>
      </c>
      <c r="E305" s="21" t="s">
        <v>463</v>
      </c>
      <c r="F305" s="24" t="s">
        <v>449</v>
      </c>
      <c r="G305" s="38" t="s">
        <v>635</v>
      </c>
      <c r="H305" s="20" t="s">
        <v>0</v>
      </c>
      <c r="I305" s="35" t="str">
        <f>J305&amp;". "&amp;K305&amp;". "&amp;M305</f>
        <v>Stuart, Charles Edward. 1720. 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v>
      </c>
      <c r="J305" s="142" t="s">
        <v>1007</v>
      </c>
      <c r="K305" s="279" t="s">
        <v>2335</v>
      </c>
      <c r="L305" s="279" t="s">
        <v>2334</v>
      </c>
      <c r="M305" s="37" t="s">
        <v>1008</v>
      </c>
      <c r="N305" s="37" t="str">
        <f t="shared" si="16"/>
        <v>&lt;person xml:id=$pers0546$&gt;&lt;persName type=$main$&gt;Stuart, Charles Edward&lt;/persName&gt;&lt;birth when=$1720$&gt;1720&lt;/birth&gt;&lt;death when=$1788$&gt;1788&lt;/death&gt;&lt;note type=$editorial$&gt;Stuart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Scotland.&lt;/note&gt;&lt;/person&gt;&lt;!-- MT glossary entry --&gt;</v>
      </c>
      <c r="O305" s="108" t="s">
        <v>818</v>
      </c>
    </row>
    <row r="306" spans="1:16" ht="56">
      <c r="A306" s="267" t="s">
        <v>2707</v>
      </c>
      <c r="G306" s="24" t="s">
        <v>669</v>
      </c>
      <c r="J306" s="162" t="s">
        <v>1073</v>
      </c>
      <c r="K306" s="24"/>
      <c r="L306" s="24"/>
      <c r="M306" s="36" t="s">
        <v>2051</v>
      </c>
      <c r="N306" s="37" t="str">
        <f t="shared" si="16"/>
        <v>&lt;person xml:id=$pers0547$&gt;&lt;persName type=$main$&gt;Swana Mulopwe&lt;/persName&gt;&lt;birth when=$$&gt;&lt;/birth&gt;&lt;death when=$$&gt;&lt;/death&gt;&lt;note type=$editorial$&gt;Lunda title for a direct heir, which means 'appointed successsor' (Oppen 1993:364).&lt;/note&gt;&lt;/person&gt;&lt;!-- MT glossary entry --&gt;</v>
      </c>
      <c r="O306" s="276" t="s">
        <v>2052</v>
      </c>
      <c r="P306" s="263" t="s">
        <v>2017</v>
      </c>
    </row>
    <row r="307" spans="1:16" ht="112">
      <c r="A307" s="267" t="s">
        <v>2708</v>
      </c>
      <c r="G307" s="24" t="s">
        <v>671</v>
      </c>
      <c r="J307" s="167" t="s">
        <v>1076</v>
      </c>
      <c r="K307" s="24"/>
      <c r="L307" s="24"/>
      <c r="M307" s="36" t="s">
        <v>2054</v>
      </c>
      <c r="N307" s="37" t="str">
        <f t="shared" si="16"/>
        <v>&lt;person xml:id=$pers0548$&gt;&lt;persName type=$main$&gt;Tantalus&lt;/persName&gt;&lt;birth when=$$&gt;&lt;/birth&gt;&lt;death when=$$&gt;&lt;/death&gt;&lt;note type=$editorial$&gt;Figure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2012:458).&lt;/note&gt;&lt;/person&gt;&lt;!-- MT glossary entry --&gt;</v>
      </c>
      <c r="O307" s="253" t="s">
        <v>1079</v>
      </c>
    </row>
    <row r="308" spans="1:16" ht="140">
      <c r="A308" s="267" t="s">
        <v>2709</v>
      </c>
      <c r="B308" s="21" t="str">
        <f>C308&amp;D308&amp;E308</f>
        <v>ref="people.xml#0038"</v>
      </c>
      <c r="C308" s="21" t="s">
        <v>462</v>
      </c>
      <c r="D308" s="21" t="str">
        <f>"people.xml#"&amp;F308</f>
        <v>people.xml#0038</v>
      </c>
      <c r="E308" s="21" t="s">
        <v>463</v>
      </c>
      <c r="F308" s="24" t="s">
        <v>352</v>
      </c>
      <c r="G308" s="87" t="s">
        <v>511</v>
      </c>
      <c r="H308" s="20" t="s">
        <v>0</v>
      </c>
      <c r="I308" s="35" t="str">
        <f>J308&amp;". "&amp;K308&amp;". "&amp;M308</f>
        <v xml:space="preserve">Thomas, Dr Dick. 1774. 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v>
      </c>
      <c r="J308" s="87" t="s">
        <v>781</v>
      </c>
      <c r="K308" s="279" t="s">
        <v>2265</v>
      </c>
      <c r="L308" s="279" t="s">
        <v>2264</v>
      </c>
      <c r="M308" s="276" t="s">
        <v>1911</v>
      </c>
      <c r="N308" s="37" t="str">
        <f t="shared" si="16"/>
        <v>&lt;person xml:id=$pers0549$&gt;&lt;persName type=$main$&gt;Thomas, Dr Dick&lt;/persName&gt;&lt;birth when=$1774$&gt;1774&lt;/birth&gt;&lt;death when=$1857$&gt;1857&lt;/death&gt;&lt;note type=$editorial$&gt;Philosopher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&lt;/note&gt;&lt;/person&gt;&lt;!-- MT glossary entry --&gt;</v>
      </c>
      <c r="O308" s="280" t="s">
        <v>782</v>
      </c>
    </row>
    <row r="309" spans="1:16" ht="112">
      <c r="A309" s="267" t="s">
        <v>2710</v>
      </c>
      <c r="G309" s="24" t="s">
        <v>672</v>
      </c>
      <c r="J309" s="167" t="s">
        <v>1084</v>
      </c>
      <c r="K309" s="278" t="s">
        <v>2362</v>
      </c>
      <c r="L309" s="278" t="s">
        <v>2361</v>
      </c>
      <c r="M309" s="36" t="s">
        <v>2056</v>
      </c>
      <c r="N309" s="37" t="str">
        <f t="shared" si="16"/>
        <v>&lt;person xml:id=$pers0550$&gt;&lt;persName type=$main$&gt;Thomson, Captain David&lt;/persName&gt;&lt;birth when=$1789$&gt;1789&lt;/birth&gt;&lt;death when=$1834$&gt;1834&lt;/death&gt;&lt;note type=$editorial$&gt;Mariner in the Royal Navy. He developed a ‘longitude scale’ or ‘lunar corrector’ in 1816, an instrument designed to determine longitude from lunar observations. His Lunar &amp; Horary Tables (1824) provided a series of methods to simplify making longitudinal calculations on the basis of lunar readings (Taylor 1966:407-08; Anon 1824:630).&lt;/note&gt;&lt;/person&gt;&lt;!-- MT glossary entry --&gt;</v>
      </c>
      <c r="O309" s="276" t="s">
        <v>1085</v>
      </c>
    </row>
    <row r="310" spans="1:16" ht="42">
      <c r="A310" s="267" t="s">
        <v>2711</v>
      </c>
      <c r="G310" s="24" t="s">
        <v>673</v>
      </c>
      <c r="J310" s="167" t="s">
        <v>1077</v>
      </c>
      <c r="K310" s="24"/>
      <c r="L310" s="24"/>
      <c r="M310" s="36" t="s">
        <v>724</v>
      </c>
      <c r="N310" s="37" t="str">
        <f t="shared" si="16"/>
        <v>&lt;person xml:id=$pers0551$&gt;&lt;persName type=$main$&gt;Thorns&lt;/persName&gt;&lt;birth when=$$&gt;&lt;/birth&gt;&lt;death when=$$&gt;&lt;/death&gt;&lt;note type=$editorial$&gt;A copy editor employed by John Murray.&lt;/note&gt;&lt;/person&gt;&lt;!-- MT glossary entry --&gt;</v>
      </c>
    </row>
    <row r="311" spans="1:16" ht="98">
      <c r="A311" s="267" t="s">
        <v>2712</v>
      </c>
      <c r="G311" s="24" t="s">
        <v>674</v>
      </c>
      <c r="J311" s="167" t="s">
        <v>1078</v>
      </c>
      <c r="K311" s="24"/>
      <c r="L311" s="24"/>
      <c r="M311" s="36" t="s">
        <v>2057</v>
      </c>
      <c r="N311" s="37" t="str">
        <f t="shared" si="16"/>
        <v>&lt;person xml:id=$pers0552$&gt;&lt;persName type=$main$&gt;Thoth&lt;/persName&gt;&lt;birth when=$$&gt;&lt;/birth&gt;&lt;death when=$$&gt;&lt;/death&gt;&lt;note type=$editorial$&gt;Egyptian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&lt;/note&gt;&lt;/person&gt;&lt;!-- MT glossary entry --&gt;</v>
      </c>
      <c r="O311" s="276" t="s">
        <v>2058</v>
      </c>
      <c r="P311" s="289"/>
    </row>
    <row r="312" spans="1:16" ht="42">
      <c r="A312" s="267" t="s">
        <v>2713</v>
      </c>
      <c r="G312" s="171" t="s">
        <v>675</v>
      </c>
      <c r="J312" s="172" t="s">
        <v>1086</v>
      </c>
      <c r="K312" s="24"/>
      <c r="L312" s="24"/>
      <c r="M312" s="36" t="s">
        <v>1702</v>
      </c>
      <c r="N312" s="37" t="str">
        <f t="shared" si="16"/>
        <v>&lt;person xml:id=$pers0553$&gt;&lt;persName type=$main$&gt;Tlapane&lt;/persName&gt;&lt;birth when=$$&gt;&lt;/birth&gt;&lt;death when=$$&gt;&lt;/death&gt;&lt;note type=$editorial$&gt;Kololo prophet, who influenced Sebitwane. &lt;/note&gt;&lt;/person&gt;&lt;!-- MT glossary entry --&gt;</v>
      </c>
    </row>
    <row r="313" spans="1:16" ht="154">
      <c r="A313" s="267" t="s">
        <v>2714</v>
      </c>
      <c r="B313" s="21" t="str">
        <f>C313&amp;D313&amp;E313</f>
        <v>ref="people.xml#0045"</v>
      </c>
      <c r="C313" s="21" t="s">
        <v>462</v>
      </c>
      <c r="D313" s="21" t="str">
        <f>"people.xml#"&amp;F313</f>
        <v>people.xml#0045</v>
      </c>
      <c r="E313" s="21" t="s">
        <v>463</v>
      </c>
      <c r="F313" s="24" t="s">
        <v>359</v>
      </c>
      <c r="G313" s="90" t="s">
        <v>517</v>
      </c>
      <c r="H313" s="20" t="s">
        <v>0</v>
      </c>
      <c r="I313" s="35" t="str">
        <f>J313&amp;". "&amp;K313&amp;". "&amp;M313</f>
        <v xml:space="preserve">Trindade, Father Pedro de. ?. 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v>
      </c>
      <c r="J313" s="89" t="s">
        <v>790</v>
      </c>
      <c r="K313" s="279" t="s">
        <v>2271</v>
      </c>
      <c r="L313" s="279" t="s">
        <v>2270</v>
      </c>
      <c r="M313" s="37" t="s">
        <v>1916</v>
      </c>
      <c r="N313" s="37" t="str">
        <f t="shared" si="16"/>
        <v>&lt;person xml:id=$pers0554$&gt;&lt;persName type=$main$&gt;Trindade, Father Pedro de&lt;/persName&gt;&lt;birth when=$?$&gt;?&lt;/birth&gt;&lt;death when=$1751$&gt;1751&lt;/death&gt;&lt;note type=$editorial$&gt;Dominican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&lt;/note&gt;&lt;/person&gt;&lt;!-- MT glossary entry --&gt;</v>
      </c>
      <c r="O313" s="280" t="s">
        <v>1915</v>
      </c>
    </row>
    <row r="314" spans="1:16" ht="126">
      <c r="A314" s="267" t="s">
        <v>2715</v>
      </c>
      <c r="F314" s="21"/>
      <c r="G314" s="24" t="s">
        <v>1494</v>
      </c>
      <c r="J314" s="268" t="s">
        <v>1606</v>
      </c>
      <c r="K314" s="278" t="s">
        <v>2371</v>
      </c>
      <c r="L314" s="278" t="s">
        <v>2232</v>
      </c>
      <c r="M314" s="276" t="s">
        <v>2067</v>
      </c>
      <c r="N314" s="37" t="str">
        <f t="shared" si="16"/>
        <v>&lt;person xml:id=$pers0555$&gt;&lt;persName type=$main$&gt;Trotter, Admiral Henry Dundas&lt;/persName&gt;&lt;birth when=$1802$&gt;1802&lt;/birth&gt;&lt;death when=$1859$&gt;1859&lt;/death&gt;&lt;note type=$editorial$&gt;Naval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2004).&lt;/note&gt;&lt;/person&gt;&lt;!-- MT glossary entry --&gt;</v>
      </c>
      <c r="O314" s="276" t="s">
        <v>1607</v>
      </c>
      <c r="P314" s="271"/>
    </row>
    <row r="315" spans="1:16" ht="98">
      <c r="A315" s="267" t="s">
        <v>2716</v>
      </c>
      <c r="F315" s="21"/>
      <c r="G315" s="278" t="s">
        <v>1597</v>
      </c>
      <c r="J315" s="275" t="s">
        <v>1808</v>
      </c>
      <c r="K315" s="24"/>
      <c r="L315" s="24"/>
      <c r="M315" s="180" t="s">
        <v>1879</v>
      </c>
      <c r="N315" s="37" t="str">
        <f t="shared" si="16"/>
        <v>&lt;person xml:id=$pers0556$&gt;&lt;persName type=$main$&gt;Tuba Mokoro&lt;/persName&gt;&lt;birth when=$$&gt;&lt;/birth&gt;&lt;death when=$$&gt;&lt;/death&gt;&lt;note type=$editorial$&gt;Member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&lt;/note&gt;&lt;/person&gt;&lt;!-- MT glossary entry --&gt;</v>
      </c>
      <c r="O315" s="276" t="s">
        <v>1810</v>
      </c>
    </row>
    <row r="316" spans="1:16" ht="112">
      <c r="A316" s="267" t="s">
        <v>2717</v>
      </c>
      <c r="B316" s="21" t="str">
        <f>C316&amp;D316&amp;E316</f>
        <v>ref="people.xml#0016"</v>
      </c>
      <c r="C316" s="21" t="s">
        <v>462</v>
      </c>
      <c r="D316" s="21" t="str">
        <f>"people.xml#"&amp;F316</f>
        <v>people.xml#0016</v>
      </c>
      <c r="E316" s="21" t="s">
        <v>463</v>
      </c>
      <c r="F316" s="24" t="s">
        <v>330</v>
      </c>
      <c r="G316" s="38" t="s">
        <v>490</v>
      </c>
      <c r="H316" s="20" t="s">
        <v>1</v>
      </c>
      <c r="I316" s="35" t="str">
        <f>J316&amp;". "&amp;K316&amp;". "&amp;M316</f>
        <v>Vardon, Captain Frank. . 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v>
      </c>
      <c r="J316" s="112" t="s">
        <v>737</v>
      </c>
      <c r="K316" s="38"/>
      <c r="L316" s="38"/>
      <c r="M316" s="37" t="s">
        <v>1898</v>
      </c>
      <c r="N316" s="37" t="str">
        <f t="shared" si="16"/>
        <v>&lt;person xml:id=$pers0557$&gt;&lt;persName type=$main$&gt;Vardon, Captain Frank&lt;/persName&gt;&lt;birth when=$$&gt;&lt;/birth&gt;&lt;death when=$$&gt;&lt;/death&gt;&lt;note type=$editorial$&gt;Army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2002:57).&lt;/note&gt;&lt;/person&gt;&lt;!-- MT glossary entry --&gt;</v>
      </c>
      <c r="O316" s="280" t="s">
        <v>735</v>
      </c>
      <c r="P316" s="263" t="s">
        <v>1823</v>
      </c>
    </row>
    <row r="317" spans="1:16" ht="168">
      <c r="A317" s="267" t="s">
        <v>2718</v>
      </c>
      <c r="F317" s="21"/>
      <c r="G317" s="24" t="s">
        <v>1523</v>
      </c>
      <c r="J317" s="273" t="s">
        <v>1655</v>
      </c>
      <c r="K317" s="278" t="s">
        <v>2305</v>
      </c>
      <c r="L317" s="278" t="s">
        <v>2295</v>
      </c>
      <c r="M317" s="273" t="s">
        <v>2096</v>
      </c>
      <c r="N317" s="37" t="str">
        <f t="shared" si="16"/>
        <v>&lt;person xml:id=$pers0558$&gt;&lt;persName type=$main$&gt;Villiers, George William Frederick (fourth earl of Clarendon)&lt;/persName&gt;&lt;birth when=$1800$&gt;1800&lt;/birth&gt;&lt;death when=$1870$&gt;1870&lt;/death&gt;&lt;note type=$editorial$&gt;Politician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Livingstone gave his name to Mount Clarendon, east of the Shire river, and they remained correspondents during Livingstone’s final journeys (Steele 2009).&lt;/note&gt;&lt;/person&gt;&lt;!-- MT glossary entry --&gt;</v>
      </c>
      <c r="O317" s="276" t="s">
        <v>2095</v>
      </c>
      <c r="P317" s="263" t="s">
        <v>1656</v>
      </c>
    </row>
    <row r="318" spans="1:16" ht="84">
      <c r="A318" s="267" t="s">
        <v>2719</v>
      </c>
      <c r="G318" s="24" t="s">
        <v>676</v>
      </c>
      <c r="J318" s="94" t="s">
        <v>817</v>
      </c>
      <c r="K318" s="278" t="s">
        <v>2364</v>
      </c>
      <c r="L318" s="278" t="s">
        <v>2363</v>
      </c>
      <c r="M318" s="36" t="s">
        <v>820</v>
      </c>
      <c r="N318" s="37" t="str">
        <f t="shared" si="16"/>
        <v>&lt;person xml:id=$pers0559$&gt;&lt;persName type=$main$&gt;Virgil&lt;/persName&gt;&lt;birth when=$70$&gt;70&lt;/birth&gt;&lt;death when=$19 BCE$&gt;19 BCE&lt;/death&gt;&lt;note type=$editorial$&gt;Roman poet and author of the Aeneid, an epic on the legendary founding of Rome. In the nineteenth century, classical literature occupied a central role in British education, particularly among the elites.&lt;/note&gt;&lt;/person&gt;&lt;!-- MT glossary entry --&gt;</v>
      </c>
      <c r="O318" s="170" t="s">
        <v>818</v>
      </c>
    </row>
    <row r="319" spans="1:16" ht="168">
      <c r="A319" s="267" t="s">
        <v>2720</v>
      </c>
      <c r="B319" s="21" t="str">
        <f>C319&amp;D319&amp;E319</f>
        <v>ref="people.xml#0157"</v>
      </c>
      <c r="C319" s="21" t="s">
        <v>462</v>
      </c>
      <c r="D319" s="21" t="str">
        <f>"people.xml#"&amp;F319</f>
        <v>people.xml#0157</v>
      </c>
      <c r="E319" s="21" t="s">
        <v>463</v>
      </c>
      <c r="F319" s="24" t="s">
        <v>438</v>
      </c>
      <c r="G319" s="38" t="s">
        <v>617</v>
      </c>
      <c r="H319" s="20" t="s">
        <v>0</v>
      </c>
      <c r="I319" s="35" t="str">
        <f>J319&amp;". "&amp;K319&amp;". "&amp;M319</f>
        <v>Wahlberg, Johann August. 1810. 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v>
      </c>
      <c r="J319" s="137" t="s">
        <v>980</v>
      </c>
      <c r="K319" s="279" t="s">
        <v>2250</v>
      </c>
      <c r="L319" s="279" t="s">
        <v>2269</v>
      </c>
      <c r="M319" s="276" t="s">
        <v>2006</v>
      </c>
      <c r="N319" s="37" t="str">
        <f t="shared" si="16"/>
        <v>&lt;person xml:id=$pers0560$&gt;&lt;persName type=$main$&gt;Wahlberg, Johann August&lt;/persName&gt;&lt;birth when=$1810$&gt;1810&lt;/birth&gt;&lt;death when=$1856$&gt;1856&lt;/death&gt;&lt;note type=$editorial$&gt;Swedish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1981:367-68).&lt;/note&gt;&lt;/person&gt;&lt;!-- MT glossary entry --&gt;</v>
      </c>
      <c r="O319" s="138" t="s">
        <v>981</v>
      </c>
    </row>
    <row r="320" spans="1:16" ht="126">
      <c r="A320" s="267" t="s">
        <v>2721</v>
      </c>
      <c r="G320" s="168" t="s">
        <v>677</v>
      </c>
      <c r="J320" s="167" t="s">
        <v>1081</v>
      </c>
      <c r="K320" s="278" t="s">
        <v>2366</v>
      </c>
      <c r="L320" s="278" t="s">
        <v>2365</v>
      </c>
      <c r="M320" s="36" t="s">
        <v>2059</v>
      </c>
      <c r="N320" s="37" t="str">
        <f t="shared" si="16"/>
        <v>&lt;person xml:id=$pers0561$&gt;&lt;persName type=$main$&gt;Wallace, Sir William&lt;/persName&gt;&lt;birth when=$c.1270$&gt;c.1270&lt;/birth&gt;&lt;death when=$1305$&gt;1305&lt;/death&gt;&lt;note type=$editorial$&gt;Scottish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&lt;/note&gt;&lt;/person&gt;&lt;!-- MT glossary entry --&gt;</v>
      </c>
      <c r="O320" s="170" t="s">
        <v>818</v>
      </c>
    </row>
    <row r="321" spans="1:17" ht="70">
      <c r="A321" s="267" t="s">
        <v>2722</v>
      </c>
      <c r="F321" s="21"/>
      <c r="G321" s="24" t="s">
        <v>1522</v>
      </c>
      <c r="J321" s="275" t="s">
        <v>1859</v>
      </c>
      <c r="K321" s="270"/>
      <c r="L321" s="270"/>
      <c r="M321" s="180" t="s">
        <v>2153</v>
      </c>
      <c r="N321" s="37" t="str">
        <f t="shared" si="16"/>
        <v>&lt;person xml:id=$pers0562$&gt;&lt;persName type=$main$&gt;Walsh, J. C.&lt;/persName&gt;&lt;birth when=$$&gt;&lt;/birth&gt;&lt;death when=$$&gt;&lt;/death&gt;&lt;note type=$editorial$&gt;Naval surgeon. He was appointed as surgeon to H.M.S. Frolic in 1848, having previously served as an assistant-surgeon on the Illustrious (Anon 1853:625; Anon 1843b:141).&lt;/note&gt;&lt;/person&gt;&lt;!-- MT glossary entry --&gt;</v>
      </c>
      <c r="O321" s="272" t="s">
        <v>2094</v>
      </c>
      <c r="P321" s="271"/>
    </row>
    <row r="322" spans="1:17" ht="168">
      <c r="A322" s="267" t="s">
        <v>2723</v>
      </c>
      <c r="B322" s="21" t="str">
        <f>C322&amp;D322&amp;E322</f>
        <v>ref="people.xml#0039"</v>
      </c>
      <c r="C322" s="21" t="s">
        <v>462</v>
      </c>
      <c r="D322" s="21" t="str">
        <f>"people.xml#"&amp;F322</f>
        <v>people.xml#0039</v>
      </c>
      <c r="E322" s="21" t="s">
        <v>463</v>
      </c>
      <c r="F322" s="24" t="s">
        <v>353</v>
      </c>
      <c r="G322" s="88" t="s">
        <v>512</v>
      </c>
      <c r="H322" s="20" t="s">
        <v>0</v>
      </c>
      <c r="I322" s="35" t="str">
        <f>J322&amp;". "&amp;K322&amp;". "&amp;M322</f>
        <v>Wardlaw, Ralph. 1779. 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v>
      </c>
      <c r="J322" s="88" t="s">
        <v>783</v>
      </c>
      <c r="K322" s="279" t="s">
        <v>2266</v>
      </c>
      <c r="L322" s="279" t="s">
        <v>2220</v>
      </c>
      <c r="M322" s="276" t="s">
        <v>1912</v>
      </c>
      <c r="N322" s="37" t="str">
        <f t="shared" si="16"/>
        <v>&lt;person xml:id=$pers0563$&gt;&lt;persName type=$main$&gt;Wardlaw, Ralph&lt;/persName&gt;&lt;birth when=$1779$&gt;1779&lt;/birth&gt;&lt;death when=$1853$&gt;1853&lt;/death&gt;&lt;note type=$editorial$&gt;Congregational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2004).&lt;/note&gt;&lt;/person&gt;&lt;!-- MT glossary entry --&gt;</v>
      </c>
      <c r="O322" s="280" t="s">
        <v>784</v>
      </c>
    </row>
    <row r="323" spans="1:17" ht="126">
      <c r="A323" s="267" t="s">
        <v>2724</v>
      </c>
      <c r="F323" s="21"/>
      <c r="G323" s="24" t="s">
        <v>1504</v>
      </c>
      <c r="J323" s="268" t="s">
        <v>1619</v>
      </c>
      <c r="K323" s="278" t="s">
        <v>2305</v>
      </c>
      <c r="L323" s="278" t="s">
        <v>2319</v>
      </c>
      <c r="M323" s="180" t="s">
        <v>1872</v>
      </c>
      <c r="N323" s="37" t="str">
        <f t="shared" ref="N323:N335" si="17">"&lt;person xml:id=$"&amp;A323&amp;"$&gt;&lt;persName type=$main$&gt;"&amp;J323&amp;"&lt;/persName&gt;&lt;birth when=$"&amp;K323&amp;"$&gt;"&amp;K323&amp;"&lt;/birth&gt;&lt;death when=$"&amp;L323&amp;"$&gt;"&amp;L323&amp;"&lt;/death&gt;&lt;note type=$editorial$&gt;"&amp;M323&amp;"&lt;/note&gt;&lt;/person&gt;&lt;!-- MT glossary entry --&gt;"</f>
        <v>&lt;person xml:id=$pers0564$&gt;&lt;persName type=$main$&gt;Washington, Captain John&lt;/persName&gt;&lt;birth when=$1800$&gt;1800&lt;/birth&gt;&lt;death when=$1863$&gt;1863&lt;/death&gt;&lt;note type=$editorial$&gt;Naval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1862.&lt;/note&gt;&lt;/person&gt;&lt;!-- MT glossary entry --&gt;</v>
      </c>
      <c r="O323" s="269" t="s">
        <v>1661</v>
      </c>
      <c r="P323" s="271"/>
    </row>
    <row r="324" spans="1:17" ht="126">
      <c r="A324" s="267" t="s">
        <v>2725</v>
      </c>
      <c r="F324" s="21"/>
      <c r="G324" s="174" t="s">
        <v>679</v>
      </c>
      <c r="J324" s="172" t="s">
        <v>1088</v>
      </c>
      <c r="K324" s="278" t="s">
        <v>2368</v>
      </c>
      <c r="L324" s="278" t="s">
        <v>2220</v>
      </c>
      <c r="M324" s="276" t="s">
        <v>2062</v>
      </c>
      <c r="N324" s="37" t="str">
        <f t="shared" si="17"/>
        <v>&lt;person xml:id=$pers0565$&gt;&lt;persName type=$main$&gt;Waterboer, Andries&lt;/persName&gt;&lt;birth when=$c.1790$&gt;c.1790&lt;/birth&gt;&lt;death when=$1853$&gt;1853&lt;/death&gt;&lt;note type=$editorial$&gt;Leader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&lt;/note&gt;&lt;/person&gt;&lt;!-- MT glossary entry --&gt;</v>
      </c>
      <c r="O324" s="276" t="s">
        <v>2061</v>
      </c>
    </row>
    <row r="325" spans="1:17" ht="154">
      <c r="A325" s="267" t="s">
        <v>2726</v>
      </c>
      <c r="F325" s="21"/>
      <c r="G325" s="24" t="s">
        <v>680</v>
      </c>
      <c r="J325" s="175" t="s">
        <v>1089</v>
      </c>
      <c r="K325" s="278" t="s">
        <v>2370</v>
      </c>
      <c r="L325" s="278" t="s">
        <v>2369</v>
      </c>
      <c r="M325" s="276" t="s">
        <v>2063</v>
      </c>
      <c r="N325" s="37" t="str">
        <f t="shared" si="17"/>
        <v>&lt;person xml:id=$pers0566$&gt;&lt;persName type=$main$&gt;Webb, William Frederick&lt;/persName&gt;&lt;birth when=$1829$&gt;1829&lt;/birth&gt;&lt;death when=$1899$&gt;1899&lt;/death&gt;&lt;note type=$editorial$&gt;Army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Narrative of an Expedition to the Zambesi (1865). He was a pallbearer at Livingstone’s funeral in Westminster Abbey (1873) (Fraser 1913:1-7, 16-17; Ross 2002:193-94, 237).&lt;/note&gt;&lt;/person&gt;&lt;!-- MT glossary entry --&gt;</v>
      </c>
      <c r="O325" s="276" t="s">
        <v>2064</v>
      </c>
    </row>
    <row r="326" spans="1:17" ht="154">
      <c r="A326" s="267" t="s">
        <v>2727</v>
      </c>
      <c r="F326" s="21"/>
      <c r="G326" s="24" t="s">
        <v>1521</v>
      </c>
      <c r="J326" s="267" t="s">
        <v>1653</v>
      </c>
      <c r="K326" s="299">
        <v>1806</v>
      </c>
      <c r="L326" s="299">
        <v>1872</v>
      </c>
      <c r="M326" s="180" t="s">
        <v>2160</v>
      </c>
      <c r="N326" s="37" t="str">
        <f t="shared" si="17"/>
        <v>&lt;person xml:id=$pers0567$&gt;&lt;persName type=$main$&gt;Welwitsch, Friedrich Martin Josef&lt;/persName&gt;&lt;birth when=$1806$&gt;1806&lt;/birth&gt;&lt;death when=$1872$&gt;1872&lt;/death&gt;&lt;note type=$editorial$&gt;Austrian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 Officials in Luanda proposed that they undertake a joint expedition to the Kololo, but Livingstone rejected the plan. Welwitsch’s botanical collection was among the most extensive to have been gathered in tropical Africa (Boulger 2004; Schapera 1963, 1:151,163, 191).&lt;/note&gt;&lt;/person&gt;&lt;!-- MT glossary entry --&gt;</v>
      </c>
      <c r="O326" s="276" t="s">
        <v>1654</v>
      </c>
      <c r="P326" s="289"/>
    </row>
    <row r="327" spans="1:17" ht="56">
      <c r="A327" s="267" t="s">
        <v>2728</v>
      </c>
      <c r="F327" s="21"/>
      <c r="G327" s="24" t="s">
        <v>681</v>
      </c>
      <c r="J327" s="167" t="s">
        <v>1080</v>
      </c>
      <c r="K327" s="24"/>
      <c r="L327" s="24"/>
      <c r="M327" s="36" t="s">
        <v>724</v>
      </c>
      <c r="N327" s="37" t="str">
        <f t="shared" si="17"/>
        <v>&lt;person xml:id=$pers0568$&gt;&lt;persName type=$main$&gt;Wheeler&lt;/persName&gt;&lt;birth when=$$&gt;&lt;/birth&gt;&lt;death when=$$&gt;&lt;/death&gt;&lt;note type=$editorial$&gt;A copy editor employed by John Murray.&lt;/note&gt;&lt;/person&gt;&lt;!-- MT glossary entry --&gt;</v>
      </c>
    </row>
    <row r="328" spans="1:17" ht="112">
      <c r="A328" s="267" t="s">
        <v>2729</v>
      </c>
      <c r="B328" s="21" t="str">
        <f>C328&amp;D328&amp;E328</f>
        <v>ref="people.xml#0158"</v>
      </c>
      <c r="C328" s="21" t="s">
        <v>462</v>
      </c>
      <c r="D328" s="21" t="str">
        <f>"people.xml#"&amp;F328</f>
        <v>people.xml#0158</v>
      </c>
      <c r="E328" s="21" t="s">
        <v>463</v>
      </c>
      <c r="F328" s="24" t="s">
        <v>439</v>
      </c>
      <c r="G328" s="26" t="s">
        <v>618</v>
      </c>
      <c r="H328" s="24" t="s">
        <v>0</v>
      </c>
      <c r="I328" s="35" t="e">
        <f>J328&amp;". "&amp;M328&amp;". "&amp;#REF!</f>
        <v>#REF!</v>
      </c>
      <c r="J328" s="137" t="s">
        <v>982</v>
      </c>
      <c r="K328" s="24"/>
      <c r="L328" s="24"/>
      <c r="M328" s="276" t="s">
        <v>2119</v>
      </c>
      <c r="N328" s="37" t="str">
        <f t="shared" si="17"/>
        <v>&lt;person xml:id=$pers0569$&gt;&lt;persName type=$main$&gt;Wienand, John H. B.&lt;/persName&gt;&lt;birth when=$$&gt;&lt;/birth&gt;&lt;death when=$$&gt;&lt;/death&gt;&lt;note type=$editorial$&gt;Resident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1852:72).&lt;/note&gt;&lt;/person&gt;&lt;!-- MT glossary entry --&gt;</v>
      </c>
      <c r="O328" s="280" t="s">
        <v>987</v>
      </c>
    </row>
    <row r="329" spans="1:17" ht="140">
      <c r="A329" s="267" t="s">
        <v>2730</v>
      </c>
      <c r="F329" s="21"/>
      <c r="G329" s="24" t="s">
        <v>682</v>
      </c>
      <c r="J329" s="178" t="s">
        <v>1092</v>
      </c>
      <c r="K329" s="278" t="s">
        <v>2244</v>
      </c>
      <c r="L329" s="278" t="s">
        <v>2738</v>
      </c>
      <c r="M329" s="276" t="s">
        <v>2065</v>
      </c>
      <c r="N329" s="37" t="str">
        <f t="shared" si="17"/>
        <v>&lt;person xml:id=$pers0570$&gt;&lt;persName type=$main$&gt;Wilberforce, William &lt;/persName&gt;&lt;birth when=$1759$&gt;1759&lt;/birth&gt;&lt;death when=$1833$&gt;1833&lt;/death&gt;&lt;note type=$editorial$&gt;Politician,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2009).&lt;/note&gt;&lt;/person&gt;&lt;!-- MT glossary entry --&gt;</v>
      </c>
      <c r="O329" s="276" t="s">
        <v>1093</v>
      </c>
    </row>
    <row r="330" spans="1:17" ht="42">
      <c r="A330" s="267" t="s">
        <v>2731</v>
      </c>
      <c r="B330" s="21" t="str">
        <f>C330&amp;D330&amp;E330</f>
        <v>ref="people.xml#0158"</v>
      </c>
      <c r="C330" s="21" t="s">
        <v>462</v>
      </c>
      <c r="D330" s="21" t="str">
        <f>"people.xml#"&amp;F330</f>
        <v>people.xml#0158</v>
      </c>
      <c r="E330" s="21" t="s">
        <v>463</v>
      </c>
      <c r="F330" s="24" t="s">
        <v>439</v>
      </c>
      <c r="G330" s="38" t="s">
        <v>619</v>
      </c>
      <c r="H330" s="20" t="s">
        <v>3</v>
      </c>
      <c r="I330" s="35" t="str">
        <f>J330&amp;". "&amp;K330&amp;". "&amp;M330</f>
        <v>Wilkes. . A copy editor employed by John Murray.</v>
      </c>
      <c r="J330" s="141" t="s">
        <v>985</v>
      </c>
      <c r="K330" s="38"/>
      <c r="L330" s="38"/>
      <c r="M330" s="37" t="s">
        <v>724</v>
      </c>
      <c r="N330" s="37" t="str">
        <f t="shared" si="17"/>
        <v>&lt;person xml:id=$pers0571$&gt;&lt;persName type=$main$&gt;Wilkes&lt;/persName&gt;&lt;birth when=$$&gt;&lt;/birth&gt;&lt;death when=$$&gt;&lt;/death&gt;&lt;note type=$editorial$&gt;A copy editor employed by John Murray.&lt;/note&gt;&lt;/person&gt;&lt;!-- MT glossary entry --&gt;</v>
      </c>
      <c r="O330" s="25"/>
    </row>
    <row r="331" spans="1:17" ht="42">
      <c r="A331" s="267" t="s">
        <v>2732</v>
      </c>
      <c r="F331" s="21"/>
      <c r="G331" s="171" t="s">
        <v>683</v>
      </c>
      <c r="J331" s="172" t="s">
        <v>985</v>
      </c>
      <c r="K331" s="24"/>
      <c r="L331" s="24"/>
      <c r="M331" s="36" t="s">
        <v>724</v>
      </c>
      <c r="N331" s="37" t="str">
        <f t="shared" si="17"/>
        <v>&lt;person xml:id=$pers0572$&gt;&lt;persName type=$main$&gt;Wilkes&lt;/persName&gt;&lt;birth when=$$&gt;&lt;/birth&gt;&lt;death when=$$&gt;&lt;/death&gt;&lt;note type=$editorial$&gt;A copy editor employed by John Murray.&lt;/note&gt;&lt;/person&gt;&lt;!-- MT glossary entry --&gt;</v>
      </c>
    </row>
    <row r="332" spans="1:17" ht="70">
      <c r="A332" s="267" t="s">
        <v>2733</v>
      </c>
      <c r="F332" s="21"/>
      <c r="G332" s="176" t="s">
        <v>684</v>
      </c>
      <c r="J332" s="175" t="s">
        <v>1090</v>
      </c>
      <c r="K332" s="24"/>
      <c r="L332" s="24"/>
      <c r="M332" s="36" t="s">
        <v>2066</v>
      </c>
      <c r="N332" s="37" t="str">
        <f t="shared" si="17"/>
        <v>&lt;person xml:id=$pers0573$&gt;&lt;persName type=$main$&gt;Wilson, J. H.&lt;/persName&gt;&lt;birth when=$$&gt;&lt;/birth&gt;&lt;death when=$$&gt;&lt;/death&gt;&lt;note type=$editorial$&gt;Trader based at Kolobeng, who participated in Livingstone and Oswell's expedition to Lake Ngami in 1849 (letter to Tidman, 24th Aug. 1850; Ross 2002:57). &lt;/note&gt;&lt;/person&gt;&lt;!-- MT glossary entry --&gt;</v>
      </c>
      <c r="O332" s="177" t="s">
        <v>1091</v>
      </c>
      <c r="P332" s="289"/>
    </row>
    <row r="333" spans="1:17" ht="126">
      <c r="A333" s="267" t="s">
        <v>2734</v>
      </c>
      <c r="G333" s="24" t="s">
        <v>1546</v>
      </c>
      <c r="J333" s="266" t="s">
        <v>1648</v>
      </c>
      <c r="K333" s="278" t="s">
        <v>2271</v>
      </c>
      <c r="L333" s="278" t="s">
        <v>2269</v>
      </c>
      <c r="M333" s="180" t="s">
        <v>2117</v>
      </c>
      <c r="N333" s="37" t="str">
        <f t="shared" si="17"/>
        <v>&lt;person xml:id=$pers0574$&gt;&lt;persName type=$main$&gt;Woodruff, Lieutenant Henry&lt;/persName&gt;&lt;birth when=$?$&gt;?&lt;/birth&gt;&lt;death when=$1856$&gt;1856&lt;/death&gt;&lt;note type=$editorial$&gt;Naval officer. He was 2nd Lieutenant of H.M.S. Castor, the flagship of the Cape of Good Hope station. He was taking passage on the Dart to Simon’s Bay when he volunteered to join the crew sailing the cutter over the bar of the Cuácua and upriver to Quelimane to enquire after Livingstone. Along with Commander McClune, he drowned when the cutter was overturned on 29th April 1856 (Anon 1856b:142; Anon 1885:320).&lt;/note&gt;&lt;/person&gt;&lt;!-- MT glossary entry --&gt;</v>
      </c>
      <c r="O333" s="180" t="s">
        <v>1647</v>
      </c>
    </row>
    <row r="334" spans="1:17" ht="140">
      <c r="A334" s="267" t="s">
        <v>2735</v>
      </c>
      <c r="G334" s="24" t="s">
        <v>670</v>
      </c>
      <c r="J334" s="167" t="s">
        <v>1074</v>
      </c>
      <c r="K334" s="278" t="s">
        <v>2360</v>
      </c>
      <c r="L334" s="278" t="s">
        <v>2359</v>
      </c>
      <c r="M334" s="276" t="s">
        <v>2053</v>
      </c>
      <c r="N334" s="37" t="str">
        <f t="shared" si="17"/>
        <v>&lt;person xml:id=$pers0575$&gt;&lt;persName type=$main$&gt;Xavier, St Francis&lt;/persName&gt;&lt;birth when=$1506$&gt;1506&lt;/birth&gt;&lt;death when=$1552$&gt;1552&lt;/death&gt;&lt;note type=$editorial$&gt;Jesuit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&lt;/note&gt;&lt;/person&gt;&lt;!-- MT glossary entry --&gt;</v>
      </c>
      <c r="O334" s="276" t="s">
        <v>1075</v>
      </c>
      <c r="P334" s="289"/>
    </row>
    <row r="335" spans="1:17" ht="140">
      <c r="A335" s="277" t="s">
        <v>2968</v>
      </c>
      <c r="G335" s="312" t="s">
        <v>1552</v>
      </c>
      <c r="J335" s="313" t="s">
        <v>2969</v>
      </c>
      <c r="K335" s="314">
        <v>1699</v>
      </c>
      <c r="L335" s="314">
        <v>1782</v>
      </c>
      <c r="M335" s="276" t="s">
        <v>2971</v>
      </c>
      <c r="N335" s="37" t="str">
        <f t="shared" si="17"/>
        <v>&lt;person xml:id=$pers0576$&gt;&lt;persName type=$main$&gt;Carvalho e Mello, Sebastião José de (Marquis de Pombal)&lt;/persName&gt;&lt;birth when=$1699$&gt;1699&lt;/birth&gt;&lt;death when=$1782$&gt;1782&lt;/death&gt;&lt;note type=$editorial$&gt;Dominant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2016).&lt;/note&gt;&lt;/person&gt;&lt;!-- MT glossary entry --&gt;</v>
      </c>
      <c r="O335" s="276" t="s">
        <v>2970</v>
      </c>
    </row>
    <row r="336" spans="1:17" s="219" customFormat="1">
      <c r="E336" s="215"/>
      <c r="F336" s="215" t="s">
        <v>2890</v>
      </c>
      <c r="G336" s="332" t="s">
        <v>2890</v>
      </c>
      <c r="H336" s="215"/>
      <c r="I336" s="215"/>
      <c r="L336" s="332"/>
      <c r="M336" s="332"/>
      <c r="N336" s="332"/>
      <c r="O336" s="333"/>
      <c r="P336" s="333"/>
      <c r="Q336" s="333"/>
    </row>
    <row r="337" spans="1:15">
      <c r="J337" s="279"/>
    </row>
    <row r="338" spans="1:15">
      <c r="G338" s="67" t="s">
        <v>2737</v>
      </c>
    </row>
    <row r="339" spans="1:15">
      <c r="F339" s="21"/>
      <c r="G339" s="258" t="s">
        <v>1528</v>
      </c>
      <c r="M339" s="269"/>
      <c r="N339" s="269"/>
      <c r="O339" s="269"/>
    </row>
    <row r="340" spans="1:15">
      <c r="F340" s="21"/>
      <c r="G340" s="258" t="s">
        <v>1529</v>
      </c>
    </row>
    <row r="341" spans="1:15">
      <c r="F341" s="21"/>
      <c r="G341" s="258" t="s">
        <v>1539</v>
      </c>
    </row>
    <row r="342" spans="1:15">
      <c r="F342" s="21"/>
      <c r="G342" s="258" t="s">
        <v>1540</v>
      </c>
    </row>
    <row r="343" spans="1:15">
      <c r="A343" s="26"/>
      <c r="G343" s="300" t="s">
        <v>1547</v>
      </c>
    </row>
    <row r="344" spans="1:15">
      <c r="F344" s="21"/>
      <c r="G344" s="258" t="s">
        <v>1577</v>
      </c>
      <c r="H344" s="258"/>
      <c r="I344" s="259"/>
      <c r="J344" s="38"/>
      <c r="K344" s="304"/>
      <c r="L344" s="304"/>
      <c r="M344" s="75"/>
      <c r="N344" s="75"/>
    </row>
  </sheetData>
  <autoFilter ref="A1:P334">
    <sortState ref="A2:P334">
      <sortCondition ref="J1:J334"/>
    </sortState>
  </autoFilter>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zoomScale="115" zoomScaleNormal="115" zoomScalePageLayoutView="115" workbookViewId="0">
      <selection activeCell="C11" sqref="C11"/>
    </sheetView>
  </sheetViews>
  <sheetFormatPr baseColWidth="10" defaultColWidth="10.83203125" defaultRowHeight="15" x14ac:dyDescent="0"/>
  <cols>
    <col min="1" max="1" width="37.6640625" style="7" bestFit="1" customWidth="1"/>
    <col min="2" max="2" width="0" style="7" hidden="1" customWidth="1"/>
    <col min="3" max="3" width="32.1640625" style="7" bestFit="1" customWidth="1"/>
    <col min="4" max="16384" width="10.83203125" style="10"/>
  </cols>
  <sheetData>
    <row r="1" spans="1:3">
      <c r="A1"/>
      <c r="B1"/>
      <c r="C1"/>
    </row>
    <row r="2" spans="1:3">
      <c r="A2"/>
      <c r="B2"/>
      <c r="C2"/>
    </row>
    <row r="3" spans="1:3">
      <c r="A3"/>
      <c r="B3"/>
      <c r="C3"/>
    </row>
    <row r="4" spans="1:3">
      <c r="A4"/>
      <c r="B4"/>
      <c r="C4"/>
    </row>
    <row r="5" spans="1:3">
      <c r="A5"/>
      <c r="B5"/>
      <c r="C5"/>
    </row>
    <row r="6" spans="1:3">
      <c r="A6"/>
      <c r="B6"/>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9" spans="1:3">
      <c r="A99" s="9" t="s">
        <v>236</v>
      </c>
      <c r="B99" s="9"/>
      <c r="C99" s="9" t="s">
        <v>235</v>
      </c>
    </row>
    <row r="100" spans="1:3">
      <c r="A100" s="8" t="s">
        <v>267</v>
      </c>
      <c r="B100" s="10"/>
      <c r="C100" s="10" t="s">
        <v>196</v>
      </c>
    </row>
    <row r="101" spans="1:3">
      <c r="A101" s="11" t="s">
        <v>195</v>
      </c>
      <c r="B101" s="7" t="s">
        <v>0</v>
      </c>
      <c r="C101" s="7" t="s">
        <v>196</v>
      </c>
    </row>
    <row r="102" spans="1:3">
      <c r="A102" s="8" t="s">
        <v>269</v>
      </c>
      <c r="B102" s="10"/>
      <c r="C102" s="10" t="s">
        <v>196</v>
      </c>
    </row>
    <row r="103" spans="1:3">
      <c r="A103" s="8" t="s">
        <v>270</v>
      </c>
      <c r="B103" s="10"/>
      <c r="C103" s="10" t="s">
        <v>196</v>
      </c>
    </row>
    <row r="104" spans="1:3">
      <c r="A104" s="11" t="s">
        <v>197</v>
      </c>
      <c r="B104" s="7" t="s">
        <v>0</v>
      </c>
      <c r="C104" s="7" t="s">
        <v>196</v>
      </c>
    </row>
    <row r="105" spans="1:3">
      <c r="A105" s="8" t="s">
        <v>268</v>
      </c>
      <c r="B105" s="10"/>
      <c r="C105" s="10" t="s">
        <v>196</v>
      </c>
    </row>
    <row r="106" spans="1:3">
      <c r="A106" s="11" t="s">
        <v>198</v>
      </c>
      <c r="B106" s="7" t="s">
        <v>0</v>
      </c>
      <c r="C106" s="7" t="s">
        <v>196</v>
      </c>
    </row>
    <row r="107" spans="1:3">
      <c r="A107" s="11" t="s">
        <v>199</v>
      </c>
      <c r="B107" s="7" t="s">
        <v>1</v>
      </c>
      <c r="C107" s="7" t="s">
        <v>196</v>
      </c>
    </row>
    <row r="108" spans="1:3">
      <c r="A108" s="11" t="s">
        <v>200</v>
      </c>
      <c r="B108" s="7" t="s">
        <v>0</v>
      </c>
      <c r="C108" s="7" t="s">
        <v>196</v>
      </c>
    </row>
    <row r="109" spans="1:3">
      <c r="A109" s="11" t="s">
        <v>201</v>
      </c>
      <c r="B109" s="7" t="s">
        <v>4</v>
      </c>
      <c r="C109" s="7" t="s">
        <v>196</v>
      </c>
    </row>
    <row r="110" spans="1:3">
      <c r="A110" s="11" t="s">
        <v>202</v>
      </c>
      <c r="B110" s="7" t="s">
        <v>0</v>
      </c>
      <c r="C110" s="7" t="s">
        <v>196</v>
      </c>
    </row>
    <row r="111" spans="1:3">
      <c r="A111" s="8" t="s">
        <v>271</v>
      </c>
      <c r="B111" s="10"/>
      <c r="C111" s="10" t="s">
        <v>196</v>
      </c>
    </row>
    <row r="112" spans="1:3">
      <c r="A112" s="13"/>
    </row>
    <row r="113" spans="1:3">
      <c r="A113" s="13"/>
    </row>
    <row r="114" spans="1:3">
      <c r="A114" s="9" t="s">
        <v>237</v>
      </c>
      <c r="B114" s="9"/>
      <c r="C114" s="9" t="s">
        <v>252</v>
      </c>
    </row>
    <row r="115" spans="1:3">
      <c r="A115" s="11" t="s">
        <v>203</v>
      </c>
      <c r="B115" s="7" t="s">
        <v>4</v>
      </c>
      <c r="C115" s="7" t="s">
        <v>204</v>
      </c>
    </row>
    <row r="116" spans="1:3">
      <c r="A116" s="11" t="s">
        <v>205</v>
      </c>
      <c r="B116" s="7" t="s">
        <v>0</v>
      </c>
      <c r="C116" s="7" t="s">
        <v>204</v>
      </c>
    </row>
    <row r="117" spans="1:3">
      <c r="A117" s="11" t="s">
        <v>206</v>
      </c>
      <c r="B117" s="7" t="s">
        <v>0</v>
      </c>
      <c r="C117" s="7" t="s">
        <v>204</v>
      </c>
    </row>
    <row r="118" spans="1:3">
      <c r="A118" s="11" t="s">
        <v>207</v>
      </c>
      <c r="B118" s="7" t="s">
        <v>3</v>
      </c>
      <c r="C118" s="7" t="s">
        <v>204</v>
      </c>
    </row>
    <row r="119" spans="1:3">
      <c r="A119" s="11" t="s">
        <v>208</v>
      </c>
      <c r="B119" s="7" t="s">
        <v>4</v>
      </c>
      <c r="C119" s="7" t="s">
        <v>204</v>
      </c>
    </row>
    <row r="120" spans="1:3">
      <c r="A120" s="8" t="s">
        <v>272</v>
      </c>
      <c r="B120" s="10"/>
      <c r="C120" s="10" t="s">
        <v>204</v>
      </c>
    </row>
    <row r="121" spans="1:3">
      <c r="A121" s="8" t="s">
        <v>273</v>
      </c>
      <c r="B121" s="10"/>
      <c r="C121" s="10" t="s">
        <v>204</v>
      </c>
    </row>
    <row r="122" spans="1:3">
      <c r="A122" s="11" t="s">
        <v>209</v>
      </c>
      <c r="B122" s="7" t="s">
        <v>0</v>
      </c>
      <c r="C122" s="7" t="s">
        <v>204</v>
      </c>
    </row>
    <row r="123" spans="1:3">
      <c r="A123" s="8" t="s">
        <v>274</v>
      </c>
      <c r="B123" s="10"/>
      <c r="C123" s="10" t="s">
        <v>204</v>
      </c>
    </row>
    <row r="124" spans="1:3">
      <c r="A124" s="11" t="s">
        <v>182</v>
      </c>
      <c r="B124" s="7" t="s">
        <v>5</v>
      </c>
      <c r="C124" s="7" t="s">
        <v>204</v>
      </c>
    </row>
    <row r="125" spans="1:3">
      <c r="A125" s="11" t="s">
        <v>184</v>
      </c>
      <c r="B125" s="7" t="s">
        <v>0</v>
      </c>
      <c r="C125" s="7" t="s">
        <v>204</v>
      </c>
    </row>
    <row r="126" spans="1:3">
      <c r="A126" s="11" t="s">
        <v>210</v>
      </c>
      <c r="B126" s="7" t="s">
        <v>0</v>
      </c>
      <c r="C126" s="7" t="s">
        <v>204</v>
      </c>
    </row>
    <row r="127" spans="1:3">
      <c r="A127" s="8" t="s">
        <v>275</v>
      </c>
      <c r="B127" s="10"/>
      <c r="C127" s="10" t="s">
        <v>204</v>
      </c>
    </row>
    <row r="128" spans="1:3">
      <c r="A128" s="11" t="s">
        <v>211</v>
      </c>
      <c r="B128" s="7" t="s">
        <v>4</v>
      </c>
      <c r="C128" s="7" t="s">
        <v>204</v>
      </c>
    </row>
    <row r="129" spans="1:3">
      <c r="A129" s="8" t="s">
        <v>231</v>
      </c>
      <c r="B129" s="10"/>
      <c r="C129" s="10" t="s">
        <v>204</v>
      </c>
    </row>
    <row r="130" spans="1:3">
      <c r="A130" s="11" t="s">
        <v>212</v>
      </c>
      <c r="B130" s="7" t="s">
        <v>0</v>
      </c>
      <c r="C130" s="7" t="s">
        <v>204</v>
      </c>
    </row>
    <row r="131" spans="1:3">
      <c r="A131" s="11" t="s">
        <v>213</v>
      </c>
      <c r="B131" s="7" t="s">
        <v>0</v>
      </c>
      <c r="C131" s="7" t="s">
        <v>204</v>
      </c>
    </row>
    <row r="132" spans="1:3">
      <c r="A132" s="11" t="s">
        <v>214</v>
      </c>
      <c r="B132" s="7" t="s">
        <v>4</v>
      </c>
      <c r="C132" s="7" t="s">
        <v>204</v>
      </c>
    </row>
    <row r="133" spans="1:3">
      <c r="A133" s="8" t="s">
        <v>276</v>
      </c>
      <c r="B133" s="10"/>
      <c r="C133" s="10" t="s">
        <v>204</v>
      </c>
    </row>
    <row r="134" spans="1:3">
      <c r="A134" s="11" t="s">
        <v>28</v>
      </c>
      <c r="B134" s="7" t="s">
        <v>4</v>
      </c>
      <c r="C134" s="7" t="s">
        <v>204</v>
      </c>
    </row>
    <row r="135" spans="1:3">
      <c r="A135" s="11" t="s">
        <v>215</v>
      </c>
      <c r="B135" s="7" t="s">
        <v>0</v>
      </c>
      <c r="C135" s="7" t="s">
        <v>204</v>
      </c>
    </row>
    <row r="136" spans="1:3">
      <c r="A136" s="11" t="s">
        <v>216</v>
      </c>
      <c r="B136" s="7" t="s">
        <v>0</v>
      </c>
      <c r="C136" s="7" t="s">
        <v>204</v>
      </c>
    </row>
    <row r="137" spans="1:3">
      <c r="A137" s="11" t="s">
        <v>217</v>
      </c>
      <c r="B137" s="7" t="s">
        <v>1</v>
      </c>
      <c r="C137" s="7" t="s">
        <v>204</v>
      </c>
    </row>
    <row r="138" spans="1:3">
      <c r="A138" s="11" t="s">
        <v>218</v>
      </c>
      <c r="B138" s="7" t="s">
        <v>0</v>
      </c>
      <c r="C138" s="7" t="s">
        <v>204</v>
      </c>
    </row>
    <row r="139" spans="1:3">
      <c r="A139" s="11" t="s">
        <v>219</v>
      </c>
      <c r="B139" s="7" t="s">
        <v>0</v>
      </c>
      <c r="C139" s="7" t="s">
        <v>204</v>
      </c>
    </row>
    <row r="140" spans="1:3">
      <c r="A140" s="11" t="s">
        <v>220</v>
      </c>
      <c r="B140" s="7" t="s">
        <v>4</v>
      </c>
      <c r="C140" s="7" t="s">
        <v>204</v>
      </c>
    </row>
    <row r="141" spans="1:3">
      <c r="A141" s="11" t="s">
        <v>221</v>
      </c>
      <c r="B141" s="7" t="s">
        <v>4</v>
      </c>
      <c r="C141" s="7" t="s">
        <v>204</v>
      </c>
    </row>
    <row r="142" spans="1:3">
      <c r="A142" s="11" t="s">
        <v>222</v>
      </c>
      <c r="B142" s="7" t="s">
        <v>0</v>
      </c>
      <c r="C142" s="7" t="s">
        <v>204</v>
      </c>
    </row>
    <row r="143" spans="1:3">
      <c r="A143" s="11" t="s">
        <v>223</v>
      </c>
      <c r="B143" s="7" t="s">
        <v>0</v>
      </c>
      <c r="C143" s="7" t="s">
        <v>204</v>
      </c>
    </row>
    <row r="144" spans="1:3">
      <c r="A144" s="11" t="s">
        <v>224</v>
      </c>
      <c r="B144" s="7" t="s">
        <v>3</v>
      </c>
      <c r="C144" s="7" t="s">
        <v>204</v>
      </c>
    </row>
    <row r="145" spans="1:4">
      <c r="A145" s="11" t="s">
        <v>225</v>
      </c>
      <c r="B145" s="7" t="s">
        <v>0</v>
      </c>
      <c r="C145" s="7" t="s">
        <v>204</v>
      </c>
    </row>
    <row r="146" spans="1:4">
      <c r="A146" s="11" t="s">
        <v>226</v>
      </c>
      <c r="B146" s="7" t="s">
        <v>0</v>
      </c>
      <c r="C146" s="7" t="s">
        <v>204</v>
      </c>
    </row>
    <row r="147" spans="1:4">
      <c r="A147" s="11" t="s">
        <v>227</v>
      </c>
      <c r="B147" s="7" t="s">
        <v>0</v>
      </c>
      <c r="C147" s="7" t="s">
        <v>204</v>
      </c>
    </row>
    <row r="148" spans="1:4">
      <c r="A148" s="8" t="s">
        <v>277</v>
      </c>
      <c r="B148" s="10"/>
      <c r="C148" s="10" t="s">
        <v>204</v>
      </c>
    </row>
    <row r="149" spans="1:4">
      <c r="A149" s="11" t="s">
        <v>228</v>
      </c>
      <c r="B149" s="7" t="s">
        <v>4</v>
      </c>
      <c r="C149" s="7" t="s">
        <v>204</v>
      </c>
    </row>
    <row r="150" spans="1:4">
      <c r="A150" s="8" t="s">
        <v>278</v>
      </c>
      <c r="B150" s="10"/>
      <c r="C150" s="10" t="s">
        <v>204</v>
      </c>
    </row>
    <row r="151" spans="1:4">
      <c r="A151" s="11" t="s">
        <v>229</v>
      </c>
      <c r="B151" s="7" t="s">
        <v>0</v>
      </c>
      <c r="C151" s="7" t="s">
        <v>204</v>
      </c>
    </row>
    <row r="152" spans="1:4">
      <c r="A152" s="12" t="s">
        <v>230</v>
      </c>
      <c r="B152" s="7" t="s">
        <v>0</v>
      </c>
      <c r="C152" s="7" t="s">
        <v>204</v>
      </c>
    </row>
    <row r="153" spans="1:4">
      <c r="A153" s="8" t="s">
        <v>279</v>
      </c>
      <c r="B153" s="10"/>
      <c r="C153" s="10" t="s">
        <v>204</v>
      </c>
    </row>
    <row r="155" spans="1:4">
      <c r="A155" s="3" t="s">
        <v>238</v>
      </c>
      <c r="B155" s="3" t="s">
        <v>235</v>
      </c>
      <c r="C155" s="3" t="s">
        <v>253</v>
      </c>
      <c r="D155" s="4"/>
    </row>
    <row r="156" spans="1:4">
      <c r="A156" s="13" t="s">
        <v>24</v>
      </c>
      <c r="B156" s="7" t="s">
        <v>0</v>
      </c>
      <c r="C156" s="7" t="s">
        <v>192</v>
      </c>
    </row>
    <row r="157" spans="1:4">
      <c r="A157" s="13" t="s">
        <v>39</v>
      </c>
      <c r="B157" s="7" t="s">
        <v>0</v>
      </c>
      <c r="C157" s="7" t="s">
        <v>192</v>
      </c>
    </row>
    <row r="158" spans="1:4">
      <c r="A158" s="13" t="s">
        <v>193</v>
      </c>
      <c r="B158" s="7" t="s">
        <v>1</v>
      </c>
      <c r="C158" s="7" t="s">
        <v>192</v>
      </c>
    </row>
    <row r="159" spans="1:4">
      <c r="A159" s="7" t="s">
        <v>194</v>
      </c>
      <c r="B159" s="7" t="s">
        <v>0</v>
      </c>
      <c r="C159" s="7" t="s">
        <v>192</v>
      </c>
    </row>
    <row r="161" spans="1:3">
      <c r="A161" s="3" t="s">
        <v>239</v>
      </c>
      <c r="B161" s="3" t="s">
        <v>235</v>
      </c>
      <c r="C161" s="3" t="s">
        <v>254</v>
      </c>
    </row>
    <row r="162" spans="1:3">
      <c r="A162" s="13" t="s">
        <v>182</v>
      </c>
      <c r="B162" s="7" t="s">
        <v>0</v>
      </c>
      <c r="C162" s="7" t="s">
        <v>183</v>
      </c>
    </row>
    <row r="163" spans="1:3">
      <c r="A163" s="13" t="s">
        <v>184</v>
      </c>
      <c r="B163" s="7" t="s">
        <v>0</v>
      </c>
      <c r="C163" s="7" t="s">
        <v>183</v>
      </c>
    </row>
    <row r="164" spans="1:3">
      <c r="A164" s="13" t="s">
        <v>185</v>
      </c>
      <c r="B164" s="7" t="s">
        <v>0</v>
      </c>
      <c r="C164" s="7" t="s">
        <v>183</v>
      </c>
    </row>
    <row r="165" spans="1:3">
      <c r="A165" s="13" t="s">
        <v>186</v>
      </c>
      <c r="B165" s="7" t="s">
        <v>0</v>
      </c>
      <c r="C165" s="7" t="s">
        <v>183</v>
      </c>
    </row>
    <row r="166" spans="1:3">
      <c r="A166" s="13" t="s">
        <v>187</v>
      </c>
      <c r="B166" s="7" t="s">
        <v>0</v>
      </c>
      <c r="C166" s="7" t="s">
        <v>183</v>
      </c>
    </row>
    <row r="167" spans="1:3">
      <c r="A167" s="13" t="s">
        <v>188</v>
      </c>
      <c r="B167" s="7" t="s">
        <v>4</v>
      </c>
      <c r="C167" s="7" t="s">
        <v>183</v>
      </c>
    </row>
    <row r="168" spans="1:3">
      <c r="A168" s="13" t="s">
        <v>189</v>
      </c>
      <c r="B168" s="7" t="s">
        <v>0</v>
      </c>
      <c r="C168" s="7" t="s">
        <v>183</v>
      </c>
    </row>
    <row r="169" spans="1:3" s="8" customFormat="1">
      <c r="A169" s="11" t="s">
        <v>190</v>
      </c>
      <c r="B169" s="12" t="s">
        <v>0</v>
      </c>
      <c r="C169" s="12" t="s">
        <v>183</v>
      </c>
    </row>
    <row r="170" spans="1:3" s="8" customFormat="1">
      <c r="A170" s="8" t="s">
        <v>280</v>
      </c>
      <c r="C170" s="8" t="s">
        <v>183</v>
      </c>
    </row>
    <row r="171" spans="1:3" s="8" customFormat="1">
      <c r="A171" s="8" t="s">
        <v>281</v>
      </c>
      <c r="C171" s="8" t="s">
        <v>183</v>
      </c>
    </row>
    <row r="172" spans="1:3" s="8" customFormat="1">
      <c r="A172" s="12" t="s">
        <v>191</v>
      </c>
      <c r="B172" s="12" t="s">
        <v>0</v>
      </c>
      <c r="C172" s="12" t="s">
        <v>183</v>
      </c>
    </row>
    <row r="173" spans="1:3" s="8" customFormat="1">
      <c r="A173" s="8" t="s">
        <v>282</v>
      </c>
      <c r="C173" s="8" t="s">
        <v>183</v>
      </c>
    </row>
    <row r="176" spans="1:3">
      <c r="A176" s="9" t="s">
        <v>240</v>
      </c>
      <c r="B176" s="9"/>
      <c r="C176" s="9" t="s">
        <v>241</v>
      </c>
    </row>
    <row r="177" spans="1:3">
      <c r="A177" s="8" t="s">
        <v>283</v>
      </c>
      <c r="B177" s="10"/>
      <c r="C177" s="10" t="s">
        <v>173</v>
      </c>
    </row>
    <row r="178" spans="1:3">
      <c r="A178" s="11" t="s">
        <v>172</v>
      </c>
      <c r="B178" s="7" t="s">
        <v>0</v>
      </c>
      <c r="C178" s="7" t="s">
        <v>173</v>
      </c>
    </row>
    <row r="179" spans="1:3">
      <c r="A179" s="11" t="s">
        <v>96</v>
      </c>
      <c r="B179" s="7" t="s">
        <v>3</v>
      </c>
      <c r="C179" s="7" t="s">
        <v>173</v>
      </c>
    </row>
    <row r="180" spans="1:3">
      <c r="A180" s="11" t="s">
        <v>92</v>
      </c>
      <c r="B180" s="7" t="s">
        <v>3</v>
      </c>
      <c r="C180" s="7" t="s">
        <v>173</v>
      </c>
    </row>
    <row r="181" spans="1:3">
      <c r="A181" s="11" t="s">
        <v>174</v>
      </c>
      <c r="B181" s="7" t="s">
        <v>0</v>
      </c>
      <c r="C181" s="7" t="s">
        <v>173</v>
      </c>
    </row>
    <row r="182" spans="1:3">
      <c r="A182" s="11" t="s">
        <v>93</v>
      </c>
      <c r="B182" s="7" t="s">
        <v>0</v>
      </c>
      <c r="C182" s="7" t="s">
        <v>173</v>
      </c>
    </row>
    <row r="183" spans="1:3">
      <c r="A183" s="11" t="s">
        <v>175</v>
      </c>
      <c r="B183" s="7" t="s">
        <v>0</v>
      </c>
      <c r="C183" s="7" t="s">
        <v>173</v>
      </c>
    </row>
    <row r="184" spans="1:3">
      <c r="A184" s="8" t="s">
        <v>175</v>
      </c>
      <c r="B184" s="10"/>
      <c r="C184" s="10" t="s">
        <v>173</v>
      </c>
    </row>
    <row r="185" spans="1:3">
      <c r="A185" s="11" t="s">
        <v>176</v>
      </c>
      <c r="B185" s="7" t="s">
        <v>0</v>
      </c>
      <c r="C185" s="7" t="s">
        <v>173</v>
      </c>
    </row>
    <row r="186" spans="1:3">
      <c r="A186" s="11" t="s">
        <v>177</v>
      </c>
      <c r="B186" s="7" t="s">
        <v>0</v>
      </c>
      <c r="C186" s="7" t="s">
        <v>173</v>
      </c>
    </row>
    <row r="187" spans="1:3">
      <c r="A187" s="11" t="s">
        <v>178</v>
      </c>
      <c r="B187" s="7" t="s">
        <v>0</v>
      </c>
      <c r="C187" s="7" t="s">
        <v>173</v>
      </c>
    </row>
    <row r="188" spans="1:3">
      <c r="A188" s="8" t="s">
        <v>284</v>
      </c>
      <c r="B188" s="10"/>
      <c r="C188" s="10" t="s">
        <v>173</v>
      </c>
    </row>
    <row r="189" spans="1:3">
      <c r="A189" s="8" t="s">
        <v>94</v>
      </c>
      <c r="B189" s="10"/>
      <c r="C189" s="10" t="s">
        <v>173</v>
      </c>
    </row>
    <row r="190" spans="1:3">
      <c r="A190" s="11" t="s">
        <v>179</v>
      </c>
      <c r="B190" s="7" t="s">
        <v>0</v>
      </c>
      <c r="C190" s="7" t="s">
        <v>173</v>
      </c>
    </row>
    <row r="191" spans="1:3">
      <c r="A191" s="11" t="s">
        <v>180</v>
      </c>
      <c r="B191" s="7" t="s">
        <v>0</v>
      </c>
      <c r="C191" s="7" t="s">
        <v>173</v>
      </c>
    </row>
    <row r="192" spans="1:3">
      <c r="A192" s="12" t="s">
        <v>181</v>
      </c>
      <c r="B192" s="7" t="s">
        <v>0</v>
      </c>
      <c r="C192" s="7" t="s">
        <v>173</v>
      </c>
    </row>
    <row r="194" spans="1:3">
      <c r="A194" s="9" t="s">
        <v>242</v>
      </c>
      <c r="B194" s="9"/>
      <c r="C194" s="9" t="s">
        <v>255</v>
      </c>
    </row>
    <row r="195" spans="1:3">
      <c r="A195" s="13" t="s">
        <v>100</v>
      </c>
      <c r="B195" s="7" t="s">
        <v>4</v>
      </c>
      <c r="C195" s="7" t="s">
        <v>101</v>
      </c>
    </row>
    <row r="196" spans="1:3">
      <c r="A196" s="13" t="s">
        <v>102</v>
      </c>
      <c r="B196" s="7" t="s">
        <v>0</v>
      </c>
      <c r="C196" s="7" t="s">
        <v>101</v>
      </c>
    </row>
    <row r="197" spans="1:3">
      <c r="A197" s="13" t="s">
        <v>103</v>
      </c>
      <c r="B197" s="7" t="s">
        <v>4</v>
      </c>
      <c r="C197" s="7" t="s">
        <v>101</v>
      </c>
    </row>
    <row r="198" spans="1:3">
      <c r="A198" s="8" t="s">
        <v>285</v>
      </c>
      <c r="B198" s="10"/>
      <c r="C198" s="10" t="s">
        <v>101</v>
      </c>
    </row>
    <row r="199" spans="1:3">
      <c r="A199" s="8" t="s">
        <v>286</v>
      </c>
      <c r="B199" s="10"/>
      <c r="C199" s="10" t="s">
        <v>101</v>
      </c>
    </row>
    <row r="200" spans="1:3">
      <c r="A200" s="11" t="s">
        <v>104</v>
      </c>
      <c r="B200" s="7" t="s">
        <v>0</v>
      </c>
      <c r="C200" s="7" t="s">
        <v>101</v>
      </c>
    </row>
    <row r="201" spans="1:3">
      <c r="A201" s="11" t="s">
        <v>105</v>
      </c>
      <c r="B201" s="7" t="s">
        <v>0</v>
      </c>
      <c r="C201" s="7" t="s">
        <v>101</v>
      </c>
    </row>
    <row r="202" spans="1:3">
      <c r="A202" s="11" t="s">
        <v>106</v>
      </c>
      <c r="B202" s="7" t="s">
        <v>20</v>
      </c>
      <c r="C202" s="7" t="s">
        <v>101</v>
      </c>
    </row>
    <row r="203" spans="1:3">
      <c r="A203" s="11" t="s">
        <v>107</v>
      </c>
      <c r="B203" s="7" t="s">
        <v>4</v>
      </c>
      <c r="C203" s="7" t="s">
        <v>101</v>
      </c>
    </row>
    <row r="204" spans="1:3">
      <c r="A204" s="8" t="s">
        <v>287</v>
      </c>
      <c r="B204" s="10"/>
      <c r="C204" s="10" t="s">
        <v>101</v>
      </c>
    </row>
    <row r="205" spans="1:3">
      <c r="A205" s="8" t="s">
        <v>288</v>
      </c>
      <c r="B205" s="10"/>
      <c r="C205" s="10" t="s">
        <v>101</v>
      </c>
    </row>
    <row r="206" spans="1:3">
      <c r="A206" s="11" t="s">
        <v>108</v>
      </c>
      <c r="B206" s="7" t="s">
        <v>0</v>
      </c>
      <c r="C206" s="7" t="s">
        <v>101</v>
      </c>
    </row>
    <row r="207" spans="1:3">
      <c r="A207" s="8" t="s">
        <v>289</v>
      </c>
      <c r="B207" s="10"/>
      <c r="C207" s="10" t="s">
        <v>101</v>
      </c>
    </row>
    <row r="208" spans="1:3">
      <c r="A208" s="11" t="s">
        <v>109</v>
      </c>
      <c r="B208" s="7" t="s">
        <v>0</v>
      </c>
      <c r="C208" s="7" t="s">
        <v>101</v>
      </c>
    </row>
    <row r="209" spans="1:3">
      <c r="A209" s="11" t="s">
        <v>110</v>
      </c>
      <c r="B209" s="7" t="s">
        <v>8</v>
      </c>
      <c r="C209" s="7" t="s">
        <v>101</v>
      </c>
    </row>
    <row r="210" spans="1:3">
      <c r="A210" s="11" t="s">
        <v>111</v>
      </c>
      <c r="B210" s="7" t="s">
        <v>0</v>
      </c>
      <c r="C210" s="7" t="s">
        <v>101</v>
      </c>
    </row>
    <row r="211" spans="1:3">
      <c r="A211" s="8" t="s">
        <v>290</v>
      </c>
      <c r="B211" s="10"/>
      <c r="C211" s="10" t="s">
        <v>101</v>
      </c>
    </row>
    <row r="212" spans="1:3">
      <c r="A212" s="8" t="s">
        <v>291</v>
      </c>
      <c r="B212" s="10"/>
      <c r="C212" s="10" t="s">
        <v>101</v>
      </c>
    </row>
    <row r="213" spans="1:3">
      <c r="A213" s="11" t="s">
        <v>112</v>
      </c>
      <c r="B213" s="7" t="s">
        <v>233</v>
      </c>
      <c r="C213" s="7" t="s">
        <v>101</v>
      </c>
    </row>
    <row r="214" spans="1:3">
      <c r="A214" s="11" t="s">
        <v>113</v>
      </c>
      <c r="B214" s="7" t="s">
        <v>0</v>
      </c>
      <c r="C214" s="7" t="s">
        <v>101</v>
      </c>
    </row>
    <row r="215" spans="1:3">
      <c r="A215" s="8" t="s">
        <v>292</v>
      </c>
      <c r="B215" s="10"/>
      <c r="C215" s="10" t="s">
        <v>101</v>
      </c>
    </row>
    <row r="216" spans="1:3">
      <c r="A216" s="8" t="s">
        <v>293</v>
      </c>
      <c r="B216" s="10"/>
      <c r="C216" s="10" t="s">
        <v>101</v>
      </c>
    </row>
    <row r="217" spans="1:3">
      <c r="A217" s="8" t="s">
        <v>294</v>
      </c>
      <c r="B217" s="10"/>
      <c r="C217" s="10" t="s">
        <v>101</v>
      </c>
    </row>
    <row r="218" spans="1:3">
      <c r="A218" s="11" t="s">
        <v>114</v>
      </c>
      <c r="B218" s="7" t="s">
        <v>0</v>
      </c>
      <c r="C218" s="7" t="s">
        <v>101</v>
      </c>
    </row>
    <row r="219" spans="1:3">
      <c r="A219" s="11" t="s">
        <v>115</v>
      </c>
      <c r="B219" s="7" t="s">
        <v>0</v>
      </c>
      <c r="C219" s="7" t="s">
        <v>101</v>
      </c>
    </row>
    <row r="220" spans="1:3">
      <c r="A220" s="11" t="s">
        <v>116</v>
      </c>
      <c r="B220" s="7" t="s">
        <v>1</v>
      </c>
      <c r="C220" s="7" t="s">
        <v>101</v>
      </c>
    </row>
    <row r="221" spans="1:3">
      <c r="A221" s="8" t="s">
        <v>295</v>
      </c>
      <c r="B221" s="10"/>
      <c r="C221" s="10" t="s">
        <v>101</v>
      </c>
    </row>
    <row r="222" spans="1:3">
      <c r="A222" s="11" t="s">
        <v>117</v>
      </c>
      <c r="B222" s="7" t="s">
        <v>0</v>
      </c>
      <c r="C222" s="7" t="s">
        <v>101</v>
      </c>
    </row>
    <row r="223" spans="1:3">
      <c r="A223" s="8" t="s">
        <v>296</v>
      </c>
      <c r="B223" s="10"/>
      <c r="C223" s="10" t="s">
        <v>101</v>
      </c>
    </row>
    <row r="224" spans="1:3">
      <c r="A224" s="11" t="s">
        <v>118</v>
      </c>
      <c r="B224" s="7" t="s">
        <v>0</v>
      </c>
      <c r="C224" s="7" t="s">
        <v>101</v>
      </c>
    </row>
    <row r="225" spans="1:3">
      <c r="A225" s="11" t="s">
        <v>119</v>
      </c>
      <c r="B225" s="7" t="s">
        <v>0</v>
      </c>
      <c r="C225" s="7" t="s">
        <v>101</v>
      </c>
    </row>
    <row r="226" spans="1:3">
      <c r="A226" s="11" t="s">
        <v>120</v>
      </c>
      <c r="B226" s="7" t="s">
        <v>0</v>
      </c>
      <c r="C226" s="7" t="s">
        <v>101</v>
      </c>
    </row>
    <row r="227" spans="1:3">
      <c r="A227" s="11" t="s">
        <v>121</v>
      </c>
      <c r="B227" s="7" t="s">
        <v>1</v>
      </c>
      <c r="C227" s="7" t="s">
        <v>101</v>
      </c>
    </row>
    <row r="228" spans="1:3">
      <c r="A228" s="11" t="s">
        <v>122</v>
      </c>
      <c r="B228" s="7" t="s">
        <v>4</v>
      </c>
      <c r="C228" s="7" t="s">
        <v>101</v>
      </c>
    </row>
    <row r="229" spans="1:3">
      <c r="A229" s="11" t="s">
        <v>123</v>
      </c>
      <c r="B229" s="7" t="s">
        <v>0</v>
      </c>
      <c r="C229" s="7" t="s">
        <v>101</v>
      </c>
    </row>
    <row r="230" spans="1:3">
      <c r="A230" s="11" t="s">
        <v>124</v>
      </c>
      <c r="B230" s="7" t="s">
        <v>4</v>
      </c>
      <c r="C230" s="7" t="s">
        <v>101</v>
      </c>
    </row>
    <row r="231" spans="1:3">
      <c r="A231" s="11" t="s">
        <v>125</v>
      </c>
      <c r="B231" s="7" t="s">
        <v>0</v>
      </c>
      <c r="C231" s="7" t="s">
        <v>101</v>
      </c>
    </row>
    <row r="232" spans="1:3">
      <c r="A232" s="11" t="s">
        <v>126</v>
      </c>
      <c r="B232" s="7" t="s">
        <v>0</v>
      </c>
      <c r="C232" s="7" t="s">
        <v>101</v>
      </c>
    </row>
    <row r="233" spans="1:3">
      <c r="A233" s="11" t="s">
        <v>127</v>
      </c>
      <c r="B233" s="7" t="s">
        <v>0</v>
      </c>
      <c r="C233" s="7" t="s">
        <v>101</v>
      </c>
    </row>
    <row r="234" spans="1:3">
      <c r="A234" s="11" t="s">
        <v>128</v>
      </c>
      <c r="B234" s="7" t="s">
        <v>4</v>
      </c>
      <c r="C234" s="7" t="s">
        <v>101</v>
      </c>
    </row>
    <row r="235" spans="1:3">
      <c r="A235" s="11" t="s">
        <v>129</v>
      </c>
      <c r="B235" s="7" t="s">
        <v>4</v>
      </c>
      <c r="C235" s="7" t="s">
        <v>101</v>
      </c>
    </row>
    <row r="236" spans="1:3">
      <c r="A236" s="11" t="s">
        <v>130</v>
      </c>
      <c r="B236" s="7" t="s">
        <v>0</v>
      </c>
      <c r="C236" s="7" t="s">
        <v>101</v>
      </c>
    </row>
    <row r="237" spans="1:3">
      <c r="A237" s="11" t="s">
        <v>131</v>
      </c>
      <c r="B237" s="7" t="s">
        <v>0</v>
      </c>
      <c r="C237" s="7" t="s">
        <v>101</v>
      </c>
    </row>
    <row r="238" spans="1:3">
      <c r="A238" s="11" t="s">
        <v>132</v>
      </c>
      <c r="B238" s="7" t="s">
        <v>4</v>
      </c>
      <c r="C238" s="7" t="s">
        <v>101</v>
      </c>
    </row>
    <row r="239" spans="1:3">
      <c r="A239" s="11" t="s">
        <v>133</v>
      </c>
      <c r="B239" s="7" t="s">
        <v>0</v>
      </c>
      <c r="C239" s="7" t="s">
        <v>101</v>
      </c>
    </row>
    <row r="240" spans="1:3">
      <c r="A240" s="11" t="s">
        <v>134</v>
      </c>
      <c r="B240" s="7" t="s">
        <v>0</v>
      </c>
      <c r="C240" s="7" t="s">
        <v>101</v>
      </c>
    </row>
    <row r="241" spans="1:3">
      <c r="A241" s="11" t="s">
        <v>25</v>
      </c>
      <c r="B241" s="7" t="s">
        <v>0</v>
      </c>
      <c r="C241" s="7" t="s">
        <v>101</v>
      </c>
    </row>
    <row r="242" spans="1:3">
      <c r="A242" s="11" t="s">
        <v>26</v>
      </c>
      <c r="B242" s="7" t="s">
        <v>5</v>
      </c>
      <c r="C242" s="7" t="s">
        <v>101</v>
      </c>
    </row>
    <row r="243" spans="1:3">
      <c r="A243" s="11" t="s">
        <v>27</v>
      </c>
      <c r="B243" s="7" t="s">
        <v>0</v>
      </c>
      <c r="C243" s="7" t="s">
        <v>101</v>
      </c>
    </row>
    <row r="244" spans="1:3">
      <c r="A244" s="11" t="s">
        <v>135</v>
      </c>
      <c r="B244" s="7" t="s">
        <v>0</v>
      </c>
      <c r="C244" s="7" t="s">
        <v>101</v>
      </c>
    </row>
    <row r="245" spans="1:3">
      <c r="A245" s="8" t="s">
        <v>297</v>
      </c>
      <c r="B245" s="10"/>
      <c r="C245" s="10" t="s">
        <v>101</v>
      </c>
    </row>
    <row r="246" spans="1:3">
      <c r="A246" s="11" t="s">
        <v>136</v>
      </c>
      <c r="B246" s="7" t="s">
        <v>0</v>
      </c>
      <c r="C246" s="7" t="s">
        <v>101</v>
      </c>
    </row>
    <row r="247" spans="1:3">
      <c r="A247" s="11" t="s">
        <v>137</v>
      </c>
      <c r="B247" s="7" t="s">
        <v>0</v>
      </c>
      <c r="C247" s="7" t="s">
        <v>101</v>
      </c>
    </row>
    <row r="248" spans="1:3">
      <c r="A248" s="8" t="s">
        <v>298</v>
      </c>
      <c r="B248" s="10"/>
      <c r="C248" s="10" t="s">
        <v>101</v>
      </c>
    </row>
    <row r="249" spans="1:3">
      <c r="A249" s="11" t="s">
        <v>138</v>
      </c>
      <c r="B249" s="7" t="s">
        <v>0</v>
      </c>
      <c r="C249" s="7" t="s">
        <v>101</v>
      </c>
    </row>
    <row r="250" spans="1:3">
      <c r="A250" s="11" t="s">
        <v>30</v>
      </c>
      <c r="B250" s="7" t="s">
        <v>0</v>
      </c>
      <c r="C250" s="7" t="s">
        <v>101</v>
      </c>
    </row>
    <row r="251" spans="1:3">
      <c r="A251" s="11" t="s">
        <v>31</v>
      </c>
      <c r="B251" s="7" t="s">
        <v>4</v>
      </c>
      <c r="C251" s="7" t="s">
        <v>101</v>
      </c>
    </row>
    <row r="252" spans="1:3">
      <c r="A252" s="11" t="s">
        <v>13</v>
      </c>
      <c r="B252" s="7" t="s">
        <v>3</v>
      </c>
      <c r="C252" s="7" t="s">
        <v>101</v>
      </c>
    </row>
    <row r="253" spans="1:3">
      <c r="A253" s="11" t="s">
        <v>139</v>
      </c>
      <c r="B253" s="7" t="s">
        <v>0</v>
      </c>
      <c r="C253" s="7" t="s">
        <v>101</v>
      </c>
    </row>
    <row r="254" spans="1:3">
      <c r="A254" s="11" t="s">
        <v>140</v>
      </c>
      <c r="B254" s="7" t="s">
        <v>4</v>
      </c>
      <c r="C254" s="7" t="s">
        <v>101</v>
      </c>
    </row>
    <row r="255" spans="1:3">
      <c r="A255" s="11" t="s">
        <v>141</v>
      </c>
      <c r="B255" s="7" t="s">
        <v>0</v>
      </c>
      <c r="C255" s="7" t="s">
        <v>101</v>
      </c>
    </row>
    <row r="256" spans="1:3">
      <c r="A256" s="11" t="s">
        <v>142</v>
      </c>
      <c r="B256" s="7" t="s">
        <v>0</v>
      </c>
      <c r="C256" s="7" t="s">
        <v>101</v>
      </c>
    </row>
    <row r="257" spans="1:3">
      <c r="A257" s="11" t="s">
        <v>143</v>
      </c>
      <c r="B257" s="7" t="s">
        <v>0</v>
      </c>
      <c r="C257" s="7" t="s">
        <v>101</v>
      </c>
    </row>
    <row r="258" spans="1:3">
      <c r="A258" s="11" t="s">
        <v>144</v>
      </c>
      <c r="B258" s="7" t="s">
        <v>0</v>
      </c>
      <c r="C258" s="7" t="s">
        <v>101</v>
      </c>
    </row>
    <row r="259" spans="1:3">
      <c r="A259" s="11" t="s">
        <v>145</v>
      </c>
      <c r="B259" s="7" t="s">
        <v>0</v>
      </c>
      <c r="C259" s="7" t="s">
        <v>101</v>
      </c>
    </row>
    <row r="260" spans="1:3">
      <c r="A260" s="11" t="s">
        <v>146</v>
      </c>
      <c r="B260" s="7" t="s">
        <v>0</v>
      </c>
      <c r="C260" s="7" t="s">
        <v>101</v>
      </c>
    </row>
    <row r="261" spans="1:3">
      <c r="A261" s="11" t="s">
        <v>147</v>
      </c>
      <c r="B261" s="7" t="s">
        <v>0</v>
      </c>
      <c r="C261" s="7" t="s">
        <v>101</v>
      </c>
    </row>
    <row r="262" spans="1:3">
      <c r="A262" s="11" t="s">
        <v>148</v>
      </c>
      <c r="B262" s="7" t="s">
        <v>4</v>
      </c>
      <c r="C262" s="7" t="s">
        <v>101</v>
      </c>
    </row>
    <row r="263" spans="1:3">
      <c r="A263" s="11" t="s">
        <v>149</v>
      </c>
      <c r="B263" s="7" t="s">
        <v>0</v>
      </c>
      <c r="C263" s="7" t="s">
        <v>101</v>
      </c>
    </row>
    <row r="264" spans="1:3">
      <c r="A264" s="8" t="s">
        <v>300</v>
      </c>
      <c r="B264" s="10"/>
      <c r="C264" s="10" t="s">
        <v>101</v>
      </c>
    </row>
    <row r="265" spans="1:3">
      <c r="A265" s="8" t="s">
        <v>299</v>
      </c>
      <c r="B265" s="10"/>
      <c r="C265" s="10" t="s">
        <v>101</v>
      </c>
    </row>
    <row r="266" spans="1:3">
      <c r="A266" s="8" t="s">
        <v>301</v>
      </c>
      <c r="B266" s="10"/>
      <c r="C266" s="10" t="s">
        <v>101</v>
      </c>
    </row>
    <row r="267" spans="1:3">
      <c r="A267" s="11" t="s">
        <v>150</v>
      </c>
      <c r="B267" s="7" t="s">
        <v>4</v>
      </c>
      <c r="C267" s="7" t="s">
        <v>101</v>
      </c>
    </row>
    <row r="268" spans="1:3">
      <c r="A268" s="11" t="s">
        <v>151</v>
      </c>
      <c r="B268" s="7" t="s">
        <v>0</v>
      </c>
      <c r="C268" s="7" t="s">
        <v>101</v>
      </c>
    </row>
    <row r="269" spans="1:3">
      <c r="A269" s="11" t="s">
        <v>22</v>
      </c>
      <c r="B269" s="7" t="s">
        <v>0</v>
      </c>
      <c r="C269" s="7" t="s">
        <v>101</v>
      </c>
    </row>
    <row r="270" spans="1:3">
      <c r="A270" s="8" t="s">
        <v>302</v>
      </c>
      <c r="B270" s="10"/>
      <c r="C270" s="10" t="s">
        <v>101</v>
      </c>
    </row>
    <row r="271" spans="1:3">
      <c r="A271" s="11" t="s">
        <v>152</v>
      </c>
      <c r="B271" s="7" t="s">
        <v>0</v>
      </c>
      <c r="C271" s="7" t="s">
        <v>101</v>
      </c>
    </row>
    <row r="272" spans="1:3">
      <c r="A272" s="11" t="s">
        <v>153</v>
      </c>
      <c r="B272" s="7" t="s">
        <v>0</v>
      </c>
      <c r="C272" s="7" t="s">
        <v>101</v>
      </c>
    </row>
    <row r="273" spans="1:3">
      <c r="A273" s="11" t="s">
        <v>154</v>
      </c>
      <c r="B273" s="7" t="s">
        <v>0</v>
      </c>
      <c r="C273" s="7" t="s">
        <v>101</v>
      </c>
    </row>
    <row r="274" spans="1:3">
      <c r="A274" s="11" t="s">
        <v>155</v>
      </c>
      <c r="B274" s="7" t="s">
        <v>0</v>
      </c>
      <c r="C274" s="7" t="s">
        <v>101</v>
      </c>
    </row>
    <row r="275" spans="1:3">
      <c r="A275" s="11" t="s">
        <v>156</v>
      </c>
      <c r="B275" s="7" t="s">
        <v>4</v>
      </c>
      <c r="C275" s="7" t="s">
        <v>101</v>
      </c>
    </row>
    <row r="276" spans="1:3">
      <c r="A276" s="11" t="s">
        <v>157</v>
      </c>
      <c r="B276" s="7" t="s">
        <v>0</v>
      </c>
      <c r="C276" s="7" t="s">
        <v>101</v>
      </c>
    </row>
    <row r="277" spans="1:3">
      <c r="A277" s="11" t="s">
        <v>158</v>
      </c>
      <c r="B277" s="7" t="s">
        <v>0</v>
      </c>
      <c r="C277" s="7" t="s">
        <v>101</v>
      </c>
    </row>
    <row r="278" spans="1:3">
      <c r="A278" s="11" t="s">
        <v>159</v>
      </c>
      <c r="B278" s="7" t="s">
        <v>0</v>
      </c>
      <c r="C278" s="7" t="s">
        <v>101</v>
      </c>
    </row>
    <row r="279" spans="1:3">
      <c r="A279" s="11" t="s">
        <v>160</v>
      </c>
      <c r="B279" s="7" t="s">
        <v>0</v>
      </c>
      <c r="C279" s="7" t="s">
        <v>101</v>
      </c>
    </row>
    <row r="280" spans="1:3">
      <c r="A280" s="8" t="s">
        <v>303</v>
      </c>
      <c r="B280" s="10"/>
      <c r="C280" s="10" t="s">
        <v>101</v>
      </c>
    </row>
    <row r="281" spans="1:3">
      <c r="A281" s="11" t="s">
        <v>161</v>
      </c>
      <c r="B281" s="7" t="s">
        <v>5</v>
      </c>
      <c r="C281" s="7" t="s">
        <v>101</v>
      </c>
    </row>
    <row r="282" spans="1:3">
      <c r="A282" s="11" t="s">
        <v>162</v>
      </c>
      <c r="B282" s="7" t="s">
        <v>0</v>
      </c>
      <c r="C282" s="7" t="s">
        <v>101</v>
      </c>
    </row>
    <row r="283" spans="1:3">
      <c r="A283" s="11" t="s">
        <v>163</v>
      </c>
      <c r="B283" s="7" t="s">
        <v>0</v>
      </c>
      <c r="C283" s="7" t="s">
        <v>101</v>
      </c>
    </row>
    <row r="284" spans="1:3">
      <c r="A284" s="11" t="s">
        <v>164</v>
      </c>
      <c r="B284" s="7" t="s">
        <v>0</v>
      </c>
      <c r="C284" s="7" t="s">
        <v>101</v>
      </c>
    </row>
    <row r="285" spans="1:3">
      <c r="A285" s="11" t="s">
        <v>165</v>
      </c>
      <c r="B285" s="7" t="s">
        <v>0</v>
      </c>
      <c r="C285" s="7" t="s">
        <v>101</v>
      </c>
    </row>
    <row r="286" spans="1:3">
      <c r="A286" s="11" t="s">
        <v>166</v>
      </c>
      <c r="B286" s="7" t="s">
        <v>0</v>
      </c>
      <c r="C286" s="7" t="s">
        <v>101</v>
      </c>
    </row>
    <row r="287" spans="1:3">
      <c r="A287" s="11" t="s">
        <v>167</v>
      </c>
      <c r="B287" s="7" t="s">
        <v>0</v>
      </c>
      <c r="C287" s="7" t="s">
        <v>101</v>
      </c>
    </row>
    <row r="288" spans="1:3">
      <c r="A288" s="11" t="s">
        <v>168</v>
      </c>
      <c r="B288" s="7" t="s">
        <v>234</v>
      </c>
      <c r="C288" s="7" t="s">
        <v>101</v>
      </c>
    </row>
    <row r="289" spans="1:3">
      <c r="A289" s="11" t="s">
        <v>169</v>
      </c>
      <c r="B289" s="7" t="s">
        <v>232</v>
      </c>
      <c r="C289" s="7" t="s">
        <v>101</v>
      </c>
    </row>
    <row r="290" spans="1:3">
      <c r="A290" s="11" t="s">
        <v>170</v>
      </c>
      <c r="B290" s="7" t="s">
        <v>0</v>
      </c>
      <c r="C290" s="7" t="s">
        <v>101</v>
      </c>
    </row>
    <row r="291" spans="1:3">
      <c r="A291" s="8" t="s">
        <v>304</v>
      </c>
      <c r="B291" s="10"/>
      <c r="C291" s="10" t="s">
        <v>101</v>
      </c>
    </row>
    <row r="292" spans="1:3">
      <c r="A292" s="11" t="s">
        <v>33</v>
      </c>
      <c r="B292" s="7" t="s">
        <v>0</v>
      </c>
      <c r="C292" s="7" t="s">
        <v>101</v>
      </c>
    </row>
    <row r="293" spans="1:3">
      <c r="A293" s="11" t="s">
        <v>171</v>
      </c>
      <c r="B293" s="7" t="s">
        <v>0</v>
      </c>
      <c r="C293" s="7" t="s">
        <v>101</v>
      </c>
    </row>
    <row r="294" spans="1:3">
      <c r="A294" s="12" t="s">
        <v>34</v>
      </c>
      <c r="B294" s="7" t="s">
        <v>0</v>
      </c>
      <c r="C294" s="7" t="s">
        <v>101</v>
      </c>
    </row>
    <row r="296" spans="1:3">
      <c r="A296" s="9" t="s">
        <v>243</v>
      </c>
      <c r="B296" s="9"/>
      <c r="C296" s="9" t="s">
        <v>241</v>
      </c>
    </row>
    <row r="297" spans="1:3">
      <c r="A297" s="13" t="s">
        <v>90</v>
      </c>
      <c r="B297" s="7" t="s">
        <v>0</v>
      </c>
      <c r="C297" s="7" t="s">
        <v>91</v>
      </c>
    </row>
    <row r="298" spans="1:3">
      <c r="A298" s="13" t="s">
        <v>92</v>
      </c>
      <c r="B298" s="7" t="s">
        <v>5</v>
      </c>
      <c r="C298" s="7" t="s">
        <v>91</v>
      </c>
    </row>
    <row r="299" spans="1:3">
      <c r="A299" s="13" t="s">
        <v>93</v>
      </c>
      <c r="B299" s="7" t="s">
        <v>0</v>
      </c>
      <c r="C299" s="7" t="s">
        <v>91</v>
      </c>
    </row>
    <row r="300" spans="1:3">
      <c r="A300" s="13" t="s">
        <v>94</v>
      </c>
      <c r="B300" s="7" t="s">
        <v>4</v>
      </c>
      <c r="C300" s="7" t="s">
        <v>91</v>
      </c>
    </row>
    <row r="301" spans="1:3">
      <c r="A301" s="13" t="s">
        <v>95</v>
      </c>
      <c r="B301" s="7" t="s">
        <v>0</v>
      </c>
      <c r="C301" s="7" t="s">
        <v>91</v>
      </c>
    </row>
    <row r="302" spans="1:3">
      <c r="A302" s="13"/>
    </row>
    <row r="303" spans="1:3">
      <c r="A303" s="9" t="s">
        <v>244</v>
      </c>
      <c r="B303" s="9"/>
      <c r="C303" s="9" t="s">
        <v>241</v>
      </c>
    </row>
    <row r="304" spans="1:3">
      <c r="A304" s="8" t="s">
        <v>305</v>
      </c>
      <c r="B304" s="10"/>
      <c r="C304" s="10" t="s">
        <v>97</v>
      </c>
    </row>
    <row r="305" spans="1:3">
      <c r="A305" s="11" t="s">
        <v>96</v>
      </c>
      <c r="B305" s="7" t="s">
        <v>0</v>
      </c>
      <c r="C305" s="7" t="s">
        <v>97</v>
      </c>
    </row>
    <row r="306" spans="1:3">
      <c r="A306" s="8" t="s">
        <v>92</v>
      </c>
      <c r="B306" s="10"/>
      <c r="C306" s="10" t="s">
        <v>91</v>
      </c>
    </row>
    <row r="307" spans="1:3">
      <c r="A307" s="11" t="s">
        <v>98</v>
      </c>
      <c r="B307" s="7" t="s">
        <v>4</v>
      </c>
      <c r="C307" s="7" t="s">
        <v>97</v>
      </c>
    </row>
    <row r="308" spans="1:3">
      <c r="A308" s="8" t="s">
        <v>284</v>
      </c>
      <c r="B308" s="10"/>
      <c r="C308" s="10" t="s">
        <v>91</v>
      </c>
    </row>
    <row r="309" spans="1:3">
      <c r="A309" s="12" t="s">
        <v>99</v>
      </c>
      <c r="B309" s="7" t="s">
        <v>0</v>
      </c>
      <c r="C309" s="7" t="s">
        <v>97</v>
      </c>
    </row>
    <row r="311" spans="1:3">
      <c r="A311" s="3" t="s">
        <v>245</v>
      </c>
      <c r="B311" s="3" t="s">
        <v>241</v>
      </c>
      <c r="C311" s="3" t="s">
        <v>256</v>
      </c>
    </row>
    <row r="312" spans="1:3">
      <c r="A312" s="11" t="s">
        <v>59</v>
      </c>
      <c r="B312" s="7" t="s">
        <v>0</v>
      </c>
      <c r="C312" s="7" t="s">
        <v>60</v>
      </c>
    </row>
    <row r="313" spans="1:3">
      <c r="A313" s="8" t="s">
        <v>306</v>
      </c>
      <c r="B313" s="10"/>
      <c r="C313" s="10" t="s">
        <v>60</v>
      </c>
    </row>
    <row r="314" spans="1:3">
      <c r="A314" s="11" t="s">
        <v>61</v>
      </c>
      <c r="B314" s="7" t="s">
        <v>4</v>
      </c>
      <c r="C314" s="7" t="s">
        <v>60</v>
      </c>
    </row>
    <row r="315" spans="1:3">
      <c r="A315" s="11" t="s">
        <v>62</v>
      </c>
      <c r="B315" s="7" t="s">
        <v>1</v>
      </c>
      <c r="C315" s="7" t="s">
        <v>60</v>
      </c>
    </row>
    <row r="316" spans="1:3">
      <c r="A316" s="11" t="s">
        <v>63</v>
      </c>
      <c r="B316" s="7" t="s">
        <v>0</v>
      </c>
      <c r="C316" s="7" t="s">
        <v>60</v>
      </c>
    </row>
    <row r="317" spans="1:3">
      <c r="A317" s="11" t="s">
        <v>64</v>
      </c>
      <c r="B317" s="7" t="s">
        <v>1</v>
      </c>
      <c r="C317" s="7" t="s">
        <v>60</v>
      </c>
    </row>
    <row r="318" spans="1:3">
      <c r="A318" s="11" t="s">
        <v>65</v>
      </c>
      <c r="B318" s="7" t="s">
        <v>0</v>
      </c>
      <c r="C318" s="7" t="s">
        <v>60</v>
      </c>
    </row>
    <row r="319" spans="1:3">
      <c r="A319" s="11" t="s">
        <v>66</v>
      </c>
      <c r="B319" s="7" t="s">
        <v>0</v>
      </c>
      <c r="C319" s="7" t="s">
        <v>60</v>
      </c>
    </row>
    <row r="320" spans="1:3">
      <c r="A320" s="11" t="s">
        <v>67</v>
      </c>
      <c r="B320" s="7" t="s">
        <v>0</v>
      </c>
      <c r="C320" s="7" t="s">
        <v>60</v>
      </c>
    </row>
    <row r="321" spans="1:3">
      <c r="A321" s="8" t="s">
        <v>308</v>
      </c>
      <c r="B321" s="10"/>
      <c r="C321" s="10" t="s">
        <v>60</v>
      </c>
    </row>
    <row r="322" spans="1:3">
      <c r="A322" s="8" t="s">
        <v>307</v>
      </c>
      <c r="B322" s="10"/>
      <c r="C322" s="10" t="s">
        <v>60</v>
      </c>
    </row>
    <row r="323" spans="1:3">
      <c r="A323" s="11" t="s">
        <v>68</v>
      </c>
      <c r="B323" s="7" t="s">
        <v>8</v>
      </c>
      <c r="C323" s="7" t="s">
        <v>60</v>
      </c>
    </row>
    <row r="324" spans="1:3">
      <c r="A324" s="11" t="s">
        <v>70</v>
      </c>
      <c r="B324" s="7" t="s">
        <v>4</v>
      </c>
      <c r="C324" s="7" t="s">
        <v>60</v>
      </c>
    </row>
    <row r="325" spans="1:3">
      <c r="A325" s="11" t="s">
        <v>69</v>
      </c>
      <c r="B325" s="7" t="s">
        <v>0</v>
      </c>
      <c r="C325" s="7" t="s">
        <v>60</v>
      </c>
    </row>
    <row r="326" spans="1:3">
      <c r="A326" s="8" t="s">
        <v>309</v>
      </c>
      <c r="B326" s="10"/>
      <c r="C326" s="10" t="s">
        <v>60</v>
      </c>
    </row>
    <row r="327" spans="1:3">
      <c r="A327" s="11" t="s">
        <v>71</v>
      </c>
      <c r="B327" s="7" t="s">
        <v>0</v>
      </c>
      <c r="C327" s="7" t="s">
        <v>60</v>
      </c>
    </row>
    <row r="328" spans="1:3">
      <c r="A328" s="11" t="s">
        <v>72</v>
      </c>
      <c r="B328" s="7" t="s">
        <v>0</v>
      </c>
      <c r="C328" s="7" t="s">
        <v>60</v>
      </c>
    </row>
    <row r="329" spans="1:3">
      <c r="A329" s="8" t="s">
        <v>310</v>
      </c>
      <c r="B329" s="10"/>
      <c r="C329" s="10" t="s">
        <v>60</v>
      </c>
    </row>
    <row r="330" spans="1:3">
      <c r="A330" s="11" t="s">
        <v>73</v>
      </c>
      <c r="B330" s="7" t="s">
        <v>4</v>
      </c>
      <c r="C330" s="7" t="s">
        <v>60</v>
      </c>
    </row>
    <row r="331" spans="1:3">
      <c r="A331" s="11" t="s">
        <v>74</v>
      </c>
      <c r="B331" s="7" t="s">
        <v>3</v>
      </c>
      <c r="C331" s="7" t="s">
        <v>60</v>
      </c>
    </row>
    <row r="332" spans="1:3">
      <c r="A332" s="11" t="s">
        <v>75</v>
      </c>
      <c r="B332" s="7" t="s">
        <v>232</v>
      </c>
      <c r="C332" s="7" t="s">
        <v>60</v>
      </c>
    </row>
    <row r="333" spans="1:3">
      <c r="A333" s="11" t="s">
        <v>76</v>
      </c>
      <c r="B333" s="7" t="s">
        <v>0</v>
      </c>
      <c r="C333" s="7" t="s">
        <v>60</v>
      </c>
    </row>
    <row r="334" spans="1:3">
      <c r="A334" s="11" t="s">
        <v>77</v>
      </c>
      <c r="B334" s="7" t="s">
        <v>0</v>
      </c>
      <c r="C334" s="7" t="s">
        <v>60</v>
      </c>
    </row>
    <row r="335" spans="1:3">
      <c r="A335" s="11" t="s">
        <v>78</v>
      </c>
      <c r="B335" s="7" t="s">
        <v>0</v>
      </c>
      <c r="C335" s="7" t="s">
        <v>60</v>
      </c>
    </row>
    <row r="336" spans="1:3">
      <c r="A336" s="8" t="s">
        <v>311</v>
      </c>
      <c r="B336" s="10"/>
      <c r="C336" s="10" t="s">
        <v>60</v>
      </c>
    </row>
    <row r="337" spans="1:3">
      <c r="A337" s="11" t="s">
        <v>79</v>
      </c>
      <c r="B337" s="7" t="s">
        <v>3</v>
      </c>
      <c r="C337" s="7" t="s">
        <v>60</v>
      </c>
    </row>
    <row r="338" spans="1:3">
      <c r="A338" s="11" t="s">
        <v>80</v>
      </c>
      <c r="B338" s="7" t="s">
        <v>0</v>
      </c>
      <c r="C338" s="7" t="s">
        <v>60</v>
      </c>
    </row>
    <row r="339" spans="1:3">
      <c r="A339" s="11" t="s">
        <v>81</v>
      </c>
      <c r="B339" s="7" t="s">
        <v>0</v>
      </c>
      <c r="C339" s="7" t="s">
        <v>60</v>
      </c>
    </row>
    <row r="340" spans="1:3">
      <c r="A340" s="11" t="s">
        <v>82</v>
      </c>
      <c r="B340" s="7" t="s">
        <v>0</v>
      </c>
      <c r="C340" s="7" t="s">
        <v>60</v>
      </c>
    </row>
    <row r="341" spans="1:3">
      <c r="A341" s="11" t="s">
        <v>83</v>
      </c>
      <c r="B341" s="7" t="s">
        <v>1</v>
      </c>
      <c r="C341" s="7" t="s">
        <v>60</v>
      </c>
    </row>
    <row r="342" spans="1:3">
      <c r="A342" s="11" t="s">
        <v>84</v>
      </c>
      <c r="B342" s="7" t="s">
        <v>4</v>
      </c>
      <c r="C342" s="7" t="s">
        <v>60</v>
      </c>
    </row>
    <row r="343" spans="1:3">
      <c r="A343" s="11" t="s">
        <v>85</v>
      </c>
      <c r="B343" s="7" t="s">
        <v>0</v>
      </c>
      <c r="C343" s="7" t="s">
        <v>60</v>
      </c>
    </row>
    <row r="344" spans="1:3">
      <c r="A344" s="11" t="s">
        <v>86</v>
      </c>
      <c r="B344" s="7" t="s">
        <v>4</v>
      </c>
      <c r="C344" s="7" t="s">
        <v>60</v>
      </c>
    </row>
    <row r="345" spans="1:3">
      <c r="A345" s="8" t="s">
        <v>312</v>
      </c>
      <c r="B345" s="10"/>
      <c r="C345" s="10" t="s">
        <v>60</v>
      </c>
    </row>
    <row r="346" spans="1:3">
      <c r="A346" s="11" t="s">
        <v>87</v>
      </c>
      <c r="B346" s="7" t="s">
        <v>0</v>
      </c>
      <c r="C346" s="7" t="s">
        <v>60</v>
      </c>
    </row>
    <row r="347" spans="1:3">
      <c r="A347" s="11" t="s">
        <v>88</v>
      </c>
      <c r="B347" s="7" t="s">
        <v>4</v>
      </c>
      <c r="C347" s="7" t="s">
        <v>60</v>
      </c>
    </row>
    <row r="348" spans="1:3">
      <c r="A348" s="8" t="s">
        <v>88</v>
      </c>
      <c r="B348" s="10"/>
      <c r="C348" s="10" t="s">
        <v>60</v>
      </c>
    </row>
    <row r="349" spans="1:3">
      <c r="A349" s="12" t="s">
        <v>89</v>
      </c>
      <c r="B349" s="7" t="s">
        <v>4</v>
      </c>
      <c r="C349" s="7" t="s">
        <v>60</v>
      </c>
    </row>
    <row r="350" spans="1:3">
      <c r="A350" s="8" t="s">
        <v>313</v>
      </c>
      <c r="B350" s="10"/>
      <c r="C350" s="10" t="s">
        <v>60</v>
      </c>
    </row>
    <row r="352" spans="1:3">
      <c r="A352" s="9" t="s">
        <v>246</v>
      </c>
      <c r="B352" s="9"/>
      <c r="C352" s="9" t="s">
        <v>257</v>
      </c>
    </row>
    <row r="353" spans="1:3">
      <c r="A353" s="13" t="s">
        <v>41</v>
      </c>
      <c r="B353" s="7" t="s">
        <v>0</v>
      </c>
      <c r="C353" s="7" t="s">
        <v>42</v>
      </c>
    </row>
    <row r="354" spans="1:3">
      <c r="A354" s="13" t="s">
        <v>43</v>
      </c>
      <c r="B354" s="7" t="s">
        <v>4</v>
      </c>
      <c r="C354" s="7" t="s">
        <v>42</v>
      </c>
    </row>
    <row r="355" spans="1:3">
      <c r="A355" s="13" t="s">
        <v>44</v>
      </c>
      <c r="B355" s="7" t="s">
        <v>0</v>
      </c>
      <c r="C355" s="7" t="s">
        <v>42</v>
      </c>
    </row>
    <row r="356" spans="1:3">
      <c r="A356" s="13" t="s">
        <v>45</v>
      </c>
      <c r="B356" s="7" t="s">
        <v>0</v>
      </c>
      <c r="C356" s="7" t="s">
        <v>42</v>
      </c>
    </row>
    <row r="357" spans="1:3">
      <c r="A357" s="13" t="s">
        <v>46</v>
      </c>
      <c r="B357" s="7" t="s">
        <v>0</v>
      </c>
      <c r="C357" s="7" t="s">
        <v>42</v>
      </c>
    </row>
    <row r="358" spans="1:3">
      <c r="A358" s="13" t="s">
        <v>314</v>
      </c>
      <c r="C358" s="7" t="s">
        <v>42</v>
      </c>
    </row>
    <row r="359" spans="1:3">
      <c r="A359" s="13" t="s">
        <v>47</v>
      </c>
      <c r="B359" s="7" t="s">
        <v>0</v>
      </c>
      <c r="C359" s="7" t="s">
        <v>42</v>
      </c>
    </row>
    <row r="360" spans="1:3">
      <c r="A360" s="13" t="s">
        <v>48</v>
      </c>
      <c r="B360" s="7" t="s">
        <v>0</v>
      </c>
      <c r="C360" s="7" t="s">
        <v>42</v>
      </c>
    </row>
    <row r="361" spans="1:3">
      <c r="A361" s="13" t="s">
        <v>49</v>
      </c>
      <c r="B361" s="7" t="s">
        <v>0</v>
      </c>
      <c r="C361" s="7" t="s">
        <v>42</v>
      </c>
    </row>
    <row r="362" spans="1:3">
      <c r="A362" s="13" t="s">
        <v>50</v>
      </c>
      <c r="B362" s="7" t="s">
        <v>0</v>
      </c>
      <c r="C362" s="7" t="s">
        <v>42</v>
      </c>
    </row>
    <row r="363" spans="1:3">
      <c r="A363" s="13" t="s">
        <v>51</v>
      </c>
      <c r="B363" s="7" t="s">
        <v>0</v>
      </c>
      <c r="C363" s="7" t="s">
        <v>42</v>
      </c>
    </row>
    <row r="364" spans="1:3">
      <c r="A364" s="13" t="s">
        <v>52</v>
      </c>
      <c r="B364" s="7" t="s">
        <v>0</v>
      </c>
      <c r="C364" s="7" t="s">
        <v>42</v>
      </c>
    </row>
    <row r="365" spans="1:3">
      <c r="A365" s="13" t="s">
        <v>29</v>
      </c>
      <c r="B365" s="7" t="s">
        <v>4</v>
      </c>
      <c r="C365" s="7" t="s">
        <v>42</v>
      </c>
    </row>
    <row r="366" spans="1:3">
      <c r="A366" s="13" t="s">
        <v>53</v>
      </c>
      <c r="B366" s="7" t="s">
        <v>4</v>
      </c>
      <c r="C366" s="7" t="s">
        <v>42</v>
      </c>
    </row>
    <row r="367" spans="1:3">
      <c r="A367" s="13" t="s">
        <v>54</v>
      </c>
      <c r="B367" s="7" t="s">
        <v>0</v>
      </c>
      <c r="C367" s="7" t="s">
        <v>42</v>
      </c>
    </row>
    <row r="368" spans="1:3">
      <c r="A368" s="13" t="s">
        <v>55</v>
      </c>
      <c r="B368" s="7" t="s">
        <v>0</v>
      </c>
      <c r="C368" s="7" t="s">
        <v>42</v>
      </c>
    </row>
    <row r="369" spans="1:3">
      <c r="A369" s="13" t="s">
        <v>56</v>
      </c>
      <c r="B369" s="7" t="s">
        <v>0</v>
      </c>
      <c r="C369" s="7" t="s">
        <v>42</v>
      </c>
    </row>
    <row r="370" spans="1:3">
      <c r="A370" s="13" t="s">
        <v>32</v>
      </c>
      <c r="B370" s="7" t="s">
        <v>0</v>
      </c>
      <c r="C370" s="7" t="s">
        <v>42</v>
      </c>
    </row>
    <row r="371" spans="1:3">
      <c r="A371" s="13" t="s">
        <v>57</v>
      </c>
      <c r="B371" s="7" t="s">
        <v>4</v>
      </c>
      <c r="C371" s="7" t="s">
        <v>42</v>
      </c>
    </row>
    <row r="372" spans="1:3">
      <c r="A372" s="7" t="s">
        <v>58</v>
      </c>
      <c r="B372" s="7" t="s">
        <v>0</v>
      </c>
      <c r="C372" s="7" t="s">
        <v>42</v>
      </c>
    </row>
    <row r="373" spans="1:3">
      <c r="A373" s="13"/>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125" zoomScaleNormal="125" zoomScalePageLayoutView="125" workbookViewId="0">
      <pane ySplit="1" topLeftCell="A50" activePane="bottomLeft" state="frozen"/>
      <selection pane="bottomLeft" activeCell="J50" sqref="J50"/>
    </sheetView>
  </sheetViews>
  <sheetFormatPr baseColWidth="10" defaultColWidth="10.83203125" defaultRowHeight="14" x14ac:dyDescent="0"/>
  <cols>
    <col min="1" max="1" width="20.5" style="21" bestFit="1" customWidth="1"/>
    <col min="2" max="2" width="19.1640625" style="21" hidden="1" customWidth="1"/>
    <col min="3" max="4" width="0" style="21" hidden="1" customWidth="1"/>
    <col min="5" max="5" width="0" style="24" hidden="1" customWidth="1"/>
    <col min="6" max="6" width="35.5" style="24" bestFit="1" customWidth="1"/>
    <col min="7" max="7" width="8" style="24" hidden="1" customWidth="1"/>
    <col min="8" max="8" width="38.83203125" style="24" customWidth="1"/>
    <col min="9" max="10" width="51.1640625" style="27" customWidth="1"/>
    <col min="11" max="11" width="56.1640625" style="21" customWidth="1"/>
    <col min="12" max="12" width="44.1640625" style="21" customWidth="1"/>
    <col min="13" max="16384" width="10.83203125" style="21"/>
  </cols>
  <sheetData>
    <row r="1" spans="1:13" ht="28">
      <c r="A1" s="23" t="s">
        <v>464</v>
      </c>
      <c r="B1" s="179" t="s">
        <v>464</v>
      </c>
      <c r="C1" s="179"/>
      <c r="D1" s="179"/>
      <c r="E1" s="20"/>
      <c r="F1" s="32" t="s">
        <v>23</v>
      </c>
      <c r="G1" s="32"/>
      <c r="H1" s="32" t="s">
        <v>250</v>
      </c>
      <c r="I1" s="23" t="s">
        <v>264</v>
      </c>
      <c r="J1" s="23" t="s">
        <v>2401</v>
      </c>
      <c r="K1" s="23" t="s">
        <v>474</v>
      </c>
      <c r="L1" s="34" t="s">
        <v>315</v>
      </c>
    </row>
    <row r="2" spans="1:13" ht="84">
      <c r="A2" s="276" t="s">
        <v>2806</v>
      </c>
      <c r="B2" s="180" t="str">
        <f>C2&amp;E2&amp;D2</f>
        <v>ref="orgName.xml#0001"</v>
      </c>
      <c r="C2" s="180" t="s">
        <v>472</v>
      </c>
      <c r="D2" s="180" t="s">
        <v>463</v>
      </c>
      <c r="E2" s="20" t="s">
        <v>422</v>
      </c>
      <c r="F2" s="20" t="s">
        <v>1094</v>
      </c>
      <c r="G2" s="20" t="s">
        <v>0</v>
      </c>
      <c r="H2" s="183" t="s">
        <v>1143</v>
      </c>
      <c r="I2" s="181" t="s">
        <v>1144</v>
      </c>
      <c r="J2" s="181" t="str">
        <f>"&lt;!-- MT glossary entry --&gt;
    &lt;org xml:id=$"&amp;A2&amp;"$&gt;
     &lt;orgName type=$main$&gt;"&amp;H2&amp;"&lt;/orgName&gt;
     &lt;note type=$editorial$&gt;"&amp;I2&amp;"&lt;/note&gt;
    &lt;/org&gt;"</f>
        <v>&lt;!-- MT glossary entry --&gt;_x000D_    &lt;org xml:id=$org0031$&gt;_x000D_     &lt;orgName type=$main$&gt;aboriginal&lt;/orgName&gt;_x000D_     &lt;note type=$editorial$&gt;Livingstone uses the term to refer to indigenous inhabitants.&lt;/note&gt;_x000D_    &lt;/org&gt;</v>
      </c>
      <c r="K2" s="27"/>
      <c r="L2" s="217" t="s">
        <v>2739</v>
      </c>
    </row>
    <row r="3" spans="1:13" ht="112">
      <c r="A3" s="276" t="s">
        <v>2807</v>
      </c>
      <c r="B3" s="27"/>
      <c r="C3" s="27"/>
      <c r="D3" s="27"/>
      <c r="E3" s="20"/>
      <c r="F3" s="2" t="s">
        <v>2174</v>
      </c>
      <c r="G3" s="20" t="s">
        <v>0</v>
      </c>
      <c r="H3" s="275" t="s">
        <v>2188</v>
      </c>
      <c r="I3" s="276" t="s">
        <v>2796</v>
      </c>
      <c r="J3" s="181" t="str">
        <f t="shared" ref="J3:J60" si="0">"&lt;!-- MT glossary entry --&gt;
    &lt;org xml:id=$"&amp;A3&amp;"$&gt;
     &lt;orgName type=$main$&gt;"&amp;H3&amp;"&lt;/orgName&gt;
     &lt;note type=$editorial$&gt;"&amp;I3&amp;"&lt;/note&gt;
    &lt;/org&gt;"</f>
        <v>&lt;!-- MT glossary entry --&gt;_x000D_    &lt;org xml:id=$org0032$&gt;_x000D_     &lt;orgName type=$main$&gt;Admiralty&lt;/orgName&gt;_x000D_     &lt;note type=$editorial$&gt;Government department responsible for managing the British navy, from the early 19th century until 1964 when it was amalgamated into the newly created Ministry of Defence (Editors 2011).&lt;/note&gt;_x000D_    &lt;/org&gt;</v>
      </c>
      <c r="K3" s="306" t="s">
        <v>2795</v>
      </c>
      <c r="L3" s="27"/>
    </row>
    <row r="4" spans="1:13" ht="112">
      <c r="A4" s="276" t="s">
        <v>2808</v>
      </c>
      <c r="B4" s="180" t="str">
        <f>C4&amp;E4&amp;D4</f>
        <v>ref="orgName.xml#0004"</v>
      </c>
      <c r="C4" s="180" t="s">
        <v>472</v>
      </c>
      <c r="D4" s="180" t="s">
        <v>463</v>
      </c>
      <c r="E4" s="20" t="s">
        <v>318</v>
      </c>
      <c r="F4" s="38" t="s">
        <v>1095</v>
      </c>
      <c r="G4" s="20" t="s">
        <v>3</v>
      </c>
      <c r="H4" s="184" t="s">
        <v>1145</v>
      </c>
      <c r="I4" s="40" t="s">
        <v>1146</v>
      </c>
      <c r="J4" s="181" t="str">
        <f t="shared" si="0"/>
        <v>&lt;!-- MT glossary entry --&gt;_x000D_    &lt;org xml:id=$org0033$&gt;_x000D_     &lt;orgName type=$main$&gt;Afro-Portuguese&lt;/orgName&gt;_x000D_     &lt;note type=$editorial$&gt;Livingstone uses a variety of terms to refer to traders of Afro-Portuguese descent who had established routes and networks in central Africa, including 'African Portuguese', 'Native Portuguese' and 'half-caste'.&lt;/note&gt;_x000D_    &lt;/org&gt;</v>
      </c>
      <c r="K4" s="71"/>
      <c r="L4" s="217" t="s">
        <v>2740</v>
      </c>
    </row>
    <row r="5" spans="1:13" ht="84">
      <c r="A5" s="276" t="s">
        <v>2809</v>
      </c>
      <c r="B5" s="180" t="str">
        <f>C5&amp;E5&amp;D5</f>
        <v>ref="orgName.xml#0005"</v>
      </c>
      <c r="C5" s="180" t="s">
        <v>472</v>
      </c>
      <c r="D5" s="180" t="s">
        <v>463</v>
      </c>
      <c r="E5" s="20" t="s">
        <v>319</v>
      </c>
      <c r="F5" s="20" t="s">
        <v>1096</v>
      </c>
      <c r="G5" s="20" t="s">
        <v>4</v>
      </c>
      <c r="H5" s="183" t="s">
        <v>1148</v>
      </c>
      <c r="I5" s="181" t="s">
        <v>1149</v>
      </c>
      <c r="J5" s="181" t="str">
        <f t="shared" si="0"/>
        <v>&lt;!-- MT glossary entry --&gt;_x000D_    &lt;org xml:id=$org0034$&gt;_x000D_     &lt;orgName type=$main$&gt;Algerine Arabs&lt;/orgName&gt;_x000D_     &lt;note type=$editorial$&gt;Reference to the people of Algeria, or more broadly to North African Muslim communities.&lt;/note&gt;_x000D_    &lt;/org&gt;</v>
      </c>
      <c r="K5" s="27"/>
      <c r="L5" s="27"/>
    </row>
    <row r="6" spans="1:13" ht="154">
      <c r="A6" s="276" t="s">
        <v>2810</v>
      </c>
      <c r="B6" s="27"/>
      <c r="C6" s="27"/>
      <c r="D6" s="27"/>
      <c r="E6" s="20"/>
      <c r="F6" s="2" t="s">
        <v>2175</v>
      </c>
      <c r="G6" s="20" t="s">
        <v>4</v>
      </c>
      <c r="H6" s="275" t="s">
        <v>2211</v>
      </c>
      <c r="I6" s="180" t="s">
        <v>2204</v>
      </c>
      <c r="J6" s="181" t="str">
        <f t="shared" si="0"/>
        <v>&lt;!-- MT glossary entry --&gt;
    &lt;org xml:id=$org0035$&gt;
     &lt;orgName type=$main$&gt;Ambaquistas&lt;/orgName&gt;
     &lt;note type=$editorial$&gt;Inhabitants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1986:292-93).&lt;/note&gt;
    &lt;/org&gt;</v>
      </c>
      <c r="K6" s="276" t="s">
        <v>2189</v>
      </c>
    </row>
    <row r="7" spans="1:13" ht="154">
      <c r="A7" s="276" t="s">
        <v>2811</v>
      </c>
      <c r="B7" s="180" t="str">
        <f>C7&amp;E7&amp;D7</f>
        <v>ref="orgName.xml#0005"</v>
      </c>
      <c r="C7" s="180" t="s">
        <v>472</v>
      </c>
      <c r="D7" s="180" t="s">
        <v>463</v>
      </c>
      <c r="E7" s="20" t="s">
        <v>319</v>
      </c>
      <c r="F7" s="183" t="s">
        <v>1097</v>
      </c>
      <c r="G7" s="20"/>
      <c r="H7" s="183" t="s">
        <v>1141</v>
      </c>
      <c r="I7" s="279" t="s">
        <v>2751</v>
      </c>
      <c r="J7" s="181" t="str">
        <f t="shared" si="0"/>
        <v>&lt;!-- MT glossary entry --&gt;_x000D_    &lt;org xml:id=$org0036$&gt;_x000D_     &lt;orgName type=$main$&gt;Anatolian Sipahis&lt;/orgName&gt;_x000D_     &lt;note type=$editorial$&gt;Cavalrymen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2015:183).&lt;/note&gt;_x000D_    &lt;/org&gt;</v>
      </c>
      <c r="K7" s="296" t="s">
        <v>1147</v>
      </c>
      <c r="L7" s="27"/>
    </row>
    <row r="8" spans="1:13" ht="154">
      <c r="A8" s="276" t="s">
        <v>2812</v>
      </c>
      <c r="B8" s="27"/>
      <c r="C8" s="27"/>
      <c r="D8" s="27"/>
      <c r="E8" s="20"/>
      <c r="F8" s="2" t="s">
        <v>2176</v>
      </c>
      <c r="G8" s="20" t="s">
        <v>0</v>
      </c>
      <c r="H8" s="275" t="s">
        <v>2190</v>
      </c>
      <c r="I8" s="276" t="s">
        <v>2865</v>
      </c>
      <c r="J8" s="181" t="str">
        <f t="shared" si="0"/>
        <v>&lt;!-- MT glossary entry --&gt;_x000D_    &lt;org xml:id=$org0037$&gt;_x000D_     &lt;orgName type=$main$&gt;Baptist&lt;/orgName&gt;_x000D_     &lt;note type=$editorial$&gt;Protestant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1992).&lt;/note&gt;_x000D_    &lt;/org&gt;</v>
      </c>
      <c r="K8" s="276" t="s">
        <v>2797</v>
      </c>
    </row>
    <row r="9" spans="1:13" ht="168">
      <c r="A9" s="276" t="s">
        <v>2813</v>
      </c>
      <c r="B9" s="180" t="str">
        <f>C9&amp;E9&amp;D9</f>
        <v>ref="orgName.xml#0010"</v>
      </c>
      <c r="C9" s="180" t="s">
        <v>472</v>
      </c>
      <c r="D9" s="180" t="s">
        <v>463</v>
      </c>
      <c r="E9" s="20" t="s">
        <v>324</v>
      </c>
      <c r="F9" s="20" t="s">
        <v>1098</v>
      </c>
      <c r="G9" s="20" t="s">
        <v>0</v>
      </c>
      <c r="H9" s="183" t="s">
        <v>1152</v>
      </c>
      <c r="I9" s="280" t="s">
        <v>2753</v>
      </c>
      <c r="J9" s="181" t="str">
        <f t="shared" si="0"/>
        <v>&lt;!-- MT glossary entry --&gt;_x000D_    &lt;org xml:id=$org0038$&gt;_x000D_     &lt;orgName type=$main$&gt;Boers&lt;/orgName&gt;_x000D_     &lt;note type=$editorial$&gt;European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 (Raugh 2004:53-54; Editors 2014).&lt;/note&gt;_x000D_    &lt;/org&gt;</v>
      </c>
      <c r="K9" s="276" t="s">
        <v>1153</v>
      </c>
      <c r="L9" s="276" t="s">
        <v>2742</v>
      </c>
    </row>
    <row r="10" spans="1:13" ht="154">
      <c r="A10" s="276" t="s">
        <v>2814</v>
      </c>
      <c r="B10" s="180" t="str">
        <f>C10&amp;E10&amp;D10</f>
        <v>ref="orgName.xml#0013"</v>
      </c>
      <c r="C10" s="180" t="s">
        <v>472</v>
      </c>
      <c r="D10" s="180" t="s">
        <v>463</v>
      </c>
      <c r="E10" s="20" t="s">
        <v>327</v>
      </c>
      <c r="F10" s="20" t="s">
        <v>1099</v>
      </c>
      <c r="G10" s="20" t="s">
        <v>0</v>
      </c>
      <c r="H10" s="184" t="s">
        <v>1142</v>
      </c>
      <c r="I10" s="40" t="s">
        <v>2754</v>
      </c>
      <c r="J10" s="181" t="str">
        <f t="shared" si="0"/>
        <v>&lt;!-- MT glossary entry --&gt;_x000D_    &lt;org xml:id=$org0039$&gt;_x000D_     &lt;orgName type=$main$&gt;Anglo-Portuguese Mixed Commission for the Suppression of Slavery in Cape Town&lt;/orgName&gt;_x000D_     &lt;note type=$editorial$&gt;Mixed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2:196-97).&lt;/note&gt;_x000D_    &lt;/org&gt;</v>
      </c>
      <c r="K10" s="276" t="s">
        <v>2755</v>
      </c>
      <c r="L10" s="27"/>
    </row>
    <row r="11" spans="1:13" ht="98">
      <c r="A11" s="276" t="s">
        <v>2815</v>
      </c>
      <c r="B11" s="27"/>
      <c r="C11" s="27"/>
      <c r="D11" s="27"/>
      <c r="E11" s="20"/>
      <c r="F11" s="2" t="s">
        <v>2177</v>
      </c>
      <c r="G11" s="20" t="s">
        <v>0</v>
      </c>
      <c r="H11" s="275" t="s">
        <v>2191</v>
      </c>
      <c r="I11" s="180" t="s">
        <v>2799</v>
      </c>
      <c r="J11" s="181" t="str">
        <f t="shared" si="0"/>
        <v>&lt;!-- MT glossary entry --&gt;_x000D_    &lt;org xml:id=$org0040$&gt;_x000D_     &lt;orgName type=$main$&gt;British Museum&lt;/orgName&gt;_x000D_     &lt;note type=$editorial$&gt;Britain’s premier national museum, established in 1753. Its current building in Bloomsbury, London, was built between 1823 and 1852 (Editors 2013).&lt;/note&gt;_x000D_    &lt;/org&gt;</v>
      </c>
      <c r="K11" s="276" t="s">
        <v>2798</v>
      </c>
      <c r="L11" s="27"/>
    </row>
    <row r="12" spans="1:13" ht="140">
      <c r="A12" s="276" t="s">
        <v>2816</v>
      </c>
      <c r="B12" s="180" t="str">
        <f>C12&amp;E12&amp;D12</f>
        <v>ref="orgName.xml#0017"</v>
      </c>
      <c r="C12" s="180" t="s">
        <v>472</v>
      </c>
      <c r="D12" s="180" t="s">
        <v>463</v>
      </c>
      <c r="E12" s="20" t="s">
        <v>331</v>
      </c>
      <c r="F12" s="20" t="s">
        <v>1100</v>
      </c>
      <c r="G12" s="20" t="s">
        <v>0</v>
      </c>
      <c r="H12" s="183" t="s">
        <v>1151</v>
      </c>
      <c r="I12" s="280" t="s">
        <v>2773</v>
      </c>
      <c r="J12" s="181" t="str">
        <f t="shared" si="0"/>
        <v>&lt;!-- MT glossary entry --&gt;_x000D_    &lt;org xml:id=$org0041$&gt;_x000D_     &lt;orgName type=$main$&gt;Bushmen&lt;/orgName&gt;_x000D_     &lt;note type=$editorial$&gt;Another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2009:3-4).&lt;/note&gt;_x000D_    &lt;/org&gt;</v>
      </c>
      <c r="K12" s="276" t="s">
        <v>2752</v>
      </c>
      <c r="L12" s="217" t="s">
        <v>2741</v>
      </c>
    </row>
    <row r="13" spans="1:13" ht="168">
      <c r="A13" s="276" t="s">
        <v>2817</v>
      </c>
      <c r="B13" s="180" t="str">
        <f>C13&amp;E13&amp;D13</f>
        <v>ref="orgName.xml#0023"</v>
      </c>
      <c r="C13" s="180" t="s">
        <v>472</v>
      </c>
      <c r="D13" s="180" t="s">
        <v>463</v>
      </c>
      <c r="E13" s="20" t="s">
        <v>337</v>
      </c>
      <c r="F13" s="20" t="s">
        <v>1101</v>
      </c>
      <c r="G13" s="20" t="s">
        <v>0</v>
      </c>
      <c r="H13" s="183" t="s">
        <v>1154</v>
      </c>
      <c r="I13" s="276" t="s">
        <v>2757</v>
      </c>
      <c r="J13" s="181" t="str">
        <f t="shared" si="0"/>
        <v>&lt;!-- MT glossary entry --&gt;_x000D_    &lt;org xml:id=$org0042$&gt;_x000D_     &lt;orgName type=$main$&gt;Kaffir&lt;/orgName&gt;_x000D_     &lt;note type=$editorial$&gt;Term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 (Mills 1996:615).&lt;/note&gt;_x000D_    &lt;/org&gt;</v>
      </c>
      <c r="K13" s="276" t="s">
        <v>2756</v>
      </c>
      <c r="L13" s="217" t="s">
        <v>2744</v>
      </c>
    </row>
    <row r="14" spans="1:13" s="29" customFormat="1" ht="112">
      <c r="A14" s="276" t="s">
        <v>2818</v>
      </c>
      <c r="B14" s="180" t="str">
        <f>C14&amp;E14&amp;D14</f>
        <v>ref="orgName.xml#0028"</v>
      </c>
      <c r="C14" s="180" t="s">
        <v>472</v>
      </c>
      <c r="D14" s="180" t="s">
        <v>463</v>
      </c>
      <c r="E14" s="20" t="s">
        <v>342</v>
      </c>
      <c r="F14" s="20" t="s">
        <v>1102</v>
      </c>
      <c r="G14" s="20" t="s">
        <v>0</v>
      </c>
      <c r="H14" s="183" t="s">
        <v>1155</v>
      </c>
      <c r="I14" s="280" t="s">
        <v>2758</v>
      </c>
      <c r="J14" s="181" t="str">
        <f t="shared" si="0"/>
        <v>&lt;!-- MT glossary entry --&gt;_x000D_    &lt;org xml:id=$org0043$&gt;_x000D_     &lt;orgName type=$main$&gt;Royal Observatory, Cape of Good Hope&lt;/orgName&gt;_x000D_     &lt;note type=$editorial$&gt;Observatory founded in 1820. It is South Africa's oldest scientific establishment and was the southern hemisphere's first major observatory (Warner 1995:1-4).&lt;/note&gt;_x000D_    &lt;/org&gt;</v>
      </c>
      <c r="K14" s="276" t="s">
        <v>1156</v>
      </c>
      <c r="L14" s="27"/>
      <c r="M14" s="21"/>
    </row>
    <row r="15" spans="1:13" ht="182">
      <c r="A15" s="276" t="s">
        <v>2819</v>
      </c>
      <c r="B15" s="25"/>
      <c r="C15" s="25"/>
      <c r="D15" s="25"/>
      <c r="E15" s="38"/>
      <c r="F15" s="20" t="s">
        <v>1103</v>
      </c>
      <c r="G15" s="20" t="s">
        <v>0</v>
      </c>
      <c r="H15" s="183" t="s">
        <v>1157</v>
      </c>
      <c r="I15" s="280" t="s">
        <v>2760</v>
      </c>
      <c r="J15" s="181" t="str">
        <f t="shared" si="0"/>
        <v>&lt;!-- MT glossary entry --&gt;_x000D_    &lt;org xml:id=$org0044$&gt;_x000D_     &lt;orgName type=$main$&gt;Chartist movement&lt;/orgName&gt;_x000D_     &lt;note type=$editorial$&gt;Working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2017).&lt;/note&gt;_x000D_    &lt;/org&gt;</v>
      </c>
      <c r="K15" s="276" t="s">
        <v>2759</v>
      </c>
      <c r="L15" s="27"/>
    </row>
    <row r="16" spans="1:13" ht="168">
      <c r="A16" s="276" t="s">
        <v>2820</v>
      </c>
      <c r="B16" s="27"/>
      <c r="C16" s="27"/>
      <c r="D16" s="27"/>
      <c r="E16" s="20"/>
      <c r="F16" s="2" t="s">
        <v>2179</v>
      </c>
      <c r="G16" s="20" t="s">
        <v>4</v>
      </c>
      <c r="H16" s="275" t="s">
        <v>2192</v>
      </c>
      <c r="I16" s="276" t="s">
        <v>2194</v>
      </c>
      <c r="J16" s="181" t="str">
        <f t="shared" si="0"/>
        <v>&lt;!-- MT glossary entry --&gt;_x000D_    &lt;org xml:id=$org0045$&gt;_x000D_     &lt;orgName type=$main$&gt;Church Missionary Society&lt;/orgName&gt;_x000D_     &lt;note type=$editorial$&gt;Church of England missionary agency. A product of the evangelical revival, it was established in 1799 as the Society for Missions in Africa and the East, before becoming the Church Missionary Society in 1812. It was the major means of the global spread of Anglicanism in the 19th century. The majority of its supporters were low church and evangelical Anglicans (Melton 2005:147).&lt;/note&gt;_x000D_    &lt;/org&gt;</v>
      </c>
      <c r="K16" s="276" t="s">
        <v>2193</v>
      </c>
      <c r="L16" s="217" t="s">
        <v>2195</v>
      </c>
    </row>
    <row r="17" spans="1:13" ht="126">
      <c r="A17" s="276" t="s">
        <v>2821</v>
      </c>
      <c r="B17" s="27"/>
      <c r="C17" s="27"/>
      <c r="D17" s="27"/>
      <c r="E17" s="20"/>
      <c r="F17" s="20" t="s">
        <v>1104</v>
      </c>
      <c r="G17" s="20" t="s">
        <v>0</v>
      </c>
      <c r="H17" s="183" t="s">
        <v>1150</v>
      </c>
      <c r="I17" s="280" t="s">
        <v>2761</v>
      </c>
      <c r="J17" s="181" t="str">
        <f t="shared" si="0"/>
        <v>&lt;!-- MT glossary entry --&gt;_x000D_    &lt;org xml:id=$org0046$&gt;_x000D_     &lt;orgName type=$main$&gt;Circassians&lt;/orgName&gt;_x000D_     &lt;note type=$editorial$&gt;People group of the Circassia region in the Northwestern Caucasus. From the 1760s the Circassians engaged in an extended war of resistance against Russian territorial expansion in the Caucasus, before finally being defeated in 1864 (Editors 2017). &lt;/note&gt;_x000D_    &lt;/org&gt;</v>
      </c>
      <c r="K17" s="170" t="s">
        <v>818</v>
      </c>
      <c r="L17" s="27"/>
      <c r="M17" s="29"/>
    </row>
    <row r="18" spans="1:13" ht="98">
      <c r="A18" s="276" t="s">
        <v>2822</v>
      </c>
      <c r="B18" s="27"/>
      <c r="C18" s="27"/>
      <c r="D18" s="27"/>
      <c r="E18" s="20"/>
      <c r="F18" s="20" t="s">
        <v>1105</v>
      </c>
      <c r="G18" s="20" t="s">
        <v>3</v>
      </c>
      <c r="H18" s="183" t="s">
        <v>1158</v>
      </c>
      <c r="I18" s="280" t="s">
        <v>2762</v>
      </c>
      <c r="J18" s="181" t="str">
        <f t="shared" si="0"/>
        <v>&lt;!-- MT glossary entry --&gt;_x000D_    &lt;org xml:id=$org0047$&gt;_x000D_     &lt;orgName type=$main$&gt;Coldstream Guards&lt;/orgName&gt;_x000D_     &lt;note type=$editorial$&gt;Oldest infantry regiment in the British army in continuous service, dating from 1650 (Chant 2013:75-76).&lt;/note&gt;_x000D_    &lt;/org&gt;</v>
      </c>
      <c r="K18" s="276" t="s">
        <v>1162</v>
      </c>
      <c r="L18" s="27"/>
    </row>
    <row r="19" spans="1:13" ht="196">
      <c r="A19" s="276" t="s">
        <v>2823</v>
      </c>
      <c r="B19" s="25"/>
      <c r="C19" s="25"/>
      <c r="D19" s="25"/>
      <c r="E19" s="38"/>
      <c r="F19" s="38" t="s">
        <v>1106</v>
      </c>
      <c r="G19" s="20" t="s">
        <v>4</v>
      </c>
      <c r="H19" s="183" t="s">
        <v>1161</v>
      </c>
      <c r="I19" s="276" t="s">
        <v>2763</v>
      </c>
      <c r="J19" s="181" t="str">
        <f t="shared" si="0"/>
        <v>&lt;!-- MT glossary entry --&gt;_x000D_    &lt;org xml:id=$org0048$&gt;_x000D_     &lt;orgName type=$main$&gt;Covenanters&lt;/orgName&gt;_x000D_     &lt;note type=$editorial$&gt;17th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2017).&lt;/note&gt;_x000D_    &lt;/org&gt;</v>
      </c>
      <c r="K19" s="276" t="s">
        <v>1163</v>
      </c>
      <c r="L19" s="27"/>
      <c r="M19" s="29"/>
    </row>
    <row r="20" spans="1:13" ht="140">
      <c r="A20" s="276" t="s">
        <v>2824</v>
      </c>
      <c r="B20" s="25"/>
      <c r="C20" s="25"/>
      <c r="D20" s="25"/>
      <c r="E20" s="38"/>
      <c r="F20" s="275" t="s">
        <v>1863</v>
      </c>
      <c r="G20" s="20"/>
      <c r="H20" s="275" t="s">
        <v>1862</v>
      </c>
      <c r="I20" s="37" t="s">
        <v>2764</v>
      </c>
      <c r="J20" s="181" t="str">
        <f t="shared" si="0"/>
        <v>&lt;!-- MT glossary entry --&gt;_x000D_    &lt;org xml:id=$org0049$&gt;_x000D_     &lt;orgName type=$main$&gt;Dollond &lt;/orgName&gt;_x000D_     &lt;note type=$editorial$&gt;Optical instrument makers. John Dollond (1707–1761) and his son, Peter (1731–1820 ), established themselves as opticians in the 1750s and developed a reputation for producing high-quality instruments. They made improvements to refracting telescopes and later developed the achromatic lens (Clifton 2013).&lt;/note&gt;_x000D_    &lt;/org&gt;</v>
      </c>
      <c r="K20" s="280" t="s">
        <v>774</v>
      </c>
      <c r="L20" s="25"/>
      <c r="M20" s="29"/>
    </row>
    <row r="21" spans="1:13" ht="168">
      <c r="A21" s="276" t="s">
        <v>2825</v>
      </c>
      <c r="B21" s="25"/>
      <c r="C21" s="25"/>
      <c r="D21" s="25"/>
      <c r="E21" s="38"/>
      <c r="F21" s="20" t="s">
        <v>1107</v>
      </c>
      <c r="G21" s="20" t="s">
        <v>0</v>
      </c>
      <c r="H21" s="186" t="s">
        <v>1166</v>
      </c>
      <c r="I21" s="280" t="s">
        <v>2765</v>
      </c>
      <c r="J21" s="181" t="str">
        <f t="shared" si="0"/>
        <v>&lt;!-- MT glossary entry --&gt;_x000D_    &lt;org xml:id=$org0050$&gt;_x000D_     &lt;orgName type=$main$&gt;Dutch Reformed&lt;/orgName&gt;_x000D_     &lt;note type=$editorial$&gt;Protestant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2010).&lt;/note&gt;_x000D_    &lt;/org&gt;</v>
      </c>
      <c r="K21" s="296" t="s">
        <v>1167</v>
      </c>
      <c r="L21" s="27"/>
    </row>
    <row r="22" spans="1:13" ht="182">
      <c r="A22" s="276" t="s">
        <v>2826</v>
      </c>
      <c r="B22" s="27"/>
      <c r="C22" s="27"/>
      <c r="D22" s="27"/>
      <c r="E22" s="20"/>
      <c r="F22" s="307" t="s">
        <v>2180</v>
      </c>
      <c r="G22" s="20" t="s">
        <v>0</v>
      </c>
      <c r="H22" s="275" t="s">
        <v>2205</v>
      </c>
      <c r="I22" s="180" t="s">
        <v>2207</v>
      </c>
      <c r="J22" s="181" t="str">
        <f t="shared" si="0"/>
        <v>&lt;!-- MT glossary entry --&gt;_x000D_    &lt;org xml:id=$org0051$&gt;_x000D_     &lt;orgName type=$main$&gt;Empacasseiros&lt;/orgName&gt;_x000D_     &lt;note type=$editorial$&gt;A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-eiro for the person associated with an object’ (Birmingham 2001:92; Miller 1976:160).&lt;/note&gt;_x000D_    &lt;/org&gt;</v>
      </c>
      <c r="K22" s="276" t="s">
        <v>2206</v>
      </c>
      <c r="L22" s="27"/>
    </row>
    <row r="23" spans="1:13" ht="140">
      <c r="A23" s="276" t="s">
        <v>2827</v>
      </c>
      <c r="B23" s="27"/>
      <c r="C23" s="27"/>
      <c r="D23" s="27"/>
      <c r="E23" s="20"/>
      <c r="F23" s="20" t="s">
        <v>1108</v>
      </c>
      <c r="G23" s="20" t="s">
        <v>0</v>
      </c>
      <c r="H23" s="183" t="s">
        <v>1159</v>
      </c>
      <c r="I23" s="280" t="s">
        <v>2766</v>
      </c>
      <c r="J23" s="181" t="str">
        <f t="shared" si="0"/>
        <v>&lt;!-- MT glossary entry --&gt;_x000D_    &lt;org xml:id=$org0052$&gt;_x000D_     &lt;orgName type=$main$&gt;27th (Inniskilling) Regiment of Foot&lt;/orgName&gt;_x000D_     &lt;note type=$editorial$&gt;Irish infantry regiment in the British army, dating from 1689, acclaimed for its role at the Battle of Waterloo. In 1881, it merged with the 108th (Madras Infantry) Regiment to form the Royal Inniskilling Fusiliers (Chant 2013:183-84).&lt;/note&gt;_x000D_    &lt;/org&gt;</v>
      </c>
      <c r="K23" s="182" t="s">
        <v>1160</v>
      </c>
      <c r="L23" s="27"/>
    </row>
    <row r="24" spans="1:13" ht="112">
      <c r="A24" s="276" t="s">
        <v>2828</v>
      </c>
      <c r="B24" s="27"/>
      <c r="C24" s="27"/>
      <c r="D24" s="27"/>
      <c r="E24" s="20"/>
      <c r="F24" s="38" t="s">
        <v>1109</v>
      </c>
      <c r="G24" s="38" t="s">
        <v>0</v>
      </c>
      <c r="H24" s="185" t="s">
        <v>1164</v>
      </c>
      <c r="I24" s="309" t="s">
        <v>1165</v>
      </c>
      <c r="J24" s="181" t="str">
        <f t="shared" si="0"/>
        <v>&lt;!-- MT glossary entry --&gt;_x000D_    &lt;org xml:id=$org0053$&gt;_x000D_     &lt;orgName type=$main$&gt;Episcopalian&lt;/orgName&gt;_x000D_     &lt;note type=$editorial$&gt;Christian denominations that follow the episcopal form of ecclesiastical structure, in which the church is governed by a hierarchy of bishops. Many Epsicopalian churches belong to the worldwide Anglican communion.&lt;/note&gt;_x000D_    &lt;/org&gt;</v>
      </c>
      <c r="K24" s="25"/>
      <c r="L24" s="305" t="s">
        <v>2745</v>
      </c>
    </row>
    <row r="25" spans="1:13" ht="210">
      <c r="A25" s="276" t="s">
        <v>2829</v>
      </c>
      <c r="B25" s="27"/>
      <c r="C25" s="27"/>
      <c r="D25" s="27"/>
      <c r="E25" s="20"/>
      <c r="F25" s="186" t="s">
        <v>1110</v>
      </c>
      <c r="G25" s="20" t="s">
        <v>0</v>
      </c>
      <c r="H25" s="189" t="s">
        <v>1169</v>
      </c>
      <c r="I25" s="280" t="s">
        <v>2768</v>
      </c>
      <c r="J25" s="181" t="str">
        <f t="shared" si="0"/>
        <v>&lt;!-- MT glossary entry --&gt;_x000D_    &lt;org xml:id=$org0054$&gt;_x000D_     &lt;orgName type=$main$&gt;Faculty of Physicians and Surgeons of Glasgow&lt;/orgName&gt;_x000D_     &lt;note type=$editorial$&gt;Institution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2002:22).&lt;/note&gt;_x000D_    &lt;/org&gt;</v>
      </c>
      <c r="K25" s="276" t="s">
        <v>2767</v>
      </c>
      <c r="L25" s="27"/>
    </row>
    <row r="26" spans="1:13" ht="182">
      <c r="A26" s="276" t="s">
        <v>2830</v>
      </c>
      <c r="B26" s="27"/>
      <c r="C26" s="27"/>
      <c r="D26" s="27"/>
      <c r="E26" s="20"/>
      <c r="F26" s="20" t="s">
        <v>1111</v>
      </c>
      <c r="G26" s="20" t="s">
        <v>0</v>
      </c>
      <c r="H26" s="189" t="s">
        <v>1170</v>
      </c>
      <c r="I26" s="280" t="s">
        <v>2769</v>
      </c>
      <c r="J26" s="181" t="str">
        <f t="shared" si="0"/>
        <v>&lt;!-- MT glossary entry --&gt;_x000D_    &lt;org xml:id=$org0055$&gt;_x000D_     &lt;orgName type=$main$&gt;British German Legion&lt;/orgName&gt;_x000D_     &lt;note type=$editorial$&gt;German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 (Laband 2009a:85-86, 101-03). &lt;/note&gt;_x000D_    &lt;/org&gt;</v>
      </c>
      <c r="K26" s="276" t="s">
        <v>1171</v>
      </c>
      <c r="L26" s="25"/>
    </row>
    <row r="27" spans="1:13" ht="112">
      <c r="A27" s="276" t="s">
        <v>2831</v>
      </c>
      <c r="B27" s="27"/>
      <c r="C27" s="27"/>
      <c r="D27" s="27"/>
      <c r="E27" s="20"/>
      <c r="F27" s="38" t="s">
        <v>1112</v>
      </c>
      <c r="G27" s="20"/>
      <c r="H27" s="189" t="s">
        <v>1173</v>
      </c>
      <c r="I27" s="280" t="s">
        <v>2770</v>
      </c>
      <c r="J27" s="181" t="str">
        <f t="shared" si="0"/>
        <v>&lt;!-- MT glossary entry --&gt;_x000D_    &lt;org xml:id=$org0056$&gt;_x000D_     &lt;orgName type=$main$&gt;Government House, Cape Town&lt;/orgName&gt;_x000D_     &lt;note type=$editorial$&gt;Colonial governor's residence, built in the 1790s. It is now called 'De Tuynhuis' and houses the offices of the State President (Viney 1987:70, 79).&lt;/note&gt;_x000D_    &lt;/org&gt;</v>
      </c>
      <c r="K27" s="276" t="s">
        <v>1174</v>
      </c>
      <c r="L27" s="25"/>
    </row>
    <row r="28" spans="1:13" ht="154">
      <c r="A28" s="276" t="s">
        <v>2832</v>
      </c>
      <c r="B28" s="27"/>
      <c r="C28" s="27"/>
      <c r="D28" s="27"/>
      <c r="E28" s="20"/>
      <c r="F28" s="189" t="s">
        <v>1113</v>
      </c>
      <c r="G28" s="20" t="s">
        <v>0</v>
      </c>
      <c r="H28" s="189" t="s">
        <v>1175</v>
      </c>
      <c r="I28" s="180" t="s">
        <v>2771</v>
      </c>
      <c r="J28" s="181" t="str">
        <f t="shared" si="0"/>
        <v>&lt;!-- MT glossary entry --&gt;_x000D_    &lt;org xml:id=$org0057$&gt;_x000D_     &lt;orgName type=$main$&gt;Griqua&lt;/orgName&gt;_x000D_     &lt;note type=$editorial$&gt;Southern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&lt;/note&gt;_x000D_    &lt;/org&gt;</v>
      </c>
      <c r="K28" s="276" t="s">
        <v>1177</v>
      </c>
      <c r="L28" s="217" t="s">
        <v>2746</v>
      </c>
    </row>
    <row r="29" spans="1:13" ht="182">
      <c r="A29" s="276" t="s">
        <v>2833</v>
      </c>
      <c r="B29" s="27"/>
      <c r="C29" s="27"/>
      <c r="D29" s="27"/>
      <c r="E29" s="20"/>
      <c r="F29" s="38" t="s">
        <v>1114</v>
      </c>
      <c r="G29" s="38" t="s">
        <v>0</v>
      </c>
      <c r="H29" s="279" t="s">
        <v>1176</v>
      </c>
      <c r="I29" s="280" t="s">
        <v>2772</v>
      </c>
      <c r="J29" s="181" t="str">
        <f t="shared" si="0"/>
        <v>&lt;!-- MT glossary entry --&gt;_x000D_    &lt;org xml:id=$org0058$&gt;_x000D_     &lt;orgName type=$main$&gt;Hottentot&lt;/orgName&gt;_x000D_     &lt;note type=$editorial$&gt;Term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2010:650).&lt;/note&gt;_x000D_    &lt;/org&gt;</v>
      </c>
      <c r="K29" s="280" t="s">
        <v>1178</v>
      </c>
      <c r="L29" s="217" t="s">
        <v>2743</v>
      </c>
    </row>
    <row r="30" spans="1:13" ht="168">
      <c r="A30" s="276" t="s">
        <v>2834</v>
      </c>
      <c r="B30" s="27"/>
      <c r="C30" s="27"/>
      <c r="D30" s="27"/>
      <c r="E30" s="20"/>
      <c r="F30" s="38" t="s">
        <v>1115</v>
      </c>
      <c r="G30" s="20" t="s">
        <v>0</v>
      </c>
      <c r="H30" s="189" t="s">
        <v>1179</v>
      </c>
      <c r="I30" s="280" t="s">
        <v>2774</v>
      </c>
      <c r="J30" s="181" t="str">
        <f t="shared" si="0"/>
        <v>&lt;!-- MT glossary entry --&gt;_x000D_    &lt;org xml:id=$org0059$&gt;_x000D_     &lt;orgName type=$main$&gt;Independent&lt;/orgName&gt;_x000D_     &lt;note type=$editorial$&gt;Another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 (Jenkins 2016; Ross 2002:6-7).&lt;/note&gt;_x000D_    &lt;/org&gt;</v>
      </c>
      <c r="K30" s="276" t="s">
        <v>1180</v>
      </c>
      <c r="L30" s="27"/>
    </row>
    <row r="31" spans="1:13" ht="154">
      <c r="A31" s="276" t="s">
        <v>2835</v>
      </c>
      <c r="B31" s="27"/>
      <c r="C31" s="27"/>
      <c r="D31" s="27"/>
      <c r="E31" s="20"/>
      <c r="F31" s="20" t="s">
        <v>1116</v>
      </c>
      <c r="G31" s="20" t="s">
        <v>0</v>
      </c>
      <c r="H31" s="189" t="s">
        <v>1181</v>
      </c>
      <c r="I31" s="276" t="s">
        <v>2775</v>
      </c>
      <c r="J31" s="181" t="str">
        <f t="shared" si="0"/>
        <v>&lt;!-- MT glossary entry --&gt;_x000D_    &lt;org xml:id=$org0060$&gt;_x000D_     &lt;orgName type=$main$&gt;Jesuits&lt;/orgName&gt;_x000D_     &lt;note type=$editorial$&gt;Members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2015).&lt;/note&gt;_x000D_    &lt;/org&gt;</v>
      </c>
      <c r="K31" s="276" t="s">
        <v>1182</v>
      </c>
      <c r="L31" s="217" t="s">
        <v>2746</v>
      </c>
    </row>
    <row r="32" spans="1:13" ht="182">
      <c r="A32" s="276" t="s">
        <v>2836</v>
      </c>
      <c r="B32" s="27"/>
      <c r="C32" s="27"/>
      <c r="D32" s="27"/>
      <c r="E32" s="20"/>
      <c r="F32" s="20" t="s">
        <v>1117</v>
      </c>
      <c r="G32" s="20" t="s">
        <v>0</v>
      </c>
      <c r="H32" s="189" t="s">
        <v>1183</v>
      </c>
      <c r="I32" s="306" t="s">
        <v>2776</v>
      </c>
      <c r="J32" s="181" t="str">
        <f t="shared" si="0"/>
        <v>&lt;!-- MT glossary entry --&gt;_x000D_    &lt;org xml:id=$org0061$&gt;_x000D_     &lt;orgName type=$main$&gt;Knights of Malta&lt;/orgName&gt;_x000D_     &lt;note type=$editorial$&gt;Christian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2017).&lt;/note&gt;_x000D_    &lt;/org&gt;</v>
      </c>
      <c r="K32" s="276" t="s">
        <v>1184</v>
      </c>
      <c r="L32" s="27"/>
    </row>
    <row r="33" spans="1:12" ht="154">
      <c r="A33" s="276" t="s">
        <v>2837</v>
      </c>
      <c r="F33" s="2" t="s">
        <v>2181</v>
      </c>
      <c r="H33" s="278" t="s">
        <v>2196</v>
      </c>
      <c r="I33" s="276" t="s">
        <v>2800</v>
      </c>
      <c r="J33" s="181" t="str">
        <f t="shared" si="0"/>
        <v>&lt;!-- MT glossary entry --&gt;_x000D_    &lt;org xml:id=$org0062$&gt;_x000D_     &lt;orgName type=$main$&gt;Light Brigade&lt;/orgName&gt;_x000D_     &lt;note type=$editorial$&gt;British cavalry brigade, led by James Thomas Brudenell (7th Earl of Cardigan), which charged a well-defended Russian stronghold in the Battle of Balaklava (25th October 1854) during the Crimean War. The failed assault, in which the cavalry was decimated, was famously memorialised in Alfred Lord Tennyson’s poem, ‘The Charge of the Light Brigade’ (Bunting 2017).&lt;/note&gt;_x000D_    &lt;/org&gt;</v>
      </c>
      <c r="K33" s="276" t="s">
        <v>2197</v>
      </c>
    </row>
    <row r="34" spans="1:12" ht="140">
      <c r="A34" s="276" t="s">
        <v>2838</v>
      </c>
      <c r="B34" s="27"/>
      <c r="C34" s="27"/>
      <c r="D34" s="27"/>
      <c r="E34" s="20"/>
      <c r="F34" s="20" t="s">
        <v>1118</v>
      </c>
      <c r="G34" s="20" t="s">
        <v>0</v>
      </c>
      <c r="H34" s="189" t="s">
        <v>1186</v>
      </c>
      <c r="I34" s="280" t="s">
        <v>2777</v>
      </c>
      <c r="J34" s="181" t="str">
        <f t="shared" si="0"/>
        <v>&lt;!-- MT glossary entry --&gt;_x000D_    &lt;org xml:id=$org0063$&gt;_x000D_     &lt;orgName type=$main$&gt;Locrians&lt;/orgName&gt;_x000D_     &lt;note type=$editorial$&gt;Inhabitants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 &lt;/note&gt;_x000D_    &lt;/org&gt;</v>
      </c>
      <c r="K34" s="276" t="s">
        <v>1185</v>
      </c>
      <c r="L34" s="27"/>
    </row>
    <row r="35" spans="1:12" ht="168">
      <c r="A35" s="276" t="s">
        <v>2839</v>
      </c>
      <c r="B35" s="27"/>
      <c r="C35" s="27"/>
      <c r="D35" s="27"/>
      <c r="E35" s="20"/>
      <c r="F35" s="20" t="s">
        <v>1119</v>
      </c>
      <c r="G35" s="20" t="s">
        <v>0</v>
      </c>
      <c r="H35" s="189" t="s">
        <v>1210</v>
      </c>
      <c r="I35" s="180" t="s">
        <v>2778</v>
      </c>
      <c r="J35" s="181" t="str">
        <f t="shared" si="0"/>
        <v>&lt;!-- MT glossary entry --&gt;_x000D_    &lt;org xml:id=$org0064$&gt;_x000D_     &lt;orgName type=$main$&gt;London Missionary Society (LMS)&lt;/orgName&gt;_x000D_     &lt;note type=$editorial$&gt;Evangelical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2004:49-50).&lt;/note&gt;_x000D_    &lt;/org&gt;</v>
      </c>
      <c r="K35" s="276" t="s">
        <v>1187</v>
      </c>
      <c r="L35" s="276" t="s">
        <v>2747</v>
      </c>
    </row>
    <row r="36" spans="1:12" ht="182">
      <c r="A36" s="276" t="s">
        <v>2840</v>
      </c>
      <c r="F36" s="2" t="s">
        <v>2182</v>
      </c>
      <c r="H36" s="278" t="s">
        <v>2199</v>
      </c>
      <c r="I36" s="276" t="s">
        <v>2866</v>
      </c>
      <c r="J36" s="181" t="str">
        <f t="shared" si="0"/>
        <v>&lt;!-- MT glossary entry --&gt;_x000D_    &lt;org xml:id=$org0065$&gt;_x000D_     &lt;orgName type=$main$&gt;Lords of the Isles&lt;/orgName&gt;_x000D_     &lt;note type=$editorial$&gt;Scottish title, dating to the Middle Ages, used by the rulers of the islands off Scotland’s west coast and parts of the western mainland. These lords had considerable power and autonomy until the late 15th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2011:303).&lt;/note&gt;_x000D_    &lt;/org&gt;</v>
      </c>
      <c r="K36" s="276" t="s">
        <v>2198</v>
      </c>
    </row>
    <row r="37" spans="1:12" ht="140">
      <c r="A37" s="276" t="s">
        <v>2841</v>
      </c>
      <c r="B37" s="27"/>
      <c r="C37" s="27"/>
      <c r="D37" s="27"/>
      <c r="E37" s="20"/>
      <c r="F37" s="20" t="s">
        <v>1120</v>
      </c>
      <c r="G37" s="20" t="s">
        <v>4</v>
      </c>
      <c r="H37" s="189" t="s">
        <v>1188</v>
      </c>
      <c r="I37" s="180" t="s">
        <v>2779</v>
      </c>
      <c r="J37" s="181" t="str">
        <f t="shared" si="0"/>
        <v>&lt;!-- MT glossary entry --&gt;_x000D_    &lt;org xml:id=$org0066$&gt;_x000D_     &lt;orgName type=$main$&gt;Madras Army&lt;/orgName&gt;_x000D_     &lt;note type=$editorial$&gt;Army of the Madras Presidency, formed by the East India Company in the mid-18th century. It was transferred to the British Crown in 1858 following the Indian Rebellion, along with the Bengal and Bombay Armies and the Company’s other possessions (Schmidt 2015:60; Raugh 2004:216).&lt;/note&gt;_x000D_    &lt;/org&gt;</v>
      </c>
      <c r="K37" s="276" t="s">
        <v>1189</v>
      </c>
      <c r="L37" s="27"/>
    </row>
    <row r="38" spans="1:12" ht="98">
      <c r="A38" s="276" t="s">
        <v>2842</v>
      </c>
      <c r="B38" s="27"/>
      <c r="C38" s="27"/>
      <c r="D38" s="27"/>
      <c r="E38" s="20"/>
      <c r="F38" s="20" t="s">
        <v>1123</v>
      </c>
      <c r="G38" s="20" t="s">
        <v>4</v>
      </c>
      <c r="H38" s="189" t="s">
        <v>1193</v>
      </c>
      <c r="I38" s="280" t="s">
        <v>2780</v>
      </c>
      <c r="J38" s="181" t="str">
        <f t="shared" si="0"/>
        <v>&lt;!-- MT glossary entry --&gt;_x000D_    &lt;org xml:id=$org0067$&gt;_x000D_     &lt;orgName type=$main$&gt;Mansion House, London.&lt;/orgName&gt;_x000D_     &lt;note type=$editorial$&gt;Official residence of the Lord Mayor of London, built in the mid-18th century at Bank Junction (Weinreb et al. 2008:525-26).&lt;/note&gt;_x000D_    &lt;/org&gt;</v>
      </c>
      <c r="K38" s="276" t="s">
        <v>1194</v>
      </c>
      <c r="L38" s="27"/>
    </row>
    <row r="39" spans="1:12" ht="168">
      <c r="A39" s="276" t="s">
        <v>2843</v>
      </c>
      <c r="B39" s="27"/>
      <c r="C39" s="27"/>
      <c r="D39" s="27"/>
      <c r="E39" s="20"/>
      <c r="F39" s="20" t="s">
        <v>1124</v>
      </c>
      <c r="G39" s="20" t="s">
        <v>0</v>
      </c>
      <c r="H39" s="189" t="s">
        <v>1195</v>
      </c>
      <c r="I39" s="280" t="s">
        <v>2867</v>
      </c>
      <c r="J39" s="181" t="str">
        <f t="shared" si="0"/>
        <v>&lt;!-- MT glossary entry --&gt;_x000D_    &lt;org xml:id=$org0068$&gt;_x000D_     &lt;orgName type=$main$&gt;Mantatees&lt;/orgName&gt;_x000D_     &lt;note type=$editorial$&gt;General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2003:59).&lt;/note&gt;_x000D_    &lt;/org&gt;</v>
      </c>
      <c r="K39" s="276" t="s">
        <v>2781</v>
      </c>
      <c r="L39" s="27"/>
    </row>
    <row r="40" spans="1:12" ht="168">
      <c r="A40" s="276" t="s">
        <v>2844</v>
      </c>
      <c r="B40" s="27"/>
      <c r="C40" s="27"/>
      <c r="D40" s="27"/>
      <c r="E40" s="20"/>
      <c r="F40" s="20" t="s">
        <v>1125</v>
      </c>
      <c r="G40" s="20" t="s">
        <v>0</v>
      </c>
      <c r="H40" s="189" t="s">
        <v>1196</v>
      </c>
      <c r="I40" s="280" t="s">
        <v>2782</v>
      </c>
      <c r="J40" s="181" t="str">
        <f t="shared" si="0"/>
        <v>&lt;!-- MT glossary entry --&gt;_x000D_    &lt;org xml:id=$org0069$&gt;_x000D_     &lt;orgName type=$main$&gt;Mechanics' Institute, Cape Town&lt;/orgName&gt;_x000D_     &lt;note type=$editorial$&gt;Mechanics’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2006:49n124).&lt;/note&gt;_x000D_    &lt;/org&gt;</v>
      </c>
      <c r="K40" s="276" t="s">
        <v>1197</v>
      </c>
      <c r="L40" s="27"/>
    </row>
    <row r="41" spans="1:12" ht="98">
      <c r="A41" s="276" t="s">
        <v>2845</v>
      </c>
      <c r="B41" s="27"/>
      <c r="C41" s="27"/>
      <c r="D41" s="27"/>
      <c r="E41" s="20"/>
      <c r="F41" s="20" t="s">
        <v>1126</v>
      </c>
      <c r="G41" s="20" t="s">
        <v>0</v>
      </c>
      <c r="H41" s="189" t="s">
        <v>1201</v>
      </c>
      <c r="I41" s="280" t="s">
        <v>2784</v>
      </c>
      <c r="J41" s="181" t="str">
        <f t="shared" si="0"/>
        <v>&lt;!-- MT glossary entry --&gt;_x000D_    &lt;org xml:id=$org0070$&gt;_x000D_     &lt;orgName type=$main$&gt;Henry Monteith &amp; Co.&lt;/orgName&gt;_x000D_     &lt;note type=$editorial$&gt;Textiles manufacturer, who owned the Blantyre cotton works where Livingstone began employment in 1823 (Mullen 2012:18-19). &lt;/note&gt;_x000D_    &lt;/org&gt;</v>
      </c>
      <c r="K41" s="188" t="s">
        <v>1202</v>
      </c>
      <c r="L41" s="27"/>
    </row>
    <row r="42" spans="1:12" ht="126">
      <c r="A42" s="276" t="s">
        <v>2846</v>
      </c>
      <c r="B42" s="27"/>
      <c r="C42" s="27"/>
      <c r="D42" s="27"/>
      <c r="E42" s="20"/>
      <c r="F42" s="20" t="s">
        <v>1127</v>
      </c>
      <c r="G42" s="20" t="s">
        <v>3</v>
      </c>
      <c r="H42" s="189" t="s">
        <v>1198</v>
      </c>
      <c r="I42" s="280" t="s">
        <v>2783</v>
      </c>
      <c r="J42" s="181" t="str">
        <f t="shared" si="0"/>
        <v>&lt;!-- MT glossary entry --&gt;_x000D_    &lt;org xml:id=$org0071$&gt;_x000D_     &lt;orgName type=$main$&gt;mephato (pl.) or mophato (sing.)&lt;/orgName&gt;_x000D_     &lt;note type=$editorial$&gt;Male ‘age-sets’ or ‘regiments’ among the Tswana that operated as military and political units. Young men who passed through initiation together became life-long members of the same mophato (Morton 2012:385-86).&lt;/note&gt;_x000D_    &lt;/org&gt;</v>
      </c>
      <c r="K42" s="188" t="s">
        <v>1200</v>
      </c>
      <c r="L42" s="217" t="s">
        <v>2749</v>
      </c>
    </row>
    <row r="43" spans="1:12" ht="210">
      <c r="A43" s="276" t="s">
        <v>2847</v>
      </c>
      <c r="B43" s="27"/>
      <c r="C43" s="27"/>
      <c r="D43" s="27"/>
      <c r="E43" s="20"/>
      <c r="F43" s="38" t="s">
        <v>1128</v>
      </c>
      <c r="G43" s="20" t="s">
        <v>0</v>
      </c>
      <c r="H43" s="186" t="s">
        <v>1168</v>
      </c>
      <c r="I43" s="280" t="s">
        <v>2786</v>
      </c>
      <c r="J43" s="181" t="str">
        <f t="shared" si="0"/>
        <v>&lt;!-- MT glossary entry --&gt;_x000D_    &lt;org xml:id=$org0072$&gt;_x000D_     &lt;orgName type=$main$&gt;Moravians&lt;/orgName&gt;_x000D_     &lt;note type=$editorial$&gt;Protestant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&lt;/note&gt;_x000D_    &lt;/org&gt;</v>
      </c>
      <c r="K43" s="276" t="s">
        <v>2785</v>
      </c>
      <c r="L43" s="27"/>
    </row>
    <row r="44" spans="1:12" ht="182">
      <c r="A44" s="276" t="s">
        <v>2848</v>
      </c>
      <c r="F44" s="2" t="s">
        <v>2183</v>
      </c>
      <c r="H44" s="278" t="s">
        <v>2200</v>
      </c>
      <c r="I44" s="276" t="s">
        <v>2212</v>
      </c>
      <c r="J44" s="181" t="str">
        <f t="shared" si="0"/>
        <v>&lt;!-- MT glossary entry --&gt;_x000D_    &lt;org xml:id=$org0073$&gt;_x000D_     &lt;orgName type=$main$&gt;Niger Expedition&lt;/orgName&gt;_x000D_     &lt;note type=$editorial$&gt;British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Missionary Travels. The expedition ended in failure, with a large number of the party dying of fever (Marotti 1996:229; Blouet 2010).&lt;/note&gt;_x000D_    &lt;/org&gt;</v>
      </c>
      <c r="K44" s="276" t="s">
        <v>2801</v>
      </c>
    </row>
    <row r="45" spans="1:12" ht="154">
      <c r="A45" s="276" t="s">
        <v>2849</v>
      </c>
      <c r="F45" s="2" t="s">
        <v>2184</v>
      </c>
      <c r="H45" s="275" t="s">
        <v>2201</v>
      </c>
      <c r="I45" s="180" t="s">
        <v>2868</v>
      </c>
      <c r="J45" s="181" t="str">
        <f t="shared" si="0"/>
        <v>&lt;!-- MT glossary entry --&gt;_x000D_    &lt;org xml:id=$org0074$&gt;_x000D_     &lt;orgName type=$main$&gt;Society for the Promotion of Permanent and Universal Peace&lt;/orgName&gt;_x000D_     &lt;note type=$editorial$&gt;Peace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&lt;/note&gt;_x000D_    &lt;/org&gt;</v>
      </c>
      <c r="K45" s="276" t="s">
        <v>2202</v>
      </c>
    </row>
    <row r="46" spans="1:12" ht="140">
      <c r="A46" s="276" t="s">
        <v>2850</v>
      </c>
      <c r="B46" s="27"/>
      <c r="C46" s="27"/>
      <c r="D46" s="27"/>
      <c r="E46" s="20"/>
      <c r="F46" s="38" t="s">
        <v>1129</v>
      </c>
      <c r="G46" s="20" t="s">
        <v>0</v>
      </c>
      <c r="H46" s="189" t="s">
        <v>1203</v>
      </c>
      <c r="I46" s="280" t="s">
        <v>2869</v>
      </c>
      <c r="J46" s="181" t="str">
        <f t="shared" si="0"/>
        <v>&lt;!-- MT glossary entry --&gt;_x000D_    &lt;org xml:id=$org0075$&gt;_x000D_     &lt;orgName type=$main$&gt;Presbyterian&lt;/orgName&gt;_x000D_     &lt;note type=$editorial$&gt;Protestant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1983:463-64).&lt;/note&gt;_x000D_    &lt;/org&gt;</v>
      </c>
      <c r="K46" s="276" t="s">
        <v>1204</v>
      </c>
      <c r="L46" s="27"/>
    </row>
    <row r="47" spans="1:12" ht="140">
      <c r="A47" s="276" t="s">
        <v>2851</v>
      </c>
      <c r="B47" s="27"/>
      <c r="C47" s="27"/>
      <c r="D47" s="27"/>
      <c r="E47" s="20"/>
      <c r="F47" s="20" t="s">
        <v>1130</v>
      </c>
      <c r="G47" s="20" t="s">
        <v>0</v>
      </c>
      <c r="H47" s="189" t="s">
        <v>1205</v>
      </c>
      <c r="I47" s="280" t="s">
        <v>2870</v>
      </c>
      <c r="J47" s="181" t="str">
        <f t="shared" si="0"/>
        <v>&lt;!-- MT glossary entry --&gt;_x000D_    &lt;org xml:id=$org0076$&gt;_x000D_     &lt;orgName type=$main$&gt;Quakers&lt;/orgName&gt;_x000D_     &lt;note type=$editorial$&gt;Christian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2013:287).&lt;/note&gt;_x000D_    &lt;/org&gt;</v>
      </c>
      <c r="K47" s="276" t="s">
        <v>1206</v>
      </c>
      <c r="L47" s="27"/>
    </row>
    <row r="48" spans="1:12" ht="112">
      <c r="A48" s="276" t="s">
        <v>2852</v>
      </c>
      <c r="F48" s="2" t="s">
        <v>2185</v>
      </c>
      <c r="H48" s="278" t="s">
        <v>2203</v>
      </c>
      <c r="I48" s="276" t="s">
        <v>2802</v>
      </c>
      <c r="J48" s="181" t="str">
        <f t="shared" si="0"/>
        <v>&lt;!-- MT glossary entry --&gt;_x000D_    &lt;org xml:id=$org0077$&gt;_x000D_     &lt;orgName type=$main$&gt;Resurrectionist&lt;/orgName&gt;_x000D_     &lt;note type=$editorial$&gt;Another term for the ‘body snatchers’ of the 18th and 19th centuries, who robbed graves and mortuaries in order to supply corpses to the medical profession for dissection (Levinson 2016).&lt;/note&gt;_x000D_    &lt;/org&gt;</v>
      </c>
      <c r="K48" s="276" t="s">
        <v>2803</v>
      </c>
    </row>
    <row r="49" spans="1:12" ht="98">
      <c r="A49" s="276" t="s">
        <v>2853</v>
      </c>
      <c r="B49" s="27"/>
      <c r="C49" s="27"/>
      <c r="D49" s="27"/>
      <c r="E49" s="20"/>
      <c r="F49" s="38" t="s">
        <v>1131</v>
      </c>
      <c r="G49" s="20" t="s">
        <v>5</v>
      </c>
      <c r="H49" s="189" t="s">
        <v>1207</v>
      </c>
      <c r="I49" s="187" t="s">
        <v>1208</v>
      </c>
      <c r="J49" s="181" t="str">
        <f t="shared" si="0"/>
        <v>&lt;!-- MT glossary entry --&gt;_x000D_    &lt;org xml:id=$org0078$&gt;_x000D_     &lt;orgName type=$main$&gt;Rhenish&lt;/orgName&gt;_x000D_     &lt;note type=$editorial$&gt;Person from the historical Rhine Province of Prussia (the present-day Rhineland region of western Germany).&lt;/note&gt;_x000D_    &lt;/org&gt;</v>
      </c>
      <c r="K49" s="27"/>
      <c r="L49" s="27"/>
    </row>
    <row r="50" spans="1:12" ht="140">
      <c r="A50" s="276" t="s">
        <v>2854</v>
      </c>
      <c r="B50" s="27"/>
      <c r="C50" s="27"/>
      <c r="D50" s="27"/>
      <c r="E50" s="20"/>
      <c r="F50" s="20" t="s">
        <v>1132</v>
      </c>
      <c r="G50" s="20" t="s">
        <v>0</v>
      </c>
      <c r="H50" s="189" t="s">
        <v>1209</v>
      </c>
      <c r="I50" s="280" t="s">
        <v>2787</v>
      </c>
      <c r="J50" s="181" t="str">
        <f t="shared" si="0"/>
        <v>&lt;!-- MT glossary entry --&gt;_x000D_    &lt;org xml:id=$org0079$&gt;_x000D_     &lt;orgName type=$main$&gt;Royal Geographical Society (RGS)&lt;/orgName&gt;_x000D_     &lt;note type=$editorial$&gt;Learned society of geographers, founded in 1830 in London with the aim of advancing geographical knowledge and promoting exploration. The society awarded Livingstone the annual Founder’s medal in 1855 and became one of his sponsoring organisations (Roberts 2008). &lt;/note&gt;_x000D_    &lt;/org&gt;</v>
      </c>
      <c r="K50" s="188" t="s">
        <v>1211</v>
      </c>
      <c r="L50" s="188" t="s">
        <v>1212</v>
      </c>
    </row>
    <row r="51" spans="1:12" ht="70">
      <c r="A51" s="276" t="s">
        <v>2855</v>
      </c>
      <c r="B51" s="27"/>
      <c r="C51" s="27"/>
      <c r="D51" s="27"/>
      <c r="E51" s="20"/>
      <c r="F51" s="20" t="s">
        <v>1133</v>
      </c>
      <c r="G51" s="20" t="s">
        <v>0</v>
      </c>
      <c r="H51" s="189" t="s">
        <v>1213</v>
      </c>
      <c r="I51" s="180" t="s">
        <v>1214</v>
      </c>
      <c r="J51" s="181" t="str">
        <f t="shared" si="0"/>
        <v>&lt;!-- MT glossary entry --&gt;
    &lt;org xml:id=$org0080$&gt;
     &lt;orgName type=$main$&gt;South Sea Islanders&lt;/orgName&gt;
     &lt;note type=$editorial$&gt;Collective term used in the 18th and 19th centuries to refer to the peoples of the Polynesian islands in the east-central Pacific.&lt;/note&gt;
    &lt;/org&gt;</v>
      </c>
      <c r="K51" s="27"/>
      <c r="L51" s="27"/>
    </row>
    <row r="52" spans="1:12" ht="112">
      <c r="A52" s="276" t="s">
        <v>2856</v>
      </c>
      <c r="B52" s="27"/>
      <c r="C52" s="27"/>
      <c r="D52" s="27"/>
      <c r="E52" s="20"/>
      <c r="F52" s="20" t="s">
        <v>1134</v>
      </c>
      <c r="G52" s="20" t="s">
        <v>0</v>
      </c>
      <c r="H52" s="189" t="s">
        <v>1215</v>
      </c>
      <c r="I52" s="180" t="s">
        <v>2788</v>
      </c>
      <c r="J52" s="181" t="str">
        <f t="shared" si="0"/>
        <v>&lt;!-- MT glossary entry --&gt;_x000D_    &lt;org xml:id=$org0081$&gt;_x000D_     &lt;orgName type=$main$&gt;St Mary Woolnoth&lt;/orgName&gt;_x000D_     &lt;note type=$editorial$&gt;Anglican church on the corner of King William Street and Lombard Street, London, built by Nicholas Hawksmoor between 1716 and 1727 (Bradley and Pevsner 2002:113).&lt;/note&gt;_x000D_    &lt;/org&gt;</v>
      </c>
      <c r="K52" s="276" t="s">
        <v>1216</v>
      </c>
      <c r="L52" s="27"/>
    </row>
    <row r="53" spans="1:12" ht="126">
      <c r="A53" s="276" t="s">
        <v>2857</v>
      </c>
      <c r="B53" s="27"/>
      <c r="C53" s="27"/>
      <c r="D53" s="27"/>
      <c r="E53" s="20"/>
      <c r="F53" s="20" t="s">
        <v>1135</v>
      </c>
      <c r="G53" s="20" t="s">
        <v>0</v>
      </c>
      <c r="H53" s="189" t="s">
        <v>1217</v>
      </c>
      <c r="I53" s="180" t="s">
        <v>2789</v>
      </c>
      <c r="J53" s="181" t="str">
        <f t="shared" si="0"/>
        <v>&lt;!-- MT glossary entry --&gt;_x000D_    &lt;org xml:id=$org0082$&gt;_x000D_     &lt;orgName type=$main$&gt;Thames steamers&lt;/orgName&gt;_x000D_     &lt;note type=$editorial$&gt;Paddle steamboats used as a means of public transport in nineteenth-century London, particularly in the 1830s before the ascendancy of the railway. At its peak, there were fifteen companies operating steamers on the Thames (Dumpleton 2002:40; Ackroyd 2008:203-04).&lt;/note&gt;_x000D_    &lt;/org&gt;</v>
      </c>
      <c r="K53" s="276" t="s">
        <v>1218</v>
      </c>
      <c r="L53" s="27"/>
    </row>
    <row r="54" spans="1:12" ht="154">
      <c r="A54" s="276" t="s">
        <v>2858</v>
      </c>
      <c r="F54" s="2" t="s">
        <v>2186</v>
      </c>
      <c r="H54" s="278" t="s">
        <v>2214</v>
      </c>
      <c r="I54" s="276" t="s">
        <v>2805</v>
      </c>
      <c r="J54" s="181" t="str">
        <f t="shared" si="0"/>
        <v>&lt;!-- MT glossary entry --&gt;_x000D_    &lt;org xml:id=$org0083$&gt;_x000D_     &lt;orgName type=$main$&gt;Thracians&lt;/orgName&gt;_x000D_     &lt;note type=$editorial$&gt;Inhabitants of the area between the Danube River and Aegean Sea, known to the Ancient Greeks as Thrace. The region came under Persian authority in the 6th century BCE, and became a province of Rome in 46 CE. Today, the territory in the southeast Balkans that historically constituted Thrace is divided between Turkey, Greece and Bulgaria (Editors 2014).&lt;/note&gt;_x000D_    &lt;/org&gt;</v>
      </c>
      <c r="K54" s="276" t="s">
        <v>2804</v>
      </c>
    </row>
    <row r="55" spans="1:12" ht="168">
      <c r="A55" s="276" t="s">
        <v>2859</v>
      </c>
      <c r="B55" s="27"/>
      <c r="C55" s="27"/>
      <c r="D55" s="27"/>
      <c r="E55" s="20"/>
      <c r="F55" s="20" t="s">
        <v>1136</v>
      </c>
      <c r="G55" s="20" t="s">
        <v>0</v>
      </c>
      <c r="H55" s="189" t="s">
        <v>1219</v>
      </c>
      <c r="I55" s="180" t="s">
        <v>2790</v>
      </c>
      <c r="J55" s="181" t="str">
        <f t="shared" si="0"/>
        <v>&lt;!-- MT glossary entry --&gt;_x000D_    &lt;org xml:id=$org0084$&gt;_x000D_     &lt;orgName type=$main$&gt;Troughton and Simms&lt;/orgName&gt;_x000D_     &lt;note type=$editorial$&gt;Scientific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&lt;/note&gt;_x000D_    &lt;/org&gt;</v>
      </c>
      <c r="K55" s="276" t="s">
        <v>1220</v>
      </c>
      <c r="L55" s="27"/>
    </row>
    <row r="56" spans="1:12" ht="154">
      <c r="A56" s="276" t="s">
        <v>2860</v>
      </c>
      <c r="B56" s="27"/>
      <c r="C56" s="27"/>
      <c r="D56" s="27"/>
      <c r="E56" s="20"/>
      <c r="F56" s="38" t="s">
        <v>1137</v>
      </c>
      <c r="G56" s="20" t="s">
        <v>0</v>
      </c>
      <c r="H56" s="189" t="s">
        <v>1221</v>
      </c>
      <c r="I56" s="280" t="s">
        <v>2792</v>
      </c>
      <c r="J56" s="181" t="str">
        <f t="shared" si="0"/>
        <v>&lt;!-- MT glossary entry --&gt;_x000D_    &lt;org xml:id=$org0085$&gt;_x000D_     &lt;orgName type=$main$&gt;United Presbyterian Church&lt;/orgName&gt;_x000D_     &lt;note type=$editorial$&gt;Presbyterian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 (Lyall 2016:123; Editors 1998).&lt;/note&gt;_x000D_    &lt;/org&gt;</v>
      </c>
      <c r="K56" s="170" t="s">
        <v>1222</v>
      </c>
      <c r="L56" s="217" t="s">
        <v>2213</v>
      </c>
    </row>
    <row r="57" spans="1:12" ht="112">
      <c r="A57" s="276" t="s">
        <v>2861</v>
      </c>
      <c r="F57" s="2" t="s">
        <v>2187</v>
      </c>
      <c r="H57" s="278" t="s">
        <v>2216</v>
      </c>
      <c r="I57" s="276" t="s">
        <v>2215</v>
      </c>
      <c r="J57" s="181" t="str">
        <f t="shared" si="0"/>
        <v>&lt;!-- MT glossary entry --&gt;_x000D_    &lt;org xml:id=$org0086$&gt;_x000D_     &lt;orgName type=$main$&gt;University of Coimbra&lt;/orgName&gt;_x000D_     &lt;note type=$editorial$&gt;One of Europe’s ancient universities and the oldest in Portugal. It was established in Lisbon in 1290, but moved permanently to Coimbra in the mid-16th century (Tegge 1998:468)&lt;/note&gt;_x000D_    &lt;/org&gt;</v>
      </c>
      <c r="K57" s="276" t="s">
        <v>2217</v>
      </c>
    </row>
    <row r="58" spans="1:12" ht="210">
      <c r="A58" s="276" t="s">
        <v>2862</v>
      </c>
      <c r="B58" s="27"/>
      <c r="C58" s="27"/>
      <c r="D58" s="27"/>
      <c r="E58" s="20"/>
      <c r="F58" s="20" t="s">
        <v>1138</v>
      </c>
      <c r="G58" s="20" t="s">
        <v>7</v>
      </c>
      <c r="H58" s="189" t="s">
        <v>1223</v>
      </c>
      <c r="I58" s="180" t="s">
        <v>2871</v>
      </c>
      <c r="J58" s="181" t="str">
        <f t="shared" si="0"/>
        <v>&lt;!-- MT glossary entry --&gt;_x000D_    &lt;org xml:id=$org0087$&gt;_x000D_     &lt;orgName type=$main$&gt;Wesleyans&lt;/orgName&gt;_x000D_     &lt;note type=$editorial$&gt;Movements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The Wesleyan Methodist Missionary Society was formed in 1818 to support initiatives already under way across the globe. Wesleyan missionary work had begun in west Africa in 1811 and in South Africa in 1814 (Davies 2016; Tuttle Jr. 2001:1268; Pritchard 2013:25-27).&lt;/note&gt;_x000D_    &lt;/org&gt;</v>
      </c>
      <c r="K58" s="276" t="s">
        <v>2791</v>
      </c>
      <c r="L58" s="217" t="s">
        <v>2218</v>
      </c>
    </row>
    <row r="59" spans="1:12" ht="154">
      <c r="A59" s="276" t="s">
        <v>2863</v>
      </c>
      <c r="B59" s="27"/>
      <c r="C59" s="27"/>
      <c r="D59" s="27"/>
      <c r="E59" s="20"/>
      <c r="F59" s="38" t="s">
        <v>1139</v>
      </c>
      <c r="G59" s="20" t="s">
        <v>3</v>
      </c>
      <c r="H59" s="189" t="s">
        <v>1224</v>
      </c>
      <c r="I59" s="280" t="s">
        <v>2794</v>
      </c>
      <c r="J59" s="181" t="str">
        <f t="shared" si="0"/>
        <v>&lt;!-- MT glossary entry --&gt;_x000D_    &lt;org xml:id=$org0088$&gt;_x000D_     &lt;orgName type=$main$&gt;Westminster&lt;/orgName&gt;_x000D_     &lt;note type=$editorial$&gt;Area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 (Wheatley 1891:483; Rivlin 2015:26-27).&lt;/note&gt;_x000D_    &lt;/org&gt;</v>
      </c>
      <c r="K59" s="276" t="s">
        <v>2793</v>
      </c>
      <c r="L59" s="27"/>
    </row>
    <row r="60" spans="1:12" ht="84">
      <c r="A60" s="276" t="s">
        <v>2864</v>
      </c>
      <c r="B60" s="27"/>
      <c r="C60" s="27"/>
      <c r="D60" s="27"/>
      <c r="E60" s="20"/>
      <c r="F60" s="38" t="s">
        <v>1140</v>
      </c>
      <c r="G60" s="20" t="s">
        <v>0</v>
      </c>
      <c r="H60" s="189" t="s">
        <v>1225</v>
      </c>
      <c r="I60" s="187" t="s">
        <v>1226</v>
      </c>
      <c r="J60" s="181" t="str">
        <f t="shared" si="0"/>
        <v>&lt;!-- MT glossary entry --&gt;_x000D_    &lt;org xml:id=$org0089$&gt;_x000D_     &lt;orgName type=$main$&gt;Zambesians&lt;/orgName&gt;_x000D_     &lt;note type=$editorial$&gt;Livingstone's collective term for groups resident in the Zambezi valley.&lt;/note&gt;_x000D_    &lt;/org&gt;</v>
      </c>
      <c r="K60" s="27"/>
      <c r="L60" s="27"/>
    </row>
    <row r="64" spans="1:12">
      <c r="A64" s="27"/>
      <c r="B64" s="27"/>
      <c r="C64" s="27"/>
      <c r="D64" s="27"/>
      <c r="E64" s="20"/>
      <c r="F64" s="215" t="s">
        <v>1121</v>
      </c>
      <c r="G64" s="215" t="s">
        <v>0</v>
      </c>
      <c r="H64" s="215"/>
      <c r="I64" s="219"/>
      <c r="J64" s="219"/>
      <c r="K64" s="219"/>
      <c r="L64" s="233" t="s">
        <v>2748</v>
      </c>
    </row>
  </sheetData>
  <autoFilter ref="A1:L60">
    <sortState ref="A2:K61">
      <sortCondition ref="F1:F61"/>
    </sortState>
  </autoFilter>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zoomScale="125" zoomScaleNormal="125" zoomScalePageLayoutView="125" workbookViewId="0">
      <pane ySplit="1" topLeftCell="A35" activePane="bottomLeft" state="frozen"/>
      <selection pane="bottomLeft" activeCell="F41" sqref="F41"/>
    </sheetView>
  </sheetViews>
  <sheetFormatPr baseColWidth="10" defaultColWidth="10.83203125" defaultRowHeight="14" x14ac:dyDescent="0"/>
  <cols>
    <col min="1" max="1" width="19.83203125" style="21" bestFit="1" customWidth="1"/>
    <col min="2" max="2" width="19.83203125" style="21" hidden="1" customWidth="1"/>
    <col min="3" max="4" width="0" style="21" hidden="1" customWidth="1"/>
    <col min="5" max="5" width="0" style="24" hidden="1" customWidth="1"/>
    <col min="6" max="6" width="34.5" style="21" customWidth="1"/>
    <col min="7" max="7" width="3.5" style="24" hidden="1" customWidth="1"/>
    <col min="8" max="8" width="23.1640625" style="20" customWidth="1"/>
    <col min="9" max="10" width="47.83203125" style="27" customWidth="1"/>
    <col min="11" max="11" width="37.5" style="27" customWidth="1"/>
    <col min="12" max="12" width="39.1640625" style="21" customWidth="1"/>
    <col min="13" max="16384" width="10.83203125" style="21"/>
  </cols>
  <sheetData>
    <row r="1" spans="1:12">
      <c r="A1" s="31" t="s">
        <v>316</v>
      </c>
      <c r="B1" s="30" t="s">
        <v>464</v>
      </c>
      <c r="C1" s="30"/>
      <c r="D1" s="30"/>
      <c r="F1" s="43" t="s">
        <v>17</v>
      </c>
      <c r="G1" s="44"/>
      <c r="H1" s="45" t="s">
        <v>250</v>
      </c>
      <c r="I1" s="46" t="s">
        <v>259</v>
      </c>
      <c r="J1" s="46" t="s">
        <v>2401</v>
      </c>
      <c r="K1" s="23" t="s">
        <v>474</v>
      </c>
      <c r="L1" s="31" t="s">
        <v>315</v>
      </c>
    </row>
    <row r="2" spans="1:12" ht="126">
      <c r="A2" s="277" t="s">
        <v>3195</v>
      </c>
      <c r="B2" s="47" t="str">
        <f>C2&amp;E2&amp;D2</f>
        <v>ref="region.xml#0001"</v>
      </c>
      <c r="C2" s="47" t="s">
        <v>470</v>
      </c>
      <c r="D2" s="47" t="s">
        <v>463</v>
      </c>
      <c r="E2" s="24" t="s">
        <v>422</v>
      </c>
      <c r="F2" s="192" t="s">
        <v>1227</v>
      </c>
      <c r="G2" s="49" t="s">
        <v>0</v>
      </c>
      <c r="H2" s="193" t="s">
        <v>1252</v>
      </c>
      <c r="I2" s="323" t="s">
        <v>3136</v>
      </c>
      <c r="J2" s="323" t="str">
        <f>"&lt;!-- MT glossary entry --&gt;"&amp;"&lt;place xml:id=$"&amp;A2&amp;"$ type=$region$&gt;
     &lt;placeName type=$main$&gt;"&amp;H2&amp;"&lt;/placeName&gt;
     &lt;note type=$editorial$&gt;"&amp;I2&amp;"&lt;/note&gt;
    &lt;/place&gt;"</f>
        <v>&lt;!-- MT glossary entry --&gt;&lt;place xml:id=$region0018$ type=$region$&gt;_x000D_     &lt;placeName type=$main$&gt;Barotseland&lt;/placeName&gt;_x000D_     &lt;note type=$editorial$&gt;Region in present-day western Zambia to the west of the Kafue River, and homeland of the Lozi people. Historically, it covered a larger area including Zambia's current Western, North-western and Southern provinces (Minahan 2002:1115).&lt;/note&gt;_x000D_    &lt;/place&gt;</v>
      </c>
      <c r="K2" s="276" t="s">
        <v>1253</v>
      </c>
      <c r="L2" s="263" t="s">
        <v>3176</v>
      </c>
    </row>
    <row r="3" spans="1:12" ht="140">
      <c r="A3" s="277" t="s">
        <v>3196</v>
      </c>
      <c r="B3" s="47" t="str">
        <f>C3&amp;E3&amp;D3</f>
        <v>ref="region.xml#0002"</v>
      </c>
      <c r="C3" s="47" t="s">
        <v>470</v>
      </c>
      <c r="D3" s="47" t="s">
        <v>463</v>
      </c>
      <c r="E3" s="24" t="s">
        <v>461</v>
      </c>
      <c r="F3" s="192" t="s">
        <v>1228</v>
      </c>
      <c r="G3" s="49" t="s">
        <v>0</v>
      </c>
      <c r="H3" s="196" t="s">
        <v>1255</v>
      </c>
      <c r="I3" s="194" t="s">
        <v>1261</v>
      </c>
      <c r="J3" s="323" t="str">
        <f t="shared" ref="J3:J35" si="0">"&lt;!-- MT glossary entry --&gt;"&amp;"&lt;place xml:id=$"&amp;A3&amp;"$ type=$region$&gt;
     &lt;placeName type=$main$&gt;"&amp;H3&amp;"&lt;/placeName&gt;
     &lt;note type=$editorial$&gt;"&amp;I3&amp;"&lt;/note&gt;
    &lt;/place&gt;"</f>
        <v>&lt;!-- MT glossary entry --&gt;&lt;place xml:id=$region0019$ type=$region$&gt;
     &lt;placeName type=$main$&gt;Bashan&lt;/placeName&gt;
     &lt;note type=$editorial$&gt;Country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kingdom.&lt;/note&gt;
    &lt;/place&gt;</v>
      </c>
      <c r="K3" s="170" t="s">
        <v>818</v>
      </c>
    </row>
    <row r="4" spans="1:12" ht="126">
      <c r="A4" s="277" t="s">
        <v>3197</v>
      </c>
      <c r="B4" s="47" t="str">
        <f>C4&amp;E4&amp;D4</f>
        <v>ref="region.xml#0003"</v>
      </c>
      <c r="C4" s="47" t="s">
        <v>470</v>
      </c>
      <c r="D4" s="47" t="s">
        <v>463</v>
      </c>
      <c r="E4" s="24" t="s">
        <v>317</v>
      </c>
      <c r="F4" s="192" t="s">
        <v>1229</v>
      </c>
      <c r="G4" s="49" t="s">
        <v>0</v>
      </c>
      <c r="H4" s="196" t="s">
        <v>1258</v>
      </c>
      <c r="I4" s="323" t="s">
        <v>3144</v>
      </c>
      <c r="J4" s="323" t="str">
        <f t="shared" si="0"/>
        <v>&lt;!-- MT glossary entry --&gt;&lt;place xml:id=$region0020$ type=$region$&gt;
     &lt;placeName type=$main$&gt;Bechuanaland&lt;/placeName&gt;
     &lt;note type=$editorial$&gt;Region in south-western Africa, and homeland of the Tswana groups. It was annexed by Britain in 1885, with the area south of the Molopo River becoming a crown colony and the northern area becoming the Bechuanaland Protectorate. It became independent Botswana in 1966 (Curran 2003:52).&lt;/note&gt;
    &lt;/place&gt;</v>
      </c>
      <c r="K4" s="193" t="s">
        <v>1257</v>
      </c>
      <c r="L4" s="217" t="s">
        <v>3053</v>
      </c>
    </row>
    <row r="5" spans="1:12" ht="98">
      <c r="A5" s="277" t="s">
        <v>3198</v>
      </c>
      <c r="B5" s="47" t="str">
        <f>C5&amp;E5&amp;D5</f>
        <v>ref="region.xml#0004"</v>
      </c>
      <c r="C5" s="47" t="s">
        <v>470</v>
      </c>
      <c r="D5" s="47" t="s">
        <v>463</v>
      </c>
      <c r="E5" s="24" t="s">
        <v>318</v>
      </c>
      <c r="F5" s="192" t="s">
        <v>1230</v>
      </c>
      <c r="G5" s="49" t="s">
        <v>4</v>
      </c>
      <c r="H5" s="196" t="s">
        <v>1259</v>
      </c>
      <c r="I5" s="276" t="s">
        <v>3106</v>
      </c>
      <c r="J5" s="323" t="str">
        <f t="shared" si="0"/>
        <v>&lt;!-- MT glossary entry --&gt;&lt;place xml:id=$region0021$ type=$region$&gt;
     &lt;placeName type=$main$&gt;Benguela&lt;/placeName&gt;
     &lt;note type=$editorial$&gt;Region on the west coast of Angola. Its capital city, also named Benguela, was founded in 1617 by the Portuguese and became a major port for the trade and transportation of slaves (James 2011:40).&lt;/note&gt;
    &lt;/place&gt;</v>
      </c>
      <c r="K5" s="276" t="s">
        <v>3057</v>
      </c>
      <c r="L5" s="263" t="s">
        <v>3175</v>
      </c>
    </row>
    <row r="6" spans="1:12" ht="112">
      <c r="A6" s="277" t="s">
        <v>3199</v>
      </c>
      <c r="F6" s="2" t="s">
        <v>3014</v>
      </c>
      <c r="H6" s="275" t="s">
        <v>3016</v>
      </c>
      <c r="I6" s="276" t="s">
        <v>3143</v>
      </c>
      <c r="J6" s="323" t="str">
        <f t="shared" si="0"/>
        <v>&lt;!-- MT glossary entry --&gt;&lt;place xml:id=$region0022$ type=$region$&gt;
     &lt;placeName type=$main$&gt;Boróro&lt;/placeName&gt;
     &lt;note type=$editorial$&gt;Livingstone uses the term to mean the country of the ‘Baroro’, or the Sangu people (also historically known as the Rori). Their historic homelands are in the Mbeya region, north of Lake Malawi in south-west Tanganyika (Olson 1996:509).&lt;/note&gt;
    &lt;/place&gt;</v>
      </c>
      <c r="K6" s="276" t="s">
        <v>3015</v>
      </c>
      <c r="L6" s="276" t="s">
        <v>3017</v>
      </c>
    </row>
    <row r="7" spans="1:12" ht="112">
      <c r="A7" s="277" t="s">
        <v>3200</v>
      </c>
      <c r="B7" s="47" t="str">
        <f>C7&amp;E7&amp;D7</f>
        <v>ref="region.xml#0007"</v>
      </c>
      <c r="C7" s="47" t="s">
        <v>470</v>
      </c>
      <c r="D7" s="47" t="s">
        <v>463</v>
      </c>
      <c r="E7" s="24" t="s">
        <v>321</v>
      </c>
      <c r="F7" s="192" t="s">
        <v>1232</v>
      </c>
      <c r="G7" s="49" t="s">
        <v>4</v>
      </c>
      <c r="H7" s="196" t="s">
        <v>1256</v>
      </c>
      <c r="I7" s="323" t="s">
        <v>3058</v>
      </c>
      <c r="J7" s="323" t="str">
        <f t="shared" si="0"/>
        <v>&lt;!-- MT glossary entry --&gt;&lt;place xml:id=$region0023$ type=$region$&gt;
     &lt;placeName type=$main$&gt;Canaan&lt;/placeName&gt;
     &lt;note type=$editorial$&gt;Name used in the Old Testament and other sources for ancient Palestine. The Israelites' occupation of Cannan, which was for them the ‘promised land’, in the second millennium BC is described in the book of Joshua (Lemche 2004:87-89).&lt;/note&gt;
    &lt;/place&gt;</v>
      </c>
      <c r="K7" s="276" t="s">
        <v>3059</v>
      </c>
    </row>
    <row r="8" spans="1:12" ht="140">
      <c r="A8" s="277" t="s">
        <v>3201</v>
      </c>
      <c r="B8" s="47" t="str">
        <f>C8&amp;E8&amp;D8</f>
        <v>ref="region.xml#0007"</v>
      </c>
      <c r="C8" s="47" t="s">
        <v>470</v>
      </c>
      <c r="D8" s="47" t="s">
        <v>463</v>
      </c>
      <c r="E8" s="24" t="s">
        <v>321</v>
      </c>
      <c r="F8" s="192" t="s">
        <v>1233</v>
      </c>
      <c r="G8" s="49" t="s">
        <v>0</v>
      </c>
      <c r="H8" s="198" t="s">
        <v>1262</v>
      </c>
      <c r="I8" s="323" t="s">
        <v>3060</v>
      </c>
      <c r="J8" s="323" t="str">
        <f t="shared" si="0"/>
        <v>&lt;!-- MT glossary entry --&gt;&lt;place xml:id=$region0024$ type=$region$&gt;
     &lt;placeName type=$main$&gt;Cape Colony&lt;/placeName&gt;
     &lt;note type=$editorial$&gt;British colony in the south and west of what is today South Africa. It began as a Dutch port and settlement in 1652, but was occupied by the British in 1795. It was briefly returned to the Dutch in 1803 before becoming a British possession in 1814. With the Union of South Africa in 1910, it became the Cape Province (or the Province of the Cape of Good Hope) (Olson 1991:115).&lt;/note&gt;
    &lt;/place&gt;</v>
      </c>
      <c r="K8" s="276" t="s">
        <v>3061</v>
      </c>
      <c r="L8" s="217" t="s">
        <v>3320</v>
      </c>
    </row>
    <row r="9" spans="1:12" ht="70">
      <c r="A9" s="277" t="s">
        <v>3202</v>
      </c>
      <c r="F9" s="2" t="s">
        <v>3012</v>
      </c>
      <c r="H9" s="275" t="s">
        <v>3021</v>
      </c>
      <c r="I9" s="277" t="s">
        <v>3020</v>
      </c>
      <c r="J9" s="323" t="str">
        <f t="shared" si="0"/>
        <v>&lt;!-- MT glossary entry --&gt;&lt;place xml:id=$region0025$ type=$region$&gt;
     &lt;placeName type=$main$&gt;Cassange valley&lt;/placeName&gt;
     &lt;note type=$editorial$&gt;Upper valley of the Kwango River, in north-central Angola.&lt;/note&gt;
    &lt;/place&gt;</v>
      </c>
    </row>
    <row r="10" spans="1:12" ht="196">
      <c r="A10" s="277" t="s">
        <v>3203</v>
      </c>
      <c r="B10" s="47" t="str">
        <f>C10&amp;E10&amp;D10</f>
        <v>ref="region.xml#0007"</v>
      </c>
      <c r="C10" s="47" t="s">
        <v>470</v>
      </c>
      <c r="D10" s="47" t="s">
        <v>463</v>
      </c>
      <c r="E10" s="24" t="s">
        <v>321</v>
      </c>
      <c r="F10" s="192" t="s">
        <v>1234</v>
      </c>
      <c r="G10" s="49" t="s">
        <v>4</v>
      </c>
      <c r="H10" s="198" t="s">
        <v>1265</v>
      </c>
      <c r="I10" s="323" t="s">
        <v>3169</v>
      </c>
      <c r="J10" s="323" t="str">
        <f t="shared" si="0"/>
        <v>&lt;!-- MT glossary entry --&gt;&lt;place xml:id=$region0026$ type=$region$&gt;
     &lt;placeName type=$main$&gt;central African basin&lt;/placeName&gt;
     &lt;note type=$editorial$&gt;Roderick Murchison, the president of the Royal Geographical Society, had proposed in 1852 that the physical structure of southern Africa was an elevated ‘central trough or basin’ encircled by a highland ridge.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(Stafford 1988:8, 17; Murchison 1852:cxxii; Livingstone 1857:475, 500; Schapera 1963, 2:314).&lt;/note&gt;
    &lt;/place&gt;</v>
      </c>
      <c r="K10" s="276" t="s">
        <v>1266</v>
      </c>
      <c r="L10" s="217" t="s">
        <v>3321</v>
      </c>
    </row>
    <row r="11" spans="1:12" ht="182">
      <c r="A11" s="277" t="s">
        <v>3204</v>
      </c>
      <c r="B11" s="47" t="str">
        <f>C11&amp;E11&amp;D11</f>
        <v>ref="region.xml#0011"</v>
      </c>
      <c r="C11" s="47" t="s">
        <v>470</v>
      </c>
      <c r="D11" s="47" t="s">
        <v>463</v>
      </c>
      <c r="E11" s="24" t="s">
        <v>325</v>
      </c>
      <c r="F11" s="192" t="s">
        <v>1235</v>
      </c>
      <c r="G11" s="49" t="s">
        <v>0</v>
      </c>
      <c r="H11" s="198" t="s">
        <v>1263</v>
      </c>
      <c r="I11" s="276" t="s">
        <v>3062</v>
      </c>
      <c r="J11" s="323" t="str">
        <f t="shared" si="0"/>
        <v>&lt;!-- MT glossary entry --&gt;&lt;place xml:id=$region0027$ type=$region$&gt;
     &lt;placeName type=$main$&gt;Crimea&lt;/placeName&gt;
     &lt;note type=$editorial$&gt;Peninsula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 (Kohn 2013:133).&lt;/note&gt;
    &lt;/place&gt;</v>
      </c>
      <c r="K11" s="276" t="s">
        <v>1267</v>
      </c>
    </row>
    <row r="12" spans="1:12" ht="70">
      <c r="A12" s="277" t="s">
        <v>3205</v>
      </c>
      <c r="F12" s="2" t="s">
        <v>3011</v>
      </c>
      <c r="H12" s="275" t="s">
        <v>3025</v>
      </c>
      <c r="I12" s="276" t="s">
        <v>3141</v>
      </c>
      <c r="J12" s="323" t="str">
        <f t="shared" si="0"/>
        <v>&lt;!-- MT glossary entry --&gt;&lt;place xml:id=$region0028$ type=$region$&gt;
     &lt;placeName type=$main$&gt;Dande&lt;/placeName&gt;
     &lt;note type=$editorial$&gt;Coastal region of north-west Angola, in present-day Bengo Province.&lt;/note&gt;
    &lt;/place&gt;</v>
      </c>
    </row>
    <row r="13" spans="1:12" ht="112">
      <c r="A13" s="277" t="s">
        <v>3206</v>
      </c>
      <c r="F13" s="2" t="s">
        <v>3010</v>
      </c>
      <c r="H13" s="275" t="s">
        <v>3023</v>
      </c>
      <c r="I13" s="180" t="s">
        <v>3022</v>
      </c>
      <c r="J13" s="323" t="str">
        <f t="shared" si="0"/>
        <v>&lt;!-- MT glossary entry --&gt;&lt;place xml:id=$region0029$ type=$region$&gt;
     &lt;placeName type=$main$&gt;Darfur&lt;/placeName&gt;
     &lt;note type=$editorial$&gt;Region of present-day western Sudan, predominantly consisting of extensive rolling plains. It was ruled by the Keira sultanate from around 1640, before becoming a province of Sudan in 1916 under Anglo-Egyptian authority (Editors 2015).&lt;/note&gt;
    &lt;/place&gt;</v>
      </c>
      <c r="K13" s="276" t="s">
        <v>3024</v>
      </c>
    </row>
    <row r="14" spans="1:12" ht="126">
      <c r="A14" s="277" t="s">
        <v>3207</v>
      </c>
      <c r="B14" s="47" t="str">
        <f>C14&amp;E14&amp;D14</f>
        <v>ref="region.xml#0012"</v>
      </c>
      <c r="C14" s="47" t="s">
        <v>470</v>
      </c>
      <c r="D14" s="47" t="s">
        <v>463</v>
      </c>
      <c r="E14" s="24" t="s">
        <v>326</v>
      </c>
      <c r="F14" s="192" t="s">
        <v>1236</v>
      </c>
      <c r="G14" s="49" t="s">
        <v>0</v>
      </c>
      <c r="H14" s="198" t="s">
        <v>1264</v>
      </c>
      <c r="I14" s="323" t="s">
        <v>3170</v>
      </c>
      <c r="J14" s="323" t="str">
        <f t="shared" si="0"/>
        <v>&lt;!-- MT glossary entry --&gt;&lt;place xml:id=$region0030$ type=$region$&gt;
     &lt;placeName type=$main$&gt;Eastern Province&lt;/placeName&gt;
     &lt;note type=$editorial$&gt;Eastern region of Cape Colony. The colony's eastern frontier and the Xhosa territories beyond, known to contemporaries as 'Kaffraria' or 'Kaffreland', were the site of the century-long series of disputes between the Xhosa and the British known as the Cape-Xhosa Wars (1779–1879).  See also Kaffraria.&lt;/note&gt;
    &lt;/place&gt;</v>
      </c>
      <c r="K14" s="324"/>
      <c r="L14" s="324" t="s">
        <v>3063</v>
      </c>
    </row>
    <row r="15" spans="1:12" ht="98">
      <c r="A15" s="277" t="s">
        <v>3208</v>
      </c>
      <c r="B15" s="47" t="str">
        <f>C15&amp;E15&amp;D15</f>
        <v>ref="region.xml#0013"</v>
      </c>
      <c r="C15" s="47" t="s">
        <v>470</v>
      </c>
      <c r="D15" s="47" t="s">
        <v>463</v>
      </c>
      <c r="E15" s="24" t="s">
        <v>327</v>
      </c>
      <c r="F15" s="192" t="s">
        <v>1237</v>
      </c>
      <c r="G15" s="49" t="s">
        <v>12</v>
      </c>
      <c r="H15" s="53" t="s">
        <v>1268</v>
      </c>
      <c r="I15" s="54" t="s">
        <v>1269</v>
      </c>
      <c r="J15" s="323" t="str">
        <f t="shared" si="0"/>
        <v>&lt;!-- MT glossary entry --&gt;&lt;place xml:id=$region0031$ type=$region$&gt;
     &lt;placeName type=$main$&gt;Hebrides&lt;/placeName&gt;
     &lt;note type=$editorial$&gt;Group of islands off the west coast of Scotland. Those to the west of the Minch and Little Minch channels are known as the Outer Hebrides, while those to the east are known as the Inner Hebrides. &lt;/note&gt;
    &lt;/place&gt;</v>
      </c>
      <c r="K15" s="170" t="s">
        <v>818</v>
      </c>
    </row>
    <row r="16" spans="1:12" ht="168">
      <c r="A16" s="277" t="s">
        <v>3209</v>
      </c>
      <c r="B16" s="47" t="str">
        <f>C16&amp;E16&amp;D16</f>
        <v>ref="region.xml#0006"</v>
      </c>
      <c r="C16" s="47" t="s">
        <v>470</v>
      </c>
      <c r="D16" s="47" t="s">
        <v>463</v>
      </c>
      <c r="E16" s="24" t="s">
        <v>320</v>
      </c>
      <c r="F16" s="192" t="s">
        <v>1231</v>
      </c>
      <c r="G16" s="49" t="s">
        <v>0</v>
      </c>
      <c r="H16" s="197" t="s">
        <v>1260</v>
      </c>
      <c r="I16" s="279" t="s">
        <v>3055</v>
      </c>
      <c r="J16" s="323" t="str">
        <f t="shared" si="0"/>
        <v>&lt;!-- MT glossary entry --&gt;&lt;place xml:id=$region0032$ type=$region$&gt;
     &lt;placeName type=$main$&gt;Kaffraria&lt;/placeName&gt;
     &lt;note type=$editorial$&gt;Region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 (Editors 2017).&lt;/note&gt;
    &lt;/place&gt;</v>
      </c>
      <c r="K16" s="170" t="s">
        <v>3056</v>
      </c>
      <c r="L16" s="217" t="s">
        <v>3054</v>
      </c>
    </row>
    <row r="17" spans="1:12" ht="98">
      <c r="A17" s="277" t="s">
        <v>3210</v>
      </c>
      <c r="F17" s="2" t="s">
        <v>3008</v>
      </c>
      <c r="H17" s="275" t="s">
        <v>3030</v>
      </c>
      <c r="I17" s="180" t="s">
        <v>3140</v>
      </c>
      <c r="J17" s="323" t="str">
        <f t="shared" si="0"/>
        <v>&lt;!-- MT glossary entry --&gt;&lt;place xml:id=$region0033$ type=$region$&gt;
     &lt;placeName type=$main$&gt;Kashmir&lt;/placeName&gt;
     &lt;note type=$editorial$&gt;North-western region of the Indian subcontinent. In 1846, following the first Anglo-Sikh War, Kashmir became a princely state under British indirect rule (Editors 2017).&lt;/note&gt;
    &lt;/place&gt;</v>
      </c>
      <c r="K17" s="276" t="s">
        <v>3031</v>
      </c>
      <c r="L17" s="277"/>
    </row>
    <row r="18" spans="1:12" s="29" customFormat="1" ht="112">
      <c r="A18" s="277" t="s">
        <v>3211</v>
      </c>
      <c r="B18" s="47" t="str">
        <f>C18&amp;E18&amp;D18</f>
        <v>ref="region.xml#0014"</v>
      </c>
      <c r="C18" s="47" t="s">
        <v>470</v>
      </c>
      <c r="D18" s="47" t="s">
        <v>463</v>
      </c>
      <c r="E18" s="24" t="s">
        <v>328</v>
      </c>
      <c r="F18" s="192" t="s">
        <v>1238</v>
      </c>
      <c r="G18" s="49" t="s">
        <v>0</v>
      </c>
      <c r="H18" s="199" t="s">
        <v>1271</v>
      </c>
      <c r="I18" s="323" t="s">
        <v>3171</v>
      </c>
      <c r="J18" s="323" t="str">
        <f t="shared" si="0"/>
        <v>&lt;!-- MT glossary entry --&gt;&lt;place xml:id=$region0034$ type=$region$&gt;
     &lt;placeName type=$main$&gt;Katonga&lt;/placeName&gt;
     &lt;note type=$editorial$&gt;Area on the Zambezi in the present-day Western Province of Zambia, bordering Namibia's Caprivi Strip. According to Livingstone, it was 25 miles west of where Sesheke was then located (Livingstone 1857:684).&lt;/note&gt;
    &lt;/place&gt;</v>
      </c>
      <c r="K18" s="201" t="s">
        <v>1274</v>
      </c>
      <c r="L18" s="276" t="s">
        <v>3064</v>
      </c>
    </row>
    <row r="19" spans="1:12" ht="98">
      <c r="A19" s="277" t="s">
        <v>3212</v>
      </c>
      <c r="B19" s="47" t="str">
        <f>C19&amp;E19&amp;D19</f>
        <v>ref="region.xml#0016"</v>
      </c>
      <c r="C19" s="47" t="s">
        <v>470</v>
      </c>
      <c r="D19" s="47" t="s">
        <v>463</v>
      </c>
      <c r="E19" s="24" t="s">
        <v>330</v>
      </c>
      <c r="F19" s="192" t="s">
        <v>1239</v>
      </c>
      <c r="G19" s="49" t="s">
        <v>0</v>
      </c>
      <c r="H19" s="198" t="s">
        <v>1270</v>
      </c>
      <c r="I19" s="201" t="s">
        <v>1278</v>
      </c>
      <c r="J19" s="323" t="str">
        <f t="shared" si="0"/>
        <v>&lt;!-- MT glossary entry --&gt;&lt;place xml:id=$region0035$ type=$region$&gt;
     &lt;placeName type=$main$&gt;Lanarkshire&lt;/placeName&gt;
     &lt;note type=$editorial$&gt;Historical county in south-central Scotland, covering the area of modern-day North Lanarkshire, South Lanarkshire, the City of Glasgow and East Dumbartonshire.&lt;/note&gt;
    &lt;/place&gt;</v>
      </c>
      <c r="K19" s="170" t="s">
        <v>818</v>
      </c>
    </row>
    <row r="20" spans="1:12" ht="70">
      <c r="A20" s="277" t="s">
        <v>3213</v>
      </c>
      <c r="F20" s="192" t="s">
        <v>1240</v>
      </c>
      <c r="G20" s="49" t="s">
        <v>0</v>
      </c>
      <c r="H20" s="199" t="s">
        <v>1275</v>
      </c>
      <c r="I20" s="200" t="s">
        <v>1276</v>
      </c>
      <c r="J20" s="323" t="str">
        <f t="shared" si="0"/>
        <v>&lt;!-- MT glossary entry --&gt;&lt;place xml:id=$region0036$ type=$region$&gt;
     &lt;placeName type=$main$&gt;Luanda (region)&lt;/placeName&gt;
     &lt;note type=$editorial$&gt;Region in western Angola, which is today one of the country's 18 provinces.&lt;/note&gt;
    &lt;/place&gt;</v>
      </c>
      <c r="L20" s="263" t="s">
        <v>3066</v>
      </c>
    </row>
    <row r="21" spans="1:12" ht="154">
      <c r="A21" s="277" t="s">
        <v>3214</v>
      </c>
      <c r="B21" s="29"/>
      <c r="C21" s="29"/>
      <c r="D21" s="29"/>
      <c r="E21" s="26"/>
      <c r="F21" s="307" t="s">
        <v>3007</v>
      </c>
      <c r="G21" s="26"/>
      <c r="H21" s="279" t="s">
        <v>3029</v>
      </c>
      <c r="I21" s="40" t="s">
        <v>3172</v>
      </c>
      <c r="J21" s="323" t="str">
        <f t="shared" si="0"/>
        <v>&lt;!-- MT glossary entry --&gt;&lt;place xml:id=$region0037$ type=$region$&gt;
     &lt;placeName type=$main$&gt;Luba&lt;/placeName&gt;
     &lt;note type=$editorial$&gt;Major central African state, which existed in the region between the Lomani and Lualaba rivers in what is now the southern Democratic Republic of the Congo. Luba had become a ‘dynastic kingdom’ by 1700, and expanded its sway throughout the 18th and 19th centuries as far east as Lake Tanganyika, as far south as Lake Mweru, and as far north as Kasuland and Songyeland (Macola 2016b:1320-21).&lt;/note&gt;
    &lt;/place&gt;</v>
      </c>
      <c r="K21" s="280" t="s">
        <v>3116</v>
      </c>
      <c r="L21" s="29"/>
    </row>
    <row r="22" spans="1:12" ht="224">
      <c r="A22" s="277" t="s">
        <v>3215</v>
      </c>
      <c r="B22" s="29"/>
      <c r="C22" s="29"/>
      <c r="D22" s="29"/>
      <c r="E22" s="26"/>
      <c r="F22" s="329" t="s">
        <v>1242</v>
      </c>
      <c r="G22" s="330" t="s">
        <v>0</v>
      </c>
      <c r="H22" s="331" t="s">
        <v>1272</v>
      </c>
      <c r="I22" s="280" t="s">
        <v>3137</v>
      </c>
      <c r="J22" s="323" t="str">
        <f t="shared" si="0"/>
        <v>&lt;!-- MT glossary entry --&gt;&lt;place xml:id=$region0038$ type=$region$&gt;
     &lt;placeName type=$main$&gt;Lunda&lt;/placeName&gt;
     &lt;note type=$editorial$&gt;Also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 (Macola 2016a:34; Macola 2016b:1320-22).&lt;/note&gt;
    &lt;/place&gt;</v>
      </c>
      <c r="K22" s="280" t="s">
        <v>3115</v>
      </c>
      <c r="L22" s="280" t="s">
        <v>3068</v>
      </c>
    </row>
    <row r="23" spans="1:12" ht="98">
      <c r="A23" s="277" t="s">
        <v>3216</v>
      </c>
      <c r="F23" s="192" t="s">
        <v>1241</v>
      </c>
      <c r="G23" s="49" t="s">
        <v>0</v>
      </c>
      <c r="H23" s="199" t="s">
        <v>1277</v>
      </c>
      <c r="I23" s="323" t="s">
        <v>3142</v>
      </c>
      <c r="J23" s="323" t="str">
        <f t="shared" si="0"/>
        <v>&lt;!-- MT glossary entry --&gt;&lt;place xml:id=$region0039$ type=$region$&gt;
     &lt;placeName type=$main$&gt;Luvale&lt;/placeName&gt;
     &lt;note type=$editorial$&gt;Region encompassing parts of present-day north-western Zambia and south-eastern Angola, and historically homeland of the Luvale people (Schapera 1963, 1:38n2; Editors 2010).&lt;/note&gt;
    &lt;/place&gt;</v>
      </c>
      <c r="K23" s="170" t="s">
        <v>3065</v>
      </c>
      <c r="L23" s="263" t="s">
        <v>3067</v>
      </c>
    </row>
    <row r="24" spans="1:12" ht="126">
      <c r="A24" s="277" t="s">
        <v>3217</v>
      </c>
      <c r="F24" s="192" t="s">
        <v>1243</v>
      </c>
      <c r="G24" s="49" t="s">
        <v>4</v>
      </c>
      <c r="H24" s="321" t="s">
        <v>3048</v>
      </c>
      <c r="I24" s="180" t="s">
        <v>3050</v>
      </c>
      <c r="J24" s="323" t="str">
        <f t="shared" si="0"/>
        <v>&lt;!-- MT glossary entry --&gt;&lt;place xml:id=$region0040$ type=$region$&gt;
     &lt;placeName type=$main$&gt;Makololo country&lt;/placeName&gt;
     &lt;note type=$editorial$&gt;Territory occupied by the Kololo in the 1830s and 40s, predominantly in the Bulozi floodplain of present-day Zambia’s Western Province. Before the Lozi uprising of 1864, the Kololo empire extended from the northern point of the plain as far south as the Linyanti swamps and Victoria Falls (Kalusa 2009:62).  &lt;/note&gt;
    &lt;/place&gt;</v>
      </c>
      <c r="K24" s="276" t="s">
        <v>3049</v>
      </c>
    </row>
    <row r="25" spans="1:12" ht="126">
      <c r="A25" s="277" t="s">
        <v>3218</v>
      </c>
      <c r="F25" s="192" t="s">
        <v>1244</v>
      </c>
      <c r="G25" s="49" t="s">
        <v>0</v>
      </c>
      <c r="H25" s="321" t="s">
        <v>3045</v>
      </c>
      <c r="I25" s="180" t="s">
        <v>3173</v>
      </c>
      <c r="J25" s="323" t="str">
        <f t="shared" si="0"/>
        <v>&lt;!-- MT glossary entry --&gt;&lt;place xml:id=$region0041$ type=$region$&gt;
     &lt;placeName type=$main$&gt;Mango&lt;/placeName&gt;
     &lt;note type=$editorial$&gt;Area around the confluence of the Lungwebungu River (called ‘Loeti’ by Livingstone) and the Zambezi, in the northern part of present-day Zambia’s Western Province. In the published Missionary Travels, Livingstone adopts the spelling 'Manga' (Livingstone 1857:261).&lt;/note&gt;
    &lt;/place&gt;</v>
      </c>
      <c r="K25" s="276" t="s">
        <v>3046</v>
      </c>
      <c r="L25" s="276" t="s">
        <v>3047</v>
      </c>
    </row>
    <row r="26" spans="1:12" s="29" customFormat="1" ht="140">
      <c r="A26" s="308" t="s">
        <v>3219</v>
      </c>
      <c r="B26" s="25"/>
      <c r="C26" s="25"/>
      <c r="D26" s="25"/>
      <c r="E26" s="38"/>
      <c r="F26" s="38" t="s">
        <v>2896</v>
      </c>
      <c r="G26" s="38" t="s">
        <v>1287</v>
      </c>
      <c r="H26" s="279" t="s">
        <v>2954</v>
      </c>
      <c r="I26" s="280" t="s">
        <v>3073</v>
      </c>
      <c r="J26" s="323" t="str">
        <f t="shared" si="0"/>
        <v>&lt;!-- MT glossary entry --&gt;&lt;place xml:id=$region0042$ type=$region$&gt;
     &lt;placeName type=$main$&gt;Manica&lt;/placeName&gt;
     &lt;note type=$editorial$&gt;Region historically occupied by the Shona-speaking Manyika people, in the east of present-day Zimbabwe (Manicaland Province) and the bordering area of Mozambique (Manica District). Its gold fields and gold trade date to at least the 17th century. Livingstone also provides the name 'Manoa' for the same region (Editors 1998; Schapera 1963, 2:426n3).&lt;/note&gt;
    &lt;/place&gt;</v>
      </c>
      <c r="K26" s="280" t="s">
        <v>2955</v>
      </c>
      <c r="L26" s="305" t="s">
        <v>3323</v>
      </c>
    </row>
    <row r="27" spans="1:12" ht="70">
      <c r="A27" s="277" t="s">
        <v>3220</v>
      </c>
      <c r="F27" s="2" t="s">
        <v>3006</v>
      </c>
      <c r="H27" s="275" t="s">
        <v>3033</v>
      </c>
      <c r="I27" s="180" t="s">
        <v>3138</v>
      </c>
      <c r="J27" s="323" t="str">
        <f t="shared" si="0"/>
        <v>&lt;!-- MT glossary entry --&gt;&lt;place xml:id=$region0043$ type=$region$&gt;
     &lt;placeName type=$main$&gt;Mashonaland&lt;/placeName&gt;
     &lt;note type=$editorial$&gt;Historic homelands of the Shona people, in the north-east of present-day Zimbabwe.&lt;/note&gt;
    &lt;/place&gt;</v>
      </c>
      <c r="K27" s="276" t="s">
        <v>3034</v>
      </c>
      <c r="L27" s="277" t="s">
        <v>3032</v>
      </c>
    </row>
    <row r="28" spans="1:12" ht="84">
      <c r="A28" s="277" t="s">
        <v>3221</v>
      </c>
      <c r="F28" s="2" t="s">
        <v>1245</v>
      </c>
      <c r="G28" s="49" t="s">
        <v>0</v>
      </c>
      <c r="H28" s="321" t="s">
        <v>3039</v>
      </c>
      <c r="I28" s="180" t="s">
        <v>3041</v>
      </c>
      <c r="J28" s="323" t="str">
        <f t="shared" si="0"/>
        <v>&lt;!-- MT glossary entry --&gt;&lt;place xml:id=$region0044$ type=$region$&gt;
     &lt;placeName type=$main$&gt;Mokwankwa&lt;/placeName&gt;
     &lt;note type=$editorial$&gt;Area in eastern Angola, in the vicinity of present-day Cazombo in Moxico Province (Schapera 1963, 1:69n1; Livingstone 1857:306, 685).&lt;/note&gt;
    &lt;/place&gt;</v>
      </c>
      <c r="K28" s="276" t="s">
        <v>3042</v>
      </c>
      <c r="L28" s="276" t="s">
        <v>3040</v>
      </c>
    </row>
    <row r="29" spans="1:12" ht="126">
      <c r="A29" s="277" t="s">
        <v>3222</v>
      </c>
      <c r="F29" s="192" t="s">
        <v>1246</v>
      </c>
      <c r="G29" s="49" t="s">
        <v>0</v>
      </c>
      <c r="H29" s="199" t="s">
        <v>1273</v>
      </c>
      <c r="I29" s="323" t="s">
        <v>3070</v>
      </c>
      <c r="J29" s="323" t="str">
        <f t="shared" si="0"/>
        <v>&lt;!-- MT glossary entry --&gt;&lt;place xml:id=$region0045$ type=$region$&gt;
     &lt;placeName type=$main$&gt;Natal&lt;/placeName&gt;
     &lt;note type=$editorial$&gt;British colony in what is now KwaZulu-Natal, South Africa. The region, which had been established as an independent Boer Republic in 1839, was annexed by Britain in 1843. In 1910, it was integrated into the newly formed Union of South Africa as Natal Province (Editors 2007).&lt;/note&gt;
    &lt;/place&gt;</v>
      </c>
      <c r="K29" s="170" t="s">
        <v>3069</v>
      </c>
    </row>
    <row r="30" spans="1:12" s="29" customFormat="1" ht="126">
      <c r="A30" s="277" t="s">
        <v>3223</v>
      </c>
      <c r="B30" s="21"/>
      <c r="C30" s="21"/>
      <c r="D30" s="21"/>
      <c r="E30" s="24"/>
      <c r="F30" s="2" t="s">
        <v>3005</v>
      </c>
      <c r="G30" s="24"/>
      <c r="H30" s="275" t="s">
        <v>3036</v>
      </c>
      <c r="I30" s="180" t="s">
        <v>3038</v>
      </c>
      <c r="J30" s="323" t="str">
        <f t="shared" si="0"/>
        <v>&lt;!-- MT glossary entry --&gt;&lt;place xml:id=$region0046$ type=$region$&gt;
     &lt;placeName type=$main$&gt;Ophir&lt;/placeName&gt;
     &lt;note type=$editorial$&gt;Wealthy region described in the Old Testament, which traded with King Solomon in gold and opulent goods (see 1 Kings 9:28, 10:11, and 2 Chronicles 8:18). It has been identified variously with sites in the Arabian Peninsula, India and east Africa (Editors 2011).&lt;/note&gt;
    &lt;/place&gt;</v>
      </c>
      <c r="K30" s="276" t="s">
        <v>3037</v>
      </c>
      <c r="L30" s="21"/>
    </row>
    <row r="31" spans="1:12" ht="168">
      <c r="A31" s="277" t="s">
        <v>3224</v>
      </c>
      <c r="F31" s="192" t="s">
        <v>1247</v>
      </c>
      <c r="G31" s="49" t="s">
        <v>0</v>
      </c>
      <c r="H31" s="199" t="s">
        <v>1279</v>
      </c>
      <c r="I31" s="323" t="s">
        <v>3145</v>
      </c>
      <c r="J31" s="323" t="str">
        <f t="shared" si="0"/>
        <v>&lt;!-- MT glossary entry --&gt;&lt;place xml:id=$region0047$ type=$region$&gt;
     &lt;placeName type=$main$&gt;Orange Free State&lt;/placeName&gt;
     &lt;note type=$editorial$&gt;Boer Republic between the Orange and Vaal Rivers, in what is now east-central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Orange Free State Province (Olson 1991:473).&lt;/note&gt;
    &lt;/place&gt;</v>
      </c>
      <c r="K31" s="170" t="s">
        <v>3071</v>
      </c>
      <c r="L31" s="263" t="s">
        <v>3072</v>
      </c>
    </row>
    <row r="32" spans="1:12" ht="70">
      <c r="A32" s="277" t="s">
        <v>3225</v>
      </c>
      <c r="F32" s="2" t="s">
        <v>2994</v>
      </c>
      <c r="H32" s="275" t="s">
        <v>3051</v>
      </c>
      <c r="I32" s="334" t="s">
        <v>3052</v>
      </c>
      <c r="J32" s="323" t="str">
        <f t="shared" si="0"/>
        <v>&lt;!-- MT glossary entry --&gt;&lt;place xml:id=$region0048$ type=$region$&gt;
     &lt;placeName type=$main$&gt;Polynesia&lt;/placeName&gt;
     &lt;note type=$editorial$&gt;Group of over 1000 islands in the east-central Pacific Ocean.&lt;/note&gt;
    &lt;/place&gt;</v>
      </c>
    </row>
    <row r="33" spans="1:13" s="27" customFormat="1" ht="154">
      <c r="A33" s="277" t="s">
        <v>3226</v>
      </c>
      <c r="E33" s="20"/>
      <c r="F33" s="20" t="s">
        <v>2902</v>
      </c>
      <c r="G33" s="20" t="s">
        <v>1290</v>
      </c>
      <c r="H33" s="275" t="s">
        <v>2974</v>
      </c>
      <c r="I33" s="276" t="s">
        <v>3139</v>
      </c>
      <c r="J33" s="323" t="str">
        <f t="shared" si="0"/>
        <v>&lt;!-- MT glossary entry --&gt;&lt;place xml:id=$region0049$ type=$region$&gt;
     &lt;placeName type=$main$&gt;Pungo Andongo&lt;/placeName&gt;
     &lt;note type=$editorial$&gt;Portuguese settlement in north-west Angola, about 50 miles west of Malanje in present-day Malanje Province. Before it was conquered by the Portuguese in 1671 and established as a military enclave, it was a stronghold of the Ndongo Kingdom (Pungo-a-Ndongo). Pungo Andongo is also the site of a celebrated formation of giant monoliths (Thompson 2017:51; Wheeler and Pélissier 1971:39).&lt;/note&gt;
    &lt;/place&gt;</v>
      </c>
      <c r="K33" s="325" t="s">
        <v>2973</v>
      </c>
      <c r="L33" s="217"/>
    </row>
    <row r="34" spans="1:13" ht="210">
      <c r="A34" s="277" t="s">
        <v>3227</v>
      </c>
      <c r="F34" s="2" t="s">
        <v>1249</v>
      </c>
      <c r="G34" s="24" t="s">
        <v>0</v>
      </c>
      <c r="H34" s="204" t="s">
        <v>1281</v>
      </c>
      <c r="I34" s="276" t="s">
        <v>3174</v>
      </c>
      <c r="J34" s="323" t="str">
        <f t="shared" si="0"/>
        <v>&lt;!-- MT glossary entry --&gt;&lt;place xml:id=$region0050$ type=$region$&gt;
     &lt;placeName type=$main$&gt;South African Republic (or the Transvaal).&lt;/placeName&gt;
     &lt;note type=$editorial$&gt;Boer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 (Laband 2009b:264-65; Editors 2009).&lt;/note&gt;
    &lt;/place&gt;</v>
      </c>
      <c r="K34" s="203" t="s">
        <v>1282</v>
      </c>
      <c r="L34" s="263" t="s">
        <v>3322</v>
      </c>
    </row>
    <row r="35" spans="1:13" s="25" customFormat="1" ht="70">
      <c r="A35" s="308" t="s">
        <v>3228</v>
      </c>
      <c r="B35" s="29"/>
      <c r="C35" s="29"/>
      <c r="D35" s="29"/>
      <c r="E35" s="26"/>
      <c r="F35" s="307" t="s">
        <v>1250</v>
      </c>
      <c r="G35" s="330" t="s">
        <v>0</v>
      </c>
      <c r="H35" s="347" t="s">
        <v>1284</v>
      </c>
      <c r="I35" s="202" t="s">
        <v>1283</v>
      </c>
      <c r="J35" s="323" t="str">
        <f t="shared" si="0"/>
        <v>&lt;!-- MT glossary entry --&gt;&lt;place xml:id=$region0051$ type=$region$&gt;
     &lt;placeName type=$main$&gt;Tweeddale&lt;/placeName&gt;
     &lt;note type=$editorial$&gt;District in the central Scottish Borders.&lt;/note&gt;
    &lt;/place&gt;</v>
      </c>
      <c r="L35" s="29"/>
      <c r="M35" s="305"/>
    </row>
    <row r="36" spans="1:13" ht="15">
      <c r="F36" s="320"/>
    </row>
    <row r="37" spans="1:13" ht="15">
      <c r="F37" s="320"/>
    </row>
    <row r="38" spans="1:13" ht="15">
      <c r="F38" s="320"/>
    </row>
    <row r="39" spans="1:13" ht="15">
      <c r="F39" s="320"/>
    </row>
    <row r="40" spans="1:13" ht="28">
      <c r="F40" s="2" t="s">
        <v>1248</v>
      </c>
      <c r="G40" s="49" t="s">
        <v>0</v>
      </c>
      <c r="H40" s="50"/>
      <c r="I40" s="51"/>
      <c r="J40" s="51"/>
      <c r="L40" s="203" t="s">
        <v>1280</v>
      </c>
    </row>
    <row r="41" spans="1:13" ht="15">
      <c r="F41" s="320" t="s">
        <v>3004</v>
      </c>
    </row>
    <row r="42" spans="1:13" ht="15">
      <c r="F42" s="320" t="s">
        <v>3003</v>
      </c>
    </row>
    <row r="43" spans="1:13" ht="15">
      <c r="E43" s="21"/>
      <c r="F43" s="320" t="s">
        <v>3002</v>
      </c>
      <c r="G43" s="21"/>
      <c r="H43" s="21"/>
      <c r="I43" s="21"/>
      <c r="J43" s="21"/>
      <c r="K43" s="21"/>
    </row>
    <row r="44" spans="1:13" ht="15">
      <c r="E44" s="21"/>
      <c r="F44" s="320" t="s">
        <v>3001</v>
      </c>
      <c r="G44" s="21"/>
      <c r="H44" s="21"/>
      <c r="I44" s="21"/>
      <c r="J44" s="21"/>
      <c r="K44" s="21"/>
    </row>
    <row r="45" spans="1:13" ht="15">
      <c r="E45" s="21"/>
      <c r="F45" s="320" t="s">
        <v>3000</v>
      </c>
      <c r="G45" s="21"/>
      <c r="H45" s="21"/>
      <c r="I45" s="21"/>
      <c r="J45" s="21"/>
      <c r="K45" s="21"/>
    </row>
    <row r="46" spans="1:13" ht="15">
      <c r="E46" s="21"/>
      <c r="F46" s="320" t="s">
        <v>2999</v>
      </c>
      <c r="G46" s="21"/>
      <c r="H46" s="21"/>
      <c r="I46" s="21"/>
      <c r="J46" s="21"/>
      <c r="K46" s="21"/>
    </row>
    <row r="47" spans="1:13" ht="15">
      <c r="E47" s="21"/>
      <c r="F47" s="320" t="s">
        <v>2998</v>
      </c>
      <c r="G47" s="21"/>
      <c r="H47" s="21"/>
      <c r="I47" s="21"/>
      <c r="J47" s="21"/>
      <c r="K47" s="21"/>
    </row>
    <row r="48" spans="1:13" ht="15">
      <c r="E48" s="21"/>
      <c r="F48" s="320" t="s">
        <v>2997</v>
      </c>
      <c r="G48" s="21"/>
      <c r="H48" s="21"/>
      <c r="I48" s="21"/>
      <c r="J48" s="21"/>
      <c r="K48" s="21"/>
    </row>
    <row r="49" spans="5:11" ht="15">
      <c r="E49" s="21"/>
      <c r="F49" s="320" t="s">
        <v>2996</v>
      </c>
      <c r="G49" s="21"/>
      <c r="H49" s="21"/>
      <c r="I49" s="21"/>
      <c r="J49" s="21"/>
      <c r="K49" s="21"/>
    </row>
    <row r="50" spans="5:11" ht="15">
      <c r="E50" s="21"/>
      <c r="F50" s="320" t="s">
        <v>2995</v>
      </c>
      <c r="G50" s="21"/>
      <c r="H50" s="21"/>
      <c r="I50" s="21"/>
      <c r="J50" s="21"/>
      <c r="K50" s="21"/>
    </row>
    <row r="51" spans="5:11" ht="15">
      <c r="E51" s="21"/>
      <c r="F51" s="320" t="s">
        <v>2993</v>
      </c>
      <c r="G51" s="21"/>
      <c r="H51" s="21"/>
      <c r="I51" s="21"/>
      <c r="J51" s="21"/>
      <c r="K51" s="21"/>
    </row>
    <row r="52" spans="5:11" ht="15">
      <c r="E52" s="21"/>
      <c r="F52" s="320" t="s">
        <v>2992</v>
      </c>
      <c r="G52" s="21"/>
      <c r="H52" s="21"/>
      <c r="I52" s="21"/>
      <c r="J52" s="21"/>
      <c r="K52" s="21"/>
    </row>
    <row r="53" spans="5:11" ht="15">
      <c r="E53" s="21"/>
      <c r="F53" s="320" t="s">
        <v>2991</v>
      </c>
      <c r="G53" s="21"/>
      <c r="H53" s="21"/>
      <c r="I53" s="21"/>
      <c r="J53" s="21"/>
      <c r="K53" s="21"/>
    </row>
    <row r="54" spans="5:11" ht="15">
      <c r="E54" s="21"/>
      <c r="F54" s="320" t="s">
        <v>2990</v>
      </c>
      <c r="G54" s="21"/>
      <c r="H54" s="21"/>
      <c r="I54" s="21"/>
      <c r="J54" s="21"/>
      <c r="K54" s="21"/>
    </row>
  </sheetData>
  <autoFilter ref="A1:L35">
    <sortState ref="A2:K37">
      <sortCondition ref="H1:H37"/>
    </sortState>
  </autoFilter>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tabSelected="1" zoomScale="135" zoomScaleNormal="135" zoomScalePageLayoutView="135" workbookViewId="0">
      <pane ySplit="1" topLeftCell="A81" activePane="bottomLeft" state="frozen"/>
      <selection pane="bottomLeft" activeCell="F81" sqref="F81"/>
    </sheetView>
  </sheetViews>
  <sheetFormatPr baseColWidth="10" defaultColWidth="10.83203125" defaultRowHeight="14" x14ac:dyDescent="0"/>
  <cols>
    <col min="1" max="1" width="23.5" style="27" bestFit="1" customWidth="1"/>
    <col min="2" max="4" width="0" style="27" hidden="1" customWidth="1"/>
    <col min="5" max="5" width="0" style="20" hidden="1" customWidth="1"/>
    <col min="6" max="6" width="30.5" style="20" customWidth="1"/>
    <col min="7" max="7" width="14.5" style="20" customWidth="1"/>
    <col min="8" max="8" width="19.1640625" style="20" customWidth="1"/>
    <col min="9" max="10" width="47.33203125" style="27" customWidth="1"/>
    <col min="11" max="11" width="40.33203125" style="27" customWidth="1"/>
    <col min="12" max="12" width="32.33203125" style="27" customWidth="1"/>
    <col min="13" max="16384" width="10.83203125" style="27"/>
  </cols>
  <sheetData>
    <row r="1" spans="1:12" ht="28">
      <c r="A1" s="23" t="s">
        <v>316</v>
      </c>
      <c r="B1" s="179" t="s">
        <v>464</v>
      </c>
      <c r="C1" s="179"/>
      <c r="D1" s="179"/>
      <c r="F1" s="32" t="s">
        <v>21</v>
      </c>
      <c r="G1" s="32"/>
      <c r="H1" s="32" t="s">
        <v>250</v>
      </c>
      <c r="I1" s="23" t="s">
        <v>260</v>
      </c>
      <c r="J1" s="23" t="s">
        <v>2401</v>
      </c>
      <c r="K1" s="23" t="s">
        <v>474</v>
      </c>
      <c r="L1" s="23" t="s">
        <v>315</v>
      </c>
    </row>
    <row r="2" spans="1:12" ht="126">
      <c r="A2" s="276" t="s">
        <v>3231</v>
      </c>
      <c r="B2" s="180" t="str">
        <f>C2&amp;E2&amp;D2</f>
        <v>ref="settlement.xml#0001"</v>
      </c>
      <c r="C2" s="180" t="s">
        <v>471</v>
      </c>
      <c r="D2" s="180" t="s">
        <v>463</v>
      </c>
      <c r="E2" s="20" t="s">
        <v>422</v>
      </c>
      <c r="F2" s="20" t="s">
        <v>1286</v>
      </c>
      <c r="G2" s="275" t="s">
        <v>3309</v>
      </c>
      <c r="H2" s="212" t="s">
        <v>1348</v>
      </c>
      <c r="I2" s="276" t="s">
        <v>3074</v>
      </c>
      <c r="J2" s="276" t="str">
        <f>"&lt;!-- MT glossary entry --&gt;&lt;place xml:id=$"&amp;A2&amp;"$ type=$settlement_"&amp;G2&amp;"$&gt;
     &lt;placeName type=$main$&gt;"&amp;H2&amp;"&lt;/placeName&gt;
     &lt;note type=$editorial$&gt;"&amp;I2&amp;"&lt;/note&gt;
    &lt;/place&gt;"</f>
        <v>&lt;!-- MT glossary entry --&gt;&lt;place xml:id=$sett0018$ type=$settlement_town$&gt;_x000D_     &lt;placeName type=$main$&gt;Aden&lt;/placeName&gt;_x000D_     &lt;note type=$editorial$&gt;Port in Yemen, under British governance from 1839–1967. Occupying a strategic position between Africa and the Middle East, it played an important role in Britain’s imperial trade network (Burrowes 2010:10).&lt;/note&gt;_x000D_    &lt;/place&gt;</v>
      </c>
      <c r="K2" s="203" t="s">
        <v>1349</v>
      </c>
    </row>
    <row r="3" spans="1:12" ht="154">
      <c r="A3" s="276" t="s">
        <v>3232</v>
      </c>
      <c r="F3" s="20" t="s">
        <v>2872</v>
      </c>
      <c r="G3" s="275" t="s">
        <v>3310</v>
      </c>
      <c r="H3" s="275" t="s">
        <v>2909</v>
      </c>
      <c r="I3" s="276" t="s">
        <v>3150</v>
      </c>
      <c r="J3" s="276" t="str">
        <f t="shared" ref="J3:J66" si="0">"&lt;!-- MT glossary entry --&gt;&lt;place xml:id=$"&amp;A3&amp;"$ type=$settlement_"&amp;G3&amp;"$&gt;
     &lt;placeName type=$main$&gt;"&amp;H3&amp;"&lt;/placeName&gt;
     &lt;note type=$editorial$&gt;"&amp;I3&amp;"&lt;/note&gt;
    &lt;/place&gt;"</f>
        <v>&lt;!-- MT glossary entry --&gt;&lt;place xml:id=$sett0019$ type=$settlement_village$&gt;_x000D_     &lt;placeName type=$main$&gt;Ambaca&lt;/placeName&gt;_x000D_     &lt;note type=$editorial$&gt;Early Portuguese trading centre in north-west Angola. From the 17th century, it was one of the most important towns in the slave trade, occupying a key location on the caravan route between the Angolan interior and Luanda. It is estimated that in 1845, over half of the district’s population of around 73,000 individuals were slaves (Vansina 2005:1-2).&lt;/note&gt;_x000D_    &lt;/place&gt;</v>
      </c>
      <c r="K3" s="276" t="s">
        <v>2910</v>
      </c>
    </row>
    <row r="4" spans="1:12" ht="140">
      <c r="A4" s="276" t="s">
        <v>3233</v>
      </c>
      <c r="F4" s="20" t="s">
        <v>2873</v>
      </c>
      <c r="G4" s="275" t="s">
        <v>3310</v>
      </c>
      <c r="H4" s="275" t="s">
        <v>2911</v>
      </c>
      <c r="I4" s="180" t="s">
        <v>3114</v>
      </c>
      <c r="J4" s="276" t="str">
        <f t="shared" si="0"/>
        <v>&lt;!-- MT glossary entry --&gt;&lt;place xml:id=$sett0020$ type=$settlement_village$&gt;_x000D_     &lt;placeName type=$main$&gt;Ambriz&lt;/placeName&gt;_x000D_     &lt;note type=$editorial$&gt;Slave port in Angola, about 70 miles north of Luanda. It had long been a point of departure for slaves headed to the Americas, but was only occupied by the Portuguese in 1855. In his journals, Livingstone described it as a ‘notorious nest of slave-dealers’ (Birmingham 2015:35; Schapera 1963, 1:156n2, 189)&lt;/note&gt;_x000D_    &lt;/place&gt;</v>
      </c>
      <c r="K4" s="276" t="s">
        <v>2912</v>
      </c>
    </row>
    <row r="5" spans="1:12" ht="154">
      <c r="A5" s="276" t="s">
        <v>3234</v>
      </c>
      <c r="F5" s="275" t="s">
        <v>2981</v>
      </c>
      <c r="G5" s="275" t="s">
        <v>3311</v>
      </c>
      <c r="H5" s="275" t="s">
        <v>2982</v>
      </c>
      <c r="I5" s="276" t="s">
        <v>2984</v>
      </c>
      <c r="J5" s="276" t="str">
        <f t="shared" si="0"/>
        <v>&lt;!-- MT glossary entry --&gt;&lt;place xml:id=$sett0021$ type=$settlement_city$&gt;_x000D_     &lt;placeName type=$main$&gt;Babel&lt;/placeName&gt;_x000D_     &lt;note type=$editorial$&gt;City in the land of ‘Shinar’ described in the Old Testament. According to the book of Genesis, the inhabitants set out to construct an enormous tower ‘to make a name for [them]selves’, before God intervened by confounding the language of the people and scattering them ‘over the face of the whole earth’ (Genesis 11:1–9). &lt;/note&gt;_x000D_    &lt;/place&gt;</v>
      </c>
      <c r="K5" s="276" t="s">
        <v>2983</v>
      </c>
    </row>
    <row r="6" spans="1:12" ht="98">
      <c r="A6" s="276" t="s">
        <v>3235</v>
      </c>
      <c r="F6" s="20" t="s">
        <v>2874</v>
      </c>
      <c r="G6" s="275" t="s">
        <v>3310</v>
      </c>
      <c r="H6" s="275" t="s">
        <v>1612</v>
      </c>
      <c r="I6" s="180" t="s">
        <v>3124</v>
      </c>
      <c r="J6" s="276" t="str">
        <f t="shared" si="0"/>
        <v>&lt;!-- MT glossary entry --&gt;&lt;place xml:id=$sett0022$ type=$settlement_village$&gt;_x000D_     &lt;placeName type=$main$&gt;Bango&lt;/placeName&gt;_x000D_     &lt;note type=$editorial$&gt;Village in north-west Angola, in the vicinity of Golungo Alto in present-day Cuanza Norte Province. It was probably a Mbundu settlement.&lt;/note&gt;_x000D_    &lt;/place&gt;</v>
      </c>
    </row>
    <row r="7" spans="1:12" s="25" customFormat="1" ht="112">
      <c r="A7" s="276" t="s">
        <v>3236</v>
      </c>
      <c r="B7" s="180" t="str">
        <f>C7&amp;E7&amp;D7</f>
        <v>ref="settlement.xml#0002"</v>
      </c>
      <c r="C7" s="180" t="s">
        <v>471</v>
      </c>
      <c r="D7" s="180" t="s">
        <v>463</v>
      </c>
      <c r="E7" s="20" t="s">
        <v>461</v>
      </c>
      <c r="F7" s="38" t="s">
        <v>1288</v>
      </c>
      <c r="G7" s="275" t="s">
        <v>3309</v>
      </c>
      <c r="H7" s="212" t="s">
        <v>1350</v>
      </c>
      <c r="I7" s="180" t="s">
        <v>3177</v>
      </c>
      <c r="J7" s="276" t="str">
        <f t="shared" si="0"/>
        <v>&lt;!-- MT glossary entry --&gt;&lt;place xml:id=$sett0023$ type=$settlement_town$&gt;_x000D_     &lt;placeName type=$main$&gt;Bannockburn&lt;/placeName&gt;_x000D_     &lt;note type=$editorial$&gt;Historic country in central Scotland, and the location of the Battle of Bannockburn (1314) in which Robert the Bruce defeated the English army under Edward II. See also Robert I (Robert the Bruce).&lt;/note&gt;_x000D_    &lt;/place&gt;</v>
      </c>
      <c r="K7" s="170" t="s">
        <v>818</v>
      </c>
      <c r="L7" s="276" t="s">
        <v>3075</v>
      </c>
    </row>
    <row r="8" spans="1:12" ht="112">
      <c r="A8" s="276" t="s">
        <v>3237</v>
      </c>
      <c r="F8" s="20" t="s">
        <v>1343</v>
      </c>
      <c r="G8" s="275" t="s">
        <v>3311</v>
      </c>
      <c r="H8" s="244" t="s">
        <v>1259</v>
      </c>
      <c r="I8" s="276" t="s">
        <v>3107</v>
      </c>
      <c r="J8" s="276" t="str">
        <f t="shared" si="0"/>
        <v>&lt;!-- MT glossary entry --&gt;&lt;place xml:id=$sett0024$ type=$settlement_city$&gt;_x000D_     &lt;placeName type=$main$&gt;Benguela&lt;/placeName&gt;_x000D_     &lt;note type=$editorial$&gt;City on the west coast of Angola. It was founded in 1617 by the Portuguese and became a major port for the trade and transportation of slaves (James 2011:40).&lt;/note&gt;_x000D_    &lt;/place&gt;</v>
      </c>
      <c r="K8" s="170" t="s">
        <v>3108</v>
      </c>
    </row>
    <row r="9" spans="1:12" ht="98">
      <c r="A9" s="276" t="s">
        <v>3238</v>
      </c>
      <c r="B9" s="180" t="str">
        <f>C9&amp;E9&amp;D9</f>
        <v>ref="settlement.xml#0002"</v>
      </c>
      <c r="C9" s="180" t="s">
        <v>471</v>
      </c>
      <c r="D9" s="180" t="s">
        <v>463</v>
      </c>
      <c r="E9" s="20" t="s">
        <v>461</v>
      </c>
      <c r="F9" s="38" t="s">
        <v>1289</v>
      </c>
      <c r="G9" s="275" t="s">
        <v>3310</v>
      </c>
      <c r="H9" s="212" t="s">
        <v>1351</v>
      </c>
      <c r="I9" s="180" t="s">
        <v>3178</v>
      </c>
      <c r="J9" s="276" t="str">
        <f t="shared" si="0"/>
        <v>&lt;!-- MT glossary entry --&gt;&lt;place xml:id=$sett0025$ type=$settlement_village$&gt;_x000D_     &lt;placeName type=$main$&gt;Blantyre&lt;/placeName&gt;_x000D_     &lt;note type=$editorial$&gt;Industrial and mining town in South Lanarkshire, Scotland (about 8 miles south-east of Glasgow), and the birthplace of David Livingstone. &lt;/note&gt;_x000D_    &lt;/place&gt;</v>
      </c>
      <c r="L9" s="217" t="s">
        <v>3315</v>
      </c>
    </row>
    <row r="10" spans="1:12" ht="112">
      <c r="A10" s="276" t="s">
        <v>3239</v>
      </c>
      <c r="B10" s="180" t="str">
        <f>C10&amp;E10&amp;D10</f>
        <v>ref="settlement.xml#0002"</v>
      </c>
      <c r="C10" s="180" t="s">
        <v>471</v>
      </c>
      <c r="D10" s="180" t="s">
        <v>463</v>
      </c>
      <c r="E10" s="20" t="s">
        <v>461</v>
      </c>
      <c r="F10" s="275" t="s">
        <v>1291</v>
      </c>
      <c r="G10" s="275" t="s">
        <v>3311</v>
      </c>
      <c r="H10" s="212" t="s">
        <v>1352</v>
      </c>
      <c r="I10" s="280" t="s">
        <v>3157</v>
      </c>
      <c r="J10" s="276" t="str">
        <f t="shared" si="0"/>
        <v>&lt;!-- MT glossary entry --&gt;&lt;place xml:id=$sett0026$ type=$settlement_city$&gt;_x000D_     &lt;placeName type=$main$&gt;Bloemfontein&lt;/placeName&gt;_x000D_     &lt;note type=$editorial$&gt;City in what is now the Free State, east-central South Africa. It was the capital city of the Orange Free State (1854–1902), one of the independent Boer Republics.&lt;/note&gt;_x000D_    &lt;/place&gt;</v>
      </c>
      <c r="K10" s="170" t="s">
        <v>818</v>
      </c>
      <c r="L10" s="276" t="s">
        <v>3075</v>
      </c>
    </row>
    <row r="11" spans="1:12" ht="154">
      <c r="A11" s="276" t="s">
        <v>3240</v>
      </c>
      <c r="B11" s="180" t="str">
        <f>C11&amp;E11&amp;D11</f>
        <v>ref="settlement.xml#0003"</v>
      </c>
      <c r="C11" s="180" t="s">
        <v>471</v>
      </c>
      <c r="D11" s="180" t="s">
        <v>463</v>
      </c>
      <c r="E11" s="20" t="s">
        <v>317</v>
      </c>
      <c r="F11" s="20" t="s">
        <v>1294</v>
      </c>
      <c r="G11" s="275" t="s">
        <v>3312</v>
      </c>
      <c r="H11" s="212" t="s">
        <v>1354</v>
      </c>
      <c r="I11" s="180" t="s">
        <v>3179</v>
      </c>
      <c r="J11" s="276" t="str">
        <f t="shared" si="0"/>
        <v>&lt;!-- MT glossary entry --&gt;&lt;place xml:id=$sett0027$ type=$settlement_farm$&gt;_x000D_     &lt;placeName type=$main$&gt;Boomplaats&lt;/placeName&gt;_x000D_     &lt;note type=$editorial$&gt;Site of the battle of Boomplaats, about fifty miles south of Bloemfontein in present-day South Africa's Free State. Following the annexation of the Orange River Sovereignty, a contingent of Boers under Andries Pretorius rebelled and installed itself at Bloomplaats farm. They were defeated by the British, led by Sir Harry Smith, on 29th August 1848 (Raugh 2004:56).&lt;/note&gt;_x000D_    &lt;/place&gt;</v>
      </c>
      <c r="K11" s="203" t="s">
        <v>1355</v>
      </c>
    </row>
    <row r="12" spans="1:12" ht="140">
      <c r="A12" s="276" t="s">
        <v>3241</v>
      </c>
      <c r="F12" s="20" t="s">
        <v>1333</v>
      </c>
      <c r="G12" s="275" t="s">
        <v>3310</v>
      </c>
      <c r="H12" s="20" t="s">
        <v>1441</v>
      </c>
      <c r="I12" s="276" t="s">
        <v>3160</v>
      </c>
      <c r="J12" s="276" t="str">
        <f t="shared" si="0"/>
        <v>&lt;!-- MT glossary entry --&gt;&lt;place xml:id=$sett0028$ type=$settlement_village$&gt;_x000D_     &lt;placeName type=$main$&gt;Bothithong&lt;/placeName&gt;_x000D_     &lt;note type=$editorial$&gt;Village in the north-east of present-day South Africa’s Northern Cape Province, where the Société des Missions Évangélique de Paris (Paris Evangelical Missionary Society) established its first mission station in 1833 (Newcomb 1855:47-48; Mosimann-Barbier 2014:21).&lt;/note&gt;_x000D_    &lt;/place&gt;</v>
      </c>
      <c r="K12" s="276" t="s">
        <v>3098</v>
      </c>
    </row>
    <row r="13" spans="1:12" ht="168">
      <c r="A13" s="276" t="s">
        <v>3242</v>
      </c>
      <c r="B13" s="40" t="str">
        <f>C13&amp;E13&amp;D13</f>
        <v>ref="settlement.xml#0004"</v>
      </c>
      <c r="C13" s="40" t="s">
        <v>471</v>
      </c>
      <c r="D13" s="40" t="s">
        <v>463</v>
      </c>
      <c r="E13" s="38" t="s">
        <v>318</v>
      </c>
      <c r="F13" s="38" t="s">
        <v>1295</v>
      </c>
      <c r="G13" s="279" t="s">
        <v>3310</v>
      </c>
      <c r="H13" s="205" t="s">
        <v>1357</v>
      </c>
      <c r="I13" s="280" t="s">
        <v>3076</v>
      </c>
      <c r="J13" s="276" t="str">
        <f t="shared" si="0"/>
        <v>&lt;!-- MT glossary entry --&gt;&lt;place xml:id=$sett0029$ type=$settlement_village$&gt;_x000D_     &lt;placeName type=$main$&gt;Bothwell&lt;/placeName&gt;_x000D_     &lt;note type=$editorial$&gt;Village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 (Editors 1910-11, 4:304; Hull 2008:82).&lt;/note&gt;_x000D_    &lt;/place&gt;</v>
      </c>
      <c r="K13" s="280" t="s">
        <v>3117</v>
      </c>
      <c r="L13" s="280"/>
    </row>
    <row r="14" spans="1:12" ht="98">
      <c r="A14" s="276" t="s">
        <v>3243</v>
      </c>
      <c r="F14" s="20" t="s">
        <v>2875</v>
      </c>
      <c r="G14" s="275" t="s">
        <v>3310</v>
      </c>
      <c r="H14" s="275" t="s">
        <v>2914</v>
      </c>
      <c r="I14" s="180" t="s">
        <v>2918</v>
      </c>
      <c r="J14" s="276" t="str">
        <f t="shared" si="0"/>
        <v>&lt;!-- MT glossary entry --&gt;&lt;place xml:id=$sett0030$ type=$settlement_village$&gt;_x000D_     &lt;placeName type=$main$&gt;Cabango&lt;/placeName&gt;_x000D_     &lt;note type=$editorial$&gt;Lunda village in north-eastern Angola, around 45 miles east of Saurimo in present-day Lunda Sul Province (Schapera 1963, 2:242n2).&lt;/note&gt;_x000D_    &lt;/place&gt;</v>
      </c>
      <c r="L14" s="276" t="s">
        <v>2917</v>
      </c>
    </row>
    <row r="15" spans="1:12" ht="126">
      <c r="A15" s="276" t="s">
        <v>3244</v>
      </c>
      <c r="F15" s="20" t="s">
        <v>2876</v>
      </c>
      <c r="G15" s="275" t="s">
        <v>3309</v>
      </c>
      <c r="H15" s="275" t="s">
        <v>2915</v>
      </c>
      <c r="I15" s="180" t="s">
        <v>3125</v>
      </c>
      <c r="J15" s="276" t="str">
        <f t="shared" si="0"/>
        <v>&lt;!-- MT glossary entry --&gt;&lt;place xml:id=$sett0031$ type=$settlement_town$&gt;_x000D_     &lt;placeName type=$main$&gt;Cabinda&lt;/placeName&gt;_x000D_     &lt;note type=$editorial$&gt;Portuguese station in north-west Angola, in present-day Cuanza Norte Province. According to Livingstone’s journal, it was four and a half hours east of Golungo Alto on the road to Ambaca (Schapera 1963, 1:180).&lt;/note&gt;_x000D_    &lt;/place&gt;</v>
      </c>
      <c r="K15" s="276" t="s">
        <v>2916</v>
      </c>
    </row>
    <row r="16" spans="1:12" ht="98">
      <c r="A16" s="276" t="s">
        <v>3245</v>
      </c>
      <c r="F16" s="20" t="s">
        <v>2877</v>
      </c>
      <c r="G16" s="275" t="s">
        <v>3310</v>
      </c>
      <c r="H16" s="275" t="s">
        <v>2924</v>
      </c>
      <c r="I16" s="180" t="s">
        <v>3163</v>
      </c>
      <c r="J16" s="276" t="str">
        <f t="shared" si="0"/>
        <v>&lt;!-- MT glossary entry --&gt;&lt;place xml:id=$sett0032$ type=$settlement_village$&gt;_x000D_     &lt;placeName type=$main$&gt;Caconda&lt;/placeName&gt;_x000D_     &lt;note type=$editorial$&gt;Town in central-west Angola, in the northern part of present-day Huila Province and about 80 miles south-west of Huambo. &lt;/note&gt;_x000D_    &lt;/place&gt;</v>
      </c>
    </row>
    <row r="17" spans="1:12" ht="126">
      <c r="A17" s="276" t="s">
        <v>3246</v>
      </c>
      <c r="F17" s="20" t="s">
        <v>2878</v>
      </c>
      <c r="G17" s="275" t="s">
        <v>3310</v>
      </c>
      <c r="H17" s="275" t="s">
        <v>2923</v>
      </c>
      <c r="I17" s="180" t="s">
        <v>2920</v>
      </c>
      <c r="J17" s="276" t="str">
        <f t="shared" si="0"/>
        <v>&lt;!-- MT glossary entry --&gt;&lt;place xml:id=$sett0033$ type=$settlement_village$&gt;_x000D_     &lt;placeName type=$main$&gt;Cahenda&lt;/placeName&gt;_x000D_     &lt;note type=$editorial$&gt;Site of a former mission station in north-west Angola, just north of Ambaca. According to the traveller, Francisco Travassos Valdez, it was established in 1651 by Anontio de Montecuculi, an Italian member of the Order of Friars Minor Capuchin (Valdez 1861:301).&lt;/note&gt;_x000D_    &lt;/place&gt;</v>
      </c>
      <c r="K17" s="180" t="s">
        <v>2919</v>
      </c>
    </row>
    <row r="18" spans="1:12" ht="98">
      <c r="A18" s="276" t="s">
        <v>3247</v>
      </c>
      <c r="F18" s="20" t="s">
        <v>2879</v>
      </c>
      <c r="G18" s="275" t="s">
        <v>3309</v>
      </c>
      <c r="H18" s="275" t="s">
        <v>2922</v>
      </c>
      <c r="I18" s="180" t="s">
        <v>3126</v>
      </c>
      <c r="J18" s="276" t="str">
        <f t="shared" si="0"/>
        <v>&lt;!-- MT glossary entry --&gt;&lt;place xml:id=$sett0034$ type=$settlement_town$&gt;_x000D_     &lt;placeName type=$main$&gt;Cambambe&lt;/placeName&gt;_x000D_     &lt;note type=$editorial$&gt;Town in north-west Angola on the Cuanza River, in the southern part of present-day Cuanza Norte Province.&lt;/note&gt;_x000D_    &lt;/place&gt;</v>
      </c>
    </row>
    <row r="19" spans="1:12" ht="112">
      <c r="A19" s="276" t="s">
        <v>3248</v>
      </c>
      <c r="F19" s="20" t="s">
        <v>2880</v>
      </c>
      <c r="G19" s="275" t="s">
        <v>3310</v>
      </c>
      <c r="H19" s="275" t="s">
        <v>2921</v>
      </c>
      <c r="I19" s="180" t="s">
        <v>2925</v>
      </c>
      <c r="J19" s="276" t="str">
        <f t="shared" si="0"/>
        <v>&lt;!-- MT glossary entry --&gt;&lt;place xml:id=$sett0035$ type=$settlement_village$&gt;_x000D_     &lt;placeName type=$main$&gt;Cambondo&lt;/placeName&gt;_x000D_     &lt;note type=$editorial$&gt;Clearing near Golungo Alto in north-west Angola, in present-day Cuanza Norte Province. It is also called 'Cambombe' in Livingstone's journals (Schapera 1963, 1:163, 179).&lt;/note&gt;_x000D_    &lt;/place&gt;</v>
      </c>
      <c r="K19" s="276" t="s">
        <v>2928</v>
      </c>
    </row>
    <row r="20" spans="1:12" ht="98">
      <c r="A20" s="276" t="s">
        <v>3249</v>
      </c>
      <c r="B20" s="180" t="str">
        <f>C20&amp;E20&amp;D20</f>
        <v>ref="settlement.xml#0005"</v>
      </c>
      <c r="C20" s="180" t="s">
        <v>471</v>
      </c>
      <c r="D20" s="180" t="s">
        <v>463</v>
      </c>
      <c r="E20" s="20" t="s">
        <v>319</v>
      </c>
      <c r="F20" s="20" t="s">
        <v>1296</v>
      </c>
      <c r="G20" s="275" t="s">
        <v>3309</v>
      </c>
      <c r="H20" s="213" t="s">
        <v>1358</v>
      </c>
      <c r="I20" s="206" t="s">
        <v>1359</v>
      </c>
      <c r="J20" s="276" t="str">
        <f t="shared" si="0"/>
        <v>&lt;!-- MT glossary entry --&gt;&lt;place xml:id=$sett0036$ type=$settlement_town$&gt;_x000D_     &lt;placeName type=$main$&gt;Cambuslang&lt;/placeName&gt;_x000D_     &lt;note type=$editorial$&gt;Town in South Lanarkshire and a suburb of Glasgow, about five miles south-east of the city centre.&lt;/note&gt;_x000D_    &lt;/place&gt;</v>
      </c>
    </row>
    <row r="21" spans="1:12" ht="112">
      <c r="A21" s="276" t="s">
        <v>3250</v>
      </c>
      <c r="F21" s="20" t="s">
        <v>2881</v>
      </c>
      <c r="G21" s="275" t="s">
        <v>3310</v>
      </c>
      <c r="H21" s="275" t="s">
        <v>2926</v>
      </c>
      <c r="I21" s="276" t="s">
        <v>3180</v>
      </c>
      <c r="J21" s="276" t="str">
        <f t="shared" si="0"/>
        <v>&lt;!-- MT glossary entry --&gt;&lt;place xml:id=$sett0037$ type=$settlement_village$&gt;_x000D_     &lt;placeName type=$main$&gt;Candumba&lt;/placeName&gt;_x000D_     &lt;note type=$editorial$&gt;Village in north-west Angola, in present-day Malanje province. According to Livingstone, it was 15 miles east of Pungo Andongo and 300 yards north of the Cuanza River (Livingstone 1857:686)&lt;/note&gt;_x000D_    &lt;/place&gt;</v>
      </c>
      <c r="K21" s="276" t="s">
        <v>2927</v>
      </c>
    </row>
    <row r="22" spans="1:12" ht="112">
      <c r="A22" s="276" t="s">
        <v>3251</v>
      </c>
      <c r="B22" s="180" t="str">
        <f>C22&amp;E22&amp;D22</f>
        <v>ref="settlement.xml#0005"</v>
      </c>
      <c r="C22" s="180" t="s">
        <v>471</v>
      </c>
      <c r="D22" s="180" t="s">
        <v>463</v>
      </c>
      <c r="E22" s="20" t="s">
        <v>319</v>
      </c>
      <c r="F22" s="20" t="s">
        <v>1297</v>
      </c>
      <c r="G22" s="275" t="s">
        <v>3311</v>
      </c>
      <c r="H22" s="213" t="s">
        <v>1360</v>
      </c>
      <c r="I22" s="206" t="s">
        <v>1361</v>
      </c>
      <c r="J22" s="276" t="str">
        <f t="shared" si="0"/>
        <v>&lt;!-- MT glossary entry --&gt;&lt;place xml:id=$sett0038$ type=$settlement_city$&gt;_x000D_     &lt;placeName type=$main$&gt;Cape Town&lt;/placeName&gt;_x000D_     &lt;note type=$editorial$&gt;City on the south coast of present-day South Africa’s Western Cape Province. In Livingstone’s day, it was the capital of Cape Colony. See also Cape Colony.&lt;/note&gt;_x000D_    &lt;/place&gt;</v>
      </c>
      <c r="K22" s="170" t="s">
        <v>818</v>
      </c>
    </row>
    <row r="23" spans="1:12" ht="126">
      <c r="A23" s="276" t="s">
        <v>3252</v>
      </c>
      <c r="B23" s="180" t="str">
        <f>C23&amp;E23&amp;D23</f>
        <v>ref="settlement.xml#0008"</v>
      </c>
      <c r="C23" s="180" t="s">
        <v>471</v>
      </c>
      <c r="D23" s="180" t="s">
        <v>463</v>
      </c>
      <c r="E23" s="20" t="s">
        <v>322</v>
      </c>
      <c r="F23" s="20" t="s">
        <v>1298</v>
      </c>
      <c r="G23" s="275" t="s">
        <v>3310</v>
      </c>
      <c r="H23" s="214" t="s">
        <v>1362</v>
      </c>
      <c r="I23" s="280" t="s">
        <v>3181</v>
      </c>
      <c r="J23" s="276" t="str">
        <f t="shared" si="0"/>
        <v>&lt;!-- MT glossary entry --&gt;&lt;place xml:id=$sett0039$ type=$settlement_village$&gt;_x000D_     &lt;placeName type=$main$&gt;Cassange&lt;/placeName&gt;_x000D_     &lt;note type=$editorial$&gt;Portuguese settlement in north-central Angola, in present day Lunda Norte Province. It was about 300 miles east of Luanda, and was described by Livingstone as ‘the farthest inland station of the Portuguese in Western Africa’ (Livingstone 1857:368, 375).&lt;/note&gt;_x000D_    &lt;/place&gt;</v>
      </c>
      <c r="K23" s="276" t="s">
        <v>3077</v>
      </c>
      <c r="L23" s="276" t="s">
        <v>3316</v>
      </c>
    </row>
    <row r="24" spans="1:12" ht="140">
      <c r="A24" s="276" t="s">
        <v>3253</v>
      </c>
      <c r="F24" s="20" t="s">
        <v>2882</v>
      </c>
      <c r="G24" s="275" t="s">
        <v>3309</v>
      </c>
      <c r="H24" s="275" t="s">
        <v>2930</v>
      </c>
      <c r="I24" s="276" t="s">
        <v>3151</v>
      </c>
      <c r="J24" s="276" t="str">
        <f t="shared" si="0"/>
        <v>&lt;!-- MT glossary entry --&gt;&lt;place xml:id=$sett0040$ type=$settlement_town$&gt;_x000D_     &lt;placeName type=$main$&gt;Cazengo&lt;/placeName&gt;_x000D_     &lt;note type=$editorial$&gt;District just south of Golungo Alto in north-west Angola, in present-day Cuanza-Norte Province. In the mid-19th century it became an important centre in Angola’s developing coffee industry. Livingstone provides census information of 1854 for Cazengo in his journal (Birmingham 1999:97 Schapera 1963, 1:178)&lt;/note&gt;_x000D_    &lt;/place&gt;</v>
      </c>
      <c r="K24" s="276" t="s">
        <v>2931</v>
      </c>
    </row>
    <row r="25" spans="1:12" ht="112">
      <c r="A25" s="276" t="s">
        <v>3254</v>
      </c>
      <c r="F25" s="20" t="s">
        <v>1328</v>
      </c>
      <c r="G25" s="275" t="s">
        <v>3311</v>
      </c>
      <c r="H25" s="252" t="s">
        <v>1490</v>
      </c>
      <c r="I25" s="335" t="s">
        <v>3159</v>
      </c>
      <c r="J25" s="276" t="str">
        <f t="shared" si="0"/>
        <v>&lt;!-- MT glossary entry --&gt;&lt;place xml:id=$sett0041$ type=$settlement_city$&gt;_x000D_     &lt;placeName type=$main$&gt;Chennai&lt;/placeName&gt;_x000D_     &lt;note type=$editorial$&gt;City in south-east India, on the Bay of Bengal coast. During the period of East India Company rule and the British Raj, it was the administrative capital of southern India (Editors 2015).&lt;/note&gt;_x000D_    &lt;/place&gt;</v>
      </c>
      <c r="K25" s="170" t="s">
        <v>818</v>
      </c>
    </row>
    <row r="26" spans="1:12" ht="182">
      <c r="A26" s="276" t="s">
        <v>3255</v>
      </c>
      <c r="B26" s="180" t="str">
        <f>C26&amp;E26&amp;D26</f>
        <v>ref="settlement.xml#0010"</v>
      </c>
      <c r="C26" s="180" t="s">
        <v>471</v>
      </c>
      <c r="D26" s="180" t="s">
        <v>463</v>
      </c>
      <c r="E26" s="20" t="s">
        <v>324</v>
      </c>
      <c r="F26" s="20" t="s">
        <v>1299</v>
      </c>
      <c r="G26" s="275" t="s">
        <v>3310</v>
      </c>
      <c r="H26" s="214" t="s">
        <v>1363</v>
      </c>
      <c r="I26" s="276" t="s">
        <v>3182</v>
      </c>
      <c r="J26" s="276" t="str">
        <f t="shared" si="0"/>
        <v>&lt;!-- MT glossary entry --&gt;&lt;place xml:id=$sett0042$ type=$settlement_village$&gt;_x000D_     &lt;placeName type=$main$&gt;Chonuane&lt;/placeName&gt;_x000D_     &lt;note type=$editorial$&gt;Livingstone’s second mission station, about fifteen miles south of present-day Gaborone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 (Ross 2002:51, 55; Schapera 1960:74n2).&lt;/note&gt;_x000D_    &lt;/place&gt;</v>
      </c>
      <c r="K26" s="207" t="s">
        <v>1364</v>
      </c>
      <c r="L26" s="276" t="s">
        <v>3078</v>
      </c>
    </row>
    <row r="27" spans="1:12" ht="84">
      <c r="A27" s="276" t="s">
        <v>3256</v>
      </c>
      <c r="F27" s="20" t="s">
        <v>2883</v>
      </c>
      <c r="G27" s="275" t="s">
        <v>3311</v>
      </c>
      <c r="H27" s="275" t="s">
        <v>2932</v>
      </c>
      <c r="I27" s="277" t="s">
        <v>2933</v>
      </c>
      <c r="J27" s="276" t="str">
        <f t="shared" si="0"/>
        <v>&lt;!-- MT glossary entry --&gt;&lt;place xml:id=$sett0043$ type=$settlement_city$&gt;_x000D_     &lt;placeName type=$main$&gt;Coimbra&lt;/placeName&gt;_x000D_     &lt;note type=$editorial$&gt;City on the Mondego River in western Portugal.&lt;/note&gt;_x000D_    &lt;/place&gt;</v>
      </c>
    </row>
    <row r="28" spans="1:12" ht="126">
      <c r="A28" s="276" t="s">
        <v>3257</v>
      </c>
      <c r="B28" s="180" t="str">
        <f>C28&amp;E28&amp;D28</f>
        <v>ref="settlement.xml#0011"</v>
      </c>
      <c r="C28" s="180" t="s">
        <v>471</v>
      </c>
      <c r="D28" s="180" t="s">
        <v>463</v>
      </c>
      <c r="E28" s="20" t="s">
        <v>325</v>
      </c>
      <c r="F28" s="38" t="s">
        <v>1300</v>
      </c>
      <c r="G28" s="275" t="s">
        <v>3310</v>
      </c>
      <c r="H28" s="213" t="s">
        <v>1365</v>
      </c>
      <c r="I28" s="280" t="s">
        <v>3079</v>
      </c>
      <c r="J28" s="276" t="str">
        <f t="shared" si="0"/>
        <v>&lt;!-- MT glossary entry --&gt;&lt;place xml:id=$sett0044$ type=$settlement_village$&gt;_x000D_     &lt;placeName type=$main$&gt;Culloden&lt;/placeName&gt;_x000D_     &lt;note type=$editorial$&gt;Site of the Battle of Culloden (16th April, 1746) in Inverness-shire, Scotland. The battle was the last stand in the Jacobite rebellion (1745-46), which sought to restore the House of Stuart to the throne of Great Britain. See also Charles Edward Stuart.&lt;/note&gt;_x000D_    &lt;/place&gt;</v>
      </c>
      <c r="K28" s="170" t="s">
        <v>818</v>
      </c>
    </row>
    <row r="29" spans="1:12" ht="140">
      <c r="A29" s="276" t="s">
        <v>3258</v>
      </c>
      <c r="F29" s="20" t="s">
        <v>2884</v>
      </c>
      <c r="G29" s="275" t="s">
        <v>3310</v>
      </c>
      <c r="H29" s="275" t="s">
        <v>2913</v>
      </c>
      <c r="I29" s="180" t="s">
        <v>3127</v>
      </c>
      <c r="J29" s="276" t="str">
        <f t="shared" si="0"/>
        <v>&lt;!-- MT glossary entry --&gt;&lt;place xml:id=$sett0045$ type=$settlement_village$&gt;_x000D_     &lt;placeName type=$main$&gt;Dambarari&lt;/placeName&gt;_x000D_     &lt;note type=$editorial$&gt;Village in the vicinity of present-day Jumbo (where the Jumbo mine was established in 1890), in northern Zimbabwe. According to Livingstone, it was also known as 'Bambala'. In 1856, he identified it as a settlement with an active gold trade (Schapera 1963, 2:431-32, 432n1).&lt;/note&gt;_x000D_    &lt;/place&gt;</v>
      </c>
      <c r="K29" s="276" t="s">
        <v>2929</v>
      </c>
      <c r="L29" s="217" t="s">
        <v>3317</v>
      </c>
    </row>
    <row r="30" spans="1:12" ht="154">
      <c r="A30" s="276" t="s">
        <v>3259</v>
      </c>
      <c r="F30" s="20" t="s">
        <v>1317</v>
      </c>
      <c r="G30" s="275" t="s">
        <v>3310</v>
      </c>
      <c r="H30" s="275" t="s">
        <v>1398</v>
      </c>
      <c r="I30" s="280" t="s">
        <v>3089</v>
      </c>
      <c r="J30" s="276" t="str">
        <f t="shared" si="0"/>
        <v>&lt;!-- MT glossary entry --&gt;&lt;place xml:id=$sett0046$ type=$settlement_village$&gt;_x000D_     &lt;placeName type=$main$&gt;Dikgatlhong&lt;/placeName&gt;_x000D_     &lt;note type=$editorial$&gt;Tlhaping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 (Laband 2014:160; Mackenzie 1871:90, 84-85).&lt;/note&gt;_x000D_    &lt;/place&gt;</v>
      </c>
      <c r="K30" s="276" t="s">
        <v>1395</v>
      </c>
    </row>
    <row r="31" spans="1:12" ht="182">
      <c r="A31" s="276" t="s">
        <v>3260</v>
      </c>
      <c r="F31" s="275" t="s">
        <v>1321</v>
      </c>
      <c r="G31" s="275" t="s">
        <v>3310</v>
      </c>
      <c r="H31" s="216" t="s">
        <v>1388</v>
      </c>
      <c r="I31" s="276" t="s">
        <v>3183</v>
      </c>
      <c r="J31" s="276" t="str">
        <f t="shared" si="0"/>
        <v>&lt;!-- MT glossary entry --&gt;&lt;place xml:id=$sett0047$ type=$settlement_village$&gt;_x000D_     &lt;placeName type=$main$&gt;Dithubaruba&lt;/placeName&gt;_x000D_     &lt;note type=$editorial$&gt;Kwena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 (Morton, Ramsay and Themba 2008:95).&lt;/note&gt;_x000D_    &lt;/place&gt;</v>
      </c>
      <c r="K31" s="208" t="s">
        <v>1389</v>
      </c>
      <c r="L31" s="217" t="s">
        <v>3088</v>
      </c>
    </row>
    <row r="32" spans="1:12" ht="126">
      <c r="A32" s="276" t="s">
        <v>3261</v>
      </c>
      <c r="B32" s="21"/>
      <c r="C32" s="21"/>
      <c r="D32" s="21"/>
      <c r="E32" s="24"/>
      <c r="F32" s="2" t="s">
        <v>3013</v>
      </c>
      <c r="G32" s="278" t="s">
        <v>3309</v>
      </c>
      <c r="H32" s="275" t="s">
        <v>3018</v>
      </c>
      <c r="I32" s="276" t="s">
        <v>3156</v>
      </c>
      <c r="J32" s="276" t="str">
        <f t="shared" si="0"/>
        <v>&lt;!-- MT glossary entry --&gt;&lt;place xml:id=$sett0048$ type=$settlement_town$&gt;_x000D_     &lt;placeName type=$main$&gt;Duque de Bragança&lt;/placeName&gt;_x000D_     &lt;note type=$editorial$&gt;District and Portuguese station in north-west Angola, established in 1838. Now known as Calandula, it is about 39 miles north-west of Malanje in present-day Malanje province (Corrado 2008:10).&lt;/note&gt;_x000D_    &lt;/place&gt;</v>
      </c>
      <c r="K32" s="276" t="s">
        <v>3019</v>
      </c>
      <c r="L32" s="263" t="s">
        <v>3027</v>
      </c>
    </row>
    <row r="33" spans="1:12" ht="154">
      <c r="A33" s="276" t="s">
        <v>3262</v>
      </c>
      <c r="B33" s="180" t="str">
        <f>C33&amp;E33&amp;D33</f>
        <v>ref="settlement.xml#0013"</v>
      </c>
      <c r="C33" s="180" t="s">
        <v>471</v>
      </c>
      <c r="D33" s="180" t="s">
        <v>463</v>
      </c>
      <c r="E33" s="20" t="s">
        <v>327</v>
      </c>
      <c r="F33" s="20" t="s">
        <v>1301</v>
      </c>
      <c r="G33" s="275" t="s">
        <v>3313</v>
      </c>
      <c r="H33" s="214" t="s">
        <v>1366</v>
      </c>
      <c r="I33" s="276" t="s">
        <v>3080</v>
      </c>
      <c r="J33" s="276" t="str">
        <f t="shared" si="0"/>
        <v>&lt;!-- MT glossary entry --&gt;&lt;place xml:id=$sett0049$ type=$settlement_castle$&gt;_x000D_     &lt;placeName type=$main$&gt;Eglinton Castle&lt;/placeName&gt;_x000D_     &lt;note type=$editorial$&gt;Site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 (Pionke 2008:27).&lt;/note&gt;_x000D_    &lt;/place&gt;</v>
      </c>
      <c r="K33" s="207" t="s">
        <v>1367</v>
      </c>
    </row>
    <row r="34" spans="1:12" ht="112">
      <c r="A34" s="276" t="s">
        <v>3263</v>
      </c>
      <c r="B34" s="180" t="str">
        <f>C34&amp;E34&amp;D34</f>
        <v>ref="settlement.xml#0014"</v>
      </c>
      <c r="C34" s="180" t="s">
        <v>471</v>
      </c>
      <c r="D34" s="180" t="s">
        <v>463</v>
      </c>
      <c r="E34" s="20" t="s">
        <v>328</v>
      </c>
      <c r="F34" s="20" t="s">
        <v>1302</v>
      </c>
      <c r="G34" s="275" t="s">
        <v>3314</v>
      </c>
      <c r="H34" s="214" t="s">
        <v>1368</v>
      </c>
      <c r="I34" s="207" t="s">
        <v>1369</v>
      </c>
      <c r="J34" s="276" t="str">
        <f t="shared" si="0"/>
        <v>&lt;!-- MT glossary entry --&gt;&lt;place xml:id=$sett0050$ type=$settlement_street$&gt;_x000D_     &lt;placeName type=$main$&gt;Fleet Street&lt;/placeName&gt;_x000D_     &lt;note type=$editorial$&gt;Commercial London street, particularly associated with journalism, but which was also a popular address for scientific instrument makers in the 18th and 19th centuries.&lt;/note&gt;_x000D_    &lt;/place&gt;</v>
      </c>
    </row>
    <row r="35" spans="1:12" ht="140">
      <c r="A35" s="276" t="s">
        <v>3264</v>
      </c>
      <c r="F35" s="20" t="s">
        <v>2900</v>
      </c>
      <c r="G35" s="275" t="s">
        <v>3310</v>
      </c>
      <c r="H35" s="275" t="s">
        <v>2965</v>
      </c>
      <c r="I35" s="276" t="s">
        <v>3154</v>
      </c>
      <c r="J35" s="276" t="str">
        <f t="shared" si="0"/>
        <v>&lt;!-- MT glossary entry --&gt;&lt;place xml:id=$sett0051$ type=$settlement_village$&gt;_x000D_     &lt;placeName type=$main$&gt;Gio or N’Gio-N’Gio.&lt;/placeName&gt;_x000D_     &lt;note type=$editorial$&gt;Village in north-west Angola about 15 miles south-east of Malanje, in present-day Malanje province. Livingstone adopts the spelling 'Ngio' in Missionary Travels, but uses 'Gio' in his journals (Schapera 1963, 1:133).&lt;/note&gt;_x000D_    &lt;/place&gt;</v>
      </c>
      <c r="K35" s="276" t="s">
        <v>2967</v>
      </c>
      <c r="L35" s="276" t="s">
        <v>2966</v>
      </c>
    </row>
    <row r="36" spans="1:12" ht="168">
      <c r="A36" s="276" t="s">
        <v>3265</v>
      </c>
      <c r="F36" s="20" t="s">
        <v>2885</v>
      </c>
      <c r="G36" s="275" t="s">
        <v>3309</v>
      </c>
      <c r="H36" s="275" t="s">
        <v>2934</v>
      </c>
      <c r="I36" s="276" t="s">
        <v>3129</v>
      </c>
      <c r="J36" s="276" t="str">
        <f t="shared" si="0"/>
        <v>&lt;!-- MT glossary entry --&gt;&lt;place xml:id=$sett0052$ type=$settlement_town$&gt;_x000D_     &lt;placeName type=$main$&gt;Golungo Alto&lt;/placeName&gt;_x000D_     &lt;note type=$editorial$&gt;Town in north-west Angola, in present-day Cuanza Norte Province, around 100 miles inland from Luanda. In his journal, Livingstone describes the wider Golungo Alto district as ‘about 67 ½ miles east &amp; west and about 30 north and south’, and ‘not so populous as Ambaca and some other districts, nor so destitute of inhabitants as others’. He also provides information on the district’s organisation (Schapera 1963, 1:141).&lt;/note&gt;_x000D_    &lt;/place&gt;</v>
      </c>
      <c r="K36" s="276" t="s">
        <v>2935</v>
      </c>
    </row>
    <row r="37" spans="1:12" ht="126">
      <c r="A37" s="276" t="s">
        <v>3266</v>
      </c>
      <c r="F37" s="20" t="s">
        <v>1303</v>
      </c>
      <c r="G37" s="275" t="s">
        <v>3309</v>
      </c>
      <c r="H37" s="214" t="s">
        <v>1370</v>
      </c>
      <c r="I37" s="276" t="s">
        <v>3081</v>
      </c>
      <c r="J37" s="276" t="str">
        <f t="shared" si="0"/>
        <v>&lt;!-- MT glossary entry --&gt;&lt;place xml:id=$sett0053$ type=$settlement_town$&gt;_x000D_     &lt;placeName type=$main$&gt;Grahamstown&lt;/placeName&gt;_x000D_     &lt;note type=$editorial$&gt;City in present-day South Africa’s Eastern Cape. It began in 1812 as a defensive garrison on the frontier of Xhosa territory and by Livingstone’s day had become the capital of Cape Colony’s Eastern Province (Vernal 2012:85-87).&lt;/note&gt;_x000D_    &lt;/place&gt;</v>
      </c>
      <c r="K37" s="207" t="s">
        <v>1371</v>
      </c>
    </row>
    <row r="38" spans="1:12" s="25" customFormat="1" ht="84">
      <c r="A38" s="276" t="s">
        <v>3267</v>
      </c>
      <c r="B38" s="27"/>
      <c r="C38" s="27"/>
      <c r="D38" s="27"/>
      <c r="E38" s="20"/>
      <c r="F38" s="20" t="s">
        <v>2886</v>
      </c>
      <c r="G38" s="275" t="s">
        <v>3309</v>
      </c>
      <c r="H38" s="275" t="s">
        <v>2936</v>
      </c>
      <c r="I38" s="277" t="s">
        <v>3130</v>
      </c>
      <c r="J38" s="276" t="str">
        <f t="shared" si="0"/>
        <v>&lt;!-- MT glossary entry --&gt;&lt;place xml:id=$sett0054$ type=$settlement_town$&gt;_x000D_     &lt;placeName type=$main$&gt;Gravesend&lt;/placeName&gt;_x000D_     &lt;note type=$editorial$&gt;Town in Kent, in the south-east of England.&lt;/note&gt;_x000D_    &lt;/place&gt;</v>
      </c>
      <c r="K38" s="27"/>
      <c r="L38" s="27"/>
    </row>
    <row r="39" spans="1:12" s="25" customFormat="1" ht="126">
      <c r="A39" s="276" t="s">
        <v>3268</v>
      </c>
      <c r="B39" s="27"/>
      <c r="C39" s="27"/>
      <c r="D39" s="27"/>
      <c r="E39" s="20"/>
      <c r="F39" s="283" t="s">
        <v>1304</v>
      </c>
      <c r="G39" s="275" t="s">
        <v>3309</v>
      </c>
      <c r="H39" s="229" t="s">
        <v>1423</v>
      </c>
      <c r="I39" s="276" t="s">
        <v>3082</v>
      </c>
      <c r="J39" s="276" t="str">
        <f t="shared" si="0"/>
        <v>&lt;!-- MT glossary entry --&gt;&lt;place xml:id=$sett0055$ type=$settlement_town$&gt;_x000D_     &lt;placeName type=$main$&gt;Griekwastad&lt;/placeName&gt;_x000D_     &lt;note type=$editorial$&gt;Town in the present-day Northern Cape Province of South Africa. In Livingstone’s day it was the capital of the Griqua settlement, Griqualand West, where the London Missionary Society had established a mission in 1804 (Waldman 2007:62; Moffat 1842:193).&lt;/note&gt;_x000D_    &lt;/place&gt;</v>
      </c>
      <c r="K39" s="276" t="s">
        <v>1424</v>
      </c>
      <c r="L39" s="27"/>
    </row>
    <row r="40" spans="1:12" ht="126">
      <c r="A40" s="276" t="s">
        <v>3269</v>
      </c>
      <c r="F40" s="20" t="s">
        <v>2887</v>
      </c>
      <c r="G40" s="275" t="s">
        <v>3310</v>
      </c>
      <c r="H40" s="275" t="s">
        <v>2937</v>
      </c>
      <c r="I40" s="276" t="s">
        <v>3128</v>
      </c>
      <c r="J40" s="276" t="str">
        <f t="shared" si="0"/>
        <v>&lt;!-- MT glossary entry --&gt;&lt;place xml:id=$sett0056$ type=$settlement_village$&gt;_x000D_     &lt;placeName type=$main$&gt;Hadley Green&lt;/placeName&gt;_x000D_     &lt;note type=$editorial$&gt;Village north of London (which is now part of the London Borough of Barnet). Livingstone rented a property here in 1857 while writing Missionary Travels, prior to his departure on the Zambezi Expedition (Roberts 2008).&lt;/note&gt;_x000D_    &lt;/place&gt;</v>
      </c>
    </row>
    <row r="41" spans="1:12" ht="98">
      <c r="A41" s="276" t="s">
        <v>3270</v>
      </c>
      <c r="F41" s="20" t="s">
        <v>1305</v>
      </c>
      <c r="G41" s="275" t="s">
        <v>3309</v>
      </c>
      <c r="H41" s="214" t="s">
        <v>1372</v>
      </c>
      <c r="I41" s="206" t="s">
        <v>1373</v>
      </c>
      <c r="J41" s="276" t="str">
        <f t="shared" si="0"/>
        <v>&lt;!-- MT glossary entry --&gt;&lt;place xml:id=$sett0057$ type=$settlement_town$&gt;_x000D_     &lt;placeName type=$main$&gt;Hamilton&lt;/placeName&gt;_x000D_     &lt;note type=$editorial$&gt;Industrial town in South Lankarkshire, Scotland, about two miles from Livingstone’s childhood home in Blantyre.&lt;/note&gt;_x000D_    &lt;/place&gt;</v>
      </c>
    </row>
    <row r="42" spans="1:12" ht="140">
      <c r="A42" s="276" t="s">
        <v>3271</v>
      </c>
      <c r="B42" s="21"/>
      <c r="C42" s="21"/>
      <c r="D42" s="21"/>
      <c r="E42" s="24"/>
      <c r="F42" s="2" t="s">
        <v>3009</v>
      </c>
      <c r="G42" s="278" t="s">
        <v>3309</v>
      </c>
      <c r="H42" s="275" t="s">
        <v>3026</v>
      </c>
      <c r="I42" s="276" t="s">
        <v>3135</v>
      </c>
      <c r="J42" s="276" t="str">
        <f t="shared" si="0"/>
        <v>&lt;!-- MT glossary entry --&gt;&lt;place xml:id=$sett0058$ type=$settlement_town$&gt;_x000D_     &lt;placeName type=$main$&gt;Icolo e Bengo&lt;/placeName&gt;_x000D_     &lt;note type=$editorial$&gt;District and Portuguese station in north-west Angola, just east of Luanda in present-day Bengo Province. When Livingstone visited, its headquarters were on the shore of Lake Quilunda. In his journal, Livingstone offers more information about the district from a census taken in 1852-53 (Schapera 1963, 1:160, 176)&lt;/note&gt;_x000D_    &lt;/place&gt;</v>
      </c>
      <c r="K42" s="276" t="s">
        <v>3028</v>
      </c>
      <c r="L42" s="21"/>
    </row>
    <row r="43" spans="1:12" ht="98">
      <c r="A43" s="276" t="s">
        <v>3272</v>
      </c>
      <c r="F43" s="20" t="s">
        <v>2888</v>
      </c>
      <c r="G43" s="275" t="s">
        <v>3310</v>
      </c>
      <c r="H43" s="275" t="s">
        <v>2938</v>
      </c>
      <c r="I43" s="276" t="s">
        <v>3131</v>
      </c>
      <c r="J43" s="276" t="str">
        <f t="shared" si="0"/>
        <v>&lt;!-- MT glossary entry --&gt;&lt;place xml:id=$sett0059$ type=$settlement_village$&gt;_x000D_     &lt;placeName type=$main$&gt;Interra&lt;/placeName&gt;_x000D_     &lt;note type=$editorial$&gt;Village in central-east Mozambique near the Cuacua river, about 30 miles inland from Quelimane (Shapera 1963, 2:472n2).&lt;/note&gt;_x000D_    &lt;/place&gt;</v>
      </c>
      <c r="K43" s="276" t="s">
        <v>2939</v>
      </c>
      <c r="L43" s="276" t="s">
        <v>2940</v>
      </c>
    </row>
    <row r="44" spans="1:12" ht="84">
      <c r="A44" s="276" t="s">
        <v>3273</v>
      </c>
      <c r="F44" s="20" t="s">
        <v>1306</v>
      </c>
      <c r="G44" s="275" t="s">
        <v>3310</v>
      </c>
      <c r="H44" s="214" t="s">
        <v>1374</v>
      </c>
      <c r="I44" s="206" t="s">
        <v>1375</v>
      </c>
      <c r="J44" s="276" t="str">
        <f t="shared" si="0"/>
        <v>&lt;!-- MT glossary entry --&gt;&lt;place xml:id=$sett0060$ type=$settlement_village$&gt;_x000D_     &lt;placeName type=$main$&gt;John o' Groats&lt;/placeName&gt;_x000D_     &lt;note type=$editorial$&gt;Village in Scotland, at the most northerly point of the mainland United Kingdom.&lt;/note&gt;_x000D_    &lt;/place&gt;</v>
      </c>
      <c r="K44" s="170" t="s">
        <v>818</v>
      </c>
      <c r="L44" s="217" t="s">
        <v>3318</v>
      </c>
    </row>
    <row r="45" spans="1:12" ht="252">
      <c r="A45" s="276" t="s">
        <v>3274</v>
      </c>
      <c r="F45" s="20" t="s">
        <v>1308</v>
      </c>
      <c r="G45" s="275" t="s">
        <v>3309</v>
      </c>
      <c r="H45" s="216" t="s">
        <v>1377</v>
      </c>
      <c r="I45" s="276" t="s">
        <v>3083</v>
      </c>
      <c r="J45" s="276" t="str">
        <f t="shared" si="0"/>
        <v>&lt;!-- MT glossary entry --&gt;&lt;place xml:id=$sett0061$ type=$settlement_town$&gt;_x000D_     &lt;placeName type=$main$&gt;Kat River Settlement&lt;/placeName&gt;_x000D_     &lt;note type=$editorial$&gt;Settlement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 (Kirk 1973: 412, 425, 427).  &lt;/note&gt;_x000D_    &lt;/place&gt;</v>
      </c>
      <c r="K45" s="276" t="s">
        <v>1378</v>
      </c>
      <c r="L45" s="217" t="s">
        <v>2907</v>
      </c>
    </row>
    <row r="46" spans="1:12" ht="112">
      <c r="A46" s="276" t="s">
        <v>3275</v>
      </c>
      <c r="F46" s="20" t="s">
        <v>1309</v>
      </c>
      <c r="G46" s="275" t="s">
        <v>3309</v>
      </c>
      <c r="H46" s="216" t="s">
        <v>1379</v>
      </c>
      <c r="I46" s="280" t="s">
        <v>3184</v>
      </c>
      <c r="J46" s="276" t="str">
        <f t="shared" si="0"/>
        <v>&lt;!-- MT glossary entry --&gt;&lt;place xml:id=$sett0062$ type=$settlement_town$&gt;_x000D_     &lt;placeName type=$main$&gt;Katima Mulilo&lt;/placeName&gt;_x000D_     &lt;note type=$editorial$&gt;Town on the Zambezi River in present-day Namibia’s Caprivi Strip, bordering Zambia’s Western Province and directly across river from Sesheke.&lt;/note&gt;_x000D_    &lt;/place&gt;</v>
      </c>
      <c r="K46" s="276" t="s">
        <v>1380</v>
      </c>
      <c r="L46" s="217" t="s">
        <v>3319</v>
      </c>
    </row>
    <row r="47" spans="1:12" ht="182">
      <c r="A47" s="276" t="s">
        <v>3276</v>
      </c>
      <c r="F47" s="20" t="s">
        <v>2889</v>
      </c>
      <c r="G47" s="275" t="s">
        <v>3310</v>
      </c>
      <c r="H47" s="275" t="s">
        <v>2941</v>
      </c>
      <c r="I47" s="180" t="s">
        <v>3132</v>
      </c>
      <c r="J47" s="276" t="str">
        <f t="shared" si="0"/>
        <v>&lt;!-- MT glossary entry --&gt;&lt;place xml:id=$sett0063$ type=$settlement_village$&gt;_x000D_     &lt;placeName type=$main$&gt;Kilombo&lt;/placeName&gt;_x000D_     &lt;note type=$editorial$&gt;Presumably a Mbundu village, in the vicinity of Golungo Alto in Angola's present-day Cuanza Norte Province. The word may be a descriptor for a settlement rather than a proper name. The Mbundu term, ‘kilombo’, initially meant a ‘male initiation camp’ and was later used to describe ‘a military encampment in constant readiness for attack’. In his journal, Livingstone uses the spelling ‘Quilombo’ (Jaede 2007:406; Schapera 1963, 1:183).&lt;/note&gt;_x000D_    &lt;/place&gt;</v>
      </c>
      <c r="K47" s="276" t="s">
        <v>2942</v>
      </c>
    </row>
    <row r="48" spans="1:12" s="336" customFormat="1" ht="168">
      <c r="A48" s="340" t="s">
        <v>3229</v>
      </c>
      <c r="E48" s="337"/>
      <c r="F48" s="337" t="s">
        <v>1311</v>
      </c>
      <c r="G48" s="346" t="s">
        <v>3310</v>
      </c>
      <c r="H48" s="338" t="s">
        <v>1382</v>
      </c>
      <c r="I48" s="340" t="s">
        <v>3166</v>
      </c>
      <c r="J48" s="340" t="str">
        <f t="shared" si="0"/>
        <v>&lt;!-- MT glossary entry --&gt;&lt;place xml:id=$sett0006$ type=$settlement_village$&gt;_x000D_     &lt;placeName type=$main$&gt;Kolobeng&lt;/placeName&gt;_x000D_     &lt;note type=$editorial$&gt;Livingstone’s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Sechele.&lt;/note&gt;_x000D_    &lt;/place&gt;</v>
      </c>
      <c r="K48" s="340" t="s">
        <v>3167</v>
      </c>
      <c r="L48" s="340" t="s">
        <v>3191</v>
      </c>
    </row>
    <row r="49" spans="1:12" s="336" customFormat="1" ht="182">
      <c r="A49" s="336" t="s">
        <v>3230</v>
      </c>
      <c r="E49" s="337"/>
      <c r="F49" s="337" t="s">
        <v>1313</v>
      </c>
      <c r="G49" s="346" t="s">
        <v>3310</v>
      </c>
      <c r="H49" s="338" t="s">
        <v>1383</v>
      </c>
      <c r="I49" s="339" t="s">
        <v>3087</v>
      </c>
      <c r="J49" s="340" t="str">
        <f t="shared" si="0"/>
        <v>&lt;!-- MT glossary entry --&gt;&lt;place xml:id=$sett0007$ type=$settlement_village$&gt;_x000D_     &lt;placeName type=$main$&gt;Kuruman&lt;/placeName&gt;_x000D_     &lt;note type=$editorial$&gt;London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station.&lt;/note&gt;_x000D_    &lt;/place&gt;</v>
      </c>
      <c r="K49" s="340" t="s">
        <v>3118</v>
      </c>
      <c r="L49" s="340" t="s">
        <v>3192</v>
      </c>
    </row>
    <row r="50" spans="1:12" ht="140">
      <c r="A50" s="276" t="s">
        <v>3277</v>
      </c>
      <c r="F50" s="20" t="s">
        <v>2891</v>
      </c>
      <c r="G50" s="275" t="s">
        <v>3310</v>
      </c>
      <c r="H50" s="275" t="s">
        <v>2943</v>
      </c>
      <c r="I50" s="180" t="s">
        <v>2944</v>
      </c>
      <c r="J50" s="276" t="str">
        <f t="shared" si="0"/>
        <v>&lt;!-- MT glossary entry --&gt;&lt;place xml:id=$sett0064$ type=$settlement_village$&gt;_x000D_     &lt;placeName type=$main$&gt;Langside&lt;/placeName&gt;_x000D_     &lt;note type=$editorial$&gt;District in south Glasgow, and the site of the ‘Battle of Langside’ (13th May 1568) fought between Mary Queen of Scots and James Stuart, the Earl of Moray, her half brother. Following defeat, Mary fled to England where she was soon imprisoned by Elizabeth I (Wagner 1999:180-81).&lt;/note&gt;_x000D_    &lt;/place&gt;</v>
      </c>
      <c r="K50" s="180" t="s">
        <v>2945</v>
      </c>
    </row>
    <row r="51" spans="1:12" ht="154">
      <c r="A51" s="276" t="s">
        <v>3278</v>
      </c>
      <c r="F51" s="20" t="s">
        <v>1314</v>
      </c>
      <c r="G51" s="275" t="s">
        <v>3310</v>
      </c>
      <c r="H51" s="216" t="s">
        <v>1386</v>
      </c>
      <c r="I51" s="280" t="s">
        <v>3185</v>
      </c>
      <c r="J51" s="276" t="str">
        <f t="shared" si="0"/>
        <v>&lt;!-- MT glossary entry --&gt;&lt;place xml:id=$sett0065$ type=$settlement_village$&gt;_x000D_     &lt;placeName type=$main$&gt;Lattakoo&lt;/placeName&gt;_x000D_     &lt;note type=$editorial$&gt;Contemporary name for Dithakong in the Northern Cape of present-day South Africa, where the London Missionary Society mission to the Tlhaping people had initially been based. When the Moffats moved the mission south-west to Kuruman, it was known for some time as 'New Lattakoo' or simply 'Lattakoo' (Schapera 1961:13n2, 42n5; Weinberg 2015:147). &lt;/note&gt;_x000D_    &lt;/place&gt;</v>
      </c>
      <c r="K51" s="108" t="s">
        <v>1387</v>
      </c>
    </row>
    <row r="52" spans="1:12" ht="98">
      <c r="A52" s="276" t="s">
        <v>3279</v>
      </c>
      <c r="F52" s="20" t="s">
        <v>1324</v>
      </c>
      <c r="G52" s="275" t="s">
        <v>3310</v>
      </c>
      <c r="H52" s="275" t="s">
        <v>1414</v>
      </c>
      <c r="I52" s="280" t="s">
        <v>3158</v>
      </c>
      <c r="J52" s="276" t="str">
        <f t="shared" si="0"/>
        <v>&lt;!-- MT glossary entry --&gt;&lt;place xml:id=$sett0066$ type=$settlement_village$&gt;_x000D_     &lt;placeName type=$main$&gt;Letlhakane&lt;/placeName&gt;_x000D_     &lt;note type=$editorial$&gt;Village in present-day central-east Botswana, about twenty miles south of the outskirts of Nwetwe Pan. &lt;/note&gt;_x000D_    &lt;/place&gt;</v>
      </c>
      <c r="K52" s="225" t="s">
        <v>1415</v>
      </c>
      <c r="L52" s="276" t="s">
        <v>3095</v>
      </c>
    </row>
    <row r="53" spans="1:12" ht="98">
      <c r="A53" s="276" t="s">
        <v>3280</v>
      </c>
      <c r="F53" s="20" t="s">
        <v>1315</v>
      </c>
      <c r="G53" s="275" t="s">
        <v>3310</v>
      </c>
      <c r="H53" s="275" t="s">
        <v>1390</v>
      </c>
      <c r="I53" s="280" t="s">
        <v>3164</v>
      </c>
      <c r="J53" s="276" t="str">
        <f t="shared" si="0"/>
        <v>&lt;!-- MT glossary entry --&gt;&lt;place xml:id=$sett0067$ type=$settlement_village$&gt;_x000D_     &lt;placeName type=$main$&gt;Letloche&lt;/placeName&gt;_x000D_     &lt;note type=$editorial$&gt;Settlement about twenty miles north of the Ngwato capital, Shoshong, in present-day central-east Botswana (Parsons 1973:100n55).&lt;/note&gt;_x000D_    &lt;/place&gt;</v>
      </c>
      <c r="K53" s="247" t="s">
        <v>1391</v>
      </c>
    </row>
    <row r="54" spans="1:12" ht="98">
      <c r="A54" s="276" t="s">
        <v>3281</v>
      </c>
      <c r="F54" s="20" t="s">
        <v>2892</v>
      </c>
      <c r="G54" s="275" t="s">
        <v>3310</v>
      </c>
      <c r="H54" s="275" t="s">
        <v>2946</v>
      </c>
      <c r="I54" s="276" t="s">
        <v>2947</v>
      </c>
      <c r="J54" s="276" t="str">
        <f t="shared" si="0"/>
        <v>&lt;!-- MT glossary entry --&gt;&lt;place xml:id=$sett0068$ type=$settlement_village$&gt;_x000D_     &lt;placeName type=$main$&gt;Libebe&lt;/placeName&gt;_x000D_     &lt;note type=$editorial$&gt;Village on the Okavango River, in the western part of present-day Nambia’s Caprivi strip (Schapera 1963, 2:334n1).&lt;/note&gt;_x000D_    &lt;/place&gt;</v>
      </c>
      <c r="K54" s="276" t="s">
        <v>2948</v>
      </c>
      <c r="L54" s="276" t="s">
        <v>1448</v>
      </c>
    </row>
    <row r="55" spans="1:12" ht="126">
      <c r="A55" s="276" t="s">
        <v>3282</v>
      </c>
      <c r="F55" s="20" t="s">
        <v>1316</v>
      </c>
      <c r="G55" s="275" t="s">
        <v>3310</v>
      </c>
      <c r="H55" s="252" t="s">
        <v>1392</v>
      </c>
      <c r="I55" s="276" t="s">
        <v>3146</v>
      </c>
      <c r="J55" s="276" t="str">
        <f t="shared" si="0"/>
        <v>&lt;!-- MT glossary entry --&gt;&lt;place xml:id=$sett0069$ type=$settlement_village$&gt;_x000D_     &lt;placeName type=$main$&gt;Libonda&lt;/placeName&gt;_x000D_     &lt;note type=$editorial$&gt;Village on the Zambezi river in the north-west of present-day Zambia’s Western Province, near the Liuwa Plain National Park. In Livingstone’s day it was the ‘last town of the Makololo’ when travelling westward (Livingstone 1857:250; Schapera 1963, 1:16n1).&lt;/note&gt;_x000D_    &lt;/place&gt;</v>
      </c>
      <c r="K55" s="208" t="s">
        <v>1393</v>
      </c>
      <c r="L55" s="208" t="s">
        <v>1394</v>
      </c>
    </row>
    <row r="56" spans="1:12" ht="154">
      <c r="A56" s="276" t="s">
        <v>3283</v>
      </c>
      <c r="F56" s="209" t="s">
        <v>1318</v>
      </c>
      <c r="G56" s="275" t="s">
        <v>3309</v>
      </c>
      <c r="H56" s="216" t="s">
        <v>1396</v>
      </c>
      <c r="I56" s="280" t="s">
        <v>3090</v>
      </c>
      <c r="J56" s="276" t="str">
        <f t="shared" si="0"/>
        <v>&lt;!-- MT glossary entry --&gt;&lt;place xml:id=$sett0070$ type=$settlement_town$&gt;_x000D_     &lt;placeName type=$main$&gt;Linagelo&lt;/placeName&gt;_x000D_     &lt;note type=$editorial$&gt;Former town on the Zambezi river in the vicinity of Naliele, in the west of present-day Zambia’s Western Province. It is described by Livingstone as the ‘old town of Santuru’ (the former Lozi King, Mulambwa Santulu) and also as ‘the town of one of Santuru’s wives’ (Livingstone 1857:685; Schapera 1960:211). See also Mulambwa Santulu.&lt;/note&gt;_x000D_    &lt;/place&gt;</v>
      </c>
      <c r="K56" s="208" t="s">
        <v>1397</v>
      </c>
      <c r="L56" s="208" t="s">
        <v>1399</v>
      </c>
    </row>
    <row r="57" spans="1:12" ht="182">
      <c r="A57" s="276" t="s">
        <v>3284</v>
      </c>
      <c r="F57" s="20" t="s">
        <v>1319</v>
      </c>
      <c r="G57" s="275" t="s">
        <v>3309</v>
      </c>
      <c r="H57" s="218" t="s">
        <v>1400</v>
      </c>
      <c r="I57" s="280" t="s">
        <v>3186</v>
      </c>
      <c r="J57" s="276" t="str">
        <f t="shared" si="0"/>
        <v>&lt;!-- MT glossary entry --&gt;&lt;place xml:id=$sett0071$ type=$settlement_town$&gt;_x000D_     &lt;placeName type=$main$&gt;Linyanti&lt;/placeName&gt;_x000D_     &lt;note type=$editorial$&gt;Town on the Chobe River, on the border between present-day Botswana and Namibia’s Caprivi Strip. It was the capital of the Kololo kingdom during the period of Kololo ascendancy in the Zambezi Valley (c.1840–1864). Livingstone hoped his transcontinental expedition, which took him from Linyanti to both Angola and Mozambique, would establish a trade route connecting central Africa with the west and east coasts (Kalusa 2009:55-56; Livingstone 1857:203).&lt;/note&gt;_x000D_    &lt;/place&gt;</v>
      </c>
      <c r="K57" s="211" t="s">
        <v>1401</v>
      </c>
      <c r="L57" s="276" t="s">
        <v>3119</v>
      </c>
    </row>
    <row r="58" spans="1:12" ht="126">
      <c r="A58" s="276" t="s">
        <v>3285</v>
      </c>
      <c r="F58" s="20" t="s">
        <v>1320</v>
      </c>
      <c r="G58" s="275" t="s">
        <v>3309</v>
      </c>
      <c r="H58" s="218" t="s">
        <v>1402</v>
      </c>
      <c r="I58" s="280" t="s">
        <v>3091</v>
      </c>
      <c r="J58" s="276" t="str">
        <f t="shared" si="0"/>
        <v>&lt;!-- MT glossary entry --&gt;&lt;place xml:id=$sett0072$ type=$settlement_town$&gt;_x000D_     &lt;placeName type=$main$&gt;Litofe&lt;/placeName&gt;_x000D_     &lt;note type=$editorial$&gt;Island and Kololo town on the Zambezi River north of Ngonye Falls, in present-day Zambia’s Western Province. Livingstone describes it as one of Sebitwane’s ‘stations’ (Schapera 1960: 22, 199; Livingstone 1857:685).&lt;/note&gt;_x000D_    &lt;/place&gt;</v>
      </c>
      <c r="K58" s="276" t="s">
        <v>3092</v>
      </c>
      <c r="L58" s="211" t="s">
        <v>1403</v>
      </c>
    </row>
    <row r="59" spans="1:12" ht="126">
      <c r="A59" s="276" t="s">
        <v>3286</v>
      </c>
      <c r="F59" s="20" t="s">
        <v>1322</v>
      </c>
      <c r="G59" s="275" t="s">
        <v>3311</v>
      </c>
      <c r="H59" s="244" t="s">
        <v>1404</v>
      </c>
      <c r="I59" s="180" t="s">
        <v>3093</v>
      </c>
      <c r="J59" s="276" t="str">
        <f t="shared" si="0"/>
        <v>&lt;!-- MT glossary entry --&gt;&lt;place xml:id=$sett0073$ type=$settlement_city$&gt;_x000D_     &lt;placeName type=$main$&gt;Luanda&lt;/placeName&gt;_x000D_     &lt;note type=$editorial$&gt;Coastal city and capital of Angola, known in Livingstone’s day as São Paulo de Luanda or St Paul de Loanda. It was founded in the 1570s by the Portuguese and developed into a major centre for the international export of slaves, mainly to Brazil (James 2011:152). &lt;/note&gt;_x000D_    &lt;/place&gt;</v>
      </c>
      <c r="K59" s="211" t="s">
        <v>1405</v>
      </c>
      <c r="L59" s="217" t="s">
        <v>3094</v>
      </c>
    </row>
    <row r="60" spans="1:12" ht="196">
      <c r="A60" s="276" t="s">
        <v>3287</v>
      </c>
      <c r="F60" s="20" t="s">
        <v>1327</v>
      </c>
      <c r="G60" s="275" t="s">
        <v>3310</v>
      </c>
      <c r="H60" s="218" t="s">
        <v>1420</v>
      </c>
      <c r="I60" s="280" t="s">
        <v>3147</v>
      </c>
      <c r="J60" s="276" t="str">
        <f t="shared" si="0"/>
        <v>&lt;!-- MT glossary entry --&gt;&lt;place xml:id=$sett0074$ type=$settlement_village$&gt;_x000D_     &lt;placeName type=$main$&gt;Mabotsa&lt;/placeName&gt;_x000D_     &lt;note type=$editorial$&gt;Livingstone’s first mission station, in present-day South Africa’s North West Province, near the Botswana border (about 48 miles south of Gaborone). The station was established with Roger Edwards in 1844 and was over 200 miles north-east of Kuruman. According to Livingstone, permission to establish the mission was given by the Kgatla chief, Mosiele. After quarrelling with Edwards, Livingstone moved to a new site, Chonuane, in 1846 (Letter to Tidman, 30th Oct 1843; Ross 2002:45, 51; Schapera 1960:299n6).&lt;/note&gt;_x000D_    &lt;/place&gt;</v>
      </c>
      <c r="K60" s="276" t="s">
        <v>3096</v>
      </c>
      <c r="L60" s="276" t="s">
        <v>3097</v>
      </c>
    </row>
    <row r="61" spans="1:12" ht="98">
      <c r="A61" s="276" t="s">
        <v>3288</v>
      </c>
      <c r="F61" s="20" t="s">
        <v>1330</v>
      </c>
      <c r="G61" s="275" t="s">
        <v>3310</v>
      </c>
      <c r="H61" s="245" t="s">
        <v>1469</v>
      </c>
      <c r="I61" s="276" t="s">
        <v>3187</v>
      </c>
      <c r="J61" s="276" t="str">
        <f t="shared" si="0"/>
        <v>&lt;!-- MT glossary entry --&gt;&lt;place xml:id=$sett0075$ type=$settlement_village$&gt;_x000D_     &lt;placeName type=$main$&gt;Makolontwane&lt;/placeName&gt;_x000D_     &lt;note type=$editorial$&gt;Former Ngwaketse capital in the vicinity of Moshaneng, south-west of Gaborone in present-day Botswana (Morton 2014:31).&lt;/note&gt;_x000D_    &lt;/place&gt;</v>
      </c>
      <c r="K61" s="276" t="s">
        <v>1470</v>
      </c>
    </row>
    <row r="62" spans="1:12" ht="98">
      <c r="A62" s="276" t="s">
        <v>3289</v>
      </c>
      <c r="F62" s="20" t="s">
        <v>2895</v>
      </c>
      <c r="G62" s="275" t="s">
        <v>3310</v>
      </c>
      <c r="H62" s="275" t="s">
        <v>2953</v>
      </c>
      <c r="I62" s="276" t="s">
        <v>3152</v>
      </c>
      <c r="J62" s="276" t="str">
        <f t="shared" si="0"/>
        <v>&lt;!-- MT glossary entry --&gt;&lt;place xml:id=$sett0076$ type=$settlement_village$&gt;_x000D_     &lt;placeName type=$main$&gt;Malanje&lt;/placeName&gt;_x000D_     &lt;note type=$editorial$&gt;Village in north-west Angola. It is now a city about 17 miles from the Cuanza River, and the capital of Malanje province.&lt;/note&gt;_x000D_    &lt;/place&gt;</v>
      </c>
    </row>
    <row r="63" spans="1:12" s="25" customFormat="1" ht="154">
      <c r="A63" s="280" t="s">
        <v>3290</v>
      </c>
      <c r="E63" s="38"/>
      <c r="F63" s="38" t="s">
        <v>2897</v>
      </c>
      <c r="G63" s="279" t="s">
        <v>3310</v>
      </c>
      <c r="H63" s="279" t="s">
        <v>2956</v>
      </c>
      <c r="I63" s="280" t="s">
        <v>3153</v>
      </c>
      <c r="J63" s="280" t="str">
        <f t="shared" si="0"/>
        <v>&lt;!-- MT glossary entry --&gt;&lt;place xml:id=$sett0077$ type=$settlement_village$&gt;_x000D_     &lt;placeName type=$main$&gt;Massangano&lt;/placeName&gt;_x000D_     &lt;note type=$editorial$&gt;District and town in north-west Angola, in present-day Cuanze Norte Province. It is about 49 miles south-west of Golungo Alto, where the Lucala River enters the Cuanza. The Portuguese fortress at Massangano was established by Paulo Dias de Novais, the first governor of Portuguese Angola, and dates to the late 16th century (Newitt 2010:18-19).&lt;/note&gt;_x000D_    &lt;/place&gt;</v>
      </c>
      <c r="K63" s="280" t="s">
        <v>2957</v>
      </c>
      <c r="L63" s="305"/>
    </row>
    <row r="64" spans="1:12" ht="140">
      <c r="A64" s="276" t="s">
        <v>3291</v>
      </c>
      <c r="B64" s="71"/>
      <c r="C64" s="71"/>
      <c r="D64" s="71"/>
      <c r="E64" s="41"/>
      <c r="F64" s="41" t="s">
        <v>2898</v>
      </c>
      <c r="G64" s="283" t="s">
        <v>3310</v>
      </c>
      <c r="H64" s="283" t="s">
        <v>2958</v>
      </c>
      <c r="I64" s="315" t="s">
        <v>3165</v>
      </c>
      <c r="J64" s="276" t="str">
        <f t="shared" si="0"/>
        <v>&lt;!-- MT glossary entry --&gt;&lt;place xml:id=$sett0078$ type=$settlement_village$&gt;_x000D_     &lt;placeName type=$main$&gt;Mazaro&lt;/placeName&gt;_x000D_     &lt;note type=$editorial$&gt;Point at which a small channel (called Mutu by Livingstone) connects the Zambezi and Cuacua rivers in central-east Mozambique. It is in the vicinity of present-day Mopeia district, and about 67 miles from the main mouth of the Zambezi (Schapera 1963, 2:471n2, 471n5)&lt;/note&gt;_x000D_    &lt;/place&gt;</v>
      </c>
      <c r="K64" s="315" t="s">
        <v>2959</v>
      </c>
      <c r="L64" s="316"/>
    </row>
    <row r="65" spans="1:12" ht="126">
      <c r="A65" s="276" t="s">
        <v>3292</v>
      </c>
      <c r="F65" s="20" t="s">
        <v>2899</v>
      </c>
      <c r="G65" s="275" t="s">
        <v>3310</v>
      </c>
      <c r="H65" s="275" t="s">
        <v>2961</v>
      </c>
      <c r="I65" s="276" t="s">
        <v>2962</v>
      </c>
      <c r="J65" s="276" t="str">
        <f t="shared" si="0"/>
        <v>&lt;!-- MT glossary entry --&gt;&lt;place xml:id=$sett0079$ type=$settlement_village$&gt;_x000D_     &lt;placeName type=$main$&gt;Mitilone&lt;/placeName&gt;_x000D_     &lt;note type=$editorial$&gt;Reference uncertain. Presumably Ilha Mitaone or another port at the Chinde outlet of the Zambezi, which is about 23 miles above the river’s main mouth on the Mozambique coast (Schapera 1963, 2:470n3).&lt;/note&gt;_x000D_    &lt;/place&gt;</v>
      </c>
      <c r="K65" s="280" t="s">
        <v>2963</v>
      </c>
    </row>
    <row r="66" spans="1:12" ht="140">
      <c r="A66" s="276" t="s">
        <v>3293</v>
      </c>
      <c r="F66" s="229" t="s">
        <v>1443</v>
      </c>
      <c r="G66" s="275" t="s">
        <v>3309</v>
      </c>
      <c r="H66" s="229" t="s">
        <v>1442</v>
      </c>
      <c r="I66" s="276" t="s">
        <v>3099</v>
      </c>
      <c r="J66" s="276" t="str">
        <f t="shared" si="0"/>
        <v>&lt;!-- MT glossary entry --&gt;&lt;place xml:id=$sett0080$ type=$settlement_town$&gt;_x000D_     &lt;placeName type=$main$&gt;Naliele&lt;/placeName&gt;_x000D_     &lt;note type=$editorial$&gt;Important town on the Zambezi, near present-day Mongu, the capital of Zambia’s Western Province. It had previously been a major Lozi centre, but when Livingstone visited in the early 1850s it was the Kololo's northern capital under the governorship of Mphephe (Kalusa 2009:66; Rijpma 2015:52n45).&lt;/note&gt;_x000D_    &lt;/place&gt;</v>
      </c>
      <c r="K66" s="276" t="s">
        <v>1444</v>
      </c>
      <c r="L66" s="276" t="s">
        <v>3120</v>
      </c>
    </row>
    <row r="67" spans="1:12" ht="98">
      <c r="A67" s="276" t="s">
        <v>3294</v>
      </c>
      <c r="B67" s="25"/>
      <c r="C67" s="25"/>
      <c r="D67" s="25"/>
      <c r="E67" s="38"/>
      <c r="F67" s="231" t="s">
        <v>1334</v>
      </c>
      <c r="G67" s="279" t="s">
        <v>3310</v>
      </c>
      <c r="H67" s="231" t="s">
        <v>1445</v>
      </c>
      <c r="I67" s="40" t="s">
        <v>3043</v>
      </c>
      <c r="J67" s="276" t="str">
        <f t="shared" ref="J67:J81" si="1">"&lt;!-- MT glossary entry --&gt;&lt;place xml:id=$"&amp;A67&amp;"$ type=$settlement_"&amp;G67&amp;"$&gt;
     &lt;placeName type=$main$&gt;"&amp;H67&amp;"&lt;/placeName&gt;
     &lt;note type=$editorial$&gt;"&amp;I67&amp;"&lt;/note&gt;
    &lt;/place&gt;"</f>
        <v>&lt;!-- MT glossary entry --&gt;&lt;place xml:id=$sett0081$ type=$settlement_village$&gt;_x000D_     &lt;placeName type=$main$&gt;Nameta&lt;/placeName&gt;_x000D_     &lt;note type=$editorial$&gt;Village on the Zambezi River, just north of Ngonye Falls in present-day Zambia’s Western Province (Livingstone 1857:684).&lt;/note&gt;_x000D_    &lt;/place&gt;</v>
      </c>
      <c r="K67" s="280" t="s">
        <v>3044</v>
      </c>
      <c r="L67" s="280" t="s">
        <v>3100</v>
      </c>
    </row>
    <row r="68" spans="1:12" ht="126">
      <c r="A68" s="276" t="s">
        <v>3295</v>
      </c>
      <c r="B68" s="25"/>
      <c r="C68" s="25"/>
      <c r="D68" s="25"/>
      <c r="E68" s="38"/>
      <c r="F68" s="322" t="s">
        <v>1336</v>
      </c>
      <c r="G68" s="279" t="s">
        <v>3310</v>
      </c>
      <c r="H68" s="322" t="s">
        <v>1451</v>
      </c>
      <c r="I68" s="280" t="s">
        <v>3161</v>
      </c>
      <c r="J68" s="276" t="str">
        <f t="shared" si="1"/>
        <v>&lt;!-- MT glossary entry --&gt;&lt;place xml:id=$sett0082$ type=$settlement_village$&gt;_x000D_     &lt;placeName type=$main$&gt;Namissan&lt;/placeName&gt;_x000D_     &lt;note type=$editorial$&gt;Settlement on the Boteti river in present-day north-central Botswana. It is south-west of Nxai pan, and about 100 miles east of Lake Ngami. In his journals, Livingstone also uses the spelling 'Ñabisane' (Schapera 1960:69n4, 306).&lt;/note&gt;_x000D_    &lt;/place&gt;</v>
      </c>
      <c r="K68" s="280" t="s">
        <v>3101</v>
      </c>
      <c r="L68" s="240" t="s">
        <v>1448</v>
      </c>
    </row>
    <row r="69" spans="1:12" ht="140">
      <c r="A69" s="276" t="s">
        <v>3296</v>
      </c>
      <c r="F69" s="20" t="s">
        <v>1337</v>
      </c>
      <c r="G69" s="275" t="s">
        <v>3309</v>
      </c>
      <c r="H69" s="229" t="s">
        <v>1446</v>
      </c>
      <c r="I69" s="276" t="s">
        <v>3102</v>
      </c>
      <c r="J69" s="276" t="str">
        <f t="shared" si="1"/>
        <v>&lt;!-- MT glossary entry --&gt;&lt;place xml:id=$sett0083$ type=$settlement_town$&gt;_x000D_     &lt;placeName type=$main$&gt;Quelimane&lt;/placeName&gt;_x000D_     &lt;note type=$editorial$&gt;Town near the Mozambique coast. Originally an Islamic settlement, it became a Portuguese trading post in 1544 and by the mid-18th century had developed into a colonial town. It was a significant port for the trade and export of slaves in the 18th and 19th centuries (Editors 2011; Newitt 1995:139).&lt;/note&gt;_x000D_    &lt;/place&gt;</v>
      </c>
      <c r="K69" s="170" t="s">
        <v>1457</v>
      </c>
      <c r="L69" s="217" t="s">
        <v>3121</v>
      </c>
    </row>
    <row r="70" spans="1:12" ht="98">
      <c r="A70" s="276" t="s">
        <v>3297</v>
      </c>
      <c r="F70" s="20" t="s">
        <v>2903</v>
      </c>
      <c r="G70" s="275" t="s">
        <v>3310</v>
      </c>
      <c r="H70" s="275" t="s">
        <v>2975</v>
      </c>
      <c r="I70" s="276" t="s">
        <v>3155</v>
      </c>
      <c r="J70" s="276" t="str">
        <f t="shared" si="1"/>
        <v>&lt;!-- MT glossary entry --&gt;&lt;place xml:id=$sett0084$ type=$settlement_village$&gt;_x000D_     &lt;placeName type=$main$&gt;Sanza&lt;/placeName&gt;_x000D_     &lt;note type=$editorial$&gt;Village in north-west Angola, about 33 miles east of Malanje in present-day Malanje Province.&lt;/note&gt;_x000D_    &lt;/place&gt;</v>
      </c>
    </row>
    <row r="71" spans="1:12" s="219" customFormat="1" ht="140">
      <c r="A71" s="276" t="s">
        <v>3298</v>
      </c>
      <c r="B71" s="27"/>
      <c r="C71" s="27"/>
      <c r="D71" s="27"/>
      <c r="E71" s="20"/>
      <c r="F71" s="20" t="s">
        <v>1339</v>
      </c>
      <c r="G71" s="275" t="s">
        <v>3309</v>
      </c>
      <c r="H71" s="238" t="s">
        <v>1458</v>
      </c>
      <c r="I71" s="276" t="s">
        <v>3113</v>
      </c>
      <c r="J71" s="276" t="str">
        <f t="shared" si="1"/>
        <v>&lt;!-- MT glossary entry --&gt;&lt;place xml:id=$sett0085$ type=$settlement_town$&gt;_x000D_     &lt;placeName type=$main$&gt;Sena&lt;/placeName&gt;_x000D_     &lt;note type=$editorial$&gt;Town on the Zambezi in central Mozambique, about 125 miles from Quelimane and about 130 miles from Tete. It had originally been an Islamic settlement, but was occupied by the Portuguese in the late-16th century. It was an important post on the major trade route from the east African coast (Newitt 1995:141).&lt;/note&gt;_x000D_    &lt;/place&gt;</v>
      </c>
      <c r="K71" s="170" t="s">
        <v>1459</v>
      </c>
      <c r="L71" s="27"/>
    </row>
    <row r="72" spans="1:12" s="71" customFormat="1" ht="140">
      <c r="A72" s="276" t="s">
        <v>3299</v>
      </c>
      <c r="B72" s="27"/>
      <c r="C72" s="27"/>
      <c r="D72" s="27"/>
      <c r="E72" s="20"/>
      <c r="F72" s="238" t="s">
        <v>1466</v>
      </c>
      <c r="G72" s="275" t="s">
        <v>3309</v>
      </c>
      <c r="H72" s="238" t="s">
        <v>1464</v>
      </c>
      <c r="I72" s="276" t="s">
        <v>3148</v>
      </c>
      <c r="J72" s="276" t="str">
        <f t="shared" si="1"/>
        <v>&lt;!-- MT glossary entry --&gt;&lt;place xml:id=$sett0086$ type=$settlement_town$&gt;_x000D_     &lt;placeName type=$main$&gt;Sesheke&lt;/placeName&gt;_x000D_     &lt;note type=$editorial$&gt;Town on the Zambezi River. When Livingstone visited, it was an important Kololo centre and was located in the south-west corner of present-day Zambia’s Southern Province. The modern town of Sesheke is located today around 65 miles further north-west, in the Western Province (Livingstone 1857:684).&lt;/note&gt;_x000D_    &lt;/place&gt;</v>
      </c>
      <c r="K72" s="239" t="s">
        <v>1465</v>
      </c>
      <c r="L72" s="276" t="s">
        <v>3122</v>
      </c>
    </row>
    <row r="73" spans="1:12" ht="112">
      <c r="A73" s="276" t="s">
        <v>3300</v>
      </c>
      <c r="F73" s="20" t="s">
        <v>1341</v>
      </c>
      <c r="G73" s="275" t="s">
        <v>3310</v>
      </c>
      <c r="H73" s="244" t="s">
        <v>1467</v>
      </c>
      <c r="I73" s="276" t="s">
        <v>3162</v>
      </c>
      <c r="J73" s="276" t="str">
        <f t="shared" si="1"/>
        <v>&lt;!-- MT glossary entry --&gt;&lt;place xml:id=$sett0087$ type=$settlement_village$&gt;_x000D_     &lt;placeName type=$main$&gt;Shokwane&lt;/placeName&gt;_x000D_     &lt;note type=$editorial$&gt;Kwena settlement, just north-east of Molepole in present-day south-east Botswana. The Kwena were resident there when Livingstone first met Sechele in 1842 (Schapera 1974:49n2).&lt;/note&gt;_x000D_    &lt;/place&gt;</v>
      </c>
      <c r="K73" s="276" t="s">
        <v>1468</v>
      </c>
      <c r="L73" s="217" t="s">
        <v>3123</v>
      </c>
    </row>
    <row r="74" spans="1:12" ht="98">
      <c r="A74" s="276" t="s">
        <v>3301</v>
      </c>
      <c r="F74" s="20" t="s">
        <v>1342</v>
      </c>
      <c r="G74" s="275" t="s">
        <v>3309</v>
      </c>
      <c r="H74" s="244" t="s">
        <v>1472</v>
      </c>
      <c r="I74" s="276" t="s">
        <v>3149</v>
      </c>
      <c r="J74" s="276" t="str">
        <f t="shared" si="1"/>
        <v>&lt;!-- MT glossary entry --&gt;&lt;place xml:id=$sett0088$ type=$settlement_town$&gt;_x000D_     &lt;placeName type=$main$&gt;Smithfield&lt;/placeName&gt;_x000D_     &lt;note type=$editorial$&gt;Area in north-west London, known for its meat market which dates from the middle ages.&lt;/note&gt;_x000D_    &lt;/place&gt;</v>
      </c>
      <c r="K74" s="170" t="s">
        <v>818</v>
      </c>
      <c r="L74" s="276" t="s">
        <v>3105</v>
      </c>
    </row>
    <row r="75" spans="1:12" ht="168">
      <c r="A75" s="276" t="s">
        <v>3302</v>
      </c>
      <c r="F75" s="20" t="s">
        <v>2904</v>
      </c>
      <c r="G75" s="275" t="s">
        <v>3309</v>
      </c>
      <c r="H75" s="275" t="s">
        <v>2976</v>
      </c>
      <c r="I75" s="276" t="s">
        <v>2977</v>
      </c>
      <c r="J75" s="276" t="str">
        <f t="shared" si="1"/>
        <v>&lt;!-- MT glossary entry --&gt;&lt;place xml:id=$sett0089$ type=$settlement_town$&gt;_x000D_     &lt;placeName type=$main$&gt;Sofala&lt;/placeName&gt;_x000D_     &lt;note type=$editorial$&gt;Historic harbour on the Mozambique coast, in what is now Sofala Province. It was southern Africa’s oldest seaport, its use dating from the 10th century. Conquered by Pero de Anhaia in 1506, it became one of the first Portuguese possessions in east Africa. Sofala declined in importance during the 19th century and was eventually eclipsed when the port city, Beira, was founded in 1891 (Editors 1998; Newitt 2005:74).&lt;/note&gt;_x000D_    &lt;/place&gt;</v>
      </c>
      <c r="K75" s="276" t="s">
        <v>2978</v>
      </c>
      <c r="L75" s="217" t="s">
        <v>3133</v>
      </c>
    </row>
    <row r="76" spans="1:12" ht="126">
      <c r="A76" s="276" t="s">
        <v>3303</v>
      </c>
      <c r="F76" s="20" t="s">
        <v>2905</v>
      </c>
      <c r="G76" s="275" t="s">
        <v>3310</v>
      </c>
      <c r="H76" s="275" t="s">
        <v>2979</v>
      </c>
      <c r="I76" s="276" t="s">
        <v>3188</v>
      </c>
      <c r="J76" s="276" t="str">
        <f t="shared" si="1"/>
        <v>&lt;!-- MT glossary entry --&gt;&lt;place xml:id=$sett0090$ type=$settlement_village$&gt;_x000D_     &lt;placeName type=$main$&gt;Tala Mungongo&lt;/placeName&gt;_x000D_     &lt;note type=$editorial$&gt;District and Portuguese station in north-central Angola, around 60 miles east of Malanje in present-day Malanje Province. In his journals, Livingstone uses the spelling ‘Talamoñgonga’ and ‘Tala Mongongo’ (Schapera 1963, 1:132, 212).&lt;/note&gt;_x000D_    &lt;/place&gt;</v>
      </c>
      <c r="K76" s="276" t="s">
        <v>2980</v>
      </c>
    </row>
    <row r="77" spans="1:12" ht="154">
      <c r="A77" s="276" t="s">
        <v>3304</v>
      </c>
      <c r="F77" s="20" t="s">
        <v>1344</v>
      </c>
      <c r="G77" s="275" t="s">
        <v>3309</v>
      </c>
      <c r="H77" s="244" t="s">
        <v>1473</v>
      </c>
      <c r="I77" s="276" t="s">
        <v>3111</v>
      </c>
      <c r="J77" s="276" t="str">
        <f t="shared" si="1"/>
        <v>&lt;!-- MT glossary entry --&gt;&lt;place xml:id=$sett0091$ type=$settlement_town$&gt;_x000D_     &lt;placeName type=$main$&gt;Tete&lt;/placeName&gt;_x000D_     &lt;note type=$editorial$&gt;Port town on the Zambezi River in west-central Mozambique, about 130 miles from Sena and 250 miles from Quelimane. Originally an Islamic settlement, it was occupied by the Portuguese in the 16th century. It was a key destination on the trade route into central Africa from the east coast, and in the 18th century surpassed Sena as a centre of commerce (Newitt 1995:141, 144-45).&lt;/note&gt;_x000D_    &lt;/place&gt;</v>
      </c>
      <c r="K77" s="243" t="s">
        <v>1474</v>
      </c>
    </row>
    <row r="78" spans="1:12" ht="154">
      <c r="A78" s="276" t="s">
        <v>3305</v>
      </c>
      <c r="F78" s="20" t="s">
        <v>1345</v>
      </c>
      <c r="G78" s="275" t="s">
        <v>3311</v>
      </c>
      <c r="H78" s="244" t="s">
        <v>1475</v>
      </c>
      <c r="I78" s="276" t="s">
        <v>3189</v>
      </c>
      <c r="J78" s="276" t="str">
        <f t="shared" si="1"/>
        <v>&lt;!-- MT glossary entry --&gt;&lt;place xml:id=$sett0092$ type=$settlement_city$&gt;_x000D_     &lt;placeName type=$main$&gt;Timbuktu&lt;/placeName&gt;_x000D_     &lt;note type=$editorial$&gt;City in present-day Mali, west Africa, and historically a major trading centre. From the Renaissance, it acquired mythical status in the western imagination as a place of unrivalled opulence and isolation. It was visited by European explorers in the early 19th century, but remained symbolic of the inaccessible outer reaches of the known world (Heffernan 2001:203, 205-06).&lt;/note&gt;_x000D_    &lt;/place&gt;</v>
      </c>
      <c r="K78" s="243" t="s">
        <v>1476</v>
      </c>
    </row>
    <row r="79" spans="1:12" ht="112">
      <c r="A79" s="276" t="s">
        <v>3306</v>
      </c>
      <c r="F79" s="20" t="s">
        <v>1346</v>
      </c>
      <c r="G79" s="275" t="s">
        <v>3310</v>
      </c>
      <c r="H79" s="246" t="s">
        <v>1477</v>
      </c>
      <c r="I79" s="276" t="s">
        <v>3190</v>
      </c>
      <c r="J79" s="276" t="str">
        <f t="shared" si="1"/>
        <v>&lt;!-- MT glossary entry --&gt;&lt;place xml:id=$sett0093$ type=$settlement_village$&gt;_x000D_     &lt;placeName type=$main$&gt;Tlomtla&lt;/placeName&gt;_x000D_     &lt;note type=$editorial$&gt;Settlement just north of Nwetwe pan in present-day north-eastern Botswana. It was described by Livingstone as an Ngwato ‘cattle post’ (Schapera 1960:9).&lt;/note&gt;_x000D_    &lt;/place&gt;</v>
      </c>
      <c r="K79" s="247" t="s">
        <v>1478</v>
      </c>
    </row>
    <row r="80" spans="1:12" s="21" customFormat="1" ht="112">
      <c r="A80" s="276" t="s">
        <v>3307</v>
      </c>
      <c r="B80" s="27"/>
      <c r="C80" s="27"/>
      <c r="D80" s="27"/>
      <c r="E80" s="20"/>
      <c r="F80" s="20" t="s">
        <v>2906</v>
      </c>
      <c r="G80" s="275" t="s">
        <v>3309</v>
      </c>
      <c r="H80" s="275" t="s">
        <v>2985</v>
      </c>
      <c r="I80" s="276" t="s">
        <v>3134</v>
      </c>
      <c r="J80" s="276" t="str">
        <f t="shared" si="1"/>
        <v>&lt;!-- MT glossary entry --&gt;&lt;place xml:id=$sett0094$ type=$settlement_town$&gt;_x000D_     &lt;placeName type=$main$&gt;Trombeta&lt;/placeName&gt;_x000D_     &lt;note type=$editorial$&gt;Portuguese station in north-west Angola in present-day Cuanza Norte Province, just west of Golungo Alto and about 90 miles inland from Luanda (Schapera 1963, 1:144n2).&lt;/note&gt;_x000D_    &lt;/place&gt;</v>
      </c>
      <c r="K80" s="276" t="s">
        <v>2986</v>
      </c>
      <c r="L80" s="217" t="s">
        <v>2987</v>
      </c>
    </row>
    <row r="81" spans="1:12" s="21" customFormat="1" ht="182">
      <c r="A81" s="276" t="s">
        <v>3308</v>
      </c>
      <c r="B81" s="27"/>
      <c r="C81" s="27"/>
      <c r="D81" s="27"/>
      <c r="E81" s="20"/>
      <c r="F81" s="275" t="s">
        <v>3324</v>
      </c>
      <c r="G81" s="275" t="s">
        <v>3309</v>
      </c>
      <c r="H81" s="246" t="s">
        <v>1482</v>
      </c>
      <c r="I81" s="276" t="s">
        <v>3112</v>
      </c>
      <c r="J81" s="276" t="str">
        <f t="shared" si="1"/>
        <v>&lt;!-- MT glossary entry --&gt;&lt;place xml:id=$sett0095$ type=$settlement_town$&gt;_x000D_     &lt;placeName type=$main$&gt;Zumbo&lt;/placeName&gt;_x000D_     &lt;note type=$editorial$&gt;River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18th century and was abandoned in 1836. It was in ruins when Livingstone first visited in the 1850s, but it was re-established in 1862 (Newitt 1995:202-06, 284).&lt;/note&gt;_x000D_    &lt;/place&gt;</v>
      </c>
      <c r="K81" s="247" t="s">
        <v>1483</v>
      </c>
      <c r="L81" s="27"/>
    </row>
    <row r="87" spans="1:12" ht="42">
      <c r="F87" s="20" t="s">
        <v>1326</v>
      </c>
      <c r="G87" s="20" t="s">
        <v>1290</v>
      </c>
      <c r="I87" s="25"/>
      <c r="J87" s="25"/>
      <c r="L87" s="242" t="s">
        <v>2949</v>
      </c>
    </row>
    <row r="88" spans="1:12" ht="28">
      <c r="F88" s="20" t="s">
        <v>2893</v>
      </c>
      <c r="G88" s="20" t="s">
        <v>1287</v>
      </c>
      <c r="L88" s="276" t="s">
        <v>2950</v>
      </c>
    </row>
    <row r="89" spans="1:12" ht="28">
      <c r="F89" s="20" t="s">
        <v>594</v>
      </c>
      <c r="G89" s="20" t="s">
        <v>1290</v>
      </c>
      <c r="L89" s="239" t="s">
        <v>1440</v>
      </c>
    </row>
    <row r="90" spans="1:12" ht="28">
      <c r="F90" s="20" t="s">
        <v>1570</v>
      </c>
      <c r="G90" s="20" t="s">
        <v>1290</v>
      </c>
      <c r="L90" s="276" t="s">
        <v>2964</v>
      </c>
    </row>
    <row r="91" spans="1:12" ht="42">
      <c r="F91" s="20" t="s">
        <v>2901</v>
      </c>
      <c r="G91" s="20" t="s">
        <v>1287</v>
      </c>
      <c r="L91" s="276" t="s">
        <v>2972</v>
      </c>
    </row>
    <row r="92" spans="1:12" ht="28">
      <c r="F92" s="20" t="s">
        <v>1139</v>
      </c>
      <c r="G92" s="20" t="s">
        <v>1292</v>
      </c>
      <c r="L92" s="243" t="s">
        <v>1471</v>
      </c>
    </row>
  </sheetData>
  <autoFilter ref="A1:L81">
    <sortState ref="A2:K81">
      <sortCondition ref="H1:H81"/>
    </sortState>
  </autoFilter>
  <sortState ref="F2:J81">
    <sortCondition descending="1" sortBy="cellColor" ref="I2:I81" dxfId="4"/>
    <sortCondition ref="H2:H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zoomScale="130" zoomScaleNormal="130" zoomScalePageLayoutView="130" workbookViewId="0">
      <pane ySplit="1" topLeftCell="A13" activePane="bottomLeft" state="frozen"/>
      <selection pane="bottomLeft" activeCell="F12" sqref="F12"/>
    </sheetView>
  </sheetViews>
  <sheetFormatPr baseColWidth="10" defaultColWidth="10.83203125" defaultRowHeight="14" x14ac:dyDescent="0"/>
  <cols>
    <col min="1" max="1" width="23.33203125" style="21" bestFit="1" customWidth="1"/>
    <col min="2" max="4" width="0" style="21" hidden="1" customWidth="1"/>
    <col min="5" max="5" width="0" style="24" hidden="1" customWidth="1"/>
    <col min="6" max="6" width="34.1640625" style="20" customWidth="1"/>
    <col min="7" max="7" width="4.5" style="24" hidden="1" customWidth="1"/>
    <col min="8" max="8" width="9.83203125" style="278" customWidth="1"/>
    <col min="9" max="9" width="34.5" style="20" customWidth="1"/>
    <col min="10" max="10" width="56.83203125" style="27" customWidth="1"/>
    <col min="11" max="11" width="40.5" style="21" customWidth="1"/>
    <col min="12" max="12" width="30.5" style="21" customWidth="1"/>
    <col min="13" max="16384" width="10.83203125" style="21"/>
  </cols>
  <sheetData>
    <row r="1" spans="1:12">
      <c r="A1" s="31" t="s">
        <v>464</v>
      </c>
      <c r="B1" s="30" t="s">
        <v>464</v>
      </c>
      <c r="C1" s="30"/>
      <c r="D1" s="30"/>
      <c r="F1" s="55" t="s">
        <v>249</v>
      </c>
      <c r="G1" s="56"/>
      <c r="H1" s="55"/>
      <c r="I1" s="55" t="s">
        <v>250</v>
      </c>
      <c r="J1" s="57" t="s">
        <v>251</v>
      </c>
      <c r="K1" s="68" t="s">
        <v>474</v>
      </c>
      <c r="L1" s="68" t="s">
        <v>315</v>
      </c>
    </row>
    <row r="2" spans="1:12" s="27" customFormat="1" ht="42">
      <c r="B2" s="180" t="str">
        <f>C2&amp;E2&amp;D2</f>
        <v>ref="settlement.xml#0002"</v>
      </c>
      <c r="C2" s="180" t="s">
        <v>471</v>
      </c>
      <c r="D2" s="180" t="s">
        <v>463</v>
      </c>
      <c r="E2" s="20" t="s">
        <v>461</v>
      </c>
      <c r="F2" s="234" t="s">
        <v>1293</v>
      </c>
      <c r="G2" s="230" t="s">
        <v>1409</v>
      </c>
      <c r="H2" s="310" t="s">
        <v>1409</v>
      </c>
      <c r="I2" s="234" t="s">
        <v>1353</v>
      </c>
      <c r="J2" s="232" t="s">
        <v>1422</v>
      </c>
      <c r="K2" s="235" t="s">
        <v>1356</v>
      </c>
      <c r="L2" s="232" t="s">
        <v>1436</v>
      </c>
    </row>
    <row r="3" spans="1:12" s="27" customFormat="1" ht="42">
      <c r="E3" s="20"/>
      <c r="F3" s="215" t="s">
        <v>1307</v>
      </c>
      <c r="G3" s="230" t="s">
        <v>1426</v>
      </c>
      <c r="H3" s="310" t="s">
        <v>1426</v>
      </c>
      <c r="I3" s="222" t="s">
        <v>1421</v>
      </c>
      <c r="J3" s="237" t="s">
        <v>1456</v>
      </c>
      <c r="K3" s="210" t="s">
        <v>1376</v>
      </c>
      <c r="L3" s="232" t="s">
        <v>1427</v>
      </c>
    </row>
    <row r="4" spans="1:12" s="27" customFormat="1" ht="42">
      <c r="A4" s="219"/>
      <c r="B4" s="219"/>
      <c r="C4" s="219"/>
      <c r="D4" s="219"/>
      <c r="E4" s="215"/>
      <c r="F4" s="215" t="s">
        <v>1312</v>
      </c>
      <c r="G4" s="230" t="s">
        <v>1425</v>
      </c>
      <c r="H4" s="310" t="s">
        <v>1409</v>
      </c>
      <c r="I4" s="220" t="s">
        <v>1384</v>
      </c>
      <c r="J4" s="237" t="s">
        <v>1450</v>
      </c>
      <c r="K4" s="221" t="s">
        <v>1385</v>
      </c>
      <c r="L4" s="224" t="s">
        <v>1408</v>
      </c>
    </row>
    <row r="5" spans="1:12" s="27" customFormat="1" ht="28">
      <c r="A5" s="219"/>
      <c r="B5" s="219"/>
      <c r="C5" s="219"/>
      <c r="D5" s="219"/>
      <c r="E5" s="215"/>
      <c r="F5" s="215" t="s">
        <v>1323</v>
      </c>
      <c r="G5" s="222" t="s">
        <v>1409</v>
      </c>
      <c r="H5" s="310" t="s">
        <v>1409</v>
      </c>
      <c r="I5" s="222" t="s">
        <v>1406</v>
      </c>
      <c r="J5" s="223" t="s">
        <v>1411</v>
      </c>
      <c r="K5" s="224" t="s">
        <v>1417</v>
      </c>
      <c r="L5" s="237" t="s">
        <v>1407</v>
      </c>
    </row>
    <row r="6" spans="1:12" s="27" customFormat="1" ht="42">
      <c r="A6" s="219"/>
      <c r="B6" s="219"/>
      <c r="C6" s="219"/>
      <c r="D6" s="219"/>
      <c r="E6" s="215"/>
      <c r="F6" s="226" t="s">
        <v>1413</v>
      </c>
      <c r="G6" s="227" t="s">
        <v>1409</v>
      </c>
      <c r="H6" s="226" t="s">
        <v>1409</v>
      </c>
      <c r="I6" s="249" t="s">
        <v>1410</v>
      </c>
      <c r="J6" s="228" t="s">
        <v>1412</v>
      </c>
      <c r="K6" s="248" t="s">
        <v>1416</v>
      </c>
      <c r="L6" s="248" t="s">
        <v>1407</v>
      </c>
    </row>
    <row r="7" spans="1:12" s="27" customFormat="1" ht="56">
      <c r="A7" s="219"/>
      <c r="E7" s="20"/>
      <c r="F7" s="215" t="s">
        <v>1325</v>
      </c>
      <c r="G7" s="230" t="s">
        <v>1426</v>
      </c>
      <c r="H7" s="310" t="s">
        <v>1426</v>
      </c>
      <c r="I7" s="222" t="s">
        <v>1419</v>
      </c>
      <c r="J7" s="228" t="s">
        <v>1429</v>
      </c>
      <c r="K7" s="224" t="s">
        <v>1418</v>
      </c>
      <c r="L7" s="232" t="s">
        <v>1428</v>
      </c>
    </row>
    <row r="8" spans="1:12" s="27" customFormat="1" ht="42">
      <c r="A8" s="219"/>
      <c r="E8" s="20"/>
      <c r="F8" s="215" t="s">
        <v>1329</v>
      </c>
      <c r="G8" s="230" t="s">
        <v>1426</v>
      </c>
      <c r="H8" s="310" t="s">
        <v>1426</v>
      </c>
      <c r="I8" s="230" t="s">
        <v>1432</v>
      </c>
      <c r="J8" s="237" t="s">
        <v>1449</v>
      </c>
      <c r="K8" s="232" t="s">
        <v>1430</v>
      </c>
      <c r="L8" s="233" t="s">
        <v>1431</v>
      </c>
    </row>
    <row r="9" spans="1:12" s="27" customFormat="1" ht="42">
      <c r="A9" s="219"/>
      <c r="E9" s="20"/>
      <c r="F9" s="310" t="s">
        <v>1435</v>
      </c>
      <c r="G9" s="230" t="s">
        <v>1409</v>
      </c>
      <c r="H9" s="310" t="s">
        <v>1409</v>
      </c>
      <c r="I9" s="230" t="s">
        <v>1434</v>
      </c>
      <c r="J9" s="232" t="s">
        <v>1433</v>
      </c>
      <c r="K9" s="248" t="s">
        <v>1481</v>
      </c>
      <c r="L9" s="311" t="s">
        <v>2908</v>
      </c>
    </row>
    <row r="10" spans="1:12" s="27" customFormat="1" ht="42">
      <c r="A10" s="219"/>
      <c r="E10" s="20"/>
      <c r="F10" s="230" t="s">
        <v>1335</v>
      </c>
      <c r="G10" s="241" t="s">
        <v>1426</v>
      </c>
      <c r="H10" s="310" t="s">
        <v>1426</v>
      </c>
      <c r="I10" s="241" t="s">
        <v>1447</v>
      </c>
      <c r="J10" s="237" t="s">
        <v>1453</v>
      </c>
      <c r="K10" s="237" t="s">
        <v>1452</v>
      </c>
      <c r="L10" s="237" t="s">
        <v>1436</v>
      </c>
    </row>
    <row r="11" spans="1:12" s="27" customFormat="1" ht="42">
      <c r="A11" s="219"/>
      <c r="E11" s="20"/>
      <c r="F11" s="215" t="s">
        <v>1340</v>
      </c>
      <c r="G11" s="241" t="s">
        <v>1463</v>
      </c>
      <c r="H11" s="310" t="s">
        <v>1463</v>
      </c>
      <c r="I11" s="241" t="s">
        <v>1461</v>
      </c>
      <c r="J11" s="251" t="s">
        <v>1462</v>
      </c>
      <c r="K11" s="237" t="s">
        <v>1460</v>
      </c>
      <c r="L11" s="248" t="s">
        <v>1436</v>
      </c>
    </row>
    <row r="12" spans="1:12" s="219" customFormat="1" ht="70">
      <c r="E12" s="215"/>
      <c r="F12" s="215" t="s">
        <v>2894</v>
      </c>
      <c r="G12" s="215" t="s">
        <v>1290</v>
      </c>
      <c r="H12" s="215"/>
      <c r="I12" s="310" t="s">
        <v>2951</v>
      </c>
      <c r="J12" s="311" t="s">
        <v>2960</v>
      </c>
      <c r="L12" s="233" t="s">
        <v>2952</v>
      </c>
    </row>
    <row r="13" spans="1:12" s="27" customFormat="1" ht="66" customHeight="1">
      <c r="A13" s="219"/>
      <c r="B13" s="219"/>
      <c r="C13" s="219"/>
      <c r="D13" s="219"/>
      <c r="E13" s="215"/>
      <c r="F13" s="254" t="s">
        <v>1331</v>
      </c>
      <c r="G13" s="254" t="s">
        <v>1409</v>
      </c>
      <c r="H13" s="310" t="s">
        <v>1409</v>
      </c>
      <c r="I13" s="215" t="s">
        <v>1487</v>
      </c>
      <c r="J13" s="255" t="s">
        <v>1489</v>
      </c>
      <c r="K13" s="256" t="s">
        <v>1488</v>
      </c>
      <c r="L13" s="233" t="s">
        <v>1431</v>
      </c>
    </row>
    <row r="14" spans="1:12" s="27" customFormat="1" ht="28">
      <c r="A14" s="219"/>
      <c r="B14" s="219"/>
      <c r="C14" s="219"/>
      <c r="D14" s="219"/>
      <c r="E14" s="215"/>
      <c r="F14" s="249" t="s">
        <v>1332</v>
      </c>
      <c r="G14" s="249" t="s">
        <v>1409</v>
      </c>
      <c r="H14" s="310" t="s">
        <v>1409</v>
      </c>
      <c r="I14" s="249" t="s">
        <v>1484</v>
      </c>
      <c r="J14" s="250" t="s">
        <v>1486</v>
      </c>
      <c r="K14" s="251" t="s">
        <v>1485</v>
      </c>
      <c r="L14" s="233" t="s">
        <v>1431</v>
      </c>
    </row>
    <row r="15" spans="1:12" s="317" customFormat="1">
      <c r="B15" s="318" t="str">
        <f t="shared" ref="B15:B70" si="0">C15&amp;E15&amp;D15</f>
        <v>ref="geogName.xml#0015"</v>
      </c>
      <c r="C15" s="319" t="s">
        <v>473</v>
      </c>
      <c r="D15" s="319" t="s">
        <v>463</v>
      </c>
      <c r="E15" s="258" t="s">
        <v>329</v>
      </c>
      <c r="F15" s="310" t="s">
        <v>2988</v>
      </c>
      <c r="G15" s="258"/>
      <c r="H15" s="310" t="s">
        <v>2989</v>
      </c>
      <c r="I15" s="215"/>
      <c r="J15" s="219"/>
    </row>
    <row r="16" spans="1:12" s="219" customFormat="1" ht="42">
      <c r="E16" s="215"/>
      <c r="F16" s="215" t="s">
        <v>1310</v>
      </c>
      <c r="G16" s="215" t="s">
        <v>1290</v>
      </c>
      <c r="H16" s="310" t="s">
        <v>3085</v>
      </c>
      <c r="I16" s="310" t="s">
        <v>3084</v>
      </c>
      <c r="J16" s="311" t="s">
        <v>3086</v>
      </c>
      <c r="K16" s="221" t="s">
        <v>1381</v>
      </c>
      <c r="L16" s="233" t="s">
        <v>1431</v>
      </c>
    </row>
    <row r="17" spans="2:12" s="219" customFormat="1" ht="42">
      <c r="E17" s="215"/>
      <c r="F17" s="215" t="s">
        <v>1338</v>
      </c>
      <c r="G17" s="310" t="s">
        <v>3104</v>
      </c>
      <c r="H17" s="310" t="s">
        <v>1409</v>
      </c>
      <c r="I17" s="241" t="s">
        <v>1454</v>
      </c>
      <c r="J17" s="311" t="s">
        <v>3103</v>
      </c>
      <c r="K17" s="248" t="s">
        <v>1455</v>
      </c>
      <c r="L17" s="233" t="s">
        <v>1431</v>
      </c>
    </row>
    <row r="18" spans="2:12" s="219" customFormat="1" ht="56">
      <c r="E18" s="215"/>
      <c r="F18" s="215" t="s">
        <v>1347</v>
      </c>
      <c r="G18" s="249" t="s">
        <v>1426</v>
      </c>
      <c r="H18" s="310" t="s">
        <v>1426</v>
      </c>
      <c r="I18" s="249" t="s">
        <v>1479</v>
      </c>
      <c r="J18" s="311" t="s">
        <v>3109</v>
      </c>
      <c r="K18" s="248" t="s">
        <v>1480</v>
      </c>
      <c r="L18" s="311" t="s">
        <v>3110</v>
      </c>
    </row>
    <row r="19" spans="2:12" s="317" customFormat="1" ht="28">
      <c r="E19" s="258"/>
      <c r="F19" s="341" t="s">
        <v>1251</v>
      </c>
      <c r="G19" s="342" t="s">
        <v>0</v>
      </c>
      <c r="H19" s="343" t="s">
        <v>3193</v>
      </c>
      <c r="I19" s="344" t="s">
        <v>1285</v>
      </c>
      <c r="J19" s="345" t="s">
        <v>3168</v>
      </c>
      <c r="L19" s="233" t="s">
        <v>3194</v>
      </c>
    </row>
    <row r="20" spans="2:12" s="25" customFormat="1">
      <c r="C20" s="326"/>
      <c r="D20" s="326"/>
      <c r="E20" s="38"/>
      <c r="F20" s="38"/>
      <c r="G20" s="327"/>
      <c r="H20" s="279"/>
      <c r="I20" s="327"/>
      <c r="J20" s="280"/>
      <c r="K20" s="328"/>
      <c r="L20" s="280"/>
    </row>
    <row r="21" spans="2:12" s="25" customFormat="1">
      <c r="C21" s="326"/>
      <c r="D21" s="326"/>
      <c r="E21" s="38"/>
      <c r="F21" s="38"/>
      <c r="G21" s="327"/>
      <c r="H21" s="279"/>
      <c r="I21" s="327"/>
      <c r="J21" s="280"/>
      <c r="K21" s="328"/>
      <c r="L21" s="280"/>
    </row>
    <row r="24" spans="2:12">
      <c r="B24" s="47" t="str">
        <f t="shared" si="0"/>
        <v>ref="geogName.xml#0016"</v>
      </c>
      <c r="C24" s="48" t="s">
        <v>473</v>
      </c>
      <c r="D24" s="48" t="s">
        <v>463</v>
      </c>
      <c r="E24" s="24" t="s">
        <v>330</v>
      </c>
      <c r="F24" s="38"/>
      <c r="G24" s="24" t="s">
        <v>0</v>
      </c>
      <c r="J24" s="25"/>
    </row>
    <row r="25" spans="2:12">
      <c r="B25" s="47" t="str">
        <f t="shared" si="0"/>
        <v>ref="geogName.xml#0017"</v>
      </c>
      <c r="C25" s="48" t="s">
        <v>473</v>
      </c>
      <c r="D25" s="48" t="s">
        <v>463</v>
      </c>
      <c r="E25" s="24" t="s">
        <v>331</v>
      </c>
      <c r="F25" s="38"/>
      <c r="G25" s="24" t="s">
        <v>0</v>
      </c>
      <c r="J25" s="25"/>
    </row>
    <row r="26" spans="2:12">
      <c r="B26" s="47" t="str">
        <f t="shared" si="0"/>
        <v>ref="geogName.xml#0018"</v>
      </c>
      <c r="C26" s="48" t="s">
        <v>473</v>
      </c>
      <c r="D26" s="48" t="s">
        <v>463</v>
      </c>
      <c r="E26" s="24" t="s">
        <v>332</v>
      </c>
      <c r="G26" s="24" t="s">
        <v>0</v>
      </c>
      <c r="J26" s="25"/>
    </row>
    <row r="27" spans="2:12">
      <c r="B27" s="47" t="str">
        <f t="shared" si="0"/>
        <v>ref="geogName.xml#0018"</v>
      </c>
      <c r="C27" s="48" t="s">
        <v>473</v>
      </c>
      <c r="D27" s="48" t="s">
        <v>463</v>
      </c>
      <c r="E27" s="24" t="s">
        <v>332</v>
      </c>
      <c r="G27" s="24" t="s">
        <v>0</v>
      </c>
      <c r="J27" s="25"/>
    </row>
    <row r="28" spans="2:12">
      <c r="B28" s="47" t="str">
        <f t="shared" si="0"/>
        <v>ref="geogName.xml#0018"</v>
      </c>
      <c r="C28" s="48" t="s">
        <v>473</v>
      </c>
      <c r="D28" s="48" t="s">
        <v>463</v>
      </c>
      <c r="E28" s="24" t="s">
        <v>332</v>
      </c>
      <c r="G28" s="24" t="s">
        <v>0</v>
      </c>
      <c r="J28" s="25"/>
    </row>
    <row r="29" spans="2:12">
      <c r="B29" s="47" t="str">
        <f t="shared" si="0"/>
        <v>ref="geogName.xml#0018"</v>
      </c>
      <c r="C29" s="48" t="s">
        <v>473</v>
      </c>
      <c r="D29" s="48" t="s">
        <v>463</v>
      </c>
      <c r="E29" s="24" t="s">
        <v>332</v>
      </c>
      <c r="F29" s="38"/>
      <c r="G29" s="24" t="s">
        <v>0</v>
      </c>
      <c r="J29" s="25"/>
    </row>
    <row r="30" spans="2:12">
      <c r="B30" s="47" t="str">
        <f t="shared" si="0"/>
        <v>ref="geogName.xml#0019"</v>
      </c>
      <c r="C30" s="48" t="s">
        <v>473</v>
      </c>
      <c r="D30" s="48" t="s">
        <v>463</v>
      </c>
      <c r="E30" s="24" t="s">
        <v>333</v>
      </c>
      <c r="G30" s="24" t="s">
        <v>0</v>
      </c>
      <c r="J30" s="25"/>
    </row>
    <row r="31" spans="2:12">
      <c r="B31" s="47" t="str">
        <f t="shared" si="0"/>
        <v>ref="geogName.xml#0019"</v>
      </c>
      <c r="C31" s="48" t="s">
        <v>473</v>
      </c>
      <c r="D31" s="48" t="s">
        <v>463</v>
      </c>
      <c r="E31" s="24" t="s">
        <v>333</v>
      </c>
      <c r="G31" s="24" t="s">
        <v>0</v>
      </c>
      <c r="J31" s="25"/>
    </row>
    <row r="32" spans="2:12">
      <c r="B32" s="47" t="str">
        <f t="shared" si="0"/>
        <v>ref="geogName.xml#0019"</v>
      </c>
      <c r="C32" s="48" t="s">
        <v>473</v>
      </c>
      <c r="D32" s="48" t="s">
        <v>463</v>
      </c>
      <c r="E32" s="24" t="s">
        <v>333</v>
      </c>
      <c r="G32" s="24" t="s">
        <v>0</v>
      </c>
      <c r="J32" s="25"/>
    </row>
    <row r="33" spans="2:10">
      <c r="B33" s="47" t="str">
        <f t="shared" si="0"/>
        <v>ref="geogName.xml#0019"</v>
      </c>
      <c r="C33" s="48" t="s">
        <v>473</v>
      </c>
      <c r="D33" s="48" t="s">
        <v>463</v>
      </c>
      <c r="E33" s="24" t="s">
        <v>333</v>
      </c>
      <c r="G33" s="24" t="s">
        <v>0</v>
      </c>
      <c r="J33" s="25"/>
    </row>
    <row r="34" spans="2:10">
      <c r="B34" s="47" t="str">
        <f t="shared" si="0"/>
        <v>ref="geogName.xml#0019"</v>
      </c>
      <c r="C34" s="48" t="s">
        <v>473</v>
      </c>
      <c r="D34" s="48" t="s">
        <v>463</v>
      </c>
      <c r="E34" s="24" t="s">
        <v>333</v>
      </c>
      <c r="G34" s="24" t="s">
        <v>3</v>
      </c>
      <c r="J34" s="25"/>
    </row>
    <row r="35" spans="2:10">
      <c r="B35" s="47" t="str">
        <f t="shared" si="0"/>
        <v>ref="geogName.xml#0019"</v>
      </c>
      <c r="C35" s="48" t="s">
        <v>473</v>
      </c>
      <c r="D35" s="48" t="s">
        <v>463</v>
      </c>
      <c r="E35" s="24" t="s">
        <v>333</v>
      </c>
      <c r="G35" s="24" t="s">
        <v>0</v>
      </c>
      <c r="J35" s="25"/>
    </row>
    <row r="36" spans="2:10">
      <c r="B36" s="47" t="str">
        <f t="shared" si="0"/>
        <v>ref="geogName.xml#0020"</v>
      </c>
      <c r="C36" s="48" t="s">
        <v>473</v>
      </c>
      <c r="D36" s="48" t="s">
        <v>463</v>
      </c>
      <c r="E36" s="24" t="s">
        <v>334</v>
      </c>
      <c r="G36" s="24" t="s">
        <v>4</v>
      </c>
      <c r="J36" s="25"/>
    </row>
    <row r="37" spans="2:10">
      <c r="B37" s="47" t="str">
        <f t="shared" si="0"/>
        <v>ref="geogName.xml#0020"</v>
      </c>
      <c r="C37" s="48" t="s">
        <v>473</v>
      </c>
      <c r="D37" s="48" t="s">
        <v>463</v>
      </c>
      <c r="E37" s="24" t="s">
        <v>334</v>
      </c>
      <c r="G37" s="24" t="s">
        <v>3</v>
      </c>
      <c r="J37" s="25"/>
    </row>
    <row r="38" spans="2:10">
      <c r="B38" s="47" t="str">
        <f t="shared" si="0"/>
        <v>ref="geogName.xml#0020"</v>
      </c>
      <c r="C38" s="48" t="s">
        <v>473</v>
      </c>
      <c r="D38" s="48" t="s">
        <v>463</v>
      </c>
      <c r="E38" s="24" t="s">
        <v>334</v>
      </c>
      <c r="G38" s="24" t="s">
        <v>0</v>
      </c>
      <c r="J38" s="25"/>
    </row>
    <row r="39" spans="2:10">
      <c r="B39" s="47" t="str">
        <f t="shared" si="0"/>
        <v>ref="geogName.xml#0021"</v>
      </c>
      <c r="C39" s="48" t="s">
        <v>473</v>
      </c>
      <c r="D39" s="48" t="s">
        <v>463</v>
      </c>
      <c r="E39" s="24" t="s">
        <v>335</v>
      </c>
      <c r="G39" s="24" t="s">
        <v>5</v>
      </c>
      <c r="I39" s="39"/>
      <c r="J39" s="25"/>
    </row>
    <row r="40" spans="2:10">
      <c r="B40" s="47" t="str">
        <f t="shared" si="0"/>
        <v>ref="geogName.xml#0021"</v>
      </c>
      <c r="C40" s="48" t="s">
        <v>473</v>
      </c>
      <c r="D40" s="48" t="s">
        <v>463</v>
      </c>
      <c r="E40" s="24" t="s">
        <v>335</v>
      </c>
      <c r="G40" s="24" t="s">
        <v>4</v>
      </c>
      <c r="J40" s="25"/>
    </row>
    <row r="41" spans="2:10">
      <c r="B41" s="47" t="str">
        <f t="shared" si="0"/>
        <v>ref="geogName.xml#0021"</v>
      </c>
      <c r="C41" s="48" t="s">
        <v>473</v>
      </c>
      <c r="D41" s="48" t="s">
        <v>463</v>
      </c>
      <c r="E41" s="24" t="s">
        <v>335</v>
      </c>
      <c r="G41" s="24" t="s">
        <v>0</v>
      </c>
      <c r="J41" s="25"/>
    </row>
    <row r="42" spans="2:10">
      <c r="B42" s="47" t="str">
        <f t="shared" si="0"/>
        <v>ref="geogName.xml#0022"</v>
      </c>
      <c r="C42" s="48" t="s">
        <v>473</v>
      </c>
      <c r="D42" s="48" t="s">
        <v>463</v>
      </c>
      <c r="E42" s="24" t="s">
        <v>336</v>
      </c>
      <c r="F42" s="38"/>
      <c r="G42" s="24" t="s">
        <v>0</v>
      </c>
      <c r="J42" s="25"/>
    </row>
    <row r="43" spans="2:10">
      <c r="B43" s="47" t="str">
        <f t="shared" si="0"/>
        <v>ref="geogName.xml#0022"</v>
      </c>
      <c r="C43" s="48" t="s">
        <v>473</v>
      </c>
      <c r="D43" s="48" t="s">
        <v>463</v>
      </c>
      <c r="E43" s="24" t="s">
        <v>336</v>
      </c>
      <c r="G43" s="24" t="s">
        <v>0</v>
      </c>
      <c r="J43" s="25"/>
    </row>
    <row r="44" spans="2:10">
      <c r="B44" s="47" t="str">
        <f t="shared" si="0"/>
        <v>ref="geogName.xml#0023"</v>
      </c>
      <c r="C44" s="48" t="s">
        <v>473</v>
      </c>
      <c r="D44" s="48" t="s">
        <v>463</v>
      </c>
      <c r="E44" s="24" t="s">
        <v>337</v>
      </c>
      <c r="G44" s="24" t="s">
        <v>4</v>
      </c>
      <c r="J44" s="25"/>
    </row>
    <row r="45" spans="2:10">
      <c r="B45" s="47" t="str">
        <f t="shared" si="0"/>
        <v>ref="geogName.xml#0024"</v>
      </c>
      <c r="C45" s="48" t="s">
        <v>473</v>
      </c>
      <c r="D45" s="48" t="s">
        <v>463</v>
      </c>
      <c r="E45" s="24" t="s">
        <v>338</v>
      </c>
      <c r="G45" s="24" t="s">
        <v>1</v>
      </c>
      <c r="J45" s="25"/>
    </row>
    <row r="46" spans="2:10">
      <c r="B46" s="47" t="str">
        <f t="shared" si="0"/>
        <v>ref="geogName.xml#0024"</v>
      </c>
      <c r="C46" s="48" t="s">
        <v>473</v>
      </c>
      <c r="D46" s="48" t="s">
        <v>463</v>
      </c>
      <c r="E46" s="24" t="s">
        <v>338</v>
      </c>
      <c r="G46" s="24" t="s">
        <v>0</v>
      </c>
      <c r="J46" s="25"/>
    </row>
    <row r="47" spans="2:10">
      <c r="B47" s="47" t="str">
        <f t="shared" si="0"/>
        <v>ref="geogName.xml#0025"</v>
      </c>
      <c r="C47" s="48" t="s">
        <v>473</v>
      </c>
      <c r="D47" s="48" t="s">
        <v>463</v>
      </c>
      <c r="E47" s="24" t="s">
        <v>339</v>
      </c>
      <c r="G47" s="24" t="s">
        <v>0</v>
      </c>
      <c r="J47" s="25"/>
    </row>
    <row r="48" spans="2:10">
      <c r="B48" s="47" t="str">
        <f t="shared" si="0"/>
        <v>ref="geogName.xml#0025"</v>
      </c>
      <c r="C48" s="48" t="s">
        <v>473</v>
      </c>
      <c r="D48" s="48" t="s">
        <v>463</v>
      </c>
      <c r="E48" s="24" t="s">
        <v>339</v>
      </c>
      <c r="G48" s="24" t="s">
        <v>0</v>
      </c>
      <c r="J48" s="25"/>
    </row>
    <row r="49" spans="2:10">
      <c r="B49" s="47" t="str">
        <f t="shared" si="0"/>
        <v>ref="geogName.xml#0025"</v>
      </c>
      <c r="C49" s="48" t="s">
        <v>473</v>
      </c>
      <c r="D49" s="48" t="s">
        <v>463</v>
      </c>
      <c r="E49" s="24" t="s">
        <v>339</v>
      </c>
      <c r="G49" s="24" t="s">
        <v>3</v>
      </c>
      <c r="J49" s="25"/>
    </row>
    <row r="50" spans="2:10">
      <c r="B50" s="47" t="str">
        <f t="shared" si="0"/>
        <v>ref="geogName.xml#0026"</v>
      </c>
      <c r="C50" s="48" t="s">
        <v>473</v>
      </c>
      <c r="D50" s="48" t="s">
        <v>463</v>
      </c>
      <c r="E50" s="24" t="s">
        <v>340</v>
      </c>
      <c r="G50" s="24" t="s">
        <v>0</v>
      </c>
      <c r="J50" s="25"/>
    </row>
    <row r="51" spans="2:10">
      <c r="B51" s="47" t="str">
        <f t="shared" si="0"/>
        <v>ref="geogName.xml#0027"</v>
      </c>
      <c r="C51" s="48" t="s">
        <v>473</v>
      </c>
      <c r="D51" s="48" t="s">
        <v>463</v>
      </c>
      <c r="E51" s="24" t="s">
        <v>341</v>
      </c>
      <c r="G51" s="24" t="s">
        <v>0</v>
      </c>
      <c r="J51" s="25"/>
    </row>
    <row r="52" spans="2:10">
      <c r="B52" s="47" t="str">
        <f t="shared" si="0"/>
        <v>ref="geogName.xml#0027"</v>
      </c>
      <c r="C52" s="48" t="s">
        <v>473</v>
      </c>
      <c r="D52" s="48" t="s">
        <v>463</v>
      </c>
      <c r="E52" s="24" t="s">
        <v>341</v>
      </c>
      <c r="G52" s="24" t="s">
        <v>1</v>
      </c>
      <c r="J52" s="25"/>
    </row>
    <row r="53" spans="2:10">
      <c r="B53" s="47" t="str">
        <f t="shared" si="0"/>
        <v>ref="geogName.xml#0028"</v>
      </c>
      <c r="C53" s="48" t="s">
        <v>473</v>
      </c>
      <c r="D53" s="48" t="s">
        <v>463</v>
      </c>
      <c r="E53" s="24" t="s">
        <v>342</v>
      </c>
      <c r="G53" s="24" t="s">
        <v>0</v>
      </c>
      <c r="J53" s="25"/>
    </row>
    <row r="54" spans="2:10">
      <c r="B54" s="47" t="str">
        <f t="shared" si="0"/>
        <v>ref="geogName.xml#0028"</v>
      </c>
      <c r="C54" s="48" t="s">
        <v>473</v>
      </c>
      <c r="D54" s="48" t="s">
        <v>463</v>
      </c>
      <c r="E54" s="24" t="s">
        <v>342</v>
      </c>
      <c r="G54" s="24" t="s">
        <v>0</v>
      </c>
      <c r="J54" s="25"/>
    </row>
    <row r="55" spans="2:10">
      <c r="B55" s="47" t="str">
        <f t="shared" si="0"/>
        <v>ref="geogName.xml#0029"</v>
      </c>
      <c r="C55" s="48" t="s">
        <v>473</v>
      </c>
      <c r="D55" s="48" t="s">
        <v>463</v>
      </c>
      <c r="E55" s="24" t="s">
        <v>343</v>
      </c>
      <c r="F55" s="52"/>
      <c r="G55" s="24" t="s">
        <v>0</v>
      </c>
      <c r="J55" s="25"/>
    </row>
    <row r="56" spans="2:10">
      <c r="B56" s="47" t="str">
        <f t="shared" si="0"/>
        <v>ref="geogName.xml#0029"</v>
      </c>
      <c r="C56" s="48" t="s">
        <v>473</v>
      </c>
      <c r="D56" s="48" t="s">
        <v>463</v>
      </c>
      <c r="E56" s="24" t="s">
        <v>343</v>
      </c>
      <c r="F56" s="38"/>
      <c r="G56" s="24" t="s">
        <v>0</v>
      </c>
      <c r="J56" s="25"/>
    </row>
    <row r="57" spans="2:10">
      <c r="B57" s="47" t="str">
        <f t="shared" si="0"/>
        <v>ref="geogName.xml#0029"</v>
      </c>
      <c r="C57" s="48" t="s">
        <v>473</v>
      </c>
      <c r="D57" s="48" t="s">
        <v>463</v>
      </c>
      <c r="E57" s="24" t="s">
        <v>343</v>
      </c>
      <c r="G57" s="24" t="s">
        <v>0</v>
      </c>
      <c r="J57" s="25"/>
    </row>
    <row r="58" spans="2:10">
      <c r="B58" s="47" t="str">
        <f t="shared" si="0"/>
        <v>ref="geogName.xml#0029"</v>
      </c>
      <c r="C58" s="48" t="s">
        <v>473</v>
      </c>
      <c r="D58" s="48" t="s">
        <v>463</v>
      </c>
      <c r="E58" s="24" t="s">
        <v>343</v>
      </c>
      <c r="F58" s="38"/>
      <c r="G58" s="24" t="s">
        <v>8</v>
      </c>
      <c r="J58" s="25"/>
    </row>
    <row r="59" spans="2:10">
      <c r="B59" s="47" t="str">
        <f t="shared" si="0"/>
        <v>ref="geogName.xml#0029"</v>
      </c>
      <c r="C59" s="48" t="s">
        <v>473</v>
      </c>
      <c r="D59" s="48" t="s">
        <v>463</v>
      </c>
      <c r="E59" s="24" t="s">
        <v>343</v>
      </c>
      <c r="G59" s="24" t="s">
        <v>8</v>
      </c>
      <c r="J59" s="25"/>
    </row>
    <row r="60" spans="2:10">
      <c r="B60" s="47" t="str">
        <f t="shared" si="0"/>
        <v>ref="geogName.xml#0029"</v>
      </c>
      <c r="C60" s="48" t="s">
        <v>473</v>
      </c>
      <c r="D60" s="48" t="s">
        <v>463</v>
      </c>
      <c r="E60" s="24" t="s">
        <v>343</v>
      </c>
      <c r="G60" s="24" t="s">
        <v>0</v>
      </c>
      <c r="J60" s="25"/>
    </row>
    <row r="61" spans="2:10">
      <c r="B61" s="47" t="str">
        <f t="shared" si="0"/>
        <v>ref="geogName.xml#0029"</v>
      </c>
      <c r="C61" s="48" t="s">
        <v>473</v>
      </c>
      <c r="D61" s="48" t="s">
        <v>463</v>
      </c>
      <c r="E61" s="24" t="s">
        <v>343</v>
      </c>
      <c r="G61" s="24" t="s">
        <v>4</v>
      </c>
      <c r="J61" s="25"/>
    </row>
    <row r="62" spans="2:10">
      <c r="B62" s="47" t="str">
        <f t="shared" si="0"/>
        <v>ref="geogName.xml#0030"</v>
      </c>
      <c r="C62" s="48" t="s">
        <v>473</v>
      </c>
      <c r="D62" s="48" t="s">
        <v>463</v>
      </c>
      <c r="E62" s="24" t="s">
        <v>344</v>
      </c>
      <c r="G62" s="24" t="s">
        <v>0</v>
      </c>
      <c r="J62" s="25"/>
    </row>
    <row r="63" spans="2:10">
      <c r="B63" s="47" t="str">
        <f t="shared" si="0"/>
        <v>ref="geogName.xml#0030"</v>
      </c>
      <c r="C63" s="48" t="s">
        <v>473</v>
      </c>
      <c r="D63" s="48" t="s">
        <v>463</v>
      </c>
      <c r="E63" s="24" t="s">
        <v>344</v>
      </c>
      <c r="G63" s="24" t="s">
        <v>0</v>
      </c>
      <c r="J63" s="25"/>
    </row>
    <row r="64" spans="2:10">
      <c r="B64" s="47" t="str">
        <f t="shared" si="0"/>
        <v>ref="geogName.xml#0030"</v>
      </c>
      <c r="C64" s="48" t="s">
        <v>473</v>
      </c>
      <c r="D64" s="48" t="s">
        <v>463</v>
      </c>
      <c r="E64" s="24" t="s">
        <v>344</v>
      </c>
      <c r="G64" s="24" t="s">
        <v>0</v>
      </c>
      <c r="J64" s="25"/>
    </row>
    <row r="65" spans="2:10">
      <c r="B65" s="47" t="str">
        <f t="shared" si="0"/>
        <v>ref="geogName.xml#0030"</v>
      </c>
      <c r="C65" s="48" t="s">
        <v>473</v>
      </c>
      <c r="D65" s="48" t="s">
        <v>463</v>
      </c>
      <c r="E65" s="24" t="s">
        <v>344</v>
      </c>
      <c r="G65" s="24" t="s">
        <v>0</v>
      </c>
      <c r="J65" s="25"/>
    </row>
    <row r="66" spans="2:10">
      <c r="B66" s="47" t="str">
        <f t="shared" si="0"/>
        <v>ref="geogName.xml#0030"</v>
      </c>
      <c r="C66" s="48" t="s">
        <v>473</v>
      </c>
      <c r="D66" s="48" t="s">
        <v>463</v>
      </c>
      <c r="E66" s="24" t="s">
        <v>344</v>
      </c>
      <c r="G66" s="24" t="s">
        <v>0</v>
      </c>
      <c r="J66" s="25"/>
    </row>
    <row r="67" spans="2:10">
      <c r="B67" s="47" t="str">
        <f t="shared" si="0"/>
        <v>ref="geogName.xml#0030"</v>
      </c>
      <c r="C67" s="48" t="s">
        <v>473</v>
      </c>
      <c r="D67" s="48" t="s">
        <v>463</v>
      </c>
      <c r="E67" s="24" t="s">
        <v>344</v>
      </c>
      <c r="G67" s="24" t="s">
        <v>0</v>
      </c>
      <c r="J67" s="25"/>
    </row>
    <row r="68" spans="2:10">
      <c r="B68" s="47" t="str">
        <f t="shared" si="0"/>
        <v>ref="geogName.xml#0031"</v>
      </c>
      <c r="C68" s="48" t="s">
        <v>473</v>
      </c>
      <c r="D68" s="48" t="s">
        <v>463</v>
      </c>
      <c r="E68" s="24" t="s">
        <v>345</v>
      </c>
      <c r="G68" s="24" t="s">
        <v>0</v>
      </c>
      <c r="J68" s="25"/>
    </row>
    <row r="69" spans="2:10">
      <c r="B69" s="47" t="str">
        <f t="shared" si="0"/>
        <v>ref="geogName.xml#0031"</v>
      </c>
      <c r="C69" s="48" t="s">
        <v>473</v>
      </c>
      <c r="D69" s="48" t="s">
        <v>463</v>
      </c>
      <c r="E69" s="24" t="s">
        <v>345</v>
      </c>
      <c r="G69" s="24" t="s">
        <v>0</v>
      </c>
      <c r="J69" s="25"/>
    </row>
    <row r="70" spans="2:10">
      <c r="B70" s="47" t="str">
        <f t="shared" si="0"/>
        <v>ref="geogName.xml#0032"</v>
      </c>
      <c r="C70" s="48" t="s">
        <v>473</v>
      </c>
      <c r="D70" s="48" t="s">
        <v>463</v>
      </c>
      <c r="E70" s="24" t="s">
        <v>346</v>
      </c>
      <c r="G70" s="24" t="s">
        <v>0</v>
      </c>
      <c r="J70" s="25"/>
    </row>
    <row r="71" spans="2:10">
      <c r="B71" s="47" t="str">
        <f t="shared" ref="B71:B126" si="1">C71&amp;E71&amp;D71</f>
        <v>ref="geogName.xml#0032"</v>
      </c>
      <c r="C71" s="48" t="s">
        <v>473</v>
      </c>
      <c r="D71" s="48" t="s">
        <v>463</v>
      </c>
      <c r="E71" s="24" t="s">
        <v>346</v>
      </c>
      <c r="G71" s="24" t="s">
        <v>0</v>
      </c>
      <c r="J71" s="25"/>
    </row>
    <row r="72" spans="2:10">
      <c r="B72" s="47" t="str">
        <f t="shared" si="1"/>
        <v>ref="geogName.xml#0033"</v>
      </c>
      <c r="C72" s="48" t="s">
        <v>473</v>
      </c>
      <c r="D72" s="48" t="s">
        <v>463</v>
      </c>
      <c r="E72" s="24" t="s">
        <v>347</v>
      </c>
      <c r="G72" s="24" t="s">
        <v>3</v>
      </c>
      <c r="J72" s="25"/>
    </row>
    <row r="73" spans="2:10">
      <c r="B73" s="47" t="str">
        <f t="shared" si="1"/>
        <v>ref="geogName.xml#0033"</v>
      </c>
      <c r="C73" s="48" t="s">
        <v>473</v>
      </c>
      <c r="D73" s="48" t="s">
        <v>463</v>
      </c>
      <c r="E73" s="24" t="s">
        <v>347</v>
      </c>
      <c r="G73" s="24" t="s">
        <v>0</v>
      </c>
      <c r="J73" s="25"/>
    </row>
    <row r="74" spans="2:10">
      <c r="B74" s="47" t="str">
        <f t="shared" si="1"/>
        <v>ref="geogName.xml#0033"</v>
      </c>
      <c r="C74" s="48" t="s">
        <v>473</v>
      </c>
      <c r="D74" s="48" t="s">
        <v>463</v>
      </c>
      <c r="E74" s="24" t="s">
        <v>347</v>
      </c>
      <c r="G74" s="24" t="s">
        <v>0</v>
      </c>
      <c r="J74" s="25"/>
    </row>
    <row r="75" spans="2:10">
      <c r="B75" s="47" t="str">
        <f t="shared" si="1"/>
        <v>ref="geogName.xml#0033"</v>
      </c>
      <c r="C75" s="48" t="s">
        <v>473</v>
      </c>
      <c r="D75" s="48" t="s">
        <v>463</v>
      </c>
      <c r="E75" s="24" t="s">
        <v>347</v>
      </c>
      <c r="G75" s="24" t="s">
        <v>247</v>
      </c>
      <c r="J75" s="25"/>
    </row>
    <row r="76" spans="2:10">
      <c r="B76" s="47" t="str">
        <f t="shared" si="1"/>
        <v>ref="geogName.xml#0033"</v>
      </c>
      <c r="C76" s="48" t="s">
        <v>473</v>
      </c>
      <c r="D76" s="48" t="s">
        <v>463</v>
      </c>
      <c r="E76" s="24" t="s">
        <v>347</v>
      </c>
      <c r="G76" s="24" t="s">
        <v>0</v>
      </c>
      <c r="J76" s="25"/>
    </row>
    <row r="77" spans="2:10">
      <c r="B77" s="47" t="str">
        <f t="shared" si="1"/>
        <v>ref="geogName.xml#0034"</v>
      </c>
      <c r="C77" s="48" t="s">
        <v>473</v>
      </c>
      <c r="D77" s="48" t="s">
        <v>463</v>
      </c>
      <c r="E77" s="24" t="s">
        <v>348</v>
      </c>
      <c r="G77" s="24" t="s">
        <v>0</v>
      </c>
      <c r="J77" s="25"/>
    </row>
    <row r="78" spans="2:10">
      <c r="B78" s="47" t="str">
        <f t="shared" si="1"/>
        <v>ref="geogName.xml#0034"</v>
      </c>
      <c r="C78" s="48" t="s">
        <v>473</v>
      </c>
      <c r="D78" s="48" t="s">
        <v>463</v>
      </c>
      <c r="E78" s="24" t="s">
        <v>348</v>
      </c>
      <c r="G78" s="24" t="s">
        <v>0</v>
      </c>
      <c r="J78" s="25"/>
    </row>
    <row r="79" spans="2:10">
      <c r="B79" s="47" t="str">
        <f t="shared" si="1"/>
        <v>ref="geogName.xml#0034"</v>
      </c>
      <c r="C79" s="48" t="s">
        <v>473</v>
      </c>
      <c r="D79" s="48" t="s">
        <v>463</v>
      </c>
      <c r="E79" s="24" t="s">
        <v>348</v>
      </c>
      <c r="F79" s="38"/>
      <c r="G79" s="24" t="s">
        <v>0</v>
      </c>
      <c r="J79" s="25"/>
    </row>
    <row r="80" spans="2:10">
      <c r="B80" s="47" t="str">
        <f t="shared" si="1"/>
        <v>ref="geogName.xml#0035"</v>
      </c>
      <c r="C80" s="48" t="s">
        <v>473</v>
      </c>
      <c r="D80" s="48" t="s">
        <v>463</v>
      </c>
      <c r="E80" s="24" t="s">
        <v>349</v>
      </c>
      <c r="G80" s="24" t="s">
        <v>0</v>
      </c>
      <c r="J80" s="25"/>
    </row>
    <row r="81" spans="2:10">
      <c r="B81" s="47" t="str">
        <f t="shared" si="1"/>
        <v>ref="geogName.xml#0035"</v>
      </c>
      <c r="C81" s="48" t="s">
        <v>473</v>
      </c>
      <c r="D81" s="48" t="s">
        <v>463</v>
      </c>
      <c r="E81" s="24" t="s">
        <v>349</v>
      </c>
      <c r="G81" s="24" t="s">
        <v>0</v>
      </c>
      <c r="J81" s="25"/>
    </row>
    <row r="82" spans="2:10">
      <c r="B82" s="47" t="str">
        <f t="shared" si="1"/>
        <v>ref="geogName.xml#0035"</v>
      </c>
      <c r="C82" s="48" t="s">
        <v>473</v>
      </c>
      <c r="D82" s="48" t="s">
        <v>463</v>
      </c>
      <c r="E82" s="24" t="s">
        <v>349</v>
      </c>
      <c r="F82" s="38"/>
      <c r="G82" s="24" t="s">
        <v>0</v>
      </c>
      <c r="J82" s="25"/>
    </row>
    <row r="83" spans="2:10">
      <c r="B83" s="47" t="str">
        <f t="shared" si="1"/>
        <v>ref="geogName.xml#0036"</v>
      </c>
      <c r="C83" s="48" t="s">
        <v>473</v>
      </c>
      <c r="D83" s="48" t="s">
        <v>463</v>
      </c>
      <c r="E83" s="24" t="s">
        <v>350</v>
      </c>
      <c r="G83" s="24" t="s">
        <v>0</v>
      </c>
      <c r="J83" s="25"/>
    </row>
    <row r="84" spans="2:10">
      <c r="B84" s="47" t="str">
        <f t="shared" si="1"/>
        <v>ref="geogName.xml#0037"</v>
      </c>
      <c r="C84" s="48" t="s">
        <v>473</v>
      </c>
      <c r="D84" s="48" t="s">
        <v>463</v>
      </c>
      <c r="E84" s="24" t="s">
        <v>351</v>
      </c>
      <c r="G84" s="24" t="s">
        <v>5</v>
      </c>
      <c r="J84" s="25"/>
    </row>
    <row r="85" spans="2:10">
      <c r="B85" s="47" t="str">
        <f t="shared" si="1"/>
        <v>ref="geogName.xml#0037"</v>
      </c>
      <c r="C85" s="48" t="s">
        <v>473</v>
      </c>
      <c r="D85" s="48" t="s">
        <v>463</v>
      </c>
      <c r="E85" s="24" t="s">
        <v>351</v>
      </c>
      <c r="G85" s="24" t="s">
        <v>0</v>
      </c>
      <c r="J85" s="25"/>
    </row>
    <row r="86" spans="2:10">
      <c r="B86" s="47" t="str">
        <f t="shared" si="1"/>
        <v>ref="geogName.xml#0037"</v>
      </c>
      <c r="C86" s="48" t="s">
        <v>473</v>
      </c>
      <c r="D86" s="48" t="s">
        <v>463</v>
      </c>
      <c r="E86" s="24" t="s">
        <v>351</v>
      </c>
      <c r="G86" s="24" t="s">
        <v>4</v>
      </c>
      <c r="J86" s="25"/>
    </row>
    <row r="87" spans="2:10">
      <c r="B87" s="47" t="str">
        <f t="shared" si="1"/>
        <v>ref="geogName.xml#0037"</v>
      </c>
      <c r="C87" s="48" t="s">
        <v>473</v>
      </c>
      <c r="D87" s="48" t="s">
        <v>463</v>
      </c>
      <c r="E87" s="24" t="s">
        <v>351</v>
      </c>
      <c r="G87" s="24" t="s">
        <v>0</v>
      </c>
      <c r="J87" s="25"/>
    </row>
    <row r="88" spans="2:10">
      <c r="B88" s="47" t="str">
        <f t="shared" si="1"/>
        <v>ref="geogName.xml#0038"</v>
      </c>
      <c r="C88" s="48" t="s">
        <v>473</v>
      </c>
      <c r="D88" s="48" t="s">
        <v>463</v>
      </c>
      <c r="E88" s="24" t="s">
        <v>352</v>
      </c>
      <c r="G88" s="24" t="s">
        <v>0</v>
      </c>
      <c r="J88" s="25"/>
    </row>
    <row r="89" spans="2:10">
      <c r="B89" s="47" t="str">
        <f t="shared" si="1"/>
        <v>ref="geogName.xml#0038"</v>
      </c>
      <c r="C89" s="48" t="s">
        <v>473</v>
      </c>
      <c r="D89" s="48" t="s">
        <v>463</v>
      </c>
      <c r="E89" s="24" t="s">
        <v>352</v>
      </c>
      <c r="G89" s="24" t="s">
        <v>0</v>
      </c>
      <c r="J89" s="25"/>
    </row>
    <row r="90" spans="2:10">
      <c r="B90" s="47" t="str">
        <f t="shared" si="1"/>
        <v>ref="geogName.xml#0039"</v>
      </c>
      <c r="C90" s="48" t="s">
        <v>473</v>
      </c>
      <c r="D90" s="48" t="s">
        <v>463</v>
      </c>
      <c r="E90" s="24" t="s">
        <v>353</v>
      </c>
      <c r="G90" s="24" t="s">
        <v>12</v>
      </c>
      <c r="J90" s="25"/>
    </row>
    <row r="91" spans="2:10">
      <c r="B91" s="47" t="str">
        <f t="shared" si="1"/>
        <v>ref="geogName.xml#0039"</v>
      </c>
      <c r="C91" s="48" t="s">
        <v>473</v>
      </c>
      <c r="D91" s="48" t="s">
        <v>463</v>
      </c>
      <c r="E91" s="24" t="s">
        <v>353</v>
      </c>
      <c r="G91" s="24" t="s">
        <v>0</v>
      </c>
      <c r="J91" s="25"/>
    </row>
    <row r="92" spans="2:10">
      <c r="B92" s="47" t="str">
        <f t="shared" si="1"/>
        <v>ref="geogName.xml#0040"</v>
      </c>
      <c r="C92" s="48" t="s">
        <v>473</v>
      </c>
      <c r="D92" s="48" t="s">
        <v>463</v>
      </c>
      <c r="E92" s="24" t="s">
        <v>354</v>
      </c>
      <c r="G92" s="24" t="s">
        <v>5</v>
      </c>
      <c r="J92" s="25"/>
    </row>
    <row r="93" spans="2:10">
      <c r="B93" s="47" t="str">
        <f t="shared" si="1"/>
        <v>ref="geogName.xml#0041"</v>
      </c>
      <c r="C93" s="48" t="s">
        <v>473</v>
      </c>
      <c r="D93" s="48" t="s">
        <v>463</v>
      </c>
      <c r="E93" s="24" t="s">
        <v>355</v>
      </c>
      <c r="G93" s="24" t="s">
        <v>12</v>
      </c>
      <c r="J93" s="25"/>
    </row>
    <row r="94" spans="2:10">
      <c r="B94" s="47" t="str">
        <f t="shared" si="1"/>
        <v>ref="geogName.xml#0041"</v>
      </c>
      <c r="C94" s="48" t="s">
        <v>473</v>
      </c>
      <c r="D94" s="48" t="s">
        <v>463</v>
      </c>
      <c r="E94" s="24" t="s">
        <v>355</v>
      </c>
      <c r="G94" s="24" t="s">
        <v>4</v>
      </c>
      <c r="J94" s="25"/>
    </row>
    <row r="95" spans="2:10">
      <c r="B95" s="47" t="str">
        <f t="shared" si="1"/>
        <v>ref="geogName.xml#0042"</v>
      </c>
      <c r="C95" s="48" t="s">
        <v>473</v>
      </c>
      <c r="D95" s="48" t="s">
        <v>463</v>
      </c>
      <c r="E95" s="24" t="s">
        <v>356</v>
      </c>
      <c r="G95" s="24" t="s">
        <v>0</v>
      </c>
      <c r="I95" s="41"/>
      <c r="J95" s="25"/>
    </row>
    <row r="96" spans="2:10">
      <c r="B96" s="47" t="str">
        <f t="shared" si="1"/>
        <v>ref="geogName.xml#0043"</v>
      </c>
      <c r="C96" s="48" t="s">
        <v>473</v>
      </c>
      <c r="D96" s="48" t="s">
        <v>463</v>
      </c>
      <c r="E96" s="24" t="s">
        <v>357</v>
      </c>
      <c r="G96" s="24" t="s">
        <v>0</v>
      </c>
      <c r="J96" s="25"/>
    </row>
    <row r="97" spans="2:10">
      <c r="B97" s="47" t="str">
        <f t="shared" si="1"/>
        <v>ref="geogName.xml#0044"</v>
      </c>
      <c r="C97" s="48" t="s">
        <v>473</v>
      </c>
      <c r="D97" s="48" t="s">
        <v>463</v>
      </c>
      <c r="E97" s="24" t="s">
        <v>358</v>
      </c>
      <c r="G97" s="24" t="s">
        <v>0</v>
      </c>
      <c r="J97" s="25"/>
    </row>
    <row r="98" spans="2:10">
      <c r="B98" s="47" t="str">
        <f t="shared" si="1"/>
        <v>ref="geogName.xml#0045"</v>
      </c>
      <c r="C98" s="48" t="s">
        <v>473</v>
      </c>
      <c r="D98" s="48" t="s">
        <v>463</v>
      </c>
      <c r="E98" s="24" t="s">
        <v>359</v>
      </c>
      <c r="G98" s="24" t="s">
        <v>19</v>
      </c>
      <c r="J98" s="25"/>
    </row>
    <row r="99" spans="2:10">
      <c r="B99" s="47" t="str">
        <f t="shared" si="1"/>
        <v>ref="geogName.xml#0045"</v>
      </c>
      <c r="C99" s="48" t="s">
        <v>473</v>
      </c>
      <c r="D99" s="48" t="s">
        <v>463</v>
      </c>
      <c r="E99" s="24" t="s">
        <v>359</v>
      </c>
      <c r="G99" s="24" t="s">
        <v>0</v>
      </c>
      <c r="J99" s="25"/>
    </row>
    <row r="100" spans="2:10">
      <c r="B100" s="47" t="str">
        <f t="shared" si="1"/>
        <v>ref="geogName.xml#0046"</v>
      </c>
      <c r="C100" s="48" t="s">
        <v>473</v>
      </c>
      <c r="D100" s="48" t="s">
        <v>463</v>
      </c>
      <c r="E100" s="24" t="s">
        <v>360</v>
      </c>
      <c r="G100" s="24" t="s">
        <v>0</v>
      </c>
      <c r="I100" s="24"/>
      <c r="J100" s="25"/>
    </row>
    <row r="101" spans="2:10">
      <c r="B101" s="47" t="str">
        <f t="shared" si="1"/>
        <v>ref="geogName.xml#0047"</v>
      </c>
      <c r="C101" s="48" t="s">
        <v>473</v>
      </c>
      <c r="D101" s="48" t="s">
        <v>463</v>
      </c>
      <c r="E101" s="24" t="s">
        <v>361</v>
      </c>
      <c r="G101" s="24" t="s">
        <v>0</v>
      </c>
      <c r="I101" s="24"/>
      <c r="J101" s="25"/>
    </row>
    <row r="102" spans="2:10">
      <c r="B102" s="47" t="str">
        <f t="shared" si="1"/>
        <v>ref="geogName.xml#0048"</v>
      </c>
      <c r="C102" s="48" t="s">
        <v>473</v>
      </c>
      <c r="D102" s="48" t="s">
        <v>463</v>
      </c>
      <c r="E102" s="24" t="s">
        <v>362</v>
      </c>
      <c r="G102" s="24" t="s">
        <v>0</v>
      </c>
      <c r="J102" s="25"/>
    </row>
    <row r="103" spans="2:10">
      <c r="B103" s="47" t="str">
        <f t="shared" si="1"/>
        <v>ref="geogName.xml#0049"</v>
      </c>
      <c r="C103" s="48" t="s">
        <v>473</v>
      </c>
      <c r="D103" s="48" t="s">
        <v>463</v>
      </c>
      <c r="E103" s="24" t="s">
        <v>363</v>
      </c>
      <c r="F103" s="38"/>
      <c r="G103" s="24" t="s">
        <v>0</v>
      </c>
      <c r="J103" s="25"/>
    </row>
    <row r="104" spans="2:10">
      <c r="B104" s="47" t="str">
        <f t="shared" si="1"/>
        <v>ref="geogName.xml#0050"</v>
      </c>
      <c r="C104" s="48" t="s">
        <v>473</v>
      </c>
      <c r="D104" s="48" t="s">
        <v>463</v>
      </c>
      <c r="E104" s="24" t="s">
        <v>364</v>
      </c>
      <c r="G104" s="24" t="s">
        <v>3</v>
      </c>
      <c r="J104" s="25"/>
    </row>
    <row r="105" spans="2:10">
      <c r="B105" s="47" t="str">
        <f t="shared" si="1"/>
        <v>ref="geogName.xml#0051"</v>
      </c>
      <c r="C105" s="48" t="s">
        <v>473</v>
      </c>
      <c r="D105" s="48" t="s">
        <v>463</v>
      </c>
      <c r="E105" s="24" t="s">
        <v>365</v>
      </c>
      <c r="G105" s="24" t="s">
        <v>0</v>
      </c>
      <c r="J105" s="25"/>
    </row>
    <row r="106" spans="2:10">
      <c r="B106" s="47" t="str">
        <f t="shared" si="1"/>
        <v>ref="geogName.xml#0051"</v>
      </c>
      <c r="C106" s="48" t="s">
        <v>473</v>
      </c>
      <c r="D106" s="48" t="s">
        <v>463</v>
      </c>
      <c r="E106" s="24" t="s">
        <v>365</v>
      </c>
      <c r="G106" s="24" t="s">
        <v>0</v>
      </c>
      <c r="J106" s="25"/>
    </row>
    <row r="107" spans="2:10">
      <c r="B107" s="47" t="str">
        <f t="shared" si="1"/>
        <v>ref="geogName.xml#0052"</v>
      </c>
      <c r="C107" s="48" t="s">
        <v>473</v>
      </c>
      <c r="D107" s="48" t="s">
        <v>463</v>
      </c>
      <c r="E107" s="24" t="s">
        <v>366</v>
      </c>
      <c r="G107" s="24" t="s">
        <v>0</v>
      </c>
      <c r="J107" s="25"/>
    </row>
    <row r="108" spans="2:10">
      <c r="B108" s="47" t="str">
        <f t="shared" si="1"/>
        <v>ref="geogName.xml#0052"</v>
      </c>
      <c r="C108" s="48" t="s">
        <v>473</v>
      </c>
      <c r="D108" s="48" t="s">
        <v>463</v>
      </c>
      <c r="E108" s="24" t="s">
        <v>366</v>
      </c>
      <c r="G108" s="24" t="s">
        <v>0</v>
      </c>
      <c r="J108" s="25"/>
    </row>
    <row r="109" spans="2:10">
      <c r="B109" s="47" t="str">
        <f t="shared" si="1"/>
        <v>ref="geogName.xml#0053"</v>
      </c>
      <c r="C109" s="48" t="s">
        <v>473</v>
      </c>
      <c r="D109" s="48" t="s">
        <v>463</v>
      </c>
      <c r="E109" s="24" t="s">
        <v>367</v>
      </c>
      <c r="G109" s="24" t="s">
        <v>0</v>
      </c>
      <c r="I109" s="39"/>
      <c r="J109" s="25"/>
    </row>
    <row r="110" spans="2:10">
      <c r="B110" s="47" t="str">
        <f t="shared" si="1"/>
        <v>ref="geogName.xml#0053"</v>
      </c>
      <c r="C110" s="48" t="s">
        <v>473</v>
      </c>
      <c r="D110" s="48" t="s">
        <v>463</v>
      </c>
      <c r="E110" s="24" t="s">
        <v>367</v>
      </c>
      <c r="G110" s="24" t="s">
        <v>4</v>
      </c>
      <c r="I110" s="39"/>
      <c r="J110" s="25"/>
    </row>
    <row r="111" spans="2:10">
      <c r="B111" s="47" t="str">
        <f t="shared" si="1"/>
        <v>ref="geogName.xml#0053"</v>
      </c>
      <c r="C111" s="48" t="s">
        <v>473</v>
      </c>
      <c r="D111" s="48" t="s">
        <v>463</v>
      </c>
      <c r="E111" s="24" t="s">
        <v>367</v>
      </c>
      <c r="G111" s="24" t="s">
        <v>0</v>
      </c>
      <c r="I111" s="39"/>
      <c r="J111" s="25"/>
    </row>
    <row r="112" spans="2:10">
      <c r="B112" s="47" t="str">
        <f t="shared" si="1"/>
        <v>ref="geogName.xml#0053"</v>
      </c>
      <c r="C112" s="48" t="s">
        <v>473</v>
      </c>
      <c r="D112" s="48" t="s">
        <v>463</v>
      </c>
      <c r="E112" s="24" t="s">
        <v>367</v>
      </c>
      <c r="G112" s="24" t="s">
        <v>0</v>
      </c>
      <c r="I112" s="39"/>
      <c r="J112" s="25"/>
    </row>
    <row r="113" spans="2:10">
      <c r="B113" s="47" t="str">
        <f t="shared" si="1"/>
        <v>ref="geogName.xml#0053"</v>
      </c>
      <c r="C113" s="48" t="s">
        <v>473</v>
      </c>
      <c r="D113" s="48" t="s">
        <v>463</v>
      </c>
      <c r="E113" s="24" t="s">
        <v>367</v>
      </c>
      <c r="G113" s="24" t="s">
        <v>0</v>
      </c>
      <c r="J113" s="25"/>
    </row>
    <row r="114" spans="2:10">
      <c r="B114" s="47" t="str">
        <f t="shared" si="1"/>
        <v>ref="geogName.xml#0053"</v>
      </c>
      <c r="C114" s="48" t="s">
        <v>473</v>
      </c>
      <c r="D114" s="48" t="s">
        <v>463</v>
      </c>
      <c r="E114" s="24" t="s">
        <v>367</v>
      </c>
      <c r="G114" s="24" t="s">
        <v>0</v>
      </c>
      <c r="I114" s="39"/>
      <c r="J114" s="25"/>
    </row>
    <row r="115" spans="2:10">
      <c r="B115" s="47" t="str">
        <f t="shared" si="1"/>
        <v>ref="geogName.xml#0053"</v>
      </c>
      <c r="C115" s="48" t="s">
        <v>473</v>
      </c>
      <c r="D115" s="48" t="s">
        <v>463</v>
      </c>
      <c r="E115" s="24" t="s">
        <v>367</v>
      </c>
      <c r="G115" s="24" t="s">
        <v>0</v>
      </c>
      <c r="I115" s="39"/>
      <c r="J115" s="25"/>
    </row>
    <row r="116" spans="2:10">
      <c r="B116" s="47" t="str">
        <f t="shared" si="1"/>
        <v>ref="geogName.xml#0053"</v>
      </c>
      <c r="C116" s="48" t="s">
        <v>473</v>
      </c>
      <c r="D116" s="48" t="s">
        <v>463</v>
      </c>
      <c r="E116" s="24" t="s">
        <v>367</v>
      </c>
      <c r="G116" s="24" t="s">
        <v>1</v>
      </c>
      <c r="I116" s="39"/>
      <c r="J116" s="25"/>
    </row>
    <row r="117" spans="2:10">
      <c r="B117" s="47" t="str">
        <f t="shared" si="1"/>
        <v>ref="geogName.xml#0054"</v>
      </c>
      <c r="C117" s="48" t="s">
        <v>473</v>
      </c>
      <c r="D117" s="48" t="s">
        <v>463</v>
      </c>
      <c r="E117" s="24" t="s">
        <v>368</v>
      </c>
      <c r="G117" s="24" t="s">
        <v>0</v>
      </c>
      <c r="J117" s="25"/>
    </row>
    <row r="118" spans="2:10">
      <c r="B118" s="47" t="str">
        <f t="shared" si="1"/>
        <v>ref="geogName.xml#0055"</v>
      </c>
      <c r="C118" s="48" t="s">
        <v>473</v>
      </c>
      <c r="D118" s="48" t="s">
        <v>463</v>
      </c>
      <c r="E118" s="24" t="s">
        <v>369</v>
      </c>
      <c r="G118" s="24" t="s">
        <v>0</v>
      </c>
      <c r="J118" s="25"/>
    </row>
    <row r="119" spans="2:10">
      <c r="B119" s="47" t="str">
        <f t="shared" si="1"/>
        <v>ref="geogName.xml#0055"</v>
      </c>
      <c r="C119" s="48" t="s">
        <v>473</v>
      </c>
      <c r="D119" s="48" t="s">
        <v>463</v>
      </c>
      <c r="E119" s="24" t="s">
        <v>369</v>
      </c>
      <c r="G119" s="24" t="s">
        <v>0</v>
      </c>
      <c r="J119" s="25"/>
    </row>
    <row r="120" spans="2:10">
      <c r="B120" s="47" t="str">
        <f t="shared" si="1"/>
        <v>ref="geogName.xml#0056"</v>
      </c>
      <c r="C120" s="48" t="s">
        <v>473</v>
      </c>
      <c r="D120" s="48" t="s">
        <v>463</v>
      </c>
      <c r="E120" s="24" t="s">
        <v>370</v>
      </c>
      <c r="G120" s="24" t="s">
        <v>0</v>
      </c>
      <c r="J120" s="25"/>
    </row>
    <row r="121" spans="2:10">
      <c r="B121" s="47" t="str">
        <f t="shared" si="1"/>
        <v>ref="geogName.xml#0057"</v>
      </c>
      <c r="C121" s="48" t="s">
        <v>473</v>
      </c>
      <c r="D121" s="48" t="s">
        <v>463</v>
      </c>
      <c r="E121" s="24" t="s">
        <v>371</v>
      </c>
      <c r="G121" s="24" t="s">
        <v>4</v>
      </c>
      <c r="I121" s="38"/>
      <c r="J121" s="25"/>
    </row>
    <row r="122" spans="2:10">
      <c r="B122" s="47" t="str">
        <f t="shared" si="1"/>
        <v>ref="geogName.xml#0058"</v>
      </c>
      <c r="C122" s="48" t="s">
        <v>473</v>
      </c>
      <c r="D122" s="48" t="s">
        <v>463</v>
      </c>
      <c r="E122" s="24" t="s">
        <v>372</v>
      </c>
      <c r="G122" s="24" t="s">
        <v>0</v>
      </c>
      <c r="J122" s="25"/>
    </row>
    <row r="123" spans="2:10">
      <c r="B123" s="47" t="str">
        <f t="shared" si="1"/>
        <v>ref="geogName.xml#0059"</v>
      </c>
      <c r="C123" s="48" t="s">
        <v>473</v>
      </c>
      <c r="D123" s="48" t="s">
        <v>463</v>
      </c>
      <c r="E123" s="24" t="s">
        <v>373</v>
      </c>
      <c r="G123" s="24" t="s">
        <v>3</v>
      </c>
      <c r="J123" s="25"/>
    </row>
    <row r="124" spans="2:10">
      <c r="B124" s="47" t="str">
        <f t="shared" si="1"/>
        <v>ref="geogName.xml#0059"</v>
      </c>
      <c r="C124" s="48" t="s">
        <v>473</v>
      </c>
      <c r="D124" s="48" t="s">
        <v>463</v>
      </c>
      <c r="E124" s="24" t="s">
        <v>373</v>
      </c>
      <c r="G124" s="24" t="s">
        <v>0</v>
      </c>
      <c r="J124" s="25"/>
    </row>
    <row r="125" spans="2:10">
      <c r="B125" s="47" t="str">
        <f t="shared" si="1"/>
        <v>ref="geogName.xml#0059"</v>
      </c>
      <c r="C125" s="48" t="s">
        <v>473</v>
      </c>
      <c r="D125" s="48" t="s">
        <v>463</v>
      </c>
      <c r="E125" s="24" t="s">
        <v>373</v>
      </c>
      <c r="G125" s="24" t="s">
        <v>1</v>
      </c>
      <c r="J125" s="25"/>
    </row>
    <row r="126" spans="2:10">
      <c r="B126" s="47" t="str">
        <f t="shared" si="1"/>
        <v>ref="geogName.xml#0060"</v>
      </c>
      <c r="C126" s="48" t="s">
        <v>473</v>
      </c>
      <c r="D126" s="48" t="s">
        <v>463</v>
      </c>
      <c r="E126" s="24" t="s">
        <v>374</v>
      </c>
      <c r="G126" s="24" t="s">
        <v>248</v>
      </c>
      <c r="J126" s="25"/>
    </row>
    <row r="127" spans="2:10">
      <c r="G127" s="24" t="s">
        <v>0</v>
      </c>
      <c r="J127" s="25"/>
    </row>
    <row r="128" spans="2:10">
      <c r="G128" s="24" t="s">
        <v>0</v>
      </c>
      <c r="J128" s="25"/>
    </row>
    <row r="129" spans="7:10">
      <c r="G129" s="24" t="s">
        <v>0</v>
      </c>
      <c r="J129" s="25"/>
    </row>
    <row r="130" spans="7:10">
      <c r="G130" s="24" t="s">
        <v>0</v>
      </c>
      <c r="J130" s="25"/>
    </row>
    <row r="131" spans="7:10">
      <c r="G131" s="24" t="s">
        <v>0</v>
      </c>
      <c r="J131" s="25"/>
    </row>
    <row r="132" spans="7:10">
      <c r="G132" s="24" t="s">
        <v>0</v>
      </c>
      <c r="J132" s="25"/>
    </row>
    <row r="133" spans="7:10">
      <c r="G133" s="24" t="s">
        <v>0</v>
      </c>
      <c r="J133" s="25"/>
    </row>
    <row r="134" spans="7:10">
      <c r="G134" s="24" t="s">
        <v>0</v>
      </c>
      <c r="J134" s="25"/>
    </row>
    <row r="135" spans="7:10">
      <c r="G135" s="24" t="s">
        <v>0</v>
      </c>
      <c r="J135" s="25"/>
    </row>
    <row r="136" spans="7:10">
      <c r="G136" s="24" t="s">
        <v>0</v>
      </c>
      <c r="J136" s="25"/>
    </row>
    <row r="137" spans="7:10">
      <c r="G137" s="24" t="s">
        <v>0</v>
      </c>
      <c r="J137" s="25"/>
    </row>
    <row r="138" spans="7:10">
      <c r="G138" s="24" t="s">
        <v>4</v>
      </c>
      <c r="J138" s="25"/>
    </row>
    <row r="139" spans="7:10">
      <c r="G139" s="24" t="s">
        <v>0</v>
      </c>
      <c r="J139" s="25"/>
    </row>
    <row r="140" spans="7:10">
      <c r="G140" s="24" t="s">
        <v>0</v>
      </c>
      <c r="J140" s="25"/>
    </row>
    <row r="141" spans="7:10">
      <c r="G141" s="24" t="s">
        <v>0</v>
      </c>
      <c r="J141" s="25"/>
    </row>
    <row r="142" spans="7:10">
      <c r="G142" s="24" t="s">
        <v>0</v>
      </c>
      <c r="J142" s="25"/>
    </row>
    <row r="143" spans="7:10">
      <c r="G143" s="24" t="s">
        <v>0</v>
      </c>
      <c r="J143" s="25"/>
    </row>
    <row r="144" spans="7:10">
      <c r="G144" s="24" t="s">
        <v>0</v>
      </c>
      <c r="J144" s="25"/>
    </row>
    <row r="145" spans="6:10">
      <c r="G145" s="24" t="s">
        <v>0</v>
      </c>
      <c r="J145" s="25"/>
    </row>
    <row r="146" spans="6:10">
      <c r="G146" s="24" t="s">
        <v>0</v>
      </c>
      <c r="J146" s="25"/>
    </row>
    <row r="147" spans="6:10">
      <c r="G147" s="24" t="s">
        <v>0</v>
      </c>
      <c r="J147" s="25"/>
    </row>
    <row r="148" spans="6:10">
      <c r="G148" s="24" t="s">
        <v>3</v>
      </c>
      <c r="J148" s="25"/>
    </row>
    <row r="149" spans="6:10">
      <c r="F149" s="38"/>
      <c r="G149" s="24" t="s">
        <v>0</v>
      </c>
      <c r="J149" s="25"/>
    </row>
    <row r="150" spans="6:10">
      <c r="G150" s="24" t="s">
        <v>0</v>
      </c>
      <c r="J150" s="25"/>
    </row>
    <row r="151" spans="6:10">
      <c r="G151" s="24" t="s">
        <v>0</v>
      </c>
      <c r="J151" s="25"/>
    </row>
    <row r="152" spans="6:10">
      <c r="G152" s="24" t="s">
        <v>4</v>
      </c>
      <c r="J152" s="25"/>
    </row>
    <row r="153" spans="6:10">
      <c r="G153" s="24" t="s">
        <v>0</v>
      </c>
      <c r="J153" s="25"/>
    </row>
    <row r="154" spans="6:10">
      <c r="G154" s="24" t="s">
        <v>0</v>
      </c>
      <c r="J154" s="25"/>
    </row>
    <row r="155" spans="6:10">
      <c r="G155" s="24" t="s">
        <v>0</v>
      </c>
      <c r="J155" s="25"/>
    </row>
    <row r="156" spans="6:10">
      <c r="G156" s="24" t="s">
        <v>0</v>
      </c>
      <c r="J156" s="25"/>
    </row>
    <row r="157" spans="6:10">
      <c r="F157" s="38"/>
      <c r="G157" s="24" t="s">
        <v>0</v>
      </c>
      <c r="J157" s="25"/>
    </row>
    <row r="158" spans="6:10">
      <c r="G158" s="24" t="s">
        <v>0</v>
      </c>
      <c r="J158" s="25"/>
    </row>
    <row r="159" spans="6:10">
      <c r="G159" s="24" t="s">
        <v>0</v>
      </c>
      <c r="J159" s="25"/>
    </row>
    <row r="160" spans="6:10">
      <c r="G160" s="24" t="s">
        <v>0</v>
      </c>
      <c r="J160" s="25"/>
    </row>
    <row r="161" spans="7:10">
      <c r="G161" s="24" t="s">
        <v>0</v>
      </c>
      <c r="J161" s="25"/>
    </row>
    <row r="162" spans="7:10">
      <c r="G162" s="24" t="s">
        <v>0</v>
      </c>
      <c r="J162" s="25"/>
    </row>
    <row r="163" spans="7:10">
      <c r="G163" s="24" t="s">
        <v>0</v>
      </c>
      <c r="J163" s="25"/>
    </row>
    <row r="164" spans="7:10">
      <c r="G164" s="24" t="s">
        <v>0</v>
      </c>
      <c r="J164" s="25"/>
    </row>
    <row r="165" spans="7:10">
      <c r="G165" s="24" t="s">
        <v>0</v>
      </c>
      <c r="J165" s="25"/>
    </row>
    <row r="166" spans="7:10">
      <c r="G166" s="24" t="s">
        <v>0</v>
      </c>
      <c r="J166" s="25"/>
    </row>
    <row r="167" spans="7:10">
      <c r="G167" s="24" t="s">
        <v>0</v>
      </c>
      <c r="J167" s="25"/>
    </row>
    <row r="168" spans="7:10">
      <c r="G168" s="24" t="s">
        <v>0</v>
      </c>
      <c r="J168" s="25"/>
    </row>
    <row r="169" spans="7:10">
      <c r="G169" s="24" t="s">
        <v>0</v>
      </c>
      <c r="J169" s="25"/>
    </row>
    <row r="170" spans="7:10">
      <c r="G170" s="24" t="s">
        <v>0</v>
      </c>
      <c r="J170" s="25"/>
    </row>
    <row r="171" spans="7:10">
      <c r="G171" s="24" t="s">
        <v>0</v>
      </c>
      <c r="J171" s="25"/>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F14" sqref="F14"/>
    </sheetView>
  </sheetViews>
  <sheetFormatPr baseColWidth="10" defaultColWidth="10.83203125" defaultRowHeight="14" x14ac:dyDescent="0"/>
  <cols>
    <col min="1" max="1" width="19.5" style="59" bestFit="1" customWidth="1"/>
    <col min="2" max="2" width="19.5" style="59" hidden="1" customWidth="1"/>
    <col min="3" max="3" width="14.6640625" style="59" hidden="1" customWidth="1"/>
    <col min="4" max="4" width="10.83203125" style="59" hidden="1" customWidth="1"/>
    <col min="5" max="5" width="10.83203125" style="60" hidden="1" customWidth="1"/>
    <col min="6" max="6" width="66.6640625" style="66" customWidth="1"/>
    <col min="7" max="7" width="10.83203125" style="60" hidden="1" customWidth="1"/>
    <col min="8" max="8" width="58.83203125" style="65" customWidth="1"/>
    <col min="9" max="16384" width="10.83203125" style="59"/>
  </cols>
  <sheetData>
    <row r="1" spans="1:8">
      <c r="A1" s="58" t="s">
        <v>316</v>
      </c>
      <c r="B1" s="58" t="s">
        <v>464</v>
      </c>
      <c r="F1" s="61" t="s">
        <v>18</v>
      </c>
      <c r="G1" s="62"/>
      <c r="H1" s="63" t="s">
        <v>261</v>
      </c>
    </row>
    <row r="2" spans="1:8">
      <c r="B2" s="59" t="str">
        <f>C2&amp;E2&amp;D2</f>
        <v>ref="quote.xml#0001"</v>
      </c>
      <c r="C2" s="59" t="s">
        <v>466</v>
      </c>
      <c r="D2" s="59" t="s">
        <v>463</v>
      </c>
      <c r="E2" s="60" t="s">
        <v>422</v>
      </c>
      <c r="F2" s="38"/>
      <c r="G2" s="26" t="s">
        <v>0</v>
      </c>
      <c r="H2" s="25"/>
    </row>
    <row r="3" spans="1:8">
      <c r="B3" s="59" t="str">
        <f t="shared" ref="B3:B14" si="0">C3&amp;E3&amp;D3</f>
        <v>ref="quote.xml#0002"</v>
      </c>
      <c r="C3" s="59" t="s">
        <v>466</v>
      </c>
      <c r="D3" s="59" t="s">
        <v>463</v>
      </c>
      <c r="E3" s="60" t="s">
        <v>461</v>
      </c>
      <c r="F3" s="38"/>
      <c r="G3" s="26" t="s">
        <v>0</v>
      </c>
      <c r="H3" s="25"/>
    </row>
    <row r="4" spans="1:8">
      <c r="B4" s="59" t="str">
        <f t="shared" si="0"/>
        <v>ref="quote.xml#0003"</v>
      </c>
      <c r="C4" s="59" t="s">
        <v>466</v>
      </c>
      <c r="D4" s="59" t="s">
        <v>463</v>
      </c>
      <c r="E4" s="60" t="s">
        <v>317</v>
      </c>
      <c r="F4" s="38"/>
      <c r="G4" s="26"/>
      <c r="H4" s="25"/>
    </row>
    <row r="5" spans="1:8">
      <c r="B5" s="59" t="str">
        <f t="shared" si="0"/>
        <v>ref="quote.xml#0004"</v>
      </c>
      <c r="C5" s="59" t="s">
        <v>466</v>
      </c>
      <c r="D5" s="59" t="s">
        <v>463</v>
      </c>
      <c r="E5" s="60" t="s">
        <v>318</v>
      </c>
      <c r="F5" s="38"/>
      <c r="G5" s="26"/>
      <c r="H5" s="25"/>
    </row>
    <row r="6" spans="1:8">
      <c r="B6" s="59" t="str">
        <f t="shared" si="0"/>
        <v>ref="quote.xml#0005"</v>
      </c>
      <c r="C6" s="59" t="s">
        <v>466</v>
      </c>
      <c r="D6" s="59" t="s">
        <v>463</v>
      </c>
      <c r="E6" s="60" t="s">
        <v>319</v>
      </c>
      <c r="F6" s="38"/>
      <c r="G6" s="26" t="s">
        <v>0</v>
      </c>
      <c r="H6" s="25"/>
    </row>
    <row r="7" spans="1:8">
      <c r="B7" s="59" t="str">
        <f t="shared" si="0"/>
        <v>ref="quote.xml#0006"</v>
      </c>
      <c r="C7" s="59" t="s">
        <v>466</v>
      </c>
      <c r="D7" s="59" t="s">
        <v>463</v>
      </c>
      <c r="E7" s="60" t="s">
        <v>320</v>
      </c>
      <c r="F7" s="38"/>
      <c r="G7" s="26" t="s">
        <v>0</v>
      </c>
      <c r="H7" s="25"/>
    </row>
    <row r="8" spans="1:8">
      <c r="B8" s="59" t="str">
        <f t="shared" si="0"/>
        <v>ref="quote.xml#0007"</v>
      </c>
      <c r="C8" s="59" t="s">
        <v>466</v>
      </c>
      <c r="D8" s="59" t="s">
        <v>463</v>
      </c>
      <c r="E8" s="60" t="s">
        <v>321</v>
      </c>
      <c r="F8" s="64"/>
      <c r="G8" s="60" t="s">
        <v>0</v>
      </c>
    </row>
    <row r="9" spans="1:8">
      <c r="B9" s="59" t="str">
        <f t="shared" si="0"/>
        <v>ref="quote.xml#0008"</v>
      </c>
      <c r="C9" s="59" t="s">
        <v>466</v>
      </c>
      <c r="D9" s="59" t="s">
        <v>463</v>
      </c>
      <c r="E9" s="60" t="s">
        <v>322</v>
      </c>
      <c r="F9" s="38"/>
      <c r="G9" s="26" t="s">
        <v>0</v>
      </c>
      <c r="H9" s="25"/>
    </row>
    <row r="10" spans="1:8">
      <c r="B10" s="59" t="str">
        <f t="shared" si="0"/>
        <v>ref="quote.xml#0009"</v>
      </c>
      <c r="C10" s="59" t="s">
        <v>466</v>
      </c>
      <c r="D10" s="59" t="s">
        <v>463</v>
      </c>
      <c r="E10" s="60" t="s">
        <v>323</v>
      </c>
      <c r="F10" s="38"/>
      <c r="G10" s="26" t="s">
        <v>0</v>
      </c>
      <c r="H10" s="25"/>
    </row>
    <row r="11" spans="1:8">
      <c r="B11" s="59" t="str">
        <f t="shared" si="0"/>
        <v>ref="quote.xml#0010"</v>
      </c>
      <c r="C11" s="59" t="s">
        <v>466</v>
      </c>
      <c r="D11" s="59" t="s">
        <v>463</v>
      </c>
      <c r="E11" s="60" t="s">
        <v>324</v>
      </c>
      <c r="F11" s="38"/>
      <c r="G11" s="26" t="s">
        <v>0</v>
      </c>
      <c r="H11" s="25"/>
    </row>
    <row r="12" spans="1:8">
      <c r="B12" s="59" t="str">
        <f t="shared" si="0"/>
        <v>ref="quote.xml#0011"</v>
      </c>
      <c r="C12" s="59" t="s">
        <v>466</v>
      </c>
      <c r="D12" s="59" t="s">
        <v>463</v>
      </c>
      <c r="E12" s="60" t="s">
        <v>325</v>
      </c>
      <c r="F12" s="38"/>
      <c r="G12" s="26" t="s">
        <v>0</v>
      </c>
      <c r="H12" s="25"/>
    </row>
    <row r="13" spans="1:8">
      <c r="B13" s="59" t="str">
        <f t="shared" si="0"/>
        <v>ref="quote.xml#0012"</v>
      </c>
      <c r="C13" s="59" t="s">
        <v>466</v>
      </c>
      <c r="D13" s="59" t="s">
        <v>463</v>
      </c>
      <c r="E13" s="60" t="s">
        <v>326</v>
      </c>
      <c r="F13" s="64"/>
      <c r="G13" s="60" t="s">
        <v>0</v>
      </c>
    </row>
    <row r="14" spans="1:8">
      <c r="B14" s="59" t="str">
        <f t="shared" si="0"/>
        <v>ref="quote.xml#0013"</v>
      </c>
      <c r="C14" s="59" t="s">
        <v>466</v>
      </c>
      <c r="D14" s="59" t="s">
        <v>463</v>
      </c>
      <c r="E14" s="60" t="s">
        <v>327</v>
      </c>
      <c r="F14" s="64"/>
      <c r="G14" s="60" t="s">
        <v>0</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2" activePane="bottomLeft" state="frozen"/>
      <selection pane="bottomLeft" activeCell="H104" sqref="H104"/>
    </sheetView>
  </sheetViews>
  <sheetFormatPr baseColWidth="10" defaultColWidth="10.83203125" defaultRowHeight="14" x14ac:dyDescent="0"/>
  <cols>
    <col min="1" max="1" width="25.33203125" style="21" bestFit="1" customWidth="1"/>
    <col min="2" max="2" width="25.33203125" style="21" hidden="1" customWidth="1"/>
    <col min="3" max="4" width="0" style="21" hidden="1" customWidth="1"/>
    <col min="5" max="5" width="0" style="24" hidden="1" customWidth="1"/>
    <col min="6" max="6" width="21" style="24" bestFit="1" customWidth="1"/>
    <col min="7" max="7" width="5.6640625" style="24" hidden="1" customWidth="1"/>
    <col min="8" max="8" width="7.1640625" style="24" bestFit="1" customWidth="1"/>
    <col min="9" max="9" width="37.5" style="27" bestFit="1" customWidth="1"/>
    <col min="10" max="16384" width="10.83203125" style="21"/>
  </cols>
  <sheetData>
    <row r="1" spans="1:9" s="30" customFormat="1">
      <c r="A1" s="31" t="s">
        <v>316</v>
      </c>
      <c r="B1" s="30" t="s">
        <v>464</v>
      </c>
      <c r="E1" s="67"/>
      <c r="F1" s="22" t="s">
        <v>36</v>
      </c>
      <c r="G1" s="22"/>
      <c r="H1" s="22"/>
      <c r="I1" s="32" t="s">
        <v>262</v>
      </c>
    </row>
    <row r="2" spans="1:9">
      <c r="B2" s="47" t="str">
        <f>C2&amp;E2&amp;D2</f>
        <v>ref="foreign-word.xml#0001"</v>
      </c>
      <c r="C2" s="48" t="s">
        <v>469</v>
      </c>
      <c r="D2" s="48" t="s">
        <v>463</v>
      </c>
      <c r="E2" s="24" t="s">
        <v>422</v>
      </c>
      <c r="G2" s="24" t="s">
        <v>0</v>
      </c>
    </row>
    <row r="3" spans="1:9">
      <c r="B3" s="47" t="str">
        <f t="shared" ref="B3:B35" si="0">C3&amp;E3&amp;D3</f>
        <v>ref="foreign-word.xml#0002"</v>
      </c>
      <c r="C3" s="48" t="s">
        <v>469</v>
      </c>
      <c r="D3" s="48" t="s">
        <v>463</v>
      </c>
      <c r="E3" s="24" t="s">
        <v>461</v>
      </c>
      <c r="G3" s="24" t="s">
        <v>4</v>
      </c>
      <c r="I3" s="25"/>
    </row>
    <row r="4" spans="1:9">
      <c r="B4" s="47" t="str">
        <f t="shared" si="0"/>
        <v>ref="foreign-word.xml#0002"</v>
      </c>
      <c r="C4" s="48" t="s">
        <v>469</v>
      </c>
      <c r="D4" s="48" t="s">
        <v>463</v>
      </c>
      <c r="E4" s="24" t="s">
        <v>461</v>
      </c>
      <c r="F4" s="26"/>
      <c r="G4" s="24" t="s">
        <v>4</v>
      </c>
      <c r="I4" s="25"/>
    </row>
    <row r="5" spans="1:9">
      <c r="B5" s="47" t="str">
        <f t="shared" si="0"/>
        <v>ref="foreign-word.xml#0003"</v>
      </c>
      <c r="C5" s="48" t="s">
        <v>469</v>
      </c>
      <c r="D5" s="48" t="s">
        <v>463</v>
      </c>
      <c r="E5" s="24" t="s">
        <v>317</v>
      </c>
      <c r="G5" s="24" t="s">
        <v>0</v>
      </c>
      <c r="I5" s="25"/>
    </row>
    <row r="6" spans="1:9">
      <c r="B6" s="47" t="str">
        <f t="shared" si="0"/>
        <v>ref="foreign-word.xml#0004"</v>
      </c>
      <c r="C6" s="48" t="s">
        <v>469</v>
      </c>
      <c r="D6" s="48" t="s">
        <v>463</v>
      </c>
      <c r="E6" s="24" t="s">
        <v>318</v>
      </c>
      <c r="F6" s="26"/>
      <c r="G6" s="24" t="s">
        <v>0</v>
      </c>
    </row>
    <row r="7" spans="1:9">
      <c r="B7" s="47" t="str">
        <f t="shared" si="0"/>
        <v>ref="foreign-word.xml#0005"</v>
      </c>
      <c r="C7" s="48" t="s">
        <v>469</v>
      </c>
      <c r="D7" s="48" t="s">
        <v>463</v>
      </c>
      <c r="E7" s="24" t="s">
        <v>319</v>
      </c>
      <c r="F7" s="26"/>
      <c r="G7" s="24" t="s">
        <v>0</v>
      </c>
    </row>
    <row r="8" spans="1:9">
      <c r="B8" s="47" t="str">
        <f t="shared" si="0"/>
        <v>ref="foreign-word.xml#0006"</v>
      </c>
      <c r="C8" s="48" t="s">
        <v>469</v>
      </c>
      <c r="D8" s="48" t="s">
        <v>463</v>
      </c>
      <c r="E8" s="24" t="s">
        <v>320</v>
      </c>
      <c r="G8" s="24" t="s">
        <v>4</v>
      </c>
    </row>
    <row r="9" spans="1:9">
      <c r="B9" s="47" t="str">
        <f t="shared" si="0"/>
        <v>ref="foreign-word.xml#0006"</v>
      </c>
      <c r="C9" s="48" t="s">
        <v>469</v>
      </c>
      <c r="D9" s="48" t="s">
        <v>463</v>
      </c>
      <c r="E9" s="24" t="s">
        <v>320</v>
      </c>
      <c r="F9" s="26"/>
      <c r="G9" s="24" t="s">
        <v>0</v>
      </c>
    </row>
    <row r="10" spans="1:9">
      <c r="B10" s="47" t="str">
        <f t="shared" si="0"/>
        <v>ref="foreign-word.xml#0007"</v>
      </c>
      <c r="C10" s="48" t="s">
        <v>469</v>
      </c>
      <c r="D10" s="48" t="s">
        <v>463</v>
      </c>
      <c r="E10" s="24" t="s">
        <v>321</v>
      </c>
      <c r="G10" s="24" t="s">
        <v>0</v>
      </c>
      <c r="I10" s="25"/>
    </row>
    <row r="11" spans="1:9">
      <c r="B11" s="47" t="str">
        <f t="shared" si="0"/>
        <v>ref="foreign-word.xml#0008"</v>
      </c>
      <c r="C11" s="48" t="s">
        <v>469</v>
      </c>
      <c r="D11" s="48" t="s">
        <v>463</v>
      </c>
      <c r="E11" s="24" t="s">
        <v>322</v>
      </c>
      <c r="G11" s="24" t="s">
        <v>5</v>
      </c>
    </row>
    <row r="12" spans="1:9">
      <c r="B12" s="47" t="str">
        <f t="shared" si="0"/>
        <v>ref="foreign-word.xml#0008"</v>
      </c>
      <c r="C12" s="48" t="s">
        <v>469</v>
      </c>
      <c r="D12" s="48" t="s">
        <v>463</v>
      </c>
      <c r="E12" s="24" t="s">
        <v>322</v>
      </c>
      <c r="G12" s="24" t="s">
        <v>0</v>
      </c>
    </row>
    <row r="13" spans="1:9">
      <c r="B13" s="47" t="str">
        <f t="shared" si="0"/>
        <v>ref="foreign-word.xml#0009"</v>
      </c>
      <c r="C13" s="48" t="s">
        <v>469</v>
      </c>
      <c r="D13" s="48" t="s">
        <v>463</v>
      </c>
      <c r="E13" s="24" t="s">
        <v>323</v>
      </c>
      <c r="G13" s="24" t="s">
        <v>12</v>
      </c>
    </row>
    <row r="14" spans="1:9">
      <c r="B14" s="47" t="str">
        <f t="shared" si="0"/>
        <v>ref="foreign-word.xml#0009"</v>
      </c>
      <c r="C14" s="48" t="s">
        <v>469</v>
      </c>
      <c r="D14" s="48" t="s">
        <v>463</v>
      </c>
      <c r="E14" s="24" t="s">
        <v>323</v>
      </c>
      <c r="G14" s="24" t="s">
        <v>0</v>
      </c>
    </row>
    <row r="15" spans="1:9">
      <c r="B15" s="47" t="str">
        <f t="shared" si="0"/>
        <v>ref="foreign-word.xml#0010"</v>
      </c>
      <c r="C15" s="48" t="s">
        <v>469</v>
      </c>
      <c r="D15" s="48" t="s">
        <v>463</v>
      </c>
      <c r="E15" s="24" t="s">
        <v>324</v>
      </c>
      <c r="G15" s="24" t="s">
        <v>0</v>
      </c>
    </row>
    <row r="16" spans="1:9">
      <c r="B16" s="47" t="str">
        <f t="shared" si="0"/>
        <v>ref="foreign-word.xml#0011"</v>
      </c>
      <c r="C16" s="48" t="s">
        <v>469</v>
      </c>
      <c r="D16" s="48" t="s">
        <v>463</v>
      </c>
      <c r="E16" s="24" t="s">
        <v>325</v>
      </c>
      <c r="G16" s="24" t="s">
        <v>0</v>
      </c>
    </row>
    <row r="17" spans="2:10">
      <c r="B17" s="47" t="str">
        <f t="shared" si="0"/>
        <v>ref="foreign-word.xml#0011"</v>
      </c>
      <c r="C17" s="48" t="s">
        <v>469</v>
      </c>
      <c r="D17" s="48" t="s">
        <v>463</v>
      </c>
      <c r="E17" s="24" t="s">
        <v>325</v>
      </c>
      <c r="G17" s="24" t="s">
        <v>4</v>
      </c>
    </row>
    <row r="18" spans="2:10">
      <c r="B18" s="47" t="str">
        <f t="shared" si="0"/>
        <v>ref="foreign-word.xml#0012"</v>
      </c>
      <c r="C18" s="48" t="s">
        <v>469</v>
      </c>
      <c r="D18" s="48" t="s">
        <v>463</v>
      </c>
      <c r="E18" s="24" t="s">
        <v>326</v>
      </c>
      <c r="G18" s="24" t="s">
        <v>1</v>
      </c>
      <c r="I18" s="25"/>
    </row>
    <row r="19" spans="2:10">
      <c r="B19" s="47" t="str">
        <f t="shared" si="0"/>
        <v>ref="foreign-word.xml#0012"</v>
      </c>
      <c r="C19" s="48" t="s">
        <v>469</v>
      </c>
      <c r="D19" s="48" t="s">
        <v>463</v>
      </c>
      <c r="E19" s="24" t="s">
        <v>326</v>
      </c>
      <c r="G19" s="24" t="s">
        <v>0</v>
      </c>
      <c r="I19" s="25"/>
    </row>
    <row r="20" spans="2:10">
      <c r="B20" s="47" t="str">
        <f t="shared" si="0"/>
        <v>ref="foreign-word.xml#0013"</v>
      </c>
      <c r="C20" s="48" t="s">
        <v>469</v>
      </c>
      <c r="D20" s="48" t="s">
        <v>463</v>
      </c>
      <c r="E20" s="24" t="s">
        <v>327</v>
      </c>
      <c r="F20" s="26"/>
      <c r="G20" s="24" t="s">
        <v>4</v>
      </c>
    </row>
    <row r="21" spans="2:10">
      <c r="B21" s="47" t="str">
        <f t="shared" si="0"/>
        <v>ref="foreign-word.xml#0014"</v>
      </c>
      <c r="C21" s="48" t="s">
        <v>469</v>
      </c>
      <c r="D21" s="48" t="s">
        <v>463</v>
      </c>
      <c r="E21" s="24" t="s">
        <v>328</v>
      </c>
      <c r="G21" s="24" t="s">
        <v>35</v>
      </c>
      <c r="J21" s="72"/>
    </row>
    <row r="22" spans="2:10">
      <c r="B22" s="47" t="str">
        <f t="shared" si="0"/>
        <v>ref="foreign-word.xml#0014"</v>
      </c>
      <c r="C22" s="48" t="s">
        <v>469</v>
      </c>
      <c r="D22" s="48" t="s">
        <v>463</v>
      </c>
      <c r="E22" s="24" t="s">
        <v>328</v>
      </c>
      <c r="G22" s="24" t="s">
        <v>0</v>
      </c>
      <c r="J22" s="72"/>
    </row>
    <row r="23" spans="2:10">
      <c r="B23" s="47" t="str">
        <f t="shared" si="0"/>
        <v>ref="foreign-word.xml#0015"</v>
      </c>
      <c r="C23" s="48" t="s">
        <v>469</v>
      </c>
      <c r="D23" s="48" t="s">
        <v>463</v>
      </c>
      <c r="E23" s="24" t="s">
        <v>329</v>
      </c>
      <c r="G23" s="24" t="s">
        <v>0</v>
      </c>
      <c r="J23" s="72"/>
    </row>
    <row r="24" spans="2:10">
      <c r="B24" s="47" t="str">
        <f t="shared" si="0"/>
        <v>ref="foreign-word.xml#0014"</v>
      </c>
      <c r="C24" s="48" t="s">
        <v>469</v>
      </c>
      <c r="D24" s="48" t="s">
        <v>463</v>
      </c>
      <c r="E24" s="24" t="s">
        <v>328</v>
      </c>
      <c r="G24" s="24" t="s">
        <v>5</v>
      </c>
      <c r="J24" s="72"/>
    </row>
    <row r="25" spans="2:10">
      <c r="B25" s="47" t="str">
        <f t="shared" si="0"/>
        <v>ref="foreign-word.xml#0014"</v>
      </c>
      <c r="C25" s="48" t="s">
        <v>469</v>
      </c>
      <c r="D25" s="48" t="s">
        <v>463</v>
      </c>
      <c r="E25" s="24" t="s">
        <v>328</v>
      </c>
      <c r="F25" s="26"/>
      <c r="G25" s="24" t="s">
        <v>4</v>
      </c>
      <c r="J25" s="72"/>
    </row>
    <row r="26" spans="2:10">
      <c r="B26" s="47" t="str">
        <f t="shared" si="0"/>
        <v>ref="foreign-word.xml#0014"</v>
      </c>
      <c r="C26" s="48" t="s">
        <v>469</v>
      </c>
      <c r="D26" s="48" t="s">
        <v>463</v>
      </c>
      <c r="E26" s="24" t="s">
        <v>328</v>
      </c>
      <c r="F26" s="26"/>
      <c r="G26" s="24" t="s">
        <v>1</v>
      </c>
      <c r="J26" s="72"/>
    </row>
    <row r="27" spans="2:10">
      <c r="B27" s="47" t="str">
        <f t="shared" si="0"/>
        <v>ref="foreign-word.xml#0016"</v>
      </c>
      <c r="C27" s="48" t="s">
        <v>469</v>
      </c>
      <c r="D27" s="48" t="s">
        <v>463</v>
      </c>
      <c r="E27" s="24" t="s">
        <v>330</v>
      </c>
      <c r="F27" s="26"/>
      <c r="G27" s="24" t="s">
        <v>0</v>
      </c>
    </row>
    <row r="28" spans="2:10">
      <c r="B28" s="47" t="str">
        <f t="shared" si="0"/>
        <v>ref="foreign-word.xml#0017"</v>
      </c>
      <c r="C28" s="48" t="s">
        <v>469</v>
      </c>
      <c r="D28" s="48" t="s">
        <v>463</v>
      </c>
      <c r="E28" s="24" t="s">
        <v>331</v>
      </c>
      <c r="F28" s="26"/>
      <c r="G28" s="24" t="s">
        <v>0</v>
      </c>
    </row>
    <row r="29" spans="2:10">
      <c r="B29" s="47" t="str">
        <f t="shared" si="0"/>
        <v>ref="foreign-word.xml#0018"</v>
      </c>
      <c r="C29" s="48" t="s">
        <v>469</v>
      </c>
      <c r="D29" s="48" t="s">
        <v>463</v>
      </c>
      <c r="E29" s="24" t="s">
        <v>332</v>
      </c>
      <c r="G29" s="24" t="s">
        <v>1</v>
      </c>
    </row>
    <row r="30" spans="2:10">
      <c r="B30" s="47" t="str">
        <f t="shared" si="0"/>
        <v>ref="foreign-word.xml#0019"</v>
      </c>
      <c r="C30" s="48" t="s">
        <v>469</v>
      </c>
      <c r="D30" s="48" t="s">
        <v>463</v>
      </c>
      <c r="E30" s="24" t="s">
        <v>333</v>
      </c>
      <c r="G30" s="24" t="s">
        <v>1</v>
      </c>
    </row>
    <row r="31" spans="2:10">
      <c r="B31" s="47" t="str">
        <f t="shared" si="0"/>
        <v>ref="foreign-word.xml#0018"</v>
      </c>
      <c r="C31" s="48" t="s">
        <v>469</v>
      </c>
      <c r="D31" s="48" t="s">
        <v>463</v>
      </c>
      <c r="E31" s="24" t="s">
        <v>332</v>
      </c>
      <c r="G31" s="24" t="s">
        <v>0</v>
      </c>
    </row>
    <row r="32" spans="2:10">
      <c r="B32" s="47" t="str">
        <f t="shared" si="0"/>
        <v>ref="foreign-word.xml#0019"</v>
      </c>
      <c r="C32" s="48" t="s">
        <v>469</v>
      </c>
      <c r="D32" s="48" t="s">
        <v>463</v>
      </c>
      <c r="E32" s="24" t="s">
        <v>333</v>
      </c>
      <c r="G32" s="24" t="s">
        <v>0</v>
      </c>
    </row>
    <row r="33" spans="2:9">
      <c r="B33" s="47" t="str">
        <f t="shared" si="0"/>
        <v>ref="foreign-word.xml#0020"</v>
      </c>
      <c r="C33" s="48" t="s">
        <v>469</v>
      </c>
      <c r="D33" s="48" t="s">
        <v>463</v>
      </c>
      <c r="E33" s="24" t="s">
        <v>334</v>
      </c>
      <c r="G33" s="24" t="s">
        <v>0</v>
      </c>
    </row>
    <row r="34" spans="2:9">
      <c r="B34" s="47" t="str">
        <f t="shared" si="0"/>
        <v>ref="foreign-word.xml#0021"</v>
      </c>
      <c r="C34" s="48" t="s">
        <v>469</v>
      </c>
      <c r="D34" s="48" t="s">
        <v>463</v>
      </c>
      <c r="E34" s="24" t="s">
        <v>335</v>
      </c>
      <c r="G34" s="24" t="s">
        <v>0</v>
      </c>
      <c r="I34" s="25"/>
    </row>
    <row r="35" spans="2:9">
      <c r="B35" s="47" t="str">
        <f t="shared" si="0"/>
        <v>ref="foreign-word.xml#0021"</v>
      </c>
      <c r="C35" s="48" t="s">
        <v>469</v>
      </c>
      <c r="D35" s="48" t="s">
        <v>463</v>
      </c>
      <c r="E35" s="24" t="s">
        <v>335</v>
      </c>
      <c r="G35" s="24" t="s">
        <v>0</v>
      </c>
      <c r="I35" s="25"/>
    </row>
    <row r="36" spans="2:9">
      <c r="B36" s="47"/>
      <c r="C36" s="48"/>
      <c r="D36" s="48"/>
      <c r="I36" s="25"/>
    </row>
    <row r="37" spans="2:9">
      <c r="G37" s="24" t="s">
        <v>0</v>
      </c>
      <c r="I37" s="28"/>
    </row>
    <row r="38" spans="2:9">
      <c r="G38" s="24" t="s">
        <v>0</v>
      </c>
      <c r="I38" s="28"/>
    </row>
    <row r="39" spans="2:9">
      <c r="G39" s="24" t="s">
        <v>0</v>
      </c>
      <c r="I39" s="28"/>
    </row>
    <row r="40" spans="2:9">
      <c r="G40" s="24" t="s">
        <v>0</v>
      </c>
      <c r="I40" s="28"/>
    </row>
    <row r="41" spans="2:9">
      <c r="G41" s="24" t="s">
        <v>0</v>
      </c>
      <c r="I41" s="28"/>
    </row>
    <row r="42" spans="2:9">
      <c r="G42" s="24" t="s">
        <v>3</v>
      </c>
      <c r="I42" s="28"/>
    </row>
    <row r="43" spans="2:9">
      <c r="G43" s="24" t="s">
        <v>4</v>
      </c>
      <c r="I43" s="28"/>
    </row>
    <row r="44" spans="2:9">
      <c r="G44" s="24" t="s">
        <v>0</v>
      </c>
      <c r="I44" s="28"/>
    </row>
    <row r="45" spans="2:9">
      <c r="G45" s="24" t="s">
        <v>0</v>
      </c>
      <c r="I45" s="28"/>
    </row>
    <row r="46" spans="2:9">
      <c r="G46" s="24" t="s">
        <v>0</v>
      </c>
      <c r="I46" s="28"/>
    </row>
    <row r="47" spans="2:9">
      <c r="G47" s="24" t="s">
        <v>0</v>
      </c>
      <c r="I47" s="28"/>
    </row>
    <row r="48" spans="2:9">
      <c r="G48" s="24" t="s">
        <v>0</v>
      </c>
      <c r="I48" s="28"/>
    </row>
    <row r="49" spans="7:9">
      <c r="G49" s="24" t="s">
        <v>0</v>
      </c>
      <c r="I49" s="28"/>
    </row>
    <row r="50" spans="7:9">
      <c r="G50" s="24" t="s">
        <v>0</v>
      </c>
      <c r="I50" s="28"/>
    </row>
    <row r="51" spans="7:9">
      <c r="G51" s="24" t="s">
        <v>4</v>
      </c>
      <c r="I51" s="28"/>
    </row>
    <row r="52" spans="7:9">
      <c r="G52" s="24" t="s">
        <v>0</v>
      </c>
      <c r="I52" s="28"/>
    </row>
    <row r="53" spans="7:9">
      <c r="G53" s="24" t="s">
        <v>0</v>
      </c>
      <c r="I53" s="28"/>
    </row>
    <row r="54" spans="7:9">
      <c r="G54" s="24" t="s">
        <v>0</v>
      </c>
      <c r="I54" s="28"/>
    </row>
    <row r="55" spans="7:9">
      <c r="G55" s="24" t="s">
        <v>0</v>
      </c>
      <c r="I55" s="28"/>
    </row>
    <row r="56" spans="7:9">
      <c r="G56" s="24" t="s">
        <v>0</v>
      </c>
      <c r="I56" s="28"/>
    </row>
    <row r="57" spans="7:9">
      <c r="G57" s="24" t="s">
        <v>4</v>
      </c>
      <c r="I57" s="28"/>
    </row>
    <row r="58" spans="7:9">
      <c r="G58" s="24" t="s">
        <v>0</v>
      </c>
      <c r="I58" s="28"/>
    </row>
    <row r="59" spans="7:9">
      <c r="G59" s="24" t="s">
        <v>0</v>
      </c>
      <c r="I59" s="28"/>
    </row>
    <row r="60" spans="7:9">
      <c r="G60" s="24" t="s">
        <v>0</v>
      </c>
      <c r="I60" s="28"/>
    </row>
    <row r="61" spans="7:9">
      <c r="G61" s="24" t="s">
        <v>0</v>
      </c>
      <c r="I61" s="28"/>
    </row>
    <row r="62" spans="7:9">
      <c r="G62" s="24" t="s">
        <v>0</v>
      </c>
      <c r="I62" s="28"/>
    </row>
    <row r="63" spans="7:9">
      <c r="G63" s="24" t="s">
        <v>0</v>
      </c>
      <c r="I63" s="28"/>
    </row>
    <row r="64" spans="7:9">
      <c r="G64" s="24" t="s">
        <v>0</v>
      </c>
      <c r="I64" s="28"/>
    </row>
    <row r="65" spans="7:9">
      <c r="G65" s="24" t="s">
        <v>0</v>
      </c>
      <c r="I65" s="28"/>
    </row>
    <row r="66" spans="7:9">
      <c r="G66" s="24" t="s">
        <v>0</v>
      </c>
      <c r="I66" s="28"/>
    </row>
    <row r="67" spans="7:9">
      <c r="G67" s="24" t="s">
        <v>4</v>
      </c>
      <c r="I67" s="28"/>
    </row>
    <row r="68" spans="7:9">
      <c r="G68" s="24" t="s">
        <v>0</v>
      </c>
      <c r="I68" s="28"/>
    </row>
    <row r="69" spans="7:9">
      <c r="G69" s="24" t="s">
        <v>0</v>
      </c>
      <c r="I69" s="28"/>
    </row>
    <row r="70" spans="7:9">
      <c r="G70" s="24" t="s">
        <v>0</v>
      </c>
      <c r="I70" s="28"/>
    </row>
    <row r="71" spans="7:9">
      <c r="G71" s="24" t="s">
        <v>0</v>
      </c>
      <c r="I71" s="28"/>
    </row>
    <row r="72" spans="7:9">
      <c r="G72" s="24" t="s">
        <v>0</v>
      </c>
      <c r="I72" s="28"/>
    </row>
    <row r="73" spans="7:9">
      <c r="G73" s="24" t="s">
        <v>0</v>
      </c>
      <c r="I73" s="28"/>
    </row>
    <row r="74" spans="7:9">
      <c r="G74" s="24" t="s">
        <v>0</v>
      </c>
      <c r="I74" s="28"/>
    </row>
    <row r="75" spans="7:9">
      <c r="I75" s="28"/>
    </row>
    <row r="76" spans="7:9">
      <c r="G76" s="24" t="s">
        <v>0</v>
      </c>
      <c r="I76" s="28"/>
    </row>
    <row r="77" spans="7:9">
      <c r="G77" s="24" t="s">
        <v>0</v>
      </c>
      <c r="I77" s="28"/>
    </row>
    <row r="78" spans="7:9">
      <c r="G78" s="24" t="s">
        <v>0</v>
      </c>
      <c r="I78" s="28"/>
    </row>
    <row r="79" spans="7:9">
      <c r="G79" s="24" t="s">
        <v>0</v>
      </c>
      <c r="I79" s="28"/>
    </row>
    <row r="80" spans="7:9">
      <c r="G80" s="24" t="s">
        <v>0</v>
      </c>
      <c r="I80" s="28"/>
    </row>
    <row r="81" spans="7:9">
      <c r="G81" s="24" t="s">
        <v>0</v>
      </c>
      <c r="I81" s="28"/>
    </row>
    <row r="82" spans="7:9">
      <c r="G82" s="24" t="s">
        <v>0</v>
      </c>
      <c r="I82" s="28"/>
    </row>
    <row r="83" spans="7:9">
      <c r="G83" s="24" t="s">
        <v>4</v>
      </c>
      <c r="I83" s="28"/>
    </row>
    <row r="84" spans="7:9">
      <c r="G84" s="24" t="s">
        <v>0</v>
      </c>
      <c r="I84" s="28"/>
    </row>
    <row r="85" spans="7:9">
      <c r="G85" s="24" t="s">
        <v>0</v>
      </c>
      <c r="I85" s="28"/>
    </row>
    <row r="86" spans="7:9">
      <c r="G86" s="24" t="s">
        <v>0</v>
      </c>
      <c r="I86" s="28"/>
    </row>
    <row r="87" spans="7:9">
      <c r="G87" s="24" t="s">
        <v>0</v>
      </c>
      <c r="I87" s="28"/>
    </row>
    <row r="88" spans="7:9">
      <c r="G88" s="24" t="s">
        <v>0</v>
      </c>
      <c r="I88" s="28"/>
    </row>
    <row r="89" spans="7:9">
      <c r="G89" s="24" t="s">
        <v>0</v>
      </c>
      <c r="I89" s="28"/>
    </row>
    <row r="90" spans="7:9">
      <c r="G90" s="24" t="s">
        <v>0</v>
      </c>
      <c r="I90" s="28"/>
    </row>
    <row r="91" spans="7:9">
      <c r="G91" s="24" t="s">
        <v>0</v>
      </c>
      <c r="I91" s="28"/>
    </row>
    <row r="92" spans="7:9">
      <c r="G92" s="24" t="s">
        <v>0</v>
      </c>
      <c r="I92" s="28"/>
    </row>
    <row r="93" spans="7:9">
      <c r="G93" s="24" t="s">
        <v>0</v>
      </c>
      <c r="I93" s="28"/>
    </row>
    <row r="94" spans="7:9">
      <c r="G94" s="24" t="s">
        <v>0</v>
      </c>
      <c r="I94" s="28"/>
    </row>
    <row r="95" spans="7:9">
      <c r="G95" s="24" t="s">
        <v>0</v>
      </c>
      <c r="I95" s="28"/>
    </row>
    <row r="96" spans="7:9">
      <c r="G96" s="24" t="s">
        <v>0</v>
      </c>
      <c r="I96" s="28"/>
    </row>
    <row r="97" spans="7:9">
      <c r="G97" s="24" t="s">
        <v>0</v>
      </c>
      <c r="I97" s="28"/>
    </row>
    <row r="98" spans="7:9">
      <c r="G98" s="24" t="s">
        <v>4</v>
      </c>
      <c r="I98" s="28"/>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145" zoomScaleNormal="145" zoomScalePageLayoutView="145" workbookViewId="0">
      <pane ySplit="1" topLeftCell="A2" activePane="bottomLeft" state="frozen"/>
      <selection pane="bottomLeft" activeCell="A3" sqref="A3"/>
    </sheetView>
  </sheetViews>
  <sheetFormatPr baseColWidth="10" defaultColWidth="10.83203125" defaultRowHeight="14" x14ac:dyDescent="0"/>
  <cols>
    <col min="1" max="1" width="25.1640625" style="21" bestFit="1" customWidth="1"/>
    <col min="2" max="2" width="25.1640625" style="21" hidden="1" customWidth="1"/>
    <col min="3" max="4" width="0" style="21" hidden="1" customWidth="1"/>
    <col min="5" max="5" width="0" style="24" hidden="1" customWidth="1"/>
    <col min="6" max="6" width="19.83203125" style="24" bestFit="1" customWidth="1"/>
    <col min="7" max="7" width="10.83203125" style="24" hidden="1" customWidth="1"/>
    <col min="8" max="8" width="12.83203125" style="24" hidden="1" customWidth="1"/>
    <col min="9" max="9" width="23" style="24" customWidth="1"/>
    <col min="10" max="10" width="57.6640625" style="27" customWidth="1"/>
    <col min="11" max="11" width="51" style="21" customWidth="1"/>
    <col min="12" max="16384" width="10.83203125" style="21"/>
  </cols>
  <sheetData>
    <row r="1" spans="1:12" s="30" customFormat="1">
      <c r="A1" s="68" t="s">
        <v>316</v>
      </c>
      <c r="B1" s="30" t="s">
        <v>464</v>
      </c>
      <c r="E1" s="67"/>
      <c r="F1" s="22" t="s">
        <v>38</v>
      </c>
      <c r="G1" s="22"/>
      <c r="H1" s="22"/>
      <c r="I1" s="22" t="s">
        <v>250</v>
      </c>
      <c r="J1" s="23" t="s">
        <v>265</v>
      </c>
      <c r="K1" s="284" t="s">
        <v>474</v>
      </c>
    </row>
    <row r="2" spans="1:12" ht="86">
      <c r="B2" s="47" t="str">
        <f>C2&amp;E2&amp;D2</f>
        <v>ref="ethnic-group.xml#0001"</v>
      </c>
      <c r="C2" s="48" t="s">
        <v>467</v>
      </c>
      <c r="D2" s="48" t="s">
        <v>463</v>
      </c>
      <c r="E2" s="69" t="s">
        <v>422</v>
      </c>
      <c r="F2" s="278" t="s">
        <v>1779</v>
      </c>
      <c r="G2" s="24" t="s">
        <v>0</v>
      </c>
      <c r="H2" s="24" t="s">
        <v>266</v>
      </c>
      <c r="I2" s="278" t="s">
        <v>1776</v>
      </c>
      <c r="J2" s="191" t="s">
        <v>1778</v>
      </c>
      <c r="K2" s="191" t="s">
        <v>1777</v>
      </c>
    </row>
    <row r="3" spans="1:12" s="29" customFormat="1" ht="58">
      <c r="A3" s="276"/>
      <c r="B3" s="27"/>
      <c r="C3" s="27"/>
      <c r="D3" s="27"/>
      <c r="E3" s="20"/>
      <c r="F3" s="307" t="s">
        <v>2178</v>
      </c>
      <c r="G3" s="20" t="s">
        <v>0</v>
      </c>
      <c r="H3" s="275" t="s">
        <v>2210</v>
      </c>
      <c r="I3" s="308" t="s">
        <v>2210</v>
      </c>
      <c r="J3" s="180" t="s">
        <v>2208</v>
      </c>
      <c r="K3" s="276" t="s">
        <v>2209</v>
      </c>
      <c r="L3" s="217" t="s">
        <v>2750</v>
      </c>
    </row>
    <row r="4" spans="1:12">
      <c r="B4" s="47" t="str">
        <f t="shared" ref="B4:B30" si="0">C4&amp;E4&amp;D4</f>
        <v>ref="ethnic-group.xml#0003"</v>
      </c>
      <c r="C4" s="48" t="s">
        <v>467</v>
      </c>
      <c r="D4" s="48" t="s">
        <v>463</v>
      </c>
      <c r="E4" s="24" t="s">
        <v>317</v>
      </c>
      <c r="G4" s="24" t="s">
        <v>0</v>
      </c>
      <c r="H4" s="24" t="s">
        <v>266</v>
      </c>
      <c r="J4" s="25"/>
    </row>
    <row r="5" spans="1:12">
      <c r="B5" s="47" t="str">
        <f t="shared" si="0"/>
        <v>ref="ethnic-group.xml#0004"</v>
      </c>
      <c r="C5" s="48" t="s">
        <v>467</v>
      </c>
      <c r="D5" s="48" t="s">
        <v>463</v>
      </c>
      <c r="E5" s="24" t="s">
        <v>318</v>
      </c>
      <c r="G5" s="24" t="s">
        <v>0</v>
      </c>
      <c r="H5" s="24" t="s">
        <v>266</v>
      </c>
      <c r="J5" s="25"/>
    </row>
    <row r="6" spans="1:12">
      <c r="B6" s="47" t="str">
        <f t="shared" si="0"/>
        <v>ref="ethnic-group.xml#0005"</v>
      </c>
      <c r="C6" s="48" t="s">
        <v>467</v>
      </c>
      <c r="D6" s="48" t="s">
        <v>463</v>
      </c>
      <c r="E6" s="24" t="s">
        <v>319</v>
      </c>
      <c r="G6" s="24" t="s">
        <v>0</v>
      </c>
      <c r="H6" s="24" t="s">
        <v>266</v>
      </c>
      <c r="J6" s="25"/>
    </row>
    <row r="7" spans="1:12">
      <c r="B7" s="47" t="str">
        <f t="shared" si="0"/>
        <v>ref="ethnic-group.xml#0006"</v>
      </c>
      <c r="C7" s="48" t="s">
        <v>467</v>
      </c>
      <c r="D7" s="48" t="s">
        <v>463</v>
      </c>
      <c r="E7" s="24" t="s">
        <v>320</v>
      </c>
      <c r="G7" s="24" t="s">
        <v>0</v>
      </c>
      <c r="H7" s="24" t="s">
        <v>266</v>
      </c>
      <c r="J7" s="25"/>
    </row>
    <row r="8" spans="1:12">
      <c r="B8" s="47" t="str">
        <f t="shared" si="0"/>
        <v>ref="ethnic-group.xml#0007"</v>
      </c>
      <c r="C8" s="48" t="s">
        <v>467</v>
      </c>
      <c r="D8" s="48" t="s">
        <v>463</v>
      </c>
      <c r="E8" s="24" t="s">
        <v>321</v>
      </c>
      <c r="G8" s="24" t="s">
        <v>0</v>
      </c>
      <c r="H8" s="24" t="s">
        <v>266</v>
      </c>
      <c r="J8" s="37"/>
    </row>
    <row r="9" spans="1:12">
      <c r="B9" s="47" t="str">
        <f t="shared" si="0"/>
        <v>ref="ethnic-group.xml#0007"</v>
      </c>
      <c r="C9" s="48" t="s">
        <v>467</v>
      </c>
      <c r="D9" s="48" t="s">
        <v>463</v>
      </c>
      <c r="E9" s="24" t="s">
        <v>321</v>
      </c>
      <c r="G9" s="24" t="s">
        <v>0</v>
      </c>
      <c r="H9" s="24" t="s">
        <v>266</v>
      </c>
      <c r="J9" s="37"/>
    </row>
    <row r="10" spans="1:12">
      <c r="B10" s="47" t="str">
        <f t="shared" si="0"/>
        <v>ref="ethnic-group.xml#0008"</v>
      </c>
      <c r="C10" s="48" t="s">
        <v>467</v>
      </c>
      <c r="D10" s="48" t="s">
        <v>463</v>
      </c>
      <c r="E10" s="24" t="s">
        <v>322</v>
      </c>
      <c r="F10" s="26"/>
      <c r="G10" s="24" t="s">
        <v>0</v>
      </c>
      <c r="H10" s="24" t="s">
        <v>266</v>
      </c>
      <c r="I10" s="26"/>
      <c r="J10" s="25"/>
    </row>
    <row r="11" spans="1:12">
      <c r="B11" s="47" t="str">
        <f t="shared" si="0"/>
        <v>ref="ethnic-group.xml#0008"</v>
      </c>
      <c r="C11" s="48" t="s">
        <v>467</v>
      </c>
      <c r="D11" s="48" t="s">
        <v>463</v>
      </c>
      <c r="E11" s="24" t="s">
        <v>322</v>
      </c>
      <c r="G11" s="26" t="s">
        <v>4</v>
      </c>
      <c r="H11" s="26" t="s">
        <v>266</v>
      </c>
      <c r="I11" s="26"/>
      <c r="J11" s="25"/>
    </row>
    <row r="12" spans="1:12">
      <c r="B12" s="47" t="str">
        <f t="shared" si="0"/>
        <v>ref="ethnic-group.xml#0009"</v>
      </c>
      <c r="C12" s="48" t="s">
        <v>467</v>
      </c>
      <c r="D12" s="48" t="s">
        <v>463</v>
      </c>
      <c r="E12" s="24" t="s">
        <v>323</v>
      </c>
      <c r="G12" s="24" t="s">
        <v>7</v>
      </c>
      <c r="H12" s="24" t="s">
        <v>266</v>
      </c>
      <c r="J12" s="25"/>
    </row>
    <row r="13" spans="1:12">
      <c r="B13" s="47" t="str">
        <f t="shared" si="0"/>
        <v>ref="ethnic-group.xml#0009"</v>
      </c>
      <c r="C13" s="48" t="s">
        <v>467</v>
      </c>
      <c r="D13" s="48" t="s">
        <v>463</v>
      </c>
      <c r="E13" s="24" t="s">
        <v>323</v>
      </c>
      <c r="G13" s="24" t="s">
        <v>4</v>
      </c>
      <c r="H13" s="24" t="s">
        <v>266</v>
      </c>
      <c r="J13" s="25"/>
    </row>
    <row r="14" spans="1:12">
      <c r="B14" s="47" t="str">
        <f t="shared" si="0"/>
        <v>ref="ethnic-group.xml#0010"</v>
      </c>
      <c r="C14" s="48" t="s">
        <v>467</v>
      </c>
      <c r="D14" s="48" t="s">
        <v>463</v>
      </c>
      <c r="E14" s="24" t="s">
        <v>324</v>
      </c>
      <c r="G14" s="24" t="s">
        <v>4</v>
      </c>
      <c r="H14" s="24" t="s">
        <v>266</v>
      </c>
      <c r="J14" s="25"/>
    </row>
    <row r="15" spans="1:12">
      <c r="B15" s="47" t="str">
        <f t="shared" si="0"/>
        <v>ref="ethnic-group.xml#0010"</v>
      </c>
      <c r="C15" s="48" t="s">
        <v>467</v>
      </c>
      <c r="D15" s="48" t="s">
        <v>463</v>
      </c>
      <c r="E15" s="24" t="s">
        <v>324</v>
      </c>
      <c r="G15" s="24" t="s">
        <v>37</v>
      </c>
      <c r="H15" s="24" t="s">
        <v>266</v>
      </c>
      <c r="J15" s="25"/>
    </row>
    <row r="16" spans="1:12">
      <c r="B16" s="47" t="str">
        <f t="shared" si="0"/>
        <v>ref="ethnic-group.xml#0010"</v>
      </c>
      <c r="C16" s="48" t="s">
        <v>467</v>
      </c>
      <c r="D16" s="48" t="s">
        <v>463</v>
      </c>
      <c r="E16" s="24" t="s">
        <v>324</v>
      </c>
      <c r="G16" s="24" t="s">
        <v>0</v>
      </c>
      <c r="H16" s="24" t="s">
        <v>266</v>
      </c>
      <c r="J16" s="25"/>
    </row>
    <row r="17" spans="2:10">
      <c r="B17" s="47" t="str">
        <f t="shared" si="0"/>
        <v>ref="ethnic-group.xml#0010"</v>
      </c>
      <c r="C17" s="48" t="s">
        <v>467</v>
      </c>
      <c r="D17" s="48" t="s">
        <v>463</v>
      </c>
      <c r="E17" s="24" t="s">
        <v>324</v>
      </c>
      <c r="G17" s="24" t="s">
        <v>1</v>
      </c>
      <c r="H17" s="24" t="s">
        <v>266</v>
      </c>
      <c r="J17" s="25"/>
    </row>
    <row r="18" spans="2:10">
      <c r="B18" s="47" t="str">
        <f t="shared" si="0"/>
        <v>ref="ethnic-group.xml#0011"</v>
      </c>
      <c r="C18" s="48" t="s">
        <v>467</v>
      </c>
      <c r="D18" s="48" t="s">
        <v>463</v>
      </c>
      <c r="E18" s="24" t="s">
        <v>325</v>
      </c>
      <c r="F18" s="70"/>
      <c r="G18" s="24" t="s">
        <v>0</v>
      </c>
      <c r="H18" s="24" t="s">
        <v>266</v>
      </c>
      <c r="J18" s="25"/>
    </row>
    <row r="19" spans="2:10">
      <c r="B19" s="47" t="str">
        <f t="shared" si="0"/>
        <v>ref="ethnic-group.xml#0012"</v>
      </c>
      <c r="C19" s="48" t="s">
        <v>467</v>
      </c>
      <c r="D19" s="48" t="s">
        <v>463</v>
      </c>
      <c r="E19" s="24" t="s">
        <v>326</v>
      </c>
      <c r="G19" s="24" t="s">
        <v>1</v>
      </c>
      <c r="H19" s="24" t="s">
        <v>266</v>
      </c>
      <c r="J19" s="25"/>
    </row>
    <row r="20" spans="2:10">
      <c r="B20" s="47" t="str">
        <f t="shared" si="0"/>
        <v>ref="ethnic-group.xml#0012"</v>
      </c>
      <c r="C20" s="48" t="s">
        <v>467</v>
      </c>
      <c r="D20" s="48" t="s">
        <v>463</v>
      </c>
      <c r="E20" s="24" t="s">
        <v>326</v>
      </c>
      <c r="G20" s="24" t="s">
        <v>4</v>
      </c>
      <c r="H20" s="24" t="s">
        <v>266</v>
      </c>
      <c r="J20" s="25"/>
    </row>
    <row r="21" spans="2:10">
      <c r="B21" s="47" t="str">
        <f t="shared" si="0"/>
        <v>ref="ethnic-group.xml#0012"</v>
      </c>
      <c r="C21" s="48" t="s">
        <v>467</v>
      </c>
      <c r="D21" s="48" t="s">
        <v>463</v>
      </c>
      <c r="E21" s="24" t="s">
        <v>326</v>
      </c>
      <c r="G21" s="24" t="s">
        <v>4</v>
      </c>
      <c r="H21" s="24" t="s">
        <v>266</v>
      </c>
      <c r="J21" s="25"/>
    </row>
    <row r="22" spans="2:10">
      <c r="B22" s="47" t="str">
        <f t="shared" si="0"/>
        <v>ref="ethnic-group.xml#0013"</v>
      </c>
      <c r="C22" s="48" t="s">
        <v>467</v>
      </c>
      <c r="D22" s="48" t="s">
        <v>463</v>
      </c>
      <c r="E22" s="24" t="s">
        <v>327</v>
      </c>
      <c r="G22" s="24" t="s">
        <v>0</v>
      </c>
      <c r="H22" s="24" t="s">
        <v>266</v>
      </c>
      <c r="J22" s="25"/>
    </row>
    <row r="23" spans="2:10">
      <c r="B23" s="47" t="str">
        <f t="shared" si="0"/>
        <v>ref="ethnic-group.xml#0014"</v>
      </c>
      <c r="C23" s="48" t="s">
        <v>467</v>
      </c>
      <c r="D23" s="48" t="s">
        <v>463</v>
      </c>
      <c r="E23" s="24" t="s">
        <v>328</v>
      </c>
      <c r="G23" s="24" t="s">
        <v>0</v>
      </c>
      <c r="H23" s="24" t="s">
        <v>266</v>
      </c>
      <c r="J23" s="25"/>
    </row>
    <row r="24" spans="2:10">
      <c r="B24" s="47" t="str">
        <f t="shared" si="0"/>
        <v>ref="ethnic-group.xml#0014"</v>
      </c>
      <c r="C24" s="48" t="s">
        <v>467</v>
      </c>
      <c r="D24" s="48" t="s">
        <v>463</v>
      </c>
      <c r="E24" s="24" t="s">
        <v>328</v>
      </c>
      <c r="G24" s="24" t="s">
        <v>4</v>
      </c>
      <c r="H24" s="24" t="s">
        <v>266</v>
      </c>
      <c r="J24" s="25"/>
    </row>
    <row r="25" spans="2:10">
      <c r="B25" s="47" t="str">
        <f t="shared" si="0"/>
        <v>ref="ethnic-group.xml#0014"</v>
      </c>
      <c r="C25" s="48" t="s">
        <v>467</v>
      </c>
      <c r="D25" s="48" t="s">
        <v>463</v>
      </c>
      <c r="E25" s="24" t="s">
        <v>328</v>
      </c>
      <c r="G25" s="24" t="s">
        <v>0</v>
      </c>
      <c r="H25" s="24" t="s">
        <v>266</v>
      </c>
      <c r="J25" s="25"/>
    </row>
    <row r="26" spans="2:10">
      <c r="B26" s="47" t="str">
        <f t="shared" si="0"/>
        <v>ref="ethnic-group.xml#0015"</v>
      </c>
      <c r="C26" s="48" t="s">
        <v>467</v>
      </c>
      <c r="D26" s="48" t="s">
        <v>463</v>
      </c>
      <c r="E26" s="24" t="s">
        <v>329</v>
      </c>
      <c r="G26" s="24" t="s">
        <v>0</v>
      </c>
      <c r="H26" s="24" t="s">
        <v>266</v>
      </c>
      <c r="J26" s="25"/>
    </row>
    <row r="27" spans="2:10">
      <c r="B27" s="47" t="str">
        <f t="shared" si="0"/>
        <v>ref="ethnic-group.xml#0015"</v>
      </c>
      <c r="C27" s="48" t="s">
        <v>467</v>
      </c>
      <c r="D27" s="48" t="s">
        <v>463</v>
      </c>
      <c r="E27" s="24" t="s">
        <v>329</v>
      </c>
      <c r="G27" s="24" t="s">
        <v>4</v>
      </c>
      <c r="H27" s="24" t="s">
        <v>266</v>
      </c>
      <c r="J27" s="25"/>
    </row>
    <row r="28" spans="2:10">
      <c r="B28" s="47" t="str">
        <f t="shared" si="0"/>
        <v>ref="ethnic-group.xml#0015"</v>
      </c>
      <c r="C28" s="48" t="s">
        <v>467</v>
      </c>
      <c r="D28" s="48" t="s">
        <v>463</v>
      </c>
      <c r="E28" s="24" t="s">
        <v>329</v>
      </c>
      <c r="F28" s="26"/>
      <c r="G28" s="24" t="s">
        <v>0</v>
      </c>
      <c r="H28" s="24" t="s">
        <v>266</v>
      </c>
      <c r="J28" s="25"/>
    </row>
    <row r="29" spans="2:10">
      <c r="B29" s="47" t="str">
        <f t="shared" si="0"/>
        <v>ref="ethnic-group.xml#0016"</v>
      </c>
      <c r="C29" s="48" t="s">
        <v>467</v>
      </c>
      <c r="D29" s="48" t="s">
        <v>463</v>
      </c>
      <c r="E29" s="24" t="s">
        <v>330</v>
      </c>
      <c r="F29" s="26"/>
      <c r="G29" s="24" t="s">
        <v>4</v>
      </c>
      <c r="H29" s="24" t="s">
        <v>266</v>
      </c>
      <c r="J29" s="25"/>
    </row>
    <row r="30" spans="2:10">
      <c r="B30" s="47" t="str">
        <f t="shared" si="0"/>
        <v>ref="ethnic-group.xml#0017"</v>
      </c>
      <c r="C30" s="48" t="s">
        <v>467</v>
      </c>
      <c r="D30" s="48" t="s">
        <v>463</v>
      </c>
      <c r="E30" s="24" t="s">
        <v>331</v>
      </c>
      <c r="F30" s="26"/>
      <c r="G30" s="24" t="s">
        <v>4</v>
      </c>
      <c r="H30" s="24" t="s">
        <v>266</v>
      </c>
      <c r="J30" s="25"/>
    </row>
    <row r="31" spans="2:10">
      <c r="G31" s="24" t="s">
        <v>0</v>
      </c>
      <c r="H31" s="24" t="s">
        <v>266</v>
      </c>
      <c r="J31" s="25"/>
    </row>
    <row r="32" spans="2:10">
      <c r="G32" s="24" t="s">
        <v>0</v>
      </c>
      <c r="H32" s="24" t="s">
        <v>266</v>
      </c>
      <c r="J32" s="25"/>
    </row>
    <row r="33" spans="7:10">
      <c r="G33" s="24" t="s">
        <v>0</v>
      </c>
      <c r="H33" s="24" t="s">
        <v>266</v>
      </c>
      <c r="J33" s="25"/>
    </row>
    <row r="34" spans="7:10">
      <c r="G34" s="24" t="s">
        <v>0</v>
      </c>
      <c r="H34" s="24" t="s">
        <v>266</v>
      </c>
      <c r="J34" s="25"/>
    </row>
    <row r="35" spans="7:10">
      <c r="G35" s="24" t="s">
        <v>0</v>
      </c>
      <c r="H35" s="24" t="s">
        <v>266</v>
      </c>
      <c r="J35" s="25"/>
    </row>
    <row r="36" spans="7:10">
      <c r="G36" s="24" t="s">
        <v>0</v>
      </c>
      <c r="H36" s="24" t="s">
        <v>266</v>
      </c>
      <c r="J36" s="25"/>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H16" sqref="H16"/>
    </sheetView>
  </sheetViews>
  <sheetFormatPr baseColWidth="10" defaultColWidth="10.83203125" defaultRowHeight="15" x14ac:dyDescent="0"/>
  <cols>
    <col min="1" max="1" width="20.83203125" style="2" bestFit="1" customWidth="1"/>
    <col min="2" max="2" width="20.83203125" style="2" hidden="1" customWidth="1"/>
    <col min="3" max="4" width="0" style="2" hidden="1" customWidth="1"/>
    <col min="5" max="5" width="0" style="1" hidden="1" customWidth="1"/>
    <col min="6" max="6" width="31" style="1" bestFit="1" customWidth="1"/>
    <col min="7" max="7" width="10.83203125" style="1" hidden="1" customWidth="1"/>
    <col min="8" max="8" width="10.83203125" style="1"/>
    <col min="9" max="9" width="23.1640625" style="1" customWidth="1"/>
    <col min="10" max="10" width="42.6640625" style="5" bestFit="1" customWidth="1"/>
    <col min="11" max="16384" width="10.83203125" style="2"/>
  </cols>
  <sheetData>
    <row r="1" spans="1:10" s="16" customFormat="1">
      <c r="A1" s="16" t="s">
        <v>464</v>
      </c>
      <c r="B1" s="16" t="s">
        <v>464</v>
      </c>
      <c r="E1" s="17"/>
      <c r="F1" s="14" t="s">
        <v>40</v>
      </c>
      <c r="G1" s="14"/>
      <c r="H1" s="14"/>
      <c r="I1" s="14" t="s">
        <v>250</v>
      </c>
      <c r="J1" s="15" t="s">
        <v>263</v>
      </c>
    </row>
    <row r="2" spans="1:10">
      <c r="B2" s="18" t="str">
        <f>C2&amp;E2&amp;D2</f>
        <v>ref="ailment.xml#0001"</v>
      </c>
      <c r="C2" s="19" t="s">
        <v>468</v>
      </c>
      <c r="D2" s="19" t="s">
        <v>463</v>
      </c>
      <c r="E2" s="1" t="s">
        <v>422</v>
      </c>
      <c r="G2" s="1" t="s">
        <v>0</v>
      </c>
      <c r="J2" s="73"/>
    </row>
    <row r="3" spans="1:10">
      <c r="B3" s="18" t="str">
        <f t="shared" ref="B3:B35" si="0">C3&amp;E3&amp;D3</f>
        <v>ref="ailment.xml#0002"</v>
      </c>
      <c r="C3" s="19" t="s">
        <v>468</v>
      </c>
      <c r="D3" s="19" t="s">
        <v>463</v>
      </c>
      <c r="E3" s="1" t="s">
        <v>461</v>
      </c>
      <c r="G3" s="1" t="s">
        <v>0</v>
      </c>
      <c r="J3" s="73"/>
    </row>
    <row r="4" spans="1:10">
      <c r="B4" s="18" t="str">
        <f t="shared" si="0"/>
        <v>ref="ailment.xml#0003"</v>
      </c>
      <c r="C4" s="19" t="s">
        <v>468</v>
      </c>
      <c r="D4" s="19" t="s">
        <v>463</v>
      </c>
      <c r="E4" s="1" t="s">
        <v>317</v>
      </c>
      <c r="F4" s="6"/>
      <c r="G4" s="1" t="s">
        <v>0</v>
      </c>
      <c r="J4" s="73"/>
    </row>
    <row r="5" spans="1:10">
      <c r="B5" s="18" t="str">
        <f t="shared" si="0"/>
        <v>ref="ailment.xml#0004"</v>
      </c>
      <c r="C5" s="19" t="s">
        <v>468</v>
      </c>
      <c r="D5" s="19" t="s">
        <v>463</v>
      </c>
      <c r="E5" s="1" t="s">
        <v>318</v>
      </c>
      <c r="F5" s="6"/>
      <c r="G5" s="1" t="s">
        <v>1</v>
      </c>
      <c r="J5" s="73"/>
    </row>
    <row r="6" spans="1:10">
      <c r="B6" s="18" t="str">
        <f t="shared" si="0"/>
        <v>ref="ailment.xml#0005"</v>
      </c>
      <c r="C6" s="19" t="s">
        <v>468</v>
      </c>
      <c r="D6" s="19" t="s">
        <v>463</v>
      </c>
      <c r="E6" s="1" t="s">
        <v>319</v>
      </c>
      <c r="F6" s="6"/>
      <c r="G6" s="1" t="s">
        <v>0</v>
      </c>
      <c r="J6" s="73"/>
    </row>
    <row r="7" spans="1:10">
      <c r="B7" s="18" t="str">
        <f t="shared" si="0"/>
        <v>ref="ailment.xml#0003"</v>
      </c>
      <c r="C7" s="19" t="s">
        <v>468</v>
      </c>
      <c r="D7" s="19" t="s">
        <v>463</v>
      </c>
      <c r="E7" s="1" t="s">
        <v>317</v>
      </c>
      <c r="F7" s="6"/>
      <c r="G7" s="1" t="s">
        <v>4</v>
      </c>
      <c r="J7" s="73"/>
    </row>
    <row r="8" spans="1:10">
      <c r="B8" s="18" t="str">
        <f t="shared" si="0"/>
        <v>ref="ailment.xml#0006"</v>
      </c>
      <c r="C8" s="19" t="s">
        <v>468</v>
      </c>
      <c r="D8" s="19" t="s">
        <v>463</v>
      </c>
      <c r="E8" s="1" t="s">
        <v>320</v>
      </c>
      <c r="F8" s="6"/>
      <c r="G8" s="1" t="s">
        <v>0</v>
      </c>
      <c r="J8" s="73"/>
    </row>
    <row r="9" spans="1:10">
      <c r="B9" s="18" t="str">
        <f t="shared" si="0"/>
        <v>ref="ailment.xml#0007"</v>
      </c>
      <c r="C9" s="19" t="s">
        <v>468</v>
      </c>
      <c r="D9" s="19" t="s">
        <v>463</v>
      </c>
      <c r="E9" s="1" t="s">
        <v>321</v>
      </c>
      <c r="F9" s="6"/>
      <c r="G9" s="1" t="s">
        <v>0</v>
      </c>
      <c r="J9" s="73"/>
    </row>
    <row r="10" spans="1:10">
      <c r="B10" s="18" t="str">
        <f t="shared" si="0"/>
        <v>ref="ailment.xml#0008"</v>
      </c>
      <c r="C10" s="19" t="s">
        <v>468</v>
      </c>
      <c r="D10" s="19" t="s">
        <v>463</v>
      </c>
      <c r="E10" s="1" t="s">
        <v>322</v>
      </c>
      <c r="F10" s="6"/>
      <c r="G10" s="1" t="s">
        <v>0</v>
      </c>
      <c r="J10" s="73"/>
    </row>
    <row r="11" spans="1:10">
      <c r="B11" s="18" t="str">
        <f t="shared" si="0"/>
        <v>ref="ailment.xml#0009"</v>
      </c>
      <c r="C11" s="19" t="s">
        <v>468</v>
      </c>
      <c r="D11" s="19" t="s">
        <v>463</v>
      </c>
      <c r="E11" s="1" t="s">
        <v>323</v>
      </c>
      <c r="F11" s="6"/>
      <c r="G11" s="1" t="s">
        <v>0</v>
      </c>
      <c r="J11" s="73"/>
    </row>
    <row r="12" spans="1:10">
      <c r="B12" s="18" t="str">
        <f t="shared" si="0"/>
        <v>ref="ailment.xml#0010"</v>
      </c>
      <c r="C12" s="19" t="s">
        <v>468</v>
      </c>
      <c r="D12" s="19" t="s">
        <v>463</v>
      </c>
      <c r="E12" s="1" t="s">
        <v>324</v>
      </c>
      <c r="F12" s="6"/>
      <c r="G12" s="1" t="s">
        <v>0</v>
      </c>
      <c r="J12" s="73"/>
    </row>
    <row r="13" spans="1:10">
      <c r="B13" s="18" t="str">
        <f t="shared" si="0"/>
        <v>ref="ailment.xml#0011"</v>
      </c>
      <c r="C13" s="19" t="s">
        <v>468</v>
      </c>
      <c r="D13" s="19" t="s">
        <v>463</v>
      </c>
      <c r="E13" s="1" t="s">
        <v>325</v>
      </c>
      <c r="F13" s="6"/>
      <c r="G13" s="1" t="s">
        <v>0</v>
      </c>
      <c r="J13" s="73"/>
    </row>
    <row r="14" spans="1:10">
      <c r="B14" s="18" t="str">
        <f t="shared" si="0"/>
        <v>ref="ailment.xml#0012"</v>
      </c>
      <c r="C14" s="19" t="s">
        <v>468</v>
      </c>
      <c r="D14" s="19" t="s">
        <v>463</v>
      </c>
      <c r="E14" s="1" t="s">
        <v>326</v>
      </c>
      <c r="G14" s="1" t="s">
        <v>0</v>
      </c>
      <c r="J14" s="73"/>
    </row>
    <row r="15" spans="1:10">
      <c r="B15" s="18" t="str">
        <f t="shared" si="0"/>
        <v>ref="ailment.xml#0013"</v>
      </c>
      <c r="C15" s="19" t="s">
        <v>468</v>
      </c>
      <c r="D15" s="19" t="s">
        <v>463</v>
      </c>
      <c r="E15" s="1" t="s">
        <v>327</v>
      </c>
      <c r="G15" s="1" t="s">
        <v>0</v>
      </c>
      <c r="J15" s="73"/>
    </row>
    <row r="16" spans="1:10">
      <c r="B16" s="18" t="str">
        <f t="shared" si="0"/>
        <v>ref="ailment.xml#0014"</v>
      </c>
      <c r="C16" s="19" t="s">
        <v>468</v>
      </c>
      <c r="D16" s="19" t="s">
        <v>463</v>
      </c>
      <c r="E16" s="1" t="s">
        <v>328</v>
      </c>
      <c r="G16" s="1" t="s">
        <v>0</v>
      </c>
      <c r="J16" s="73"/>
    </row>
    <row r="17" spans="2:10">
      <c r="B17" s="18" t="str">
        <f t="shared" si="0"/>
        <v>ref="ailment.xml#0015"</v>
      </c>
      <c r="C17" s="19" t="s">
        <v>468</v>
      </c>
      <c r="D17" s="19" t="s">
        <v>463</v>
      </c>
      <c r="E17" s="1" t="s">
        <v>329</v>
      </c>
      <c r="G17" s="1" t="s">
        <v>0</v>
      </c>
      <c r="J17" s="73"/>
    </row>
    <row r="18" spans="2:10">
      <c r="B18" s="18" t="str">
        <f t="shared" si="0"/>
        <v>ref="ailment.xml#0015"</v>
      </c>
      <c r="C18" s="19" t="s">
        <v>468</v>
      </c>
      <c r="D18" s="19" t="s">
        <v>463</v>
      </c>
      <c r="E18" s="1" t="s">
        <v>329</v>
      </c>
      <c r="G18" s="1" t="s">
        <v>0</v>
      </c>
      <c r="J18" s="73"/>
    </row>
    <row r="19" spans="2:10">
      <c r="B19" s="18" t="str">
        <f t="shared" si="0"/>
        <v>ref="ailment.xml#0015"</v>
      </c>
      <c r="C19" s="19" t="s">
        <v>468</v>
      </c>
      <c r="D19" s="19" t="s">
        <v>463</v>
      </c>
      <c r="E19" s="1" t="s">
        <v>329</v>
      </c>
      <c r="G19" s="1" t="s">
        <v>1</v>
      </c>
      <c r="J19" s="73"/>
    </row>
    <row r="20" spans="2:10">
      <c r="B20" s="18" t="str">
        <f t="shared" si="0"/>
        <v>ref="ailment.xml#0015"</v>
      </c>
      <c r="C20" s="19" t="s">
        <v>468</v>
      </c>
      <c r="D20" s="19" t="s">
        <v>463</v>
      </c>
      <c r="E20" s="1" t="s">
        <v>329</v>
      </c>
      <c r="G20" s="1" t="s">
        <v>0</v>
      </c>
      <c r="J20" s="73"/>
    </row>
    <row r="21" spans="2:10">
      <c r="B21" s="18" t="str">
        <f t="shared" si="0"/>
        <v>ref="ailment.xml#0016"</v>
      </c>
      <c r="C21" s="19" t="s">
        <v>468</v>
      </c>
      <c r="D21" s="19" t="s">
        <v>463</v>
      </c>
      <c r="E21" s="1" t="s">
        <v>330</v>
      </c>
      <c r="G21" s="1" t="s">
        <v>0</v>
      </c>
      <c r="J21" s="73"/>
    </row>
    <row r="22" spans="2:10">
      <c r="B22" s="18" t="str">
        <f t="shared" si="0"/>
        <v>ref="ailment.xml#0017"</v>
      </c>
      <c r="C22" s="19" t="s">
        <v>468</v>
      </c>
      <c r="D22" s="19" t="s">
        <v>463</v>
      </c>
      <c r="E22" s="1" t="s">
        <v>331</v>
      </c>
      <c r="G22" s="1" t="s">
        <v>0</v>
      </c>
      <c r="J22" s="73"/>
    </row>
    <row r="23" spans="2:10">
      <c r="B23" s="18" t="str">
        <f t="shared" si="0"/>
        <v>ref="ailment.xml#0018"</v>
      </c>
      <c r="C23" s="19" t="s">
        <v>468</v>
      </c>
      <c r="D23" s="19" t="s">
        <v>463</v>
      </c>
      <c r="E23" s="1" t="s">
        <v>332</v>
      </c>
      <c r="G23" s="1" t="s">
        <v>0</v>
      </c>
      <c r="J23" s="73"/>
    </row>
    <row r="24" spans="2:10">
      <c r="B24" s="18" t="str">
        <f t="shared" si="0"/>
        <v>ref="ailment.xml#0019"</v>
      </c>
      <c r="C24" s="19" t="s">
        <v>468</v>
      </c>
      <c r="D24" s="19" t="s">
        <v>463</v>
      </c>
      <c r="E24" s="1" t="s">
        <v>333</v>
      </c>
      <c r="G24" s="1" t="s">
        <v>1</v>
      </c>
      <c r="J24" s="73"/>
    </row>
    <row r="25" spans="2:10">
      <c r="B25" s="18" t="str">
        <f t="shared" si="0"/>
        <v>ref="ailment.xml#0019"</v>
      </c>
      <c r="C25" s="19" t="s">
        <v>468</v>
      </c>
      <c r="D25" s="19" t="s">
        <v>463</v>
      </c>
      <c r="E25" s="1" t="s">
        <v>333</v>
      </c>
      <c r="G25" s="1" t="s">
        <v>0</v>
      </c>
      <c r="J25" s="73"/>
    </row>
    <row r="26" spans="2:10">
      <c r="B26" s="18" t="str">
        <f t="shared" si="0"/>
        <v>ref="ailment.xml#0020"</v>
      </c>
      <c r="C26" s="19" t="s">
        <v>468</v>
      </c>
      <c r="D26" s="19" t="s">
        <v>463</v>
      </c>
      <c r="E26" s="1" t="s">
        <v>334</v>
      </c>
      <c r="G26" s="1" t="s">
        <v>0</v>
      </c>
      <c r="J26" s="73"/>
    </row>
    <row r="27" spans="2:10">
      <c r="B27" s="18" t="str">
        <f t="shared" si="0"/>
        <v>ref="ailment.xml#0021"</v>
      </c>
      <c r="C27" s="19" t="s">
        <v>468</v>
      </c>
      <c r="D27" s="19" t="s">
        <v>463</v>
      </c>
      <c r="E27" s="1" t="s">
        <v>335</v>
      </c>
      <c r="G27" s="1" t="s">
        <v>4</v>
      </c>
      <c r="J27" s="73"/>
    </row>
    <row r="28" spans="2:10">
      <c r="B28" s="18" t="str">
        <f t="shared" si="0"/>
        <v>ref="ailment.xml#0022"</v>
      </c>
      <c r="C28" s="19" t="s">
        <v>468</v>
      </c>
      <c r="D28" s="19" t="s">
        <v>463</v>
      </c>
      <c r="E28" s="1" t="s">
        <v>336</v>
      </c>
      <c r="G28" s="1" t="s">
        <v>0</v>
      </c>
      <c r="J28" s="73"/>
    </row>
    <row r="29" spans="2:10">
      <c r="B29" s="18" t="str">
        <f t="shared" si="0"/>
        <v>ref="ailment.xml#0023"</v>
      </c>
      <c r="C29" s="19" t="s">
        <v>468</v>
      </c>
      <c r="D29" s="19" t="s">
        <v>463</v>
      </c>
      <c r="E29" s="1" t="s">
        <v>337</v>
      </c>
      <c r="G29" s="1" t="s">
        <v>0</v>
      </c>
      <c r="J29" s="73"/>
    </row>
    <row r="30" spans="2:10">
      <c r="B30" s="18" t="str">
        <f t="shared" si="0"/>
        <v>ref="ailment.xml#0024"</v>
      </c>
      <c r="C30" s="19" t="s">
        <v>468</v>
      </c>
      <c r="D30" s="19" t="s">
        <v>463</v>
      </c>
      <c r="E30" s="1" t="s">
        <v>338</v>
      </c>
      <c r="G30" s="1" t="s">
        <v>0</v>
      </c>
      <c r="J30" s="73"/>
    </row>
    <row r="31" spans="2:10">
      <c r="B31" s="18" t="str">
        <f t="shared" si="0"/>
        <v>ref="ailment.xml#0025"</v>
      </c>
      <c r="C31" s="19" t="s">
        <v>468</v>
      </c>
      <c r="D31" s="19" t="s">
        <v>463</v>
      </c>
      <c r="E31" s="1" t="s">
        <v>339</v>
      </c>
      <c r="G31" s="1" t="s">
        <v>0</v>
      </c>
      <c r="J31" s="73"/>
    </row>
    <row r="32" spans="2:10">
      <c r="B32" s="18" t="str">
        <f t="shared" si="0"/>
        <v>ref="ailment.xml#0026"</v>
      </c>
      <c r="C32" s="19" t="s">
        <v>468</v>
      </c>
      <c r="D32" s="19" t="s">
        <v>463</v>
      </c>
      <c r="E32" s="1" t="s">
        <v>340</v>
      </c>
      <c r="G32" s="1" t="s">
        <v>4</v>
      </c>
      <c r="J32" s="73"/>
    </row>
    <row r="33" spans="2:10">
      <c r="B33" s="18" t="str">
        <f t="shared" si="0"/>
        <v>ref="ailment.xml#0026"</v>
      </c>
      <c r="C33" s="19" t="s">
        <v>468</v>
      </c>
      <c r="D33" s="19" t="s">
        <v>463</v>
      </c>
      <c r="E33" s="1" t="s">
        <v>340</v>
      </c>
      <c r="G33" s="1" t="s">
        <v>3</v>
      </c>
      <c r="J33" s="73"/>
    </row>
    <row r="34" spans="2:10">
      <c r="B34" s="18" t="str">
        <f t="shared" si="0"/>
        <v>ref="ailment.xml#0027"</v>
      </c>
      <c r="C34" s="19" t="s">
        <v>468</v>
      </c>
      <c r="D34" s="19" t="s">
        <v>463</v>
      </c>
      <c r="E34" s="1" t="s">
        <v>341</v>
      </c>
      <c r="G34" s="1" t="s">
        <v>0</v>
      </c>
      <c r="J34" s="73"/>
    </row>
    <row r="35" spans="2:10">
      <c r="B35" s="18" t="str">
        <f t="shared" si="0"/>
        <v>ref="ailment.xml#0027"</v>
      </c>
      <c r="C35" s="19" t="s">
        <v>468</v>
      </c>
      <c r="D35" s="19" t="s">
        <v>463</v>
      </c>
      <c r="E35" s="1" t="s">
        <v>341</v>
      </c>
      <c r="F35" s="6"/>
      <c r="G35" s="1" t="s">
        <v>0</v>
      </c>
      <c r="J35" s="73"/>
    </row>
    <row r="36" spans="2:10">
      <c r="F36" s="6"/>
      <c r="G36" s="1" t="s">
        <v>1</v>
      </c>
      <c r="J36" s="74"/>
    </row>
    <row r="37" spans="2:10">
      <c r="F37" s="6"/>
      <c r="G37" s="1" t="s">
        <v>0</v>
      </c>
      <c r="J37" s="74"/>
    </row>
    <row r="38" spans="2:10">
      <c r="G38" s="1" t="s">
        <v>0</v>
      </c>
      <c r="J38" s="74"/>
    </row>
    <row r="39" spans="2:10">
      <c r="G39" s="1" t="s">
        <v>0</v>
      </c>
      <c r="J39" s="74"/>
    </row>
    <row r="40" spans="2:10">
      <c r="G40" s="1" t="s">
        <v>0</v>
      </c>
      <c r="J40" s="74"/>
    </row>
    <row r="41" spans="2:10">
      <c r="G41" s="1" t="s">
        <v>0</v>
      </c>
      <c r="J41" s="74"/>
    </row>
    <row r="42" spans="2:10">
      <c r="G42" s="1" t="s">
        <v>0</v>
      </c>
      <c r="J42" s="74"/>
    </row>
    <row r="43" spans="2:10">
      <c r="G43" s="1" t="s">
        <v>0</v>
      </c>
      <c r="J43" s="74"/>
    </row>
    <row r="44" spans="2:10">
      <c r="G44" s="1" t="s">
        <v>0</v>
      </c>
      <c r="J44" s="74"/>
    </row>
    <row r="45" spans="2:10">
      <c r="F45" s="6"/>
      <c r="G45" s="1" t="s">
        <v>0</v>
      </c>
      <c r="J45" s="74"/>
    </row>
    <row r="46" spans="2:10">
      <c r="G46" s="1" t="s">
        <v>4</v>
      </c>
      <c r="J46" s="74"/>
    </row>
    <row r="47" spans="2:10">
      <c r="G47" s="1" t="s">
        <v>0</v>
      </c>
      <c r="J47" s="74"/>
    </row>
    <row r="48" spans="2:10">
      <c r="G48" s="1" t="s">
        <v>0</v>
      </c>
      <c r="J48" s="74"/>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persName</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Justin Livingstone</cp:lastModifiedBy>
  <cp:lastPrinted>2016-10-13T13:40:40Z</cp:lastPrinted>
  <dcterms:created xsi:type="dcterms:W3CDTF">2016-03-09T15:02:53Z</dcterms:created>
  <dcterms:modified xsi:type="dcterms:W3CDTF">2017-07-30T17:29:34Z</dcterms:modified>
</cp:coreProperties>
</file>