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4760" windowHeight="15620" tabRatio="1000" firstSheet="6" activeTab="9"/>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 name="File-person" sheetId="11" r:id="rId11"/>
    <sheet name="File-org" sheetId="12" r:id="rId12"/>
    <sheet name="File-region" sheetId="13" r:id="rId13"/>
    <sheet name="File-settlement" sheetId="14" r:id="rId14"/>
    <sheet name="File-geogName" sheetId="15" r:id="rId15"/>
    <sheet name="File-quote" sheetId="19" r:id="rId16"/>
    <sheet name="File-foreign" sheetId="18" r:id="rId17"/>
    <sheet name="File-tribe" sheetId="16" r:id="rId18"/>
    <sheet name="File-ailment" sheetId="17" r:id="rId19"/>
  </sheets>
  <definedNames>
    <definedName name="_xlnm._FilterDatabase" localSheetId="4" hidden="1">geogName!$F$1:$J$147</definedName>
    <definedName name="_xlnm._FilterDatabase" localSheetId="0" hidden="1">persName!$G$1:$M$286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9" l="1"/>
  <c r="G3" i="19"/>
  <c r="G8" i="19"/>
  <c r="G9" i="19"/>
  <c r="G10" i="19"/>
  <c r="G11" i="19"/>
  <c r="G12" i="19"/>
  <c r="G13" i="19"/>
  <c r="G14" i="19"/>
  <c r="I5" i="19"/>
  <c r="I6" i="19"/>
  <c r="I7" i="19"/>
  <c r="I4" i="19"/>
  <c r="C3" i="19"/>
  <c r="C4" i="19"/>
  <c r="C5" i="19"/>
  <c r="C6" i="19"/>
  <c r="C7" i="19"/>
  <c r="C8" i="19"/>
  <c r="C9" i="19"/>
  <c r="C10" i="19"/>
  <c r="C11" i="19"/>
  <c r="C12" i="19"/>
  <c r="C13" i="19"/>
  <c r="C14" i="19"/>
  <c r="C2" i="19"/>
  <c r="E3" i="18"/>
  <c r="E4" i="18"/>
  <c r="E5" i="18"/>
  <c r="E6" i="18"/>
  <c r="E7" i="18"/>
  <c r="E8" i="18"/>
  <c r="E9" i="18"/>
  <c r="E10" i="18"/>
  <c r="E11" i="18"/>
  <c r="E12" i="18"/>
  <c r="E13" i="18"/>
  <c r="E14" i="18"/>
  <c r="E15" i="18"/>
  <c r="E16" i="18"/>
  <c r="E17" i="18"/>
  <c r="E18" i="18"/>
  <c r="E19" i="18"/>
  <c r="E20" i="18"/>
  <c r="E21" i="18"/>
  <c r="E22" i="18"/>
  <c r="E23" i="18"/>
  <c r="E2" i="18"/>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 i="17"/>
  <c r="D3" i="16"/>
  <c r="D4" i="16"/>
  <c r="D5" i="16"/>
  <c r="D6" i="16"/>
  <c r="D7" i="16"/>
  <c r="D8" i="16"/>
  <c r="D9" i="16"/>
  <c r="D10" i="16"/>
  <c r="D11" i="16"/>
  <c r="D12" i="16"/>
  <c r="D13" i="16"/>
  <c r="D14" i="16"/>
  <c r="D15" i="16"/>
  <c r="D16" i="16"/>
  <c r="D17" i="16"/>
  <c r="D18" i="16"/>
  <c r="D2" i="16"/>
  <c r="E2" i="14"/>
  <c r="E3" i="14"/>
  <c r="E4" i="14"/>
  <c r="E5" i="14"/>
  <c r="E6" i="14"/>
  <c r="E7" i="14"/>
  <c r="E8" i="14"/>
  <c r="E9" i="14"/>
  <c r="E10" i="14"/>
  <c r="E11" i="14"/>
  <c r="E12" i="14"/>
  <c r="E13" i="14"/>
  <c r="E14" i="14"/>
  <c r="E15" i="14"/>
  <c r="E16" i="14"/>
  <c r="E1" i="14"/>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7" i="15"/>
  <c r="E58" i="15"/>
  <c r="E59" i="15"/>
  <c r="E60" i="15"/>
  <c r="E61" i="15"/>
  <c r="E56" i="15"/>
  <c r="F3" i="15"/>
  <c r="G3" i="15"/>
  <c r="I3" i="15"/>
  <c r="F4" i="15"/>
  <c r="G4" i="15"/>
  <c r="I4" i="15"/>
  <c r="F5" i="15"/>
  <c r="G5" i="15"/>
  <c r="I5" i="15"/>
  <c r="F6" i="15"/>
  <c r="G6" i="15"/>
  <c r="I6" i="15"/>
  <c r="F7" i="15"/>
  <c r="G7" i="15"/>
  <c r="I7" i="15"/>
  <c r="F8" i="15"/>
  <c r="G8" i="15"/>
  <c r="I8" i="15"/>
  <c r="F9" i="15"/>
  <c r="G9" i="15"/>
  <c r="I9" i="15"/>
  <c r="F10" i="15"/>
  <c r="G10" i="15"/>
  <c r="I10" i="15"/>
  <c r="F11" i="15"/>
  <c r="G11" i="15"/>
  <c r="I11" i="15"/>
  <c r="F12" i="15"/>
  <c r="G12" i="15"/>
  <c r="I12" i="15"/>
  <c r="F13" i="15"/>
  <c r="G13" i="15"/>
  <c r="I13" i="15"/>
  <c r="F14" i="15"/>
  <c r="G14" i="15"/>
  <c r="I14" i="15"/>
  <c r="F15" i="15"/>
  <c r="G15" i="15"/>
  <c r="I15" i="15"/>
  <c r="F16" i="15"/>
  <c r="G16" i="15"/>
  <c r="I16" i="15"/>
  <c r="F17" i="15"/>
  <c r="G17" i="15"/>
  <c r="I17" i="15"/>
  <c r="F18" i="15"/>
  <c r="G18" i="15"/>
  <c r="I18" i="15"/>
  <c r="F19" i="15"/>
  <c r="G19" i="15"/>
  <c r="I19" i="15"/>
  <c r="F20" i="15"/>
  <c r="G20" i="15"/>
  <c r="I20" i="15"/>
  <c r="F21" i="15"/>
  <c r="G21" i="15"/>
  <c r="I21" i="15"/>
  <c r="F22" i="15"/>
  <c r="G22" i="15"/>
  <c r="I22" i="15"/>
  <c r="F23" i="15"/>
  <c r="G23" i="15"/>
  <c r="I23" i="15"/>
  <c r="F24" i="15"/>
  <c r="G24" i="15"/>
  <c r="I24" i="15"/>
  <c r="F25" i="15"/>
  <c r="G25" i="15"/>
  <c r="I25" i="15"/>
  <c r="F26" i="15"/>
  <c r="G26" i="15"/>
  <c r="I26" i="15"/>
  <c r="F27" i="15"/>
  <c r="G27" i="15"/>
  <c r="I27" i="15"/>
  <c r="F28" i="15"/>
  <c r="G28" i="15"/>
  <c r="I28" i="15"/>
  <c r="F29" i="15"/>
  <c r="G29" i="15"/>
  <c r="I29" i="15"/>
  <c r="F30" i="15"/>
  <c r="G30" i="15"/>
  <c r="I30" i="15"/>
  <c r="F31" i="15"/>
  <c r="G31" i="15"/>
  <c r="I31" i="15"/>
  <c r="F32" i="15"/>
  <c r="G32" i="15"/>
  <c r="I32" i="15"/>
  <c r="F33" i="15"/>
  <c r="G33" i="15"/>
  <c r="I33" i="15"/>
  <c r="F34" i="15"/>
  <c r="G34" i="15"/>
  <c r="I34" i="15"/>
  <c r="F35" i="15"/>
  <c r="G35" i="15"/>
  <c r="I35" i="15"/>
  <c r="F36" i="15"/>
  <c r="G36" i="15"/>
  <c r="I36" i="15"/>
  <c r="F37" i="15"/>
  <c r="G37" i="15"/>
  <c r="I37" i="15"/>
  <c r="F38" i="15"/>
  <c r="G38" i="15"/>
  <c r="I38" i="15"/>
  <c r="F39" i="15"/>
  <c r="G39" i="15"/>
  <c r="I39" i="15"/>
  <c r="F40" i="15"/>
  <c r="G40" i="15"/>
  <c r="I40" i="15"/>
  <c r="F41" i="15"/>
  <c r="G41" i="15"/>
  <c r="I41" i="15"/>
  <c r="F42" i="15"/>
  <c r="G42" i="15"/>
  <c r="I42" i="15"/>
  <c r="F43" i="15"/>
  <c r="G43" i="15"/>
  <c r="I43" i="15"/>
  <c r="F44" i="15"/>
  <c r="G44" i="15"/>
  <c r="I44" i="15"/>
  <c r="F45" i="15"/>
  <c r="G45" i="15"/>
  <c r="I45" i="15"/>
  <c r="F46" i="15"/>
  <c r="G46" i="15"/>
  <c r="I46" i="15"/>
  <c r="F47" i="15"/>
  <c r="G47" i="15"/>
  <c r="I47" i="15"/>
  <c r="F48" i="15"/>
  <c r="G48" i="15"/>
  <c r="I48" i="15"/>
  <c r="F49" i="15"/>
  <c r="G49" i="15"/>
  <c r="I49" i="15"/>
  <c r="F50" i="15"/>
  <c r="G50" i="15"/>
  <c r="I50" i="15"/>
  <c r="F51" i="15"/>
  <c r="G51" i="15"/>
  <c r="I51" i="15"/>
  <c r="F52" i="15"/>
  <c r="G52" i="15"/>
  <c r="I52" i="15"/>
  <c r="F53" i="15"/>
  <c r="G53" i="15"/>
  <c r="I53" i="15"/>
  <c r="F54" i="15"/>
  <c r="G54" i="15"/>
  <c r="I54" i="15"/>
  <c r="F55" i="15"/>
  <c r="G55" i="15"/>
  <c r="I55" i="15"/>
  <c r="F56" i="15"/>
  <c r="G56" i="15"/>
  <c r="I56" i="15"/>
  <c r="F57" i="15"/>
  <c r="G57" i="15"/>
  <c r="I57" i="15"/>
  <c r="F58" i="15"/>
  <c r="G58" i="15"/>
  <c r="I58" i="15"/>
  <c r="F59" i="15"/>
  <c r="G59" i="15"/>
  <c r="I59" i="15"/>
  <c r="F60" i="15"/>
  <c r="G60" i="15"/>
  <c r="I60" i="15"/>
  <c r="F61" i="15"/>
  <c r="G61" i="15"/>
  <c r="I61" i="15"/>
  <c r="F2" i="15"/>
  <c r="G2" i="15"/>
  <c r="I2" i="15"/>
  <c r="F3" i="14"/>
  <c r="G3" i="14"/>
  <c r="I3" i="14"/>
  <c r="F4" i="14"/>
  <c r="G4" i="14"/>
  <c r="I4" i="14"/>
  <c r="F5" i="14"/>
  <c r="G5" i="14"/>
  <c r="I5" i="14"/>
  <c r="F6" i="14"/>
  <c r="G6" i="14"/>
  <c r="I6" i="14"/>
  <c r="F7" i="14"/>
  <c r="G7" i="14"/>
  <c r="I7" i="14"/>
  <c r="F8" i="14"/>
  <c r="G8" i="14"/>
  <c r="I8" i="14"/>
  <c r="F9" i="14"/>
  <c r="G9" i="14"/>
  <c r="I9" i="14"/>
  <c r="F10" i="14"/>
  <c r="G10" i="14"/>
  <c r="I10" i="14"/>
  <c r="F11" i="14"/>
  <c r="G11" i="14"/>
  <c r="I11" i="14"/>
  <c r="F12" i="14"/>
  <c r="G12" i="14"/>
  <c r="I12" i="14"/>
  <c r="F13" i="14"/>
  <c r="G13" i="14"/>
  <c r="I13" i="14"/>
  <c r="F14" i="14"/>
  <c r="G14" i="14"/>
  <c r="I14" i="14"/>
  <c r="F15" i="14"/>
  <c r="G15" i="14"/>
  <c r="I15" i="14"/>
  <c r="F16" i="14"/>
  <c r="G16" i="14"/>
  <c r="I16" i="14"/>
  <c r="F2" i="14"/>
  <c r="G2" i="14"/>
  <c r="I2" i="14"/>
  <c r="F1" i="14"/>
  <c r="G1" i="14"/>
  <c r="I1" i="14"/>
  <c r="H1" i="13"/>
  <c r="E1" i="13"/>
  <c r="F1" i="13"/>
  <c r="F3" i="12"/>
  <c r="F4" i="12"/>
  <c r="F5" i="12"/>
  <c r="F6" i="12"/>
  <c r="F7" i="12"/>
  <c r="F8" i="12"/>
  <c r="F9" i="12"/>
  <c r="F10" i="12"/>
  <c r="F11" i="12"/>
  <c r="F12" i="12"/>
  <c r="F13" i="12"/>
  <c r="F14" i="12"/>
  <c r="F15" i="12"/>
  <c r="F16" i="12"/>
  <c r="F17" i="12"/>
  <c r="F18" i="12"/>
  <c r="F19" i="12"/>
  <c r="F20" i="12"/>
  <c r="F21" i="12"/>
  <c r="F22" i="12"/>
  <c r="F23" i="12"/>
  <c r="F24" i="12"/>
  <c r="F25" i="12"/>
  <c r="F26" i="12"/>
  <c r="F27" i="12"/>
  <c r="F2" i="12"/>
  <c r="E3" i="12"/>
  <c r="E4" i="12"/>
  <c r="E5" i="12"/>
  <c r="E6" i="12"/>
  <c r="E7" i="12"/>
  <c r="E8" i="12"/>
  <c r="E9" i="12"/>
  <c r="E10" i="12"/>
  <c r="E11" i="12"/>
  <c r="E12" i="12"/>
  <c r="E13" i="12"/>
  <c r="E14" i="12"/>
  <c r="E15" i="12"/>
  <c r="E16" i="12"/>
  <c r="E17" i="12"/>
  <c r="E18" i="12"/>
  <c r="E19" i="12"/>
  <c r="E20" i="12"/>
  <c r="E21" i="12"/>
  <c r="E22" i="12"/>
  <c r="E23" i="12"/>
  <c r="E24" i="12"/>
  <c r="E25" i="12"/>
  <c r="E26" i="12"/>
  <c r="E27" i="12"/>
  <c r="E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2" i="5"/>
  <c r="B3" i="4"/>
  <c r="B4" i="4"/>
  <c r="B5" i="4"/>
  <c r="B6" i="4"/>
  <c r="B7" i="4"/>
  <c r="B8" i="4"/>
  <c r="B9" i="4"/>
  <c r="B10" i="4"/>
  <c r="B11" i="4"/>
  <c r="B12" i="4"/>
  <c r="B13" i="4"/>
  <c r="B14" i="4"/>
  <c r="B15" i="4"/>
  <c r="B16" i="4"/>
  <c r="B17" i="4"/>
  <c r="B18" i="4"/>
  <c r="B19" i="4"/>
  <c r="B20" i="4"/>
  <c r="B21" i="4"/>
  <c r="B22" i="4"/>
  <c r="B2" i="4"/>
  <c r="B3" i="2"/>
  <c r="B4" i="2"/>
  <c r="B5" i="2"/>
  <c r="B6" i="2"/>
  <c r="B7" i="2"/>
  <c r="B8" i="2"/>
  <c r="B9" i="2"/>
  <c r="B10" i="2"/>
  <c r="B11" i="2"/>
  <c r="B12" i="2"/>
  <c r="B13" i="2"/>
  <c r="B14" i="2"/>
  <c r="B15" i="2"/>
  <c r="B16" i="2"/>
  <c r="B17" i="2"/>
  <c r="B18" i="2"/>
  <c r="B19" i="2"/>
  <c r="B20" i="2"/>
  <c r="B21" i="2"/>
  <c r="B22" i="2"/>
  <c r="B23" i="2"/>
  <c r="B24" i="2"/>
  <c r="B25" i="2"/>
  <c r="B26" i="2"/>
  <c r="B27"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3" i="7"/>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3" i="1"/>
  <c r="I4" i="1"/>
  <c r="I5" i="1"/>
  <c r="I6" i="1"/>
  <c r="I7" i="1"/>
  <c r="I8" i="1"/>
  <c r="I9" i="1"/>
  <c r="I10" i="1"/>
  <c r="I11" i="1"/>
  <c r="I12" i="1"/>
  <c r="I13" i="1"/>
  <c r="I14"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 i="1"/>
  <c r="D17" i="1"/>
  <c r="B17" i="1"/>
  <c r="D18" i="1"/>
  <c r="B18" i="1"/>
  <c r="D19" i="1"/>
  <c r="B19" i="1"/>
  <c r="D20" i="1"/>
  <c r="B20" i="1"/>
  <c r="D21" i="1"/>
  <c r="B21" i="1"/>
  <c r="D22" i="1"/>
  <c r="B22" i="1"/>
  <c r="D23" i="1"/>
  <c r="B23" i="1"/>
  <c r="D24" i="1"/>
  <c r="B24" i="1"/>
  <c r="D25" i="1"/>
  <c r="B25" i="1"/>
  <c r="D26" i="1"/>
  <c r="B26" i="1"/>
  <c r="D27" i="1"/>
  <c r="B27" i="1"/>
  <c r="D28" i="1"/>
  <c r="B28" i="1"/>
  <c r="D29" i="1"/>
  <c r="B29" i="1"/>
  <c r="D30" i="1"/>
  <c r="B30" i="1"/>
  <c r="D31" i="1"/>
  <c r="B31" i="1"/>
  <c r="D32" i="1"/>
  <c r="B32" i="1"/>
  <c r="D34" i="1"/>
  <c r="B34" i="1"/>
  <c r="D35" i="1"/>
  <c r="B35" i="1"/>
  <c r="D36" i="1"/>
  <c r="B36" i="1"/>
  <c r="D37" i="1"/>
  <c r="B37" i="1"/>
  <c r="D38" i="1"/>
  <c r="B38" i="1"/>
  <c r="D39" i="1"/>
  <c r="B39" i="1"/>
  <c r="D40" i="1"/>
  <c r="B40" i="1"/>
  <c r="D41" i="1"/>
  <c r="B41" i="1"/>
  <c r="D42" i="1"/>
  <c r="B42" i="1"/>
  <c r="D43" i="1"/>
  <c r="B43" i="1"/>
  <c r="D44" i="1"/>
  <c r="B44" i="1"/>
  <c r="D45" i="1"/>
  <c r="B45" i="1"/>
  <c r="D46" i="1"/>
  <c r="B46" i="1"/>
  <c r="D47" i="1"/>
  <c r="B47" i="1"/>
  <c r="D48" i="1"/>
  <c r="B48" i="1"/>
  <c r="D49" i="1"/>
  <c r="B49" i="1"/>
  <c r="D50" i="1"/>
  <c r="B50" i="1"/>
  <c r="D51" i="1"/>
  <c r="B51" i="1"/>
  <c r="D52" i="1"/>
  <c r="B52" i="1"/>
  <c r="D53" i="1"/>
  <c r="B53" i="1"/>
  <c r="D54" i="1"/>
  <c r="B54" i="1"/>
  <c r="D55" i="1"/>
  <c r="B55" i="1"/>
  <c r="D56" i="1"/>
  <c r="B56" i="1"/>
  <c r="D57" i="1"/>
  <c r="B57" i="1"/>
  <c r="D58" i="1"/>
  <c r="B58" i="1"/>
  <c r="D59" i="1"/>
  <c r="B59" i="1"/>
  <c r="D60" i="1"/>
  <c r="B60" i="1"/>
  <c r="D61" i="1"/>
  <c r="B61" i="1"/>
  <c r="D62" i="1"/>
  <c r="B62" i="1"/>
  <c r="D63" i="1"/>
  <c r="B63" i="1"/>
  <c r="D64" i="1"/>
  <c r="B64" i="1"/>
  <c r="D65" i="1"/>
  <c r="B65" i="1"/>
  <c r="D66" i="1"/>
  <c r="B66" i="1"/>
  <c r="D67" i="1"/>
  <c r="B67" i="1"/>
  <c r="D68" i="1"/>
  <c r="B68" i="1"/>
  <c r="D69" i="1"/>
  <c r="B69" i="1"/>
  <c r="D70" i="1"/>
  <c r="B70" i="1"/>
  <c r="D71" i="1"/>
  <c r="B71" i="1"/>
  <c r="D72" i="1"/>
  <c r="B72" i="1"/>
  <c r="D73" i="1"/>
  <c r="B73" i="1"/>
  <c r="D74" i="1"/>
  <c r="B74" i="1"/>
  <c r="D75" i="1"/>
  <c r="B75" i="1"/>
  <c r="D76" i="1"/>
  <c r="B76" i="1"/>
  <c r="D77" i="1"/>
  <c r="B77" i="1"/>
  <c r="D78" i="1"/>
  <c r="B78" i="1"/>
  <c r="D33" i="1"/>
  <c r="B33" i="1"/>
  <c r="D79" i="1"/>
  <c r="B79" i="1"/>
  <c r="D80" i="1"/>
  <c r="B80" i="1"/>
  <c r="D81" i="1"/>
  <c r="B81" i="1"/>
  <c r="D82" i="1"/>
  <c r="B82" i="1"/>
  <c r="D83" i="1"/>
  <c r="B83" i="1"/>
  <c r="D84" i="1"/>
  <c r="B84" i="1"/>
  <c r="D85" i="1"/>
  <c r="B85" i="1"/>
  <c r="D86" i="1"/>
  <c r="B86" i="1"/>
  <c r="D87" i="1"/>
  <c r="B87" i="1"/>
  <c r="D88" i="1"/>
  <c r="B88" i="1"/>
  <c r="D89" i="1"/>
  <c r="B89" i="1"/>
  <c r="D90" i="1"/>
  <c r="B90" i="1"/>
  <c r="D91" i="1"/>
  <c r="B91" i="1"/>
  <c r="D92" i="1"/>
  <c r="B92" i="1"/>
  <c r="D93" i="1"/>
  <c r="B93" i="1"/>
  <c r="D94" i="1"/>
  <c r="B94" i="1"/>
  <c r="D95" i="1"/>
  <c r="B95" i="1"/>
  <c r="D96" i="1"/>
  <c r="B96" i="1"/>
  <c r="D97" i="1"/>
  <c r="B97" i="1"/>
  <c r="D98" i="1"/>
  <c r="B98" i="1"/>
  <c r="D99" i="1"/>
  <c r="B99" i="1"/>
  <c r="D100" i="1"/>
  <c r="B100" i="1"/>
  <c r="D101" i="1"/>
  <c r="B101" i="1"/>
  <c r="D102" i="1"/>
  <c r="B102" i="1"/>
  <c r="D103" i="1"/>
  <c r="B103" i="1"/>
  <c r="D104" i="1"/>
  <c r="B104" i="1"/>
  <c r="D105" i="1"/>
  <c r="B105" i="1"/>
  <c r="D106" i="1"/>
  <c r="B106" i="1"/>
  <c r="D107" i="1"/>
  <c r="B107" i="1"/>
  <c r="D108" i="1"/>
  <c r="B108" i="1"/>
  <c r="D109" i="1"/>
  <c r="B109" i="1"/>
  <c r="D110" i="1"/>
  <c r="B110" i="1"/>
  <c r="D111" i="1"/>
  <c r="B111" i="1"/>
  <c r="D112" i="1"/>
  <c r="B112" i="1"/>
  <c r="D113" i="1"/>
  <c r="B113" i="1"/>
  <c r="D114" i="1"/>
  <c r="B114" i="1"/>
  <c r="D115" i="1"/>
  <c r="B115" i="1"/>
  <c r="D116" i="1"/>
  <c r="B116" i="1"/>
  <c r="D117" i="1"/>
  <c r="B117" i="1"/>
  <c r="D118" i="1"/>
  <c r="B118" i="1"/>
  <c r="D119" i="1"/>
  <c r="B119" i="1"/>
  <c r="D120" i="1"/>
  <c r="B120" i="1"/>
  <c r="D121" i="1"/>
  <c r="B121" i="1"/>
  <c r="D122" i="1"/>
  <c r="B122" i="1"/>
  <c r="D123" i="1"/>
  <c r="B123" i="1"/>
  <c r="D124" i="1"/>
  <c r="B124" i="1"/>
  <c r="D125" i="1"/>
  <c r="B125" i="1"/>
  <c r="D126" i="1"/>
  <c r="B126" i="1"/>
  <c r="D127" i="1"/>
  <c r="B127" i="1"/>
  <c r="D128" i="1"/>
  <c r="B128" i="1"/>
  <c r="D219" i="1"/>
  <c r="B219" i="1"/>
  <c r="D129" i="1"/>
  <c r="B129" i="1"/>
  <c r="D130" i="1"/>
  <c r="B130" i="1"/>
  <c r="D131" i="1"/>
  <c r="B131" i="1"/>
  <c r="D132" i="1"/>
  <c r="B132" i="1"/>
  <c r="D133" i="1"/>
  <c r="B133" i="1"/>
  <c r="D134" i="1"/>
  <c r="B134" i="1"/>
  <c r="D135" i="1"/>
  <c r="B135" i="1"/>
  <c r="D136" i="1"/>
  <c r="B136" i="1"/>
  <c r="D137" i="1"/>
  <c r="B137" i="1"/>
  <c r="D138" i="1"/>
  <c r="B138" i="1"/>
  <c r="D139" i="1"/>
  <c r="B139" i="1"/>
  <c r="D140" i="1"/>
  <c r="B140" i="1"/>
  <c r="D141" i="1"/>
  <c r="B141" i="1"/>
  <c r="D142" i="1"/>
  <c r="B142" i="1"/>
  <c r="D143" i="1"/>
  <c r="B143" i="1"/>
  <c r="D144" i="1"/>
  <c r="B144" i="1"/>
  <c r="D145" i="1"/>
  <c r="B145" i="1"/>
  <c r="D146" i="1"/>
  <c r="B146" i="1"/>
  <c r="D147" i="1"/>
  <c r="B147" i="1"/>
  <c r="D148" i="1"/>
  <c r="B148" i="1"/>
  <c r="D149" i="1"/>
  <c r="B149" i="1"/>
  <c r="D150" i="1"/>
  <c r="B150" i="1"/>
  <c r="D151" i="1"/>
  <c r="B151" i="1"/>
  <c r="D153" i="1"/>
  <c r="B153" i="1"/>
  <c r="D154" i="1"/>
  <c r="B154" i="1"/>
  <c r="D152" i="1"/>
  <c r="B152" i="1"/>
  <c r="D155" i="1"/>
  <c r="B155" i="1"/>
  <c r="D156" i="1"/>
  <c r="B156" i="1"/>
  <c r="D157" i="1"/>
  <c r="B157" i="1"/>
  <c r="D158" i="1"/>
  <c r="B158" i="1"/>
  <c r="D159" i="1"/>
  <c r="B159" i="1"/>
  <c r="D160" i="1"/>
  <c r="B160" i="1"/>
  <c r="D161" i="1"/>
  <c r="B161" i="1"/>
  <c r="D162" i="1"/>
  <c r="B162" i="1"/>
  <c r="D163" i="1"/>
  <c r="B163" i="1"/>
  <c r="D164" i="1"/>
  <c r="B164" i="1"/>
  <c r="D165" i="1"/>
  <c r="B165" i="1"/>
  <c r="D166" i="1"/>
  <c r="B166" i="1"/>
  <c r="D167" i="1"/>
  <c r="B167" i="1"/>
  <c r="D168" i="1"/>
  <c r="B168" i="1"/>
  <c r="D169" i="1"/>
  <c r="B169" i="1"/>
  <c r="D170" i="1"/>
  <c r="B170" i="1"/>
  <c r="D171" i="1"/>
  <c r="B171" i="1"/>
  <c r="D172" i="1"/>
  <c r="B172" i="1"/>
  <c r="D173" i="1"/>
  <c r="B173" i="1"/>
  <c r="D2" i="1"/>
  <c r="B2" i="1"/>
  <c r="D174" i="1"/>
  <c r="B174" i="1"/>
  <c r="D175" i="1"/>
  <c r="B175" i="1"/>
  <c r="D176" i="1"/>
  <c r="B176" i="1"/>
  <c r="D177" i="1"/>
  <c r="B177" i="1"/>
  <c r="D3" i="1"/>
  <c r="B3" i="1"/>
  <c r="D4" i="1"/>
  <c r="B4" i="1"/>
  <c r="D5" i="1"/>
  <c r="B5" i="1"/>
  <c r="D6" i="1"/>
  <c r="B6" i="1"/>
  <c r="D7" i="1"/>
  <c r="B7" i="1"/>
  <c r="D8" i="1"/>
  <c r="B8" i="1"/>
  <c r="D9" i="1"/>
  <c r="B9" i="1"/>
  <c r="D10" i="1"/>
  <c r="B10" i="1"/>
  <c r="D11" i="1"/>
  <c r="B11" i="1"/>
  <c r="D12" i="1"/>
  <c r="B12" i="1"/>
  <c r="D13" i="1"/>
  <c r="B13" i="1"/>
  <c r="D14" i="1"/>
  <c r="B14" i="1"/>
  <c r="D178" i="1"/>
  <c r="B178" i="1"/>
  <c r="D179" i="1"/>
  <c r="B179" i="1"/>
  <c r="D180" i="1"/>
  <c r="B180" i="1"/>
  <c r="D181" i="1"/>
  <c r="B181" i="1"/>
  <c r="D182" i="1"/>
  <c r="B182" i="1"/>
  <c r="D183" i="1"/>
  <c r="B183" i="1"/>
  <c r="D184" i="1"/>
  <c r="B184" i="1"/>
  <c r="D185" i="1"/>
  <c r="B185" i="1"/>
  <c r="D186" i="1"/>
  <c r="B186" i="1"/>
  <c r="D187" i="1"/>
  <c r="B187" i="1"/>
  <c r="D188" i="1"/>
  <c r="B188" i="1"/>
  <c r="D189" i="1"/>
  <c r="B189" i="1"/>
  <c r="D190" i="1"/>
  <c r="B190" i="1"/>
  <c r="D191" i="1"/>
  <c r="B191" i="1"/>
  <c r="D192" i="1"/>
  <c r="B192" i="1"/>
  <c r="D193" i="1"/>
  <c r="B193" i="1"/>
  <c r="D194" i="1"/>
  <c r="B194" i="1"/>
  <c r="D195" i="1"/>
  <c r="B195" i="1"/>
  <c r="D196" i="1"/>
  <c r="B196" i="1"/>
  <c r="D197" i="1"/>
  <c r="B197" i="1"/>
  <c r="D198" i="1"/>
  <c r="B198" i="1"/>
  <c r="D199" i="1"/>
  <c r="B199" i="1"/>
  <c r="D200" i="1"/>
  <c r="B200" i="1"/>
  <c r="D201" i="1"/>
  <c r="B201" i="1"/>
  <c r="D202" i="1"/>
  <c r="B202" i="1"/>
  <c r="D203" i="1"/>
  <c r="B203" i="1"/>
  <c r="D204" i="1"/>
  <c r="B204" i="1"/>
  <c r="D205" i="1"/>
  <c r="B205" i="1"/>
  <c r="D206" i="1"/>
  <c r="B206" i="1"/>
  <c r="D207" i="1"/>
  <c r="B207" i="1"/>
  <c r="D208" i="1"/>
  <c r="B208" i="1"/>
  <c r="D209" i="1"/>
  <c r="B209" i="1"/>
  <c r="D210" i="1"/>
  <c r="B210" i="1"/>
  <c r="D211" i="1"/>
  <c r="B211" i="1"/>
  <c r="D212" i="1"/>
  <c r="B212" i="1"/>
  <c r="D213" i="1"/>
  <c r="B213" i="1"/>
  <c r="D214" i="1"/>
  <c r="B214" i="1"/>
  <c r="D215" i="1"/>
  <c r="B215" i="1"/>
  <c r="D216" i="1"/>
  <c r="B216" i="1"/>
  <c r="D217" i="1"/>
  <c r="B217" i="1"/>
  <c r="D218" i="1"/>
  <c r="B218" i="1"/>
  <c r="D220" i="1"/>
  <c r="B220" i="1"/>
  <c r="D221" i="1"/>
  <c r="B221" i="1"/>
  <c r="D222" i="1"/>
  <c r="B222" i="1"/>
  <c r="D223" i="1"/>
  <c r="B223" i="1"/>
  <c r="D224" i="1"/>
  <c r="B224" i="1"/>
  <c r="D225" i="1"/>
  <c r="B225" i="1"/>
  <c r="D226" i="1"/>
  <c r="B226" i="1"/>
  <c r="D227" i="1"/>
  <c r="B227" i="1"/>
  <c r="D228" i="1"/>
  <c r="B228" i="1"/>
  <c r="D274" i="1"/>
  <c r="B274" i="1"/>
  <c r="D229" i="1"/>
  <c r="B229" i="1"/>
  <c r="D230" i="1"/>
  <c r="B230" i="1"/>
  <c r="D231" i="1"/>
  <c r="B231" i="1"/>
  <c r="D232" i="1"/>
  <c r="B232" i="1"/>
  <c r="D233" i="1"/>
  <c r="B233" i="1"/>
  <c r="D234" i="1"/>
  <c r="B234" i="1"/>
  <c r="D235" i="1"/>
  <c r="B235" i="1"/>
  <c r="D236" i="1"/>
  <c r="B236" i="1"/>
  <c r="D237" i="1"/>
  <c r="B237" i="1"/>
  <c r="D238" i="1"/>
  <c r="B238" i="1"/>
  <c r="D239" i="1"/>
  <c r="B239" i="1"/>
  <c r="D240" i="1"/>
  <c r="B240" i="1"/>
  <c r="D241" i="1"/>
  <c r="B241" i="1"/>
  <c r="D242" i="1"/>
  <c r="B242" i="1"/>
  <c r="D243" i="1"/>
  <c r="B243" i="1"/>
  <c r="D244" i="1"/>
  <c r="B244" i="1"/>
  <c r="D245" i="1"/>
  <c r="B245" i="1"/>
  <c r="D246" i="1"/>
  <c r="B246" i="1"/>
  <c r="D247" i="1"/>
  <c r="B247" i="1"/>
  <c r="D248" i="1"/>
  <c r="B248" i="1"/>
  <c r="D249" i="1"/>
  <c r="B249" i="1"/>
  <c r="D250" i="1"/>
  <c r="B250" i="1"/>
  <c r="D251" i="1"/>
  <c r="B251" i="1"/>
  <c r="D252" i="1"/>
  <c r="B252" i="1"/>
  <c r="D253" i="1"/>
  <c r="B253" i="1"/>
  <c r="D254" i="1"/>
  <c r="B254" i="1"/>
  <c r="D255" i="1"/>
  <c r="B255" i="1"/>
  <c r="D256" i="1"/>
  <c r="B256" i="1"/>
  <c r="D257" i="1"/>
  <c r="B257" i="1"/>
  <c r="D258" i="1"/>
  <c r="B258" i="1"/>
  <c r="D259" i="1"/>
  <c r="B259" i="1"/>
  <c r="D260" i="1"/>
  <c r="B260" i="1"/>
  <c r="D261" i="1"/>
  <c r="B261" i="1"/>
  <c r="D262" i="1"/>
  <c r="B262" i="1"/>
  <c r="D263" i="1"/>
  <c r="B263" i="1"/>
  <c r="D264" i="1"/>
  <c r="B264" i="1"/>
  <c r="D265" i="1"/>
  <c r="B265" i="1"/>
  <c r="D266" i="1"/>
  <c r="B266" i="1"/>
  <c r="D267" i="1"/>
  <c r="B267" i="1"/>
  <c r="D268" i="1"/>
  <c r="B268" i="1"/>
  <c r="D269" i="1"/>
  <c r="B269" i="1"/>
  <c r="D270" i="1"/>
  <c r="B270" i="1"/>
  <c r="D271" i="1"/>
  <c r="B271" i="1"/>
  <c r="D272" i="1"/>
  <c r="B272" i="1"/>
  <c r="D273" i="1"/>
  <c r="B273" i="1"/>
  <c r="D16" i="1"/>
  <c r="B16" i="1"/>
</calcChain>
</file>

<file path=xl/sharedStrings.xml><?xml version="1.0" encoding="utf-8"?>
<sst xmlns="http://schemas.openxmlformats.org/spreadsheetml/2006/main" count="10144" uniqueCount="3564">
  <si>
    <t>Abdullah Masudi</t>
  </si>
  <si>
    <t>Aaron</t>
  </si>
  <si>
    <t>(1)</t>
  </si>
  <si>
    <t>Abdullah</t>
  </si>
  <si>
    <t>Abed</t>
  </si>
  <si>
    <t>(4)</t>
  </si>
  <si>
    <t>Abraham</t>
  </si>
  <si>
    <t>Abram</t>
  </si>
  <si>
    <t>Absalom</t>
  </si>
  <si>
    <t>achillesAchilles</t>
  </si>
  <si>
    <t>Agnes</t>
  </si>
  <si>
    <t>Amoda</t>
  </si>
  <si>
    <t>Amu</t>
  </si>
  <si>
    <t>Amur</t>
  </si>
  <si>
    <t>Baker</t>
  </si>
  <si>
    <t>Baldwin</t>
  </si>
  <si>
    <t>Bartle Frere</t>
  </si>
  <si>
    <t>(3)</t>
  </si>
  <si>
    <t>BBevan Braithwaite</t>
  </si>
  <si>
    <t>bin Juma</t>
  </si>
  <si>
    <t>bin Nassib</t>
  </si>
  <si>
    <t>Bin Saleh</t>
  </si>
  <si>
    <t>Bleek</t>
  </si>
  <si>
    <t>BpBishop Mackenzie</t>
  </si>
  <si>
    <t>Brother John</t>
  </si>
  <si>
    <t>Burton</t>
  </si>
  <si>
    <t>Cazembe</t>
  </si>
  <si>
    <t>Chambeze</t>
  </si>
  <si>
    <t>charura</t>
  </si>
  <si>
    <t>Charura</t>
  </si>
  <si>
    <t>charuraCharura</t>
  </si>
  <si>
    <t>(2)</t>
  </si>
  <si>
    <t>Chassa</t>
  </si>
  <si>
    <t>Chief Cazembe</t>
  </si>
  <si>
    <t>Chuma</t>
  </si>
  <si>
    <t>ColColonel Playfair</t>
  </si>
  <si>
    <t>Colonel Playfair</t>
  </si>
  <si>
    <t>Cooley</t>
  </si>
  <si>
    <t>D'Arnauld</t>
  </si>
  <si>
    <t>David Livingstone</t>
  </si>
  <si>
    <t>Dr Hamilton</t>
  </si>
  <si>
    <t>Dr Kirk</t>
  </si>
  <si>
    <t>(5)</t>
  </si>
  <si>
    <t>Dugumbe</t>
  </si>
  <si>
    <t>(11)</t>
  </si>
  <si>
    <t>Dutch lady explorer</t>
  </si>
  <si>
    <t>EbedAbed</t>
  </si>
  <si>
    <t>Frere</t>
  </si>
  <si>
    <t>Funga- -funga</t>
  </si>
  <si>
    <t>Garahen- ga</t>
  </si>
  <si>
    <t>Garahenga</t>
  </si>
  <si>
    <t>Gardner</t>
  </si>
  <si>
    <t>Ghamees</t>
  </si>
  <si>
    <t>Goambari</t>
  </si>
  <si>
    <t>Grant</t>
  </si>
  <si>
    <t>Halzani</t>
  </si>
  <si>
    <t>Ham</t>
  </si>
  <si>
    <t>Hassani</t>
  </si>
  <si>
    <t>(9)</t>
  </si>
  <si>
    <t>HassaniHassani</t>
  </si>
  <si>
    <t>Headman Kasongo</t>
  </si>
  <si>
    <t>Herodotus</t>
  </si>
  <si>
    <t>Ibram</t>
  </si>
  <si>
    <t>Iranga</t>
  </si>
  <si>
    <t>Isana</t>
  </si>
  <si>
    <t>James</t>
  </si>
  <si>
    <t>Jangeonge</t>
  </si>
  <si>
    <t>Jesus</t>
  </si>
  <si>
    <t>Jethro</t>
  </si>
  <si>
    <t>Jomard</t>
  </si>
  <si>
    <t>Josuf</t>
  </si>
  <si>
    <t>JosuphJosuf</t>
  </si>
  <si>
    <t>Jowett</t>
  </si>
  <si>
    <t>Juma Merikano</t>
  </si>
  <si>
    <t>Ka- songo</t>
  </si>
  <si>
    <t>Ka- tomba</t>
  </si>
  <si>
    <t>KaKatomba</t>
  </si>
  <si>
    <t>Kamaals</t>
  </si>
  <si>
    <t>KanyingKanyin- gere</t>
  </si>
  <si>
    <t>Kasessa</t>
  </si>
  <si>
    <t>KasongaKasongo</t>
  </si>
  <si>
    <t>(6)</t>
  </si>
  <si>
    <t>Kasongo</t>
  </si>
  <si>
    <t>(14)</t>
  </si>
  <si>
    <t>Katomba</t>
  </si>
  <si>
    <t>(19)</t>
  </si>
  <si>
    <t>KatumbaKatomba</t>
  </si>
  <si>
    <t>Keturah</t>
  </si>
  <si>
    <t>Kimamure</t>
  </si>
  <si>
    <t>KurbelosiKurbelori</t>
  </si>
  <si>
    <t>Lady Baker</t>
  </si>
  <si>
    <t>Lamos</t>
  </si>
  <si>
    <t>Lazarus</t>
  </si>
  <si>
    <t>Linant</t>
  </si>
  <si>
    <t>Lincoln</t>
  </si>
  <si>
    <t>Lobemba</t>
  </si>
  <si>
    <t>Lord Clarendon</t>
  </si>
  <si>
    <t>Lord Palmerston</t>
  </si>
  <si>
    <t>Lord Russell</t>
  </si>
  <si>
    <t>Lord Stanley</t>
  </si>
  <si>
    <t>Lordship</t>
  </si>
  <si>
    <t>LtLieutenant Kinnaird</t>
  </si>
  <si>
    <t>Luapanga</t>
  </si>
  <si>
    <t>M-Muhamad Bogharib</t>
  </si>
  <si>
    <t>Mabruki</t>
  </si>
  <si>
    <t>Maclear</t>
  </si>
  <si>
    <t>Mamerere</t>
  </si>
  <si>
    <t>Mamohela</t>
  </si>
  <si>
    <t>Manganja</t>
  </si>
  <si>
    <t>Mangara</t>
  </si>
  <si>
    <t>Martha</t>
  </si>
  <si>
    <t>Mary</t>
  </si>
  <si>
    <t>Matiamvo</t>
  </si>
  <si>
    <t>Mbarawa</t>
  </si>
  <si>
    <t>Merere</t>
  </si>
  <si>
    <t>(15)</t>
  </si>
  <si>
    <t>Merr</t>
  </si>
  <si>
    <t>Midian</t>
  </si>
  <si>
    <t>Minerva</t>
  </si>
  <si>
    <t>Miriam</t>
  </si>
  <si>
    <t>MMuhamad Bogharib</t>
  </si>
  <si>
    <t>Moamba</t>
  </si>
  <si>
    <t>Moene Lualaba</t>
  </si>
  <si>
    <t>Moeneghere</t>
  </si>
  <si>
    <t>Moenekurumbo</t>
  </si>
  <si>
    <t>MoenekusMoenekuss</t>
  </si>
  <si>
    <t>Moenekuss</t>
  </si>
  <si>
    <t>Moenembag</t>
  </si>
  <si>
    <t>MoenemokaiaMoenemokia</t>
  </si>
  <si>
    <t>Moenemokia</t>
  </si>
  <si>
    <t>Moenendeba</t>
  </si>
  <si>
    <t>MoeneokelaMoeneokila</t>
  </si>
  <si>
    <t>Moenepembe</t>
  </si>
  <si>
    <t>Moenewifa</t>
  </si>
  <si>
    <t>Moenye- gumbe</t>
  </si>
  <si>
    <t>Moenyegumbe</t>
  </si>
  <si>
    <t>Mogandira</t>
  </si>
  <si>
    <t>MohamadMuhamad Bogharib</t>
  </si>
  <si>
    <t>Mohamu</t>
  </si>
  <si>
    <t>Mokasi</t>
  </si>
  <si>
    <t>Molembalemba</t>
  </si>
  <si>
    <t>Mona- mosimba</t>
  </si>
  <si>
    <t>Monamdenda</t>
  </si>
  <si>
    <t>Monamyembo</t>
  </si>
  <si>
    <t>Monandewa</t>
  </si>
  <si>
    <t>Monasimba</t>
  </si>
  <si>
    <t>Monyungo</t>
  </si>
  <si>
    <t>Moses</t>
  </si>
  <si>
    <t>Mpweto</t>
  </si>
  <si>
    <t>Mr andsoAndso</t>
  </si>
  <si>
    <t>Mr Tozer</t>
  </si>
  <si>
    <t>Mr Young</t>
  </si>
  <si>
    <t>Mteza</t>
  </si>
  <si>
    <t>Muhamad bin Abdullah</t>
  </si>
  <si>
    <t>Muhamad bin Saleh</t>
  </si>
  <si>
    <t>Muhamad Bogharib</t>
  </si>
  <si>
    <t>(46)</t>
  </si>
  <si>
    <t>MuhammadMuhamad Bogharib</t>
  </si>
  <si>
    <t>Munanbunda</t>
  </si>
  <si>
    <t>Murray</t>
  </si>
  <si>
    <t>Musa bin SaloomSalem</t>
  </si>
  <si>
    <t>Musa Kamaal</t>
  </si>
  <si>
    <t>Musa</t>
  </si>
  <si>
    <t>(8)</t>
  </si>
  <si>
    <t>Nasangwa</t>
  </si>
  <si>
    <t>Nero Caesar</t>
  </si>
  <si>
    <t>Nsama</t>
  </si>
  <si>
    <t>Oswell</t>
  </si>
  <si>
    <t>Palmerston</t>
  </si>
  <si>
    <t>Pharaoh</t>
  </si>
  <si>
    <t>Plato</t>
  </si>
  <si>
    <t>Posho</t>
  </si>
  <si>
    <t>Professor Owen</t>
  </si>
  <si>
    <t>Ptolemy</t>
  </si>
  <si>
    <t>Pusey</t>
  </si>
  <si>
    <t>Ramadan</t>
  </si>
  <si>
    <t>Rashid</t>
  </si>
  <si>
    <t>Reuel</t>
  </si>
  <si>
    <t>Right Honourable Lord Stanley</t>
  </si>
  <si>
    <t>Sabatier</t>
  </si>
  <si>
    <t>Salem Mokadam</t>
  </si>
  <si>
    <t>Salem</t>
  </si>
  <si>
    <t>SaloomSalem</t>
  </si>
  <si>
    <t>Saul</t>
  </si>
  <si>
    <t>Sekeletu</t>
  </si>
  <si>
    <t>SeydSeyed Suleiman</t>
  </si>
  <si>
    <t>Seyed Majid</t>
  </si>
  <si>
    <t>Seyed Suleiman</t>
  </si>
  <si>
    <t>Sheikh Suleiman</t>
  </si>
  <si>
    <t>Shereef</t>
  </si>
  <si>
    <t>SherreefShereef</t>
  </si>
  <si>
    <t>Simon</t>
  </si>
  <si>
    <t>Sir Bartle Frere</t>
  </si>
  <si>
    <t>Sir Roderick</t>
  </si>
  <si>
    <t>Smith</t>
  </si>
  <si>
    <t>Speke</t>
  </si>
  <si>
    <t>St.Saint Stephen</t>
  </si>
  <si>
    <t>StSaint Paul</t>
  </si>
  <si>
    <t>Sudi</t>
  </si>
  <si>
    <t>Suleiman bin Ali</t>
  </si>
  <si>
    <t>Suleiman bin Juma</t>
  </si>
  <si>
    <t>Sultan of Zanzibar</t>
  </si>
  <si>
    <t>supernumerary underscretary MurraysMurray's</t>
  </si>
  <si>
    <t>supernumerary undersecretary Murray</t>
  </si>
  <si>
    <t>Susi</t>
  </si>
  <si>
    <t>Syde bin Ali</t>
  </si>
  <si>
    <t>Syde bin Habib</t>
  </si>
  <si>
    <t>Syde bin Salem Burashid Megongo family Lumke</t>
  </si>
  <si>
    <t>Syde Binbin Habib</t>
  </si>
  <si>
    <t>Syde</t>
  </si>
  <si>
    <t>TandaharaKandahara</t>
  </si>
  <si>
    <t>Thani</t>
  </si>
  <si>
    <t>Tipotipo</t>
  </si>
  <si>
    <t>Tirhaka</t>
  </si>
  <si>
    <t>TKandahara</t>
  </si>
  <si>
    <t>Tom</t>
  </si>
  <si>
    <t>Tozer</t>
  </si>
  <si>
    <t>Tracey</t>
  </si>
  <si>
    <t>Webb</t>
  </si>
  <si>
    <t>Young</t>
  </si>
  <si>
    <t>(13)</t>
  </si>
  <si>
    <t>Zahor</t>
  </si>
  <si>
    <t>Zerah</t>
  </si>
  <si>
    <t># instaces</t>
  </si>
  <si>
    <t>x</t>
  </si>
  <si>
    <t>Secretary of Minerva</t>
  </si>
  <si>
    <t>persName</t>
  </si>
  <si>
    <t>region</t>
  </si>
  <si>
    <t>quote</t>
  </si>
  <si>
    <t>boiling or bubbling over</t>
  </si>
  <si>
    <t>Divine fountain of Inspiration within the Soul</t>
  </si>
  <si>
    <t>he supposed that his brethernbrethren would have understood how that God by his hand would deliver them, but they understood not.</t>
  </si>
  <si>
    <t>He that is higher than the "highest regardeth, and there be higher than they" "marvel not at the matter</t>
  </si>
  <si>
    <t>he was learned in all the wisdom of the Egyptians, and was mighty in words &amp; in deeds.</t>
  </si>
  <si>
    <t>man Moses</t>
  </si>
  <si>
    <t>So I returned and considered all the oppressions that are done under the Sun - and behold the tears of such as were were oppressed and they had XXXIII no comforter, and on the side of their oppression 9 there was power but they had no comforter</t>
  </si>
  <si>
    <t>very great in the eyes of Pharaoh and his servants.</t>
  </si>
  <si>
    <t>BaleggaLega country</t>
  </si>
  <si>
    <t>BaleggaLegaland</t>
  </si>
  <si>
    <t>Basango country</t>
  </si>
  <si>
    <t>central Africa</t>
  </si>
  <si>
    <t>coast</t>
  </si>
  <si>
    <t>country of the ManyuemaManyema or Manyema</t>
  </si>
  <si>
    <t>country Wungu</t>
  </si>
  <si>
    <t>East Africa</t>
  </si>
  <si>
    <t>East African</t>
  </si>
  <si>
    <t>East</t>
  </si>
  <si>
    <t>Highlands</t>
  </si>
  <si>
    <t>Inner Ethiopia</t>
  </si>
  <si>
    <t>Interior</t>
  </si>
  <si>
    <t>Isana's country</t>
  </si>
  <si>
    <t>Kanayumbe loop</t>
  </si>
  <si>
    <t>Kanayumbe</t>
  </si>
  <si>
    <t>Karagwe</t>
  </si>
  <si>
    <t>Katanga</t>
  </si>
  <si>
    <t>Kingdom of Tirhaka</t>
  </si>
  <si>
    <t>Londa</t>
  </si>
  <si>
    <t>Lunda</t>
  </si>
  <si>
    <t>mainland</t>
  </si>
  <si>
    <t>Manyema country</t>
  </si>
  <si>
    <t>Manyema</t>
  </si>
  <si>
    <t>ManyuemaManyema country</t>
  </si>
  <si>
    <t>Masai</t>
  </si>
  <si>
    <t>Mbite</t>
  </si>
  <si>
    <t>Metamba country</t>
  </si>
  <si>
    <t>Metamba</t>
  </si>
  <si>
    <t>MetambeMetamba</t>
  </si>
  <si>
    <t>Metunda</t>
  </si>
  <si>
    <t>Mosessane</t>
  </si>
  <si>
    <t>North</t>
  </si>
  <si>
    <t>Rua</t>
  </si>
  <si>
    <t>South Seas</t>
  </si>
  <si>
    <t>South</t>
  </si>
  <si>
    <t>the coast</t>
  </si>
  <si>
    <t>the Coast</t>
  </si>
  <si>
    <t>the East</t>
  </si>
  <si>
    <t>the south</t>
  </si>
  <si>
    <t>Ubena</t>
  </si>
  <si>
    <t>Ugogo</t>
  </si>
  <si>
    <t>Urori</t>
  </si>
  <si>
    <t>West Coast</t>
  </si>
  <si>
    <t>West coast</t>
  </si>
  <si>
    <t>At the time when our Saviour came into the world the Greek language was in a state of degeneracy &amp; decay. But that degeneracy may be ranked among the causes that fanned the growth of Christianity. It was a preparation for the Gospel, the decaying soil in which the new elements of life were to come forth, the one common speech of the then civilized nations of the world. The definiteness of earlier forms of human speech would have imposed a limit on the freedom of the Gospel. A religion which was to be universal required that the division of languages, no less than of nations should be broken down. It pleased God through broken and hestitating forms of speech to reveal the universal truth for which the Greek of Plato would have been no fitting temple</t>
  </si>
  <si>
    <t>The words of Judgment bursting out one by one, slowly, heavily, condensed, abrupt from the prophet's heavy and shrinking soul; each sentence wrung forth with a groan, as though he had anew to take breath before he uttered a renewed woe; each word forming a whole for itself, like one heavy toll of a funeral knell.</t>
  </si>
  <si>
    <t>[village]</t>
  </si>
  <si>
    <t>Bambarre</t>
  </si>
  <si>
    <t>Barari</t>
  </si>
  <si>
    <t>Barawa</t>
  </si>
  <si>
    <t>[town]</t>
  </si>
  <si>
    <t>BarivaBarawa</t>
  </si>
  <si>
    <t>Bazilange</t>
  </si>
  <si>
    <t>Bombay</t>
  </si>
  <si>
    <t>[city]</t>
  </si>
  <si>
    <t>Brava</t>
  </si>
  <si>
    <t>California</t>
  </si>
  <si>
    <t>[state]</t>
  </si>
  <si>
    <t>Constantinople</t>
  </si>
  <si>
    <t>Damascus</t>
  </si>
  <si>
    <t>Delphi</t>
  </si>
  <si>
    <t>Garaganza</t>
  </si>
  <si>
    <t>Irundu</t>
  </si>
  <si>
    <t>Kabuire</t>
  </si>
  <si>
    <t>Kahombogola</t>
  </si>
  <si>
    <t>Kandawara</t>
  </si>
  <si>
    <t>Kanyingere</t>
  </si>
  <si>
    <t>KanyingKanyin- gereâ€™s</t>
  </si>
  <si>
    <t>Kasangangazi</t>
  </si>
  <si>
    <t>Kasongo's</t>
  </si>
  <si>
    <t>Kassessa</t>
  </si>
  <si>
    <t>Lebadea</t>
  </si>
  <si>
    <t>Linyanti</t>
  </si>
  <si>
    <t>Lohombo</t>
  </si>
  <si>
    <t>London</t>
  </si>
  <si>
    <t>Luamo</t>
  </si>
  <si>
    <t>Makinde</t>
  </si>
  <si>
    <t>Mamo- hela</t>
  </si>
  <si>
    <t>Mangara's</t>
  </si>
  <si>
    <t>Marungu</t>
  </si>
  <si>
    <t>Masapi</t>
  </si>
  <si>
    <t>MasapÃ¨</t>
  </si>
  <si>
    <t>Mdonye</t>
  </si>
  <si>
    <t>Mecca</t>
  </si>
  <si>
    <t>Merere's</t>
  </si>
  <si>
    <t>Merereâ€™s</t>
  </si>
  <si>
    <t>Meroe</t>
  </si>
  <si>
    <t>Mobasilange</t>
  </si>
  <si>
    <t>Moene Lualaba's</t>
  </si>
  <si>
    <t>Moenemokia's</t>
  </si>
  <si>
    <t>MoenendebasMoenendeba's</t>
  </si>
  <si>
    <t>Monamyembo's</t>
  </si>
  <si>
    <t>Monandewa's vil.village</t>
  </si>
  <si>
    <t>Monangongo</t>
  </si>
  <si>
    <t>Monanyembe</t>
  </si>
  <si>
    <t>MpwetosMpweto's</t>
  </si>
  <si>
    <t>Msene</t>
  </si>
  <si>
    <t>Munanbunda's</t>
  </si>
  <si>
    <t>Nasangwa's</t>
  </si>
  <si>
    <t>Nassick</t>
  </si>
  <si>
    <t>NsamasNsama's</t>
  </si>
  <si>
    <t>Nyamgore</t>
  </si>
  <si>
    <t>Nyangwe</t>
  </si>
  <si>
    <t>Nyembe</t>
  </si>
  <si>
    <t>Sais</t>
  </si>
  <si>
    <t>SaisSais</t>
  </si>
  <si>
    <t>Senna</t>
  </si>
  <si>
    <t>StanboulIstanbul</t>
  </si>
  <si>
    <t>Suez</t>
  </si>
  <si>
    <t>Ujiji</t>
  </si>
  <si>
    <t>UnyembeUnyanyembe</t>
  </si>
  <si>
    <t>Zungomero</t>
  </si>
  <si>
    <t>(17)</t>
  </si>
  <si>
    <t>(7)</t>
  </si>
  <si>
    <t>(23)</t>
  </si>
  <si>
    <t>settlement</t>
  </si>
  <si>
    <t>2nd Egyptian ^ 2nd expedition</t>
  </si>
  <si>
    <t>Abed's party</t>
  </si>
  <si>
    <t>African</t>
  </si>
  <si>
    <t>Africans</t>
  </si>
  <si>
    <t>aliens</t>
  </si>
  <si>
    <t>any other office</t>
  </si>
  <si>
    <t>Arab agents</t>
  </si>
  <si>
    <t>Arab party</t>
  </si>
  <si>
    <t>Arab traders</t>
  </si>
  <si>
    <t>Arab'sArabs</t>
  </si>
  <si>
    <t>Arab</t>
  </si>
  <si>
    <t>Arabs</t>
  </si>
  <si>
    <t>Asylum</t>
  </si>
  <si>
    <t>Bambarre people</t>
  </si>
  <si>
    <t>Banians from India</t>
  </si>
  <si>
    <t>Banians</t>
  </si>
  <si>
    <t>BanyamweziNyamwezi carrier</t>
  </si>
  <si>
    <t>black Arab</t>
  </si>
  <si>
    <t>bond</t>
  </si>
  <si>
    <t>cannibals</t>
  </si>
  <si>
    <t>captive</t>
  </si>
  <si>
    <t>captives</t>
  </si>
  <si>
    <t>correct ancient explorers</t>
  </si>
  <si>
    <t>Cushite</t>
  </si>
  <si>
    <t>deserters</t>
  </si>
  <si>
    <t>Dugumbe's people</t>
  </si>
  <si>
    <t>East African Moslem</t>
  </si>
  <si>
    <t>Egyptian turksTurks</t>
  </si>
  <si>
    <t>elder prophets</t>
  </si>
  <si>
    <t>European</t>
  </si>
  <si>
    <t>female slaves</t>
  </si>
  <si>
    <t>Foreign Office</t>
  </si>
  <si>
    <t>Foreign</t>
  </si>
  <si>
    <t>forest people</t>
  </si>
  <si>
    <t>Free men</t>
  </si>
  <si>
    <t>free men</t>
  </si>
  <si>
    <t>free</t>
  </si>
  <si>
    <t>freed men</t>
  </si>
  <si>
    <t>freemen</t>
  </si>
  <si>
    <t>H MHer Majesty's Government</t>
  </si>
  <si>
    <t>H MHer Majesty's GovtGovernment</t>
  </si>
  <si>
    <t>half caste Arab</t>
  </si>
  <si>
    <t>half caste Muham- -madans</t>
  </si>
  <si>
    <t>half caste</t>
  </si>
  <si>
    <t>Hassani &amp; Muhamad's people</t>
  </si>
  <si>
    <t>head Arabs</t>
  </si>
  <si>
    <t>Heathen Philosophers</t>
  </si>
  <si>
    <t>Hindoos</t>
  </si>
  <si>
    <t>his people</t>
  </si>
  <si>
    <t>Hybrids between bond &amp; free</t>
  </si>
  <si>
    <t>Jews</t>
  </si>
  <si>
    <t>Johanna men</t>
  </si>
  <si>
    <t>Ka- tombaâ€™s people</t>
  </si>
  <si>
    <t>KasongaKasongo's men</t>
  </si>
  <si>
    <t>Kasongo's enemies</t>
  </si>
  <si>
    <t>Kasongo's people</t>
  </si>
  <si>
    <t>KasongosKasongo's messengers</t>
  </si>
  <si>
    <t>Katomba's men</t>
  </si>
  <si>
    <t>Katomba's party</t>
  </si>
  <si>
    <t>Katombaâ€™s slaves</t>
  </si>
  <si>
    <t>Kilwans</t>
  </si>
  <si>
    <t>Kolokolo</t>
  </si>
  <si>
    <t>later prophets</t>
  </si>
  <si>
    <t>Lewale's people</t>
  </si>
  <si>
    <t>liberated slaves</t>
  </si>
  <si>
    <t>London Hunterian Society</t>
  </si>
  <si>
    <t>Manyema trade</t>
  </si>
  <si>
    <t>Manyema women</t>
  </si>
  <si>
    <t>manyemaManyema man</t>
  </si>
  <si>
    <t>market people</t>
  </si>
  <si>
    <t>Mbarawa &amp; party</t>
  </si>
  <si>
    <t>Moenelakila's people</t>
  </si>
  <si>
    <t>MoeneokelaMoeneokila's men</t>
  </si>
  <si>
    <t>moslemsMoslems</t>
  </si>
  <si>
    <t>Mr Tozer &amp; Co</t>
  </si>
  <si>
    <t>Mteza's men</t>
  </si>
  <si>
    <t>Muham- -madans</t>
  </si>
  <si>
    <t>Muhamad's people</t>
  </si>
  <si>
    <t>Muhamad's</t>
  </si>
  <si>
    <t>MuhamadanMuhammadan gentlemen</t>
  </si>
  <si>
    <t>MuhamadanMuhammadan slaves</t>
  </si>
  <si>
    <t>MuhamadanMuhammadans</t>
  </si>
  <si>
    <t>MuhamadansMuhammadans</t>
  </si>
  <si>
    <t>Muhamads's people</t>
  </si>
  <si>
    <t>MuhamadsMuhamad's men</t>
  </si>
  <si>
    <t>MuhamadsMuhamad's party</t>
  </si>
  <si>
    <t>MuhamadsMuhamad's people</t>
  </si>
  <si>
    <t>Muhammadan subjects</t>
  </si>
  <si>
    <t>Musa and his companions</t>
  </si>
  <si>
    <t>Nassick African Asylum</t>
  </si>
  <si>
    <t>Nassickers</t>
  </si>
  <si>
    <t>native</t>
  </si>
  <si>
    <t>natives</t>
  </si>
  <si>
    <t>party of KatombasKatomba's men</t>
  </si>
  <si>
    <t>party under Hassani</t>
  </si>
  <si>
    <t>people of Manyema</t>
  </si>
  <si>
    <t>people of Moenemokia</t>
  </si>
  <si>
    <t>people of Muhamad</t>
  </si>
  <si>
    <t>Persian Arabs</t>
  </si>
  <si>
    <t>Persian</t>
  </si>
  <si>
    <t>Phoenician</t>
  </si>
  <si>
    <t>prisoner</t>
  </si>
  <si>
    <t>R.G.S.Royal Geographical Society</t>
  </si>
  <si>
    <t>Ringleading Nassick deserters</t>
  </si>
  <si>
    <t>safari of Salem Mokadam</t>
  </si>
  <si>
    <t>Sepoys</t>
  </si>
  <si>
    <t>slave trade</t>
  </si>
  <si>
    <t>slave war</t>
  </si>
  <si>
    <t>slave woman</t>
  </si>
  <si>
    <t>slave women</t>
  </si>
  <si>
    <t>slave-trade</t>
  </si>
  <si>
    <t>slave</t>
  </si>
  <si>
    <t>slavehunting</t>
  </si>
  <si>
    <t>slavelings</t>
  </si>
  <si>
    <t>slaver</t>
  </si>
  <si>
    <t>slavery</t>
  </si>
  <si>
    <t>slaves</t>
  </si>
  <si>
    <t>slaving</t>
  </si>
  <si>
    <t>SpekesSpeke's followers</t>
  </si>
  <si>
    <t>SuaheliSwahili trading</t>
  </si>
  <si>
    <t>SuaheliSwahili</t>
  </si>
  <si>
    <t>SuahelSuaheli</t>
  </si>
  <si>
    <t>Tartar</t>
  </si>
  <si>
    <t>traders from Ujiji</t>
  </si>
  <si>
    <t>trading man</t>
  </si>
  <si>
    <t>trading party of Muhamad Bogharib</t>
  </si>
  <si>
    <t>trading party</t>
  </si>
  <si>
    <t>Ujijian traders</t>
  </si>
  <si>
    <t>Ujijian trading</t>
  </si>
  <si>
    <t>Ujijians</t>
  </si>
  <si>
    <t>West coast negroes</t>
  </si>
  <si>
    <t>(33)</t>
  </si>
  <si>
    <t>(12)</t>
  </si>
  <si>
    <t>(43)</t>
  </si>
  <si>
    <t>orgName</t>
  </si>
  <si>
    <t>a</t>
  </si>
  <si>
    <t>[und]</t>
  </si>
  <si>
    <t>alumwa</t>
  </si>
  <si>
    <t>auloanlo</t>
  </si>
  <si>
    <t>[la]</t>
  </si>
  <si>
    <t>Baharai</t>
  </si>
  <si>
    <t>[swh]</t>
  </si>
  <si>
    <t>boganga</t>
  </si>
  <si>
    <t>Bolongo</t>
  </si>
  <si>
    <t>Buceros</t>
  </si>
  <si>
    <t>BugaMbuga</t>
  </si>
  <si>
    <t>Bungo</t>
  </si>
  <si>
    <t>candatuscaudatus</t>
  </si>
  <si>
    <t>capensis</t>
  </si>
  <si>
    <t>Caput</t>
  </si>
  <si>
    <t>Changoi</t>
  </si>
  <si>
    <t>clarias</t>
  </si>
  <si>
    <t>cristata</t>
  </si>
  <si>
    <t>Dezi</t>
  </si>
  <si>
    <t>Doshanga</t>
  </si>
  <si>
    <t>ea</t>
  </si>
  <si>
    <t>Fisi</t>
  </si>
  <si>
    <t>frasilahs</t>
  </si>
  <si>
    <t>glaur</t>
  </si>
  <si>
    <t>[gd]</t>
  </si>
  <si>
    <t>Guke</t>
  </si>
  <si>
    <t>Heresi</t>
  </si>
  <si>
    <t>hondoashondeas</t>
  </si>
  <si>
    <t>Hydrocephalus</t>
  </si>
  <si>
    <t>[grk]</t>
  </si>
  <si>
    <t>iamwu</t>
  </si>
  <si>
    <t>Ikwenu</t>
  </si>
  <si>
    <t>kakaka</t>
  </si>
  <si>
    <t>Kangomira</t>
  </si>
  <si>
    <t>ko</t>
  </si>
  <si>
    <t>Kondo</t>
  </si>
  <si>
    <t>Laba</t>
  </si>
  <si>
    <t>Lamba</t>
  </si>
  <si>
    <t>lascars</t>
  </si>
  <si>
    <t>[fa]</t>
  </si>
  <si>
    <t>Lewale</t>
  </si>
  <si>
    <t>lewaleLewale</t>
  </si>
  <si>
    <t>malofu</t>
  </si>
  <si>
    <t>Mambambwa</t>
  </si>
  <si>
    <t>mamwa</t>
  </si>
  <si>
    <t>Mbuga</t>
  </si>
  <si>
    <t>MbuidÃ©</t>
  </si>
  <si>
    <t>Mbuye</t>
  </si>
  <si>
    <t>Megatherium</t>
  </si>
  <si>
    <t>melapo</t>
  </si>
  <si>
    <t>Mojela</t>
  </si>
  <si>
    <t>Msaha</t>
  </si>
  <si>
    <t>Muale</t>
  </si>
  <si>
    <t>Ngawa</t>
  </si>
  <si>
    <t>Ngombe</t>
  </si>
  <si>
    <t>Nili</t>
  </si>
  <si>
    <t>ntulungNtulung--ope</t>
  </si>
  <si>
    <t>Ntulungope</t>
  </si>
  <si>
    <t>Nyumbo</t>
  </si>
  <si>
    <t>pagasipagazi</t>
  </si>
  <si>
    <t>[nym]</t>
  </si>
  <si>
    <t>Pagazi</t>
  </si>
  <si>
    <t>Ratel</t>
  </si>
  <si>
    <t>Safura</t>
  </si>
  <si>
    <t>safuraSafura</t>
  </si>
  <si>
    <t>sangardo</t>
  </si>
  <si>
    <t>Sassassa</t>
  </si>
  <si>
    <t>sema</t>
  </si>
  <si>
    <t>shirti</t>
  </si>
  <si>
    <t>soga</t>
  </si>
  <si>
    <t>soko'ssokosSokos</t>
  </si>
  <si>
    <t>Soko</t>
  </si>
  <si>
    <t>sokoni</t>
  </si>
  <si>
    <t>Sokos</t>
  </si>
  <si>
    <t>Sokoye</t>
  </si>
  <si>
    <t>Stafene</t>
  </si>
  <si>
    <t>swindermanus</t>
  </si>
  <si>
    <t>tendo</t>
  </si>
  <si>
    <t>Touga</t>
  </si>
  <si>
    <t>Towny</t>
  </si>
  <si>
    <t>Uerere</t>
  </si>
  <si>
    <t>[lea]</t>
  </si>
  <si>
    <t>uerereUerere</t>
  </si>
  <si>
    <t>Utane</t>
  </si>
  <si>
    <t>viramba</t>
  </si>
  <si>
    <t>Wady'sWadys</t>
  </si>
  <si>
    <t>wanzeer</t>
  </si>
  <si>
    <t>Wuzeer</t>
  </si>
  <si>
    <t>Zibu</t>
  </si>
  <si>
    <t>(18)</t>
  </si>
  <si>
    <t>foreign</t>
  </si>
  <si>
    <t>head [Latin]</t>
  </si>
  <si>
    <t>of the Nile [Latin]</t>
  </si>
  <si>
    <t>carrier [Nyamwezi]</t>
  </si>
  <si>
    <t>market [Swahili]</t>
  </si>
  <si>
    <t>lake [Swahili]</t>
  </si>
  <si>
    <t>lake [Lega-Shabunda]</t>
  </si>
  <si>
    <t>wanzeerwuzeer</t>
  </si>
  <si>
    <t>Baguha</t>
  </si>
  <si>
    <t>Bahika</t>
  </si>
  <si>
    <t>Bahombo</t>
  </si>
  <si>
    <t>BaleggaLega</t>
  </si>
  <si>
    <t>BanyamwesiNyamwezi</t>
  </si>
  <si>
    <t>BanyamweziNyamwezi</t>
  </si>
  <si>
    <t>BaruaLuba</t>
  </si>
  <si>
    <t>Bazula</t>
  </si>
  <si>
    <t>Makololo</t>
  </si>
  <si>
    <t>Man- -yema</t>
  </si>
  <si>
    <t>manyemaManyema</t>
  </si>
  <si>
    <t>ManyuemaManyema</t>
  </si>
  <si>
    <t>Mbanga</t>
  </si>
  <si>
    <t>Nyamnyams</t>
  </si>
  <si>
    <t>WanyamesiNyamwezi</t>
  </si>
  <si>
    <t>ZulasBazula</t>
  </si>
  <si>
    <t>(58)</t>
  </si>
  <si>
    <t>term</t>
  </si>
  <si>
    <t>Buboes</t>
  </si>
  <si>
    <t>[ailment]</t>
  </si>
  <si>
    <t>chancres</t>
  </si>
  <si>
    <t>cholera</t>
  </si>
  <si>
    <t>choleraic complaint</t>
  </si>
  <si>
    <t>choleraic purging</t>
  </si>
  <si>
    <t>choleraic symptoms</t>
  </si>
  <si>
    <t>domestic bug</t>
  </si>
  <si>
    <t>fever</t>
  </si>
  <si>
    <t>fungus</t>
  </si>
  <si>
    <t>Goitre</t>
  </si>
  <si>
    <t>Herpes</t>
  </si>
  <si>
    <t>ichor forcing its way out</t>
  </si>
  <si>
    <t>indigestion</t>
  </si>
  <si>
    <t>insane</t>
  </si>
  <si>
    <t>insanity</t>
  </si>
  <si>
    <t>irritable eating ulcer</t>
  </si>
  <si>
    <t>irritable eating ulcers</t>
  </si>
  <si>
    <t>irritable ulcers on the feet</t>
  </si>
  <si>
    <t>irritable ulcers</t>
  </si>
  <si>
    <t>large scabs on face &amp; body</t>
  </si>
  <si>
    <t>loss of flesh</t>
  </si>
  <si>
    <t>nausea</t>
  </si>
  <si>
    <t>periodical discharges of bloody ichor</t>
  </si>
  <si>
    <t>Pneumonia</t>
  </si>
  <si>
    <t>Rheumatic Fever</t>
  </si>
  <si>
    <t>Rheumatism</t>
  </si>
  <si>
    <t>swelled Thyroid glands</t>
  </si>
  <si>
    <t>swelling</t>
  </si>
  <si>
    <t>syphilis</t>
  </si>
  <si>
    <t>Syphilitic skin diseases</t>
  </si>
  <si>
    <t>Taema</t>
  </si>
  <si>
    <t>Tape- worm</t>
  </si>
  <si>
    <t>ulcer</t>
  </si>
  <si>
    <t>ulcers</t>
  </si>
  <si>
    <t>vomiting</t>
  </si>
  <si>
    <t>weakness of bowels</t>
  </si>
  <si>
    <t>White leprosy</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</si>
  <si>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</si>
  <si>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</si>
  <si>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</si>
  <si>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</si>
  <si>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</si>
  <si>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</si>
  <si>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</si>
  <si>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</si>
  <si>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</si>
  <si>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</si>
  <si>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</si>
  <si>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</si>
  <si>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</si>
  <si>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</si>
  <si>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</si>
  <si>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</si>
  <si>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</si>
  <si>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</si>
  <si>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</si>
  <si>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</si>
  <si>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</si>
  <si>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</si>
  <si>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</si>
  <si>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</si>
  <si>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</si>
  <si>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</si>
  <si>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</si>
  <si>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</si>
  <si>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</si>
  <si>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</si>
  <si>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</si>
  <si>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</si>
  <si>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</si>
  <si>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</si>
  <si>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</si>
  <si>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</si>
  <si>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</si>
  <si>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</si>
  <si>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</si>
  <si>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</si>
  <si>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</si>
  <si>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</si>
  <si>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</si>
  <si>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</si>
  <si>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</si>
  <si>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</si>
  <si>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</si>
  <si>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</si>
  <si>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</si>
  <si>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</si>
  <si>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</si>
  <si>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</si>
  <si>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</si>
  <si>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</si>
  <si>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</si>
  <si>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</si>
  <si>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</si>
  <si>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</si>
  <si>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</si>
  <si>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</si>
  <si>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</si>
  <si>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</si>
  <si>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</si>
  <si>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</si>
  <si>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</si>
  <si>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</si>
  <si>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</si>
  <si>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</si>
  <si>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</si>
  <si>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</si>
  <si>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</si>
  <si>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</si>
  <si>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</si>
  <si>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</si>
  <si>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</si>
  <si>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</si>
  <si>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</si>
  <si>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</si>
  <si>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</si>
  <si>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</si>
  <si>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</si>
  <si>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</si>
  <si>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</si>
  <si>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</si>
  <si>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</si>
  <si>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</si>
  <si>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</si>
  <si>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</si>
  <si>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</si>
  <si>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</si>
  <si>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</si>
  <si>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</si>
  <si>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</si>
  <si>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</si>
  <si>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</si>
  <si>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</si>
  <si>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</si>
  <si>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</si>
  <si>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</si>
  <si>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</si>
  <si>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</si>
  <si>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</si>
  <si>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</si>
  <si>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</si>
  <si>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</si>
  <si>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</si>
  <si>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</si>
  <si>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</si>
  <si>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</si>
  <si>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</si>
  <si>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</si>
  <si>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</si>
  <si>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</si>
  <si>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</si>
  <si>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</si>
  <si>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</si>
  <si>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</si>
  <si>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</si>
  <si>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</si>
  <si>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</si>
  <si>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</si>
  <si>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</si>
  <si>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</si>
  <si>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</si>
  <si>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</si>
  <si>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</si>
  <si>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</si>
  <si>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</si>
  <si>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</si>
  <si>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</si>
  <si>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</si>
  <si>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</si>
  <si>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</si>
  <si>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</si>
  <si>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</si>
  <si>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</si>
  <si>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</si>
  <si>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</si>
  <si>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</si>
  <si>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</si>
  <si>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</si>
  <si>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</si>
  <si>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</si>
  <si>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</si>
  <si>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</si>
  <si>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</si>
  <si>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</si>
  <si>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</si>
  <si>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</si>
  <si>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</si>
  <si>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</si>
  <si>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</si>
  <si>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</si>
  <si>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</si>
  <si>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</si>
  <si>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</si>
  <si>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</si>
  <si>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</si>
  <si>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</si>
  <si>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</si>
  <si>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</si>
  <si>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</si>
  <si>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</si>
  <si>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</si>
  <si>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</si>
  <si>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</si>
  <si>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</si>
  <si>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</si>
  <si>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</si>
  <si>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</si>
  <si>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</si>
  <si>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</si>
  <si>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</si>
  <si>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</si>
  <si>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</si>
  <si>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</si>
  <si>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</si>
  <si>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</si>
  <si>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</si>
  <si>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</si>
  <si>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</si>
  <si>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</si>
  <si>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</si>
  <si>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</si>
  <si>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</si>
  <si>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</si>
  <si>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</si>
  <si>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</si>
  <si>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</si>
  <si>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</si>
  <si>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</si>
  <si>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antelopes</t>
  </si>
  <si>
    <t>[animal]</t>
  </si>
  <si>
    <t>auloanlo candatuscaudatus swindermanus</t>
  </si>
  <si>
    <t>badger</t>
  </si>
  <si>
    <t>Bees</t>
  </si>
  <si>
    <t>birds</t>
  </si>
  <si>
    <t>Buceros cristata</t>
  </si>
  <si>
    <t>Buffalo bird</t>
  </si>
  <si>
    <t>buffaloes</t>
  </si>
  <si>
    <t>Buffaloes</t>
  </si>
  <si>
    <t>camel</t>
  </si>
  <si>
    <t>camels</t>
  </si>
  <si>
    <t>cattle</t>
  </si>
  <si>
    <t>chickens</t>
  </si>
  <si>
    <t>clarias capensis</t>
  </si>
  <si>
    <t>cocks</t>
  </si>
  <si>
    <t>cows</t>
  </si>
  <si>
    <t>crocodile</t>
  </si>
  <si>
    <t>cushat dove</t>
  </si>
  <si>
    <t>dog</t>
  </si>
  <si>
    <t>donkeys</t>
  </si>
  <si>
    <t>elephant</t>
  </si>
  <si>
    <t>elephants</t>
  </si>
  <si>
    <t>Elephants</t>
  </si>
  <si>
    <t>fish</t>
  </si>
  <si>
    <t>fishes</t>
  </si>
  <si>
    <t>Fisi ea Baharai</t>
  </si>
  <si>
    <t>fowl</t>
  </si>
  <si>
    <t>fowls</t>
  </si>
  <si>
    <t>Fowls</t>
  </si>
  <si>
    <t>fox hounds</t>
  </si>
  <si>
    <t>goat</t>
  </si>
  <si>
    <t>goats</t>
  </si>
  <si>
    <t>Goats</t>
  </si>
  <si>
    <t>gorillahsgorillas</t>
  </si>
  <si>
    <t>gorillas</t>
  </si>
  <si>
    <t>hens</t>
  </si>
  <si>
    <t>Hippopotami</t>
  </si>
  <si>
    <t>Hornbill</t>
  </si>
  <si>
    <t>hornbill</t>
  </si>
  <si>
    <t>horses</t>
  </si>
  <si>
    <t>hyaenashyenas</t>
  </si>
  <si>
    <t>kids</t>
  </si>
  <si>
    <t>kite</t>
  </si>
  <si>
    <t>leopard</t>
  </si>
  <si>
    <t>Leopard</t>
  </si>
  <si>
    <t>Lion</t>
  </si>
  <si>
    <t>lion</t>
  </si>
  <si>
    <t>Lions</t>
  </si>
  <si>
    <t>London rats</t>
  </si>
  <si>
    <t>mice</t>
  </si>
  <si>
    <t>monkeys</t>
  </si>
  <si>
    <t>musk cat</t>
  </si>
  <si>
    <t>Neggeri</t>
  </si>
  <si>
    <t>orangetingeorangutan</t>
  </si>
  <si>
    <t>ox</t>
  </si>
  <si>
    <t>oxen</t>
  </si>
  <si>
    <t>parrot</t>
  </si>
  <si>
    <t>parrots</t>
  </si>
  <si>
    <t>Parrots</t>
  </si>
  <si>
    <t>peacocks</t>
  </si>
  <si>
    <t>Phoenix</t>
  </si>
  <si>
    <t>pigs</t>
  </si>
  <si>
    <t>quince fowls</t>
  </si>
  <si>
    <t>Rhinoceroses</t>
  </si>
  <si>
    <t>RhinocersRhinoceros birdsbird</t>
  </si>
  <si>
    <t>Rodent</t>
  </si>
  <si>
    <t>rodent</t>
  </si>
  <si>
    <t>Sassassa of Bambarre</t>
  </si>
  <si>
    <t>seal</t>
  </si>
  <si>
    <t>sheep</t>
  </si>
  <si>
    <t>sokoSoko</t>
  </si>
  <si>
    <t>sperm whatewhale</t>
  </si>
  <si>
    <t>Tom cat</t>
  </si>
  <si>
    <t>zebra</t>
  </si>
  <si>
    <t>zebras</t>
  </si>
  <si>
    <t>(10)</t>
  </si>
  <si>
    <t>(25)</t>
  </si>
  <si>
    <t>(20)</t>
  </si>
  <si>
    <t>(27)</t>
  </si>
  <si>
    <t>term-animal</t>
  </si>
  <si>
    <t>Related to a faith.</t>
  </si>
  <si>
    <t>term-faith</t>
  </si>
  <si>
    <t>term-foodstuff</t>
  </si>
  <si>
    <t>term-insect</t>
  </si>
  <si>
    <t>term-medicament</t>
  </si>
  <si>
    <t>term-nationality</t>
  </si>
  <si>
    <t>[no annotation]</t>
  </si>
  <si>
    <t>term-occupation</t>
  </si>
  <si>
    <t>term-people</t>
  </si>
  <si>
    <t>term-person</t>
  </si>
  <si>
    <t>term-plant_foodstuff</t>
  </si>
  <si>
    <t>term-plant</t>
  </si>
  <si>
    <t>[Chris]</t>
  </si>
  <si>
    <t>Albert Nyanza</t>
  </si>
  <si>
    <t>[lake]</t>
  </si>
  <si>
    <t>Baker's water</t>
  </si>
  <si>
    <t>Baker's</t>
  </si>
  <si>
    <t>Bangweolo</t>
  </si>
  <si>
    <t>Barotse Valley</t>
  </si>
  <si>
    <t>[valley]</t>
  </si>
  <si>
    <t>Bartle Frere's fountain</t>
  </si>
  <si>
    <t>[fountain]</t>
  </si>
  <si>
    <t>Bartle Frere's Lualaba</t>
  </si>
  <si>
    <t>[river]</t>
  </si>
  <si>
    <t>Bartle Frere's</t>
  </si>
  <si>
    <t>bondeBonde</t>
  </si>
  <si>
    <t>[rivulet]</t>
  </si>
  <si>
    <t>[plain]</t>
  </si>
  <si>
    <t>Caput Nili</t>
  </si>
  <si>
    <t>[source]</t>
  </si>
  <si>
    <t>[spring]</t>
  </si>
  <si>
    <t>central line of drainage of the great Nile valley</t>
  </si>
  <si>
    <t>[drainage]</t>
  </si>
  <si>
    <t>central Lualaba</t>
  </si>
  <si>
    <t>ChibaudeChibande a yunde</t>
  </si>
  <si>
    <t>[hill]</t>
  </si>
  <si>
    <t>Chibungo</t>
  </si>
  <si>
    <t>Crophi</t>
  </si>
  <si>
    <t>Eastern branch of the Zambesi</t>
  </si>
  <si>
    <t>Euphrates</t>
  </si>
  <si>
    <t>fountain of Lufira</t>
  </si>
  <si>
    <t>fountain of the Liambai or Upper Zambesi</t>
  </si>
  <si>
    <t>fountains of the Nile</t>
  </si>
  <si>
    <t>fountains of the river of Egypt</t>
  </si>
  <si>
    <t>Ganges</t>
  </si>
  <si>
    <t>garden of Eden</t>
  </si>
  <si>
    <t>[garden]</t>
  </si>
  <si>
    <t>Gihon</t>
  </si>
  <si>
    <t>Hercynia</t>
  </si>
  <si>
    <t>[mountain]</t>
  </si>
  <si>
    <t>Hiddekel</t>
  </si>
  <si>
    <t>Johanna</t>
  </si>
  <si>
    <t>[island]</t>
  </si>
  <si>
    <t>Jordan</t>
  </si>
  <si>
    <t>Kafuge</t>
  </si>
  <si>
    <t>Kanayumbe River</t>
  </si>
  <si>
    <t>Katanga head waters</t>
  </si>
  <si>
    <t>KeniaKenya</t>
  </si>
  <si>
    <t>Kilimanjaro</t>
  </si>
  <si>
    <t>Kipembo RRiver</t>
  </si>
  <si>
    <t>Komanga</t>
  </si>
  <si>
    <t>Kuruse RRiver</t>
  </si>
  <si>
    <t>Lacustrine River</t>
  </si>
  <si>
    <t>Lake Bangweolo</t>
  </si>
  <si>
    <t>Lake Lincoln</t>
  </si>
  <si>
    <t>Lake Moero</t>
  </si>
  <si>
    <t>Lake River Webb</t>
  </si>
  <si>
    <t>Lake River Young</t>
  </si>
  <si>
    <t>Lekulwe</t>
  </si>
  <si>
    <t>Liambai</t>
  </si>
  <si>
    <t>Lindi River</t>
  </si>
  <si>
    <t>Lindi</t>
  </si>
  <si>
    <t>LLake Bangweolo</t>
  </si>
  <si>
    <t>Lobondo RRiver</t>
  </si>
  <si>
    <t>Loengadze</t>
  </si>
  <si>
    <t>Lofubu</t>
  </si>
  <si>
    <t>Logumba</t>
  </si>
  <si>
    <t>Loinde</t>
  </si>
  <si>
    <t>Lolinde R.River</t>
  </si>
  <si>
    <t>Lolinde</t>
  </si>
  <si>
    <t>Lonzua</t>
  </si>
  <si>
    <t>lower portion of Tanganyika</t>
  </si>
  <si>
    <t>Lower Tanganyika</t>
  </si>
  <si>
    <t>lower Tanganyika</t>
  </si>
  <si>
    <t>Lua RRiver</t>
  </si>
  <si>
    <t>Lualaba East</t>
  </si>
  <si>
    <t>Lualaba West &amp; Lufira fountains</t>
  </si>
  <si>
    <t>Lualaba West</t>
  </si>
  <si>
    <t>Lualaba</t>
  </si>
  <si>
    <t>Luanzo</t>
  </si>
  <si>
    <t>Luapula</t>
  </si>
  <si>
    <t>Luaze</t>
  </si>
  <si>
    <t>Luelo</t>
  </si>
  <si>
    <t>Luenge</t>
  </si>
  <si>
    <t>Lufira</t>
  </si>
  <si>
    <t>Luha</t>
  </si>
  <si>
    <t>Lulwa</t>
  </si>
  <si>
    <t>Lunga</t>
  </si>
  <si>
    <t>Madagascar</t>
  </si>
  <si>
    <t>[forest]</t>
  </si>
  <si>
    <t>Moero</t>
  </si>
  <si>
    <t>Mogonye RRiver</t>
  </si>
  <si>
    <t>Mokunge RRiver</t>
  </si>
  <si>
    <t>Mokunge</t>
  </si>
  <si>
    <t>Mophi</t>
  </si>
  <si>
    <t>Morombwe</t>
  </si>
  <si>
    <t>Morombya</t>
  </si>
  <si>
    <t>mtMtMount KimariKimazi</t>
  </si>
  <si>
    <t>New Zambesi</t>
  </si>
  <si>
    <t>Nile fountains</t>
  </si>
  <si>
    <t>Nile sources</t>
  </si>
  <si>
    <t>Nile valley</t>
  </si>
  <si>
    <t>Nile</t>
  </si>
  <si>
    <t>Nyanza</t>
  </si>
  <si>
    <t>Nyassa</t>
  </si>
  <si>
    <t>Oswell Fountain</t>
  </si>
  <si>
    <t>OswellOswell's</t>
  </si>
  <si>
    <t>Palmerston fountain</t>
  </si>
  <si>
    <t>PalmerstonsPalmerston's and OswellOswell's fountains</t>
  </si>
  <si>
    <t>PalmerstonsPalmerston's</t>
  </si>
  <si>
    <t>Pembo river</t>
  </si>
  <si>
    <t>Pison</t>
  </si>
  <si>
    <t>PtolemysPtolemy's mountains of the moon</t>
  </si>
  <si>
    <t>Rindi RRiver</t>
  </si>
  <si>
    <t>Rindi</t>
  </si>
  <si>
    <t>river of Egypt</t>
  </si>
  <si>
    <t>river of the Metunda</t>
  </si>
  <si>
    <t>Riverein Lake Tanganyika</t>
  </si>
  <si>
    <t>Riverein Lake</t>
  </si>
  <si>
    <t>riverriver Lufira</t>
  </si>
  <si>
    <t>RRiver Kabilo</t>
  </si>
  <si>
    <t>RRiver Logumba</t>
  </si>
  <si>
    <t>RRiver Mohungu</t>
  </si>
  <si>
    <t>RRiver Molegere</t>
  </si>
  <si>
    <t>RRiver Ngoye</t>
  </si>
  <si>
    <t>RRiver of Mbite</t>
  </si>
  <si>
    <t>Shire</t>
  </si>
  <si>
    <t>Simnambe RRiver</t>
  </si>
  <si>
    <t>Sombo RRiver</t>
  </si>
  <si>
    <t>sources of the Nile</t>
  </si>
  <si>
    <t>[sea]</t>
  </si>
  <si>
    <t>Tang- anyika</t>
  </si>
  <si>
    <t>Tanganyika</t>
  </si>
  <si>
    <t>two Lacustr Lacustrine rivers</t>
  </si>
  <si>
    <t>two Lualabas</t>
  </si>
  <si>
    <t>two or three large Lacustrine rivers</t>
  </si>
  <si>
    <t>U- -irereerere</t>
  </si>
  <si>
    <t>UerereUerere Lake</t>
  </si>
  <si>
    <t>UerereUerere</t>
  </si>
  <si>
    <t>upper and lower Tanganyika</t>
  </si>
  <si>
    <t>Upper Zambesi</t>
  </si>
  <si>
    <t>Urindi</t>
  </si>
  <si>
    <t>Victoria Nyanza</t>
  </si>
  <si>
    <t>Webb's Lualaba</t>
  </si>
  <si>
    <t>Webbâ€™s lake river</t>
  </si>
  <si>
    <t>West Lualaba</t>
  </si>
  <si>
    <t>Western</t>
  </si>
  <si>
    <t>White Nile</t>
  </si>
  <si>
    <t>Young's Lualaba</t>
  </si>
  <si>
    <t>Young's river</t>
  </si>
  <si>
    <t>Young's Youngs Lualaba</t>
  </si>
  <si>
    <t>YoungsYoung's and 22 Bartle Frere's fountains</t>
  </si>
  <si>
    <t>YoungsYoung's lake river</t>
  </si>
  <si>
    <t>YoungsYoung's river</t>
  </si>
  <si>
    <t>YoungsYoung's</t>
  </si>
  <si>
    <t>Zambesi</t>
  </si>
  <si>
    <t>Zanzibar</t>
  </si>
  <si>
    <t>(41)</t>
  </si>
  <si>
    <t>(16)</t>
  </si>
  <si>
    <t>geogName</t>
  </si>
  <si>
    <t>Normalized name</t>
  </si>
  <si>
    <t>Frere, H. Bartle E.</t>
  </si>
  <si>
    <t>1815-1884</t>
  </si>
  <si>
    <t>Dates</t>
  </si>
  <si>
    <t>Arab trader.</t>
  </si>
  <si>
    <t>African chief.</t>
  </si>
  <si>
    <t>African chief; brother of Moenekuss, chief of Bambarre.</t>
  </si>
  <si>
    <t>African person.</t>
  </si>
  <si>
    <t>notes/default definition</t>
  </si>
  <si>
    <t>Animal.</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</si>
  <si>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</si>
  <si>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</si>
  <si>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</si>
  <si>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</si>
  <si>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</si>
  <si>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</si>
  <si>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</si>
  <si>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</si>
  <si>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</si>
  <si>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</si>
  <si>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</si>
  <si>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</si>
  <si>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Legaland</t>
  </si>
  <si>
    <t>Livingstone, Agnes</t>
  </si>
  <si>
    <t>1847-1912</t>
  </si>
  <si>
    <t>Baker, Samuel W.</t>
  </si>
  <si>
    <t>1821-1893</t>
  </si>
  <si>
    <t>Braithwaite, Joseph B.</t>
  </si>
  <si>
    <t>1818-1905</t>
  </si>
  <si>
    <t>Barrister and member of the Society of Friends whom Livingstone met in 1857 and corresponded with for the rest of his life. Was a friend of the Moffats, Livingstone's in-laws.</t>
  </si>
  <si>
    <t>1827-1875</t>
  </si>
  <si>
    <t>German philologist who specialized in South African languages. Settled in Cape Town in 1856 and was appointed by Sir George Grey as interpreter in 1857 and librarian of his collection in 1860.</t>
  </si>
  <si>
    <t>Bleek, Wilhelm H.I.</t>
  </si>
  <si>
    <t>Mackenzie, Charles F.</t>
  </si>
  <si>
    <t>1825-1862</t>
  </si>
  <si>
    <t>Livingstone, John</t>
  </si>
  <si>
    <t>1811-1899</t>
  </si>
  <si>
    <t>Brother of David Livingstone. Emigrated to Canada, where after some years he settled as a farmer at Listowel, Ontario.</t>
  </si>
  <si>
    <t>Burton, Richard F.</t>
  </si>
  <si>
    <t>1821-1890</t>
  </si>
  <si>
    <t>Chuma, James</t>
  </si>
  <si>
    <t>c.1850-1882</t>
  </si>
  <si>
    <t>1828-1899</t>
  </si>
  <si>
    <t>Playfair, Robert L.</t>
  </si>
  <si>
    <t>Lieutenant Colonel in the Madras army. Consul at Zanzibar, and for Algeria 1867-96. Knighted 1886.</t>
  </si>
  <si>
    <t>Livingstone, David</t>
  </si>
  <si>
    <t>1813-1873</t>
  </si>
  <si>
    <t>Famous Victorian explorer, missionary, and abolitionist. Renowned for his travels across Africa and extensive manuscript corpus.</t>
  </si>
  <si>
    <t>Hamilton, James</t>
  </si>
  <si>
    <t>1814-1867</t>
  </si>
  <si>
    <t>Minister of Regent Square Presbyterian Church, London 1841-67. Editor of Evangelical Christendom 1864-67. Livingstone attended his church and stayed at his house in 1865, and contributed a paper to his periodical.</t>
  </si>
  <si>
    <t>1832-1922</t>
  </si>
  <si>
    <t>Arab trader, and one of the first Arab settlers in Nyangwe. Assisted Livingstone's travels; produced the Zingifure ink with which Livingstone wrote the 1871 Field Diary.</t>
  </si>
  <si>
    <t>Arab trader, and one of the first Arab settlers in Nyangwe. Known locally in Nyangwe for his violence and suspected by Livingstone of stirring up the latter's Banian slaves to rebellion.</t>
  </si>
  <si>
    <t>Moeneokila</t>
  </si>
  <si>
    <t>Tinné, Alexandrine</t>
  </si>
  <si>
    <t>1835-1869</t>
  </si>
  <si>
    <t>Kirk, John</t>
  </si>
  <si>
    <t>Shereef Bosher</t>
  </si>
  <si>
    <t>Arab trader. Dispatched from the coast in 1869 by Ludha Damji, a very rich Banian from Zanzibar, to supply Livingstone with goods and men, then spent fourteen months on the journey to Ujiji, while systematically plundering Livingstone of his goods.</t>
  </si>
  <si>
    <t>African trader.</t>
  </si>
  <si>
    <t>Grant, James A.</t>
  </si>
  <si>
    <t>1827-1892</t>
  </si>
  <si>
    <t>Cooley, William D.</t>
  </si>
  <si>
    <t>1795[?]-1883</t>
  </si>
  <si>
    <t>d'Arnauld, Joseph-Pons</t>
  </si>
  <si>
    <t>1811-1884</t>
  </si>
  <si>
    <t>Sabatier, Louis</t>
  </si>
  <si>
    <t>Kayingere</t>
  </si>
  <si>
    <t>Baker, Florence</t>
  </si>
  <si>
    <t>1841-1916</t>
  </si>
  <si>
    <t>Lincoln, Abraham</t>
  </si>
  <si>
    <t>1809-1865</t>
  </si>
  <si>
    <t>Clarendon, The Earl of</t>
  </si>
  <si>
    <t>1800-1870</t>
  </si>
  <si>
    <t>Palmerston, Lord</t>
  </si>
  <si>
    <t>1784-1865</t>
  </si>
  <si>
    <t>Henry John Temple. Foreign Secretary 1830-41, 1846-51. Prime Minister 1859-65. Livingstone was in agreement with his anti-slavery policies.</t>
  </si>
  <si>
    <t>Russell, Lord John</t>
  </si>
  <si>
    <t>1792-1878</t>
  </si>
  <si>
    <t>Stanley, Lord</t>
  </si>
  <si>
    <t>1826-1893</t>
  </si>
  <si>
    <t>Edward Henry Stanley. Succeeded as 15th Earl of Derby in 1869. Conservative politician, inter alia Foreign Secretary 1866-68.</t>
  </si>
  <si>
    <t>Kinnaird, Lord</t>
  </si>
  <si>
    <t>1807-1878</t>
  </si>
  <si>
    <t>Maclear, Thomas</t>
  </si>
  <si>
    <t>1794-1879</t>
  </si>
  <si>
    <t>Young, James</t>
  </si>
  <si>
    <t>1811-1883</t>
  </si>
  <si>
    <t>Scottish industrialist who made a fortune distilling paraffin from shale. Met Livingstone at Anderson's College. Was one of Livingstone's three Trustees.</t>
  </si>
  <si>
    <t>Mutesa</t>
  </si>
  <si>
    <t>Livingstone, William O.</t>
  </si>
  <si>
    <t>1851-1892</t>
  </si>
  <si>
    <t>Third son of David Livingstone, generally called "Oswell" or "Zouga." Went to England with his mother in 1852. Joined the Livingstone Search Expedition in 1872, but did not reach his father.</t>
  </si>
  <si>
    <t>Murchison, Roderick I.</t>
  </si>
  <si>
    <t>1792-1871</t>
  </si>
  <si>
    <t>Stearns, William F.</t>
  </si>
  <si>
    <t>1834-1874</t>
  </si>
  <si>
    <t>St. Stephen</t>
  </si>
  <si>
    <t>St. Paul</t>
  </si>
  <si>
    <t>Merchant from Massachusetts. Partner of Stearns, Hobart and Co. in Bombay 1857-68. Livingstone met him on board ship in 1865 and lived in his house for much of his stay in Bombay.</t>
  </si>
  <si>
    <t>Speke, John H.</t>
  </si>
  <si>
    <t>1827-1864</t>
  </si>
  <si>
    <t>Kandahara</t>
  </si>
  <si>
    <t>Livingstone, Thomas S.</t>
  </si>
  <si>
    <t>1849-1876</t>
  </si>
  <si>
    <t>Nero</t>
  </si>
  <si>
    <t>Achilles</t>
  </si>
  <si>
    <t>African of the Nyamwezi tribe.</t>
  </si>
  <si>
    <t>Owen, Richard</t>
  </si>
  <si>
    <t>1804-1892</t>
  </si>
  <si>
    <t>Kurbelosi or Kurbelori</t>
  </si>
  <si>
    <t>Helmore</t>
  </si>
  <si>
    <t>Helmore, Holloway</t>
  </si>
  <si>
    <t>1815-1860</t>
  </si>
  <si>
    <t>Linant de Bellefonds, Louis Maurice Adolphe</t>
  </si>
  <si>
    <t>1799-1883</t>
  </si>
  <si>
    <t>Tozer, William G.</t>
  </si>
  <si>
    <t>1829/30-1899</t>
  </si>
  <si>
    <t>Bishop of Universities' Mission to Central Africa 1862-63, Zanzibar 1863-73, Jamaica 1879-80, and Honduras 1880-81. Livingstone never forgave him for moving the UMCA to Zanzibar in 1862-63.</t>
  </si>
  <si>
    <t>Musa bin Salem</t>
  </si>
  <si>
    <t>The paramount chief of the Lunda kingdom.</t>
  </si>
  <si>
    <t>Baldwin, William C.</t>
  </si>
  <si>
    <t>Isaiah</t>
  </si>
  <si>
    <t>Chief of the Bahika tribe.</t>
  </si>
  <si>
    <t>Chief of Luamo; married to sister of Moenekuss, chief of Bambarre.</t>
  </si>
  <si>
    <t>Fungafunga</t>
  </si>
  <si>
    <t>Also known as Moenemokaia. Arab trader based at Mamohela.</t>
  </si>
  <si>
    <t>Sheikh bin Nassib</t>
  </si>
  <si>
    <t>Older son of Moenekuss, chief of Bambarre.</t>
  </si>
  <si>
    <t>Tracey, R.L.</t>
  </si>
  <si>
    <t>Hamoydah Amoda</t>
  </si>
  <si>
    <t>Younger son of Moenekuss; chief of Bambarre when Livingstone composed the 1870 Field Diary.</t>
  </si>
  <si>
    <t>liv_000200</t>
  </si>
  <si>
    <t>liv_000204</t>
  </si>
  <si>
    <t>Moenemgoi</t>
  </si>
  <si>
    <t>MonangoiMoenemgoi</t>
  </si>
  <si>
    <t>liv_000204, liv_000205, liv_000207</t>
  </si>
  <si>
    <t>liv_000209, liv_000213</t>
  </si>
  <si>
    <t>MoenemgorMoenemgoi</t>
  </si>
  <si>
    <t>Jomard, Edme-François</t>
  </si>
  <si>
    <t>1777-1862</t>
  </si>
  <si>
    <t>Jowett, Benjamin</t>
  </si>
  <si>
    <t>Pusey, Edward B.</t>
  </si>
  <si>
    <t>1800-1882</t>
  </si>
  <si>
    <t>1817-1893</t>
  </si>
  <si>
    <t>Gardner, Edward</t>
  </si>
  <si>
    <t>?-1874</t>
  </si>
  <si>
    <t>cloth woven from grass [Undetermined African language]</t>
  </si>
  <si>
    <t>governor [undetermined African language]</t>
  </si>
  <si>
    <t>forest [undetermined African language]</t>
  </si>
  <si>
    <t>geophagy [undetermined African language]</t>
  </si>
  <si>
    <t>units of weight, equal to about 35 lbs/16 kg each  [undetermined African language]</t>
  </si>
  <si>
    <t>soldier or sailor [Persian]</t>
  </si>
  <si>
    <t>mire [Scottish]</t>
  </si>
  <si>
    <t>vizier [Turkish]</t>
  </si>
  <si>
    <t>[mg]</t>
  </si>
  <si>
    <t>traditional garment from Madagascar [Malagasy]</t>
  </si>
  <si>
    <t>[tr]</t>
  </si>
  <si>
    <t>Lega</t>
  </si>
  <si>
    <t>Nyamwezi</t>
  </si>
  <si>
    <t>Luba</t>
  </si>
  <si>
    <t>Village on the eastern shore of Lake Tanganyika. In the nineteenth century, Ujiji was one of the major trading depots in the Arab-African trading network of East Africa.</t>
  </si>
  <si>
    <t>Lubaland</t>
  </si>
  <si>
    <t>Bemba</t>
  </si>
  <si>
    <t>Bena</t>
  </si>
  <si>
    <t>Bira</t>
  </si>
  <si>
    <t>Gogo</t>
  </si>
  <si>
    <t>Sangu</t>
  </si>
  <si>
    <t>Ngoni</t>
  </si>
  <si>
    <t>Mene</t>
  </si>
  <si>
    <t>Government-run school for freed slaves in Nashik, India.</t>
  </si>
  <si>
    <t>Nassick codling school</t>
  </si>
  <si>
    <t>Group of nine men who accompanied Livingstone on his last journey selected on the advice of Sir Bartle Frere, then Governor of Bombay, from a government-run school for freed slaves in Nashik, India.</t>
  </si>
  <si>
    <t>slaves of the Banians</t>
  </si>
  <si>
    <t>Group, organization, or other collective not based on nationality. [default]</t>
  </si>
  <si>
    <t>Group from the Bombay Marine Battalion and  under the command of an Indian corporal that joined Livingstone for part of his last journey.</t>
  </si>
  <si>
    <t>Ujiji, a village on the eastern shore of Lake Tanganyika, served as one of the major trading depots in the Arab-African trading network of East Africa in the nineteenth century.</t>
  </si>
  <si>
    <t>his companions</t>
  </si>
  <si>
    <t>Group of ten men (including their leader Musa) from Johanna (Anjouan), Comoros, who accompanied Livingstone during his last journey. The Johanna men had been hired with the assistance of the British Consul at Johanna.</t>
  </si>
  <si>
    <t>liv_000204, liv_000210</t>
  </si>
  <si>
    <t>Bungu</t>
  </si>
  <si>
    <t>Mbeya region[?]</t>
  </si>
  <si>
    <t>Chunya district of Mbeya region[?]</t>
  </si>
  <si>
    <t>Iringa region[?]</t>
  </si>
  <si>
    <t>Shire highlands</t>
  </si>
  <si>
    <t>Maasailand</t>
  </si>
  <si>
    <t>Region in east Africa that is home to the Maasi people and stretches from northern Tanzania to southern Kenya.</t>
  </si>
  <si>
    <t>Maniema</t>
  </si>
  <si>
    <t>Dodoma region[?]</t>
  </si>
  <si>
    <t>African ethnic group. [default]</t>
  </si>
  <si>
    <t>[ethnic group]</t>
  </si>
  <si>
    <t>African ethnic group whose descendants are now known as the Holoholo and who, in Livingstone's time, lived on the western shore of Lake Tanganyika in east Africa.</t>
  </si>
  <si>
    <t>Also Manyuema. Collective group that, in Livingstone's use, encompasses the many ethnic groups residing in Manyema, eastern Congo.</t>
  </si>
  <si>
    <t>African ethnic group of uncertain identity. The term Nyamnyam regularly refers to the Azande of north central Africa, but the context of Livingstone's use of the term in the 1870 Field Diary points to a different group.</t>
  </si>
  <si>
    <t>African ethnic group based in what is the south central part of Tanzania.</t>
  </si>
  <si>
    <t>Bagamoyo</t>
  </si>
  <si>
    <t>Nashik</t>
  </si>
  <si>
    <t>City in India.</t>
  </si>
  <si>
    <t>Resident of Bombay with whom Livingstone stayed in 1865.</t>
  </si>
  <si>
    <t>Anjouan, Comoros</t>
  </si>
  <si>
    <t>Livingstone incorrectly believed that this lake was part of the Nile river system. The lake is actually part of the Congo river system.</t>
  </si>
  <si>
    <t>In 1864, explorer and hunter Samuel W. Baker (1821-1893) became the first European to visit the lake, which he named after Prince Albert, husband of Queen Victoria.</t>
  </si>
  <si>
    <t>African ethnic group based in the central part of present-day Tanzania.</t>
  </si>
  <si>
    <t>East African ethnic group based in present-day Tanzania whose members often worked as independent traders or served as porters for Arab and African caravans.</t>
  </si>
  <si>
    <t>African ethnic group from the central part of present-day Democratic Republic of the Congo, whose kingdom constituted one of the major central African polities of the eighteenth- and nineteenth-centuries.</t>
  </si>
  <si>
    <t>African ethnic group based in present-day Tanzania and settled to the east and south east of Lake Rukwa.</t>
  </si>
  <si>
    <t>African ethnic group descended from the Nguni of kwaZulu-Natal in present-day South Africa who migrated north due to the Mfecane of the early nineteenth century.</t>
  </si>
  <si>
    <t>African ethnic group based in present-day Tanzania and settled to the south east of Lake Rukwa.</t>
  </si>
  <si>
    <t>African ethnic group from present-day Tanzania often included in the larger Nyamwezi group.</t>
  </si>
  <si>
    <t>Also Awemba. African ethnic group based in the north-eastern part of present-day Zambia with historical links to the Luba and Lunda populations of the Kantanga region of the Congo.</t>
  </si>
  <si>
    <t>African ethnic group based in the Ituri rainforest in the north-eastern part of present-day Democratic Republic of the Congo.</t>
  </si>
  <si>
    <t>African ethnic group based in the rainforests of the eastern part of present-day Democratic Republic of the Congo.</t>
  </si>
  <si>
    <t>Livingstone incorrectly believed that the Nile originated in Lake Bangweulu in present-day Zambia and was fed by a series of sources in present-day Democratic Republic of the Congo.</t>
  </si>
  <si>
    <t>East African costal town in present-day Tanzania that served as one of the most important trading ports of the nineteenth century.</t>
  </si>
  <si>
    <t>Village in Maniema, an eastern region in present-day Democratic Republic of the Congo, lying to the east of the Lualaba River. One of the key nineteenth-century outposts for Zanzibari traders</t>
  </si>
  <si>
    <t>Village and marketplace on the banks of the Lualaba River in Maniema, an eastern region in present-day Democratic Republic of the Congo. Livingstone stayed there 23 March-20 July 1871 and wrote most of the 1871 Field Diary there.</t>
  </si>
  <si>
    <t>Town in the central part of present-day Tanzania that, in the nineteenth century, served as one of the major depots on the trade routes that ran between the east coast of Africa and the interior.</t>
  </si>
  <si>
    <t>Also Manyema or Mayuema. Region in the eastern part of present-day Democratic Republic of the Congo roughly bordering the Lomami River to the west, Katanga to the south, Lakes Tanganyika and Kivu to the east, and the territory of Stanley Falls to the north</t>
  </si>
  <si>
    <t>Also called Usango in Livingstone's time. Region in the western part of present-day Tanzania that is home to the Sangu people and that lies just to the east and south east of Lake Rukwa.</t>
  </si>
  <si>
    <t>Area in the western part of present-day Tanzania that is home to the Bungu people and that lies just to the south east of Lake Rukwa.</t>
  </si>
  <si>
    <t>Region in present-day northern Tanzania lying just to the west of Lake Victoria and to the east of Rwanda that served as the site of a major kingdom in the nineteenth century.</t>
  </si>
  <si>
    <t>Region in the south central part of present-day Tanzania that is home to the Bena people.</t>
  </si>
  <si>
    <t>Region in the central part of present-day Tanzania that is home to the Gogo people.</t>
  </si>
  <si>
    <t>In 1864, explorer and hunter Samuel W. Baker (1821-1893) became the first European to visit the lake, which he named after Prince Albert, husband of Queen Victoria. At the time, Livingstone incorrectly believed that this lake was part of Lake Tanganyika and that both were part of the Nile river system (only Lake Albert is).</t>
  </si>
  <si>
    <t>Also known as Lake Nyasa (in Tanzania) and Lago Niassa (in Mozambique). Although not the first European to do so, Livingstone visited this lake in 1859 and gave it the name Lake Nyassa.</t>
  </si>
  <si>
    <t>When he wrote the 1870 Field Diary, Livingstone incorrectly believed that this lake was part of the Nile river system. The lake is actually part of the Congo river system.</t>
  </si>
  <si>
    <t>Lake Victoria (Tanzania, Uganda, and Kenya) and Lake Albert (Uganda), respectively.</t>
  </si>
  <si>
    <t>Livingstone incorrectly believed that these two distinct and unrelated lakes were in fact part of one larger lake.</t>
  </si>
  <si>
    <t>Kilwa (a collective name for Kilwa Kisiwani, Kilwa Kivinje, and Kilwa Masoko, all in present-day Tanzania) was one of the most important centers for the slave trade on the east coast of Africa in the nineteenth century.</t>
  </si>
  <si>
    <t>Plateau east of the Shire River in the southern part of present-day Malawi.</t>
  </si>
  <si>
    <t>Well known African ethnic group based in the southern part of present-day Kenya and northern part of present-day Tanzania.</t>
  </si>
  <si>
    <t>Rainforest in the northeastern part of present-day Democratic Republic of the Congo that is home to the Lega people and that encompasses the valleys of the middle and upper Elila and the upper Ulindi rivers.</t>
  </si>
  <si>
    <t>Ten men from this island, hired with the assistance of the island's British Consul, accompanied Livingstone on his last journey.</t>
  </si>
  <si>
    <t>Lualaba River</t>
  </si>
  <si>
    <t>Lomami/Lomani River</t>
  </si>
  <si>
    <t>Lualaba and Lomami/Lomani Rivers</t>
  </si>
  <si>
    <t>Tributary of the Lualaba River in present-day Democratic Republic of the Congo</t>
  </si>
  <si>
    <t>Lufira River</t>
  </si>
  <si>
    <t>Fountain of the Lufira River</t>
  </si>
  <si>
    <t>Nile River</t>
  </si>
  <si>
    <t>The White Nile, which flows north from Lake Victoria, and the Blue Nile, which flows west from Ethiopia, are the two main tributaries of the Nile River and join together to form the main Nile River at present-day Khartoum, Sudan.</t>
  </si>
  <si>
    <t>Major river in present-day Democratic Republic of the Congo. Livingstone believed that the Lualaba formed part of the Nile River system, but in fact the river joins the Lomami/Lomani River to become the Congo River.</t>
  </si>
  <si>
    <t>Lualaba, Lomami/Lomani, and Lufira Rivers</t>
  </si>
  <si>
    <t>Rivers in present-day Democratic Republic of the Congo. Livingstone believed that these rivers formed part of the Nile River system, but in fact the Lufira is a tributary of the Lualaba and, in the turn, the Lualaba and the Lomami/Lomani unite to become the Congo River.</t>
  </si>
  <si>
    <t>Kafue River</t>
  </si>
  <si>
    <t>Zambesi River</t>
  </si>
  <si>
    <t>Liambai and Lunga ftnsfountains</t>
  </si>
  <si>
    <t>Significant river in Zambia and one of the main tributaries of the Zambesi River.</t>
  </si>
  <si>
    <t>Luapula River</t>
  </si>
  <si>
    <t>River that links Lakes Mweru and Bangweolo and that forms part of the border between present-day Zambia and the Democratic Republic of the Congo. Portuguese explorers and travelers, "armchair geographer" William D. Cooley (1795[?]-1883), and, initially, Livingstone all incorrectly believed that this river was a tributary of the Zambesi River.</t>
  </si>
  <si>
    <t>Shire River</t>
  </si>
  <si>
    <t>Major river in present-day Malawi that flows out of Lake Malawi and is a tributary of the Zambesi River. Livingstone visited the river in 1859 during his second expedition to Africa (1858-64).</t>
  </si>
  <si>
    <t>Mount Kilimanjaro</t>
  </si>
  <si>
    <t>Highest mountain in Africa, located in present-day Tanzania.</t>
  </si>
  <si>
    <t>Mount Kenya</t>
  </si>
  <si>
    <t>Second highest mountain in Africa (after Kilimanjaro), located in present-day Kenya.</t>
  </si>
  <si>
    <t>Lukuga River</t>
  </si>
  <si>
    <t>Source of the Kafue River</t>
  </si>
  <si>
    <t>Sources of the Lomami/Lomani and Lufira Rivers</t>
  </si>
  <si>
    <t>Sources of the Zambesi and Kafue Rivers</t>
  </si>
  <si>
    <t>Source(s) of the Nile River</t>
  </si>
  <si>
    <t>Source of the Zambesi River</t>
  </si>
  <si>
    <t>Zanzibar, Tanzania</t>
  </si>
  <si>
    <t>Lake Kamolondo</t>
  </si>
  <si>
    <t>Livingstone believed that the Lufira and Lualaba Rivers united to form this fictitious lake in what would have been present-day Democratic Republic of the Congo.</t>
  </si>
  <si>
    <t>Webb, William F.</t>
  </si>
  <si>
    <t>1829-1899</t>
  </si>
  <si>
    <t>Big-game hunter whom Livingstone and his son Oswell met in 1850. Livingstone stayed at his house, Newstead Abbey in Nottinghamshire, in 1864-65.</t>
  </si>
  <si>
    <t>Major river in present-day Democratic Republic of the Congo. Livingstone believed that the Lualaba formed part of the Nile River system, but in fact the river joins the Lomami/Lomani River to become the Congo River. Livingstone named the river after hunter William F. Webb (1829-1899). Livingstone called it a "lake river" because he believed that it united with the Lufira River to form the fictitious Lake Kamolondo.</t>
  </si>
  <si>
    <t>c.100-c.170</t>
  </si>
  <si>
    <t>Ptolemy's Mountains of the Moon.</t>
  </si>
  <si>
    <t>Central line of drainage of the great Nile valley</t>
  </si>
  <si>
    <t>Lake Chibungo</t>
  </si>
  <si>
    <t>c.484-c.425 BC</t>
  </si>
  <si>
    <t>The Lufira River is tributary of the Lualaba River in present-day Democratic Republic of the Congo. Livingstone believed that the Lufira united with the Lualaba River to form the fictitious Lake Kamolondo. Livingstone placed the source of the Lufira River, which he incorrectly linked to the Nile, three or four days' travel time south of the Katanga region (in the southern part of present-day Democratic Republic of the Congo). Livingstone named the source after British colonial administrator H. Bartle E. Frere (1815-1884).</t>
  </si>
  <si>
    <t>The Lufira River is tributary of the Lualaba River in present-day Democratic Republic of the Congo. Livingstone believed that the Lufira River united with the Lualaba River to form the fictitious Lake Kamolondo. Livingstone placed the source of the Lufira Rivers, which he incorrectly linked to the Nile, three or four days' travel time south of the Katanga region (in the southern part of present-day Democratic Republic of the Congo).</t>
  </si>
  <si>
    <t>Also called Lake Lincoln by Livingstone. Fictitious lake created via the union of the Lufira and Lomami/Lomani Rivers in what would have been present-day Democratic Republic of the Congo. Livingstone named the lake after the American president Abraham Lincoln (1809-1865).</t>
  </si>
  <si>
    <t>Tributary of the Lualaba River in present-day Democratic Republic of the Congo. Livingstone believed that the Lufira united with the Lualaba River to form the fictitious Lake Kamolondo. Livingstone named the source of the river after British colonial administrator H. Bartle E. Frere (1815-1884).</t>
  </si>
  <si>
    <t>Major river in Africa and longest river in the world. The search for the source(s) of the Nile motivated the African expeditions of a number of important Victorian explorers, among them Richard Burton (1821-1890), John H. Speke (1827-1864), Samuel W. Baker (1821-1893), Henry M. Stanley (1841-1904), and, of course, Livingstone himself.</t>
  </si>
  <si>
    <t>Major river in present-day Democratic Republic of the Congo. Livingstone believed that the Lomami/Lomani formed part of the Nile River system, but in fact the river joins the Lualaba River to become the Congo River.</t>
  </si>
  <si>
    <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t>
  </si>
  <si>
    <t>Major rivers in present-day Democratic Republic of the Congo. Livingstone believed that these rivers formed part of the Nile River system, but in fact they join to become the Congo River.</t>
  </si>
  <si>
    <t>Major river in present-day Democratic Republic of the Congo. Livingstone believed that the Lualaba formed part of the Nile River system, but in fact the river joins the Lomami/Lomani River to become the Congo River. Livingstone named the river after hunter William F. Webb (1829-1899).</t>
  </si>
  <si>
    <t>Principal outlet of Lake Tanganyika; runs west from the lake through the eastern part of present-day Democratic Republic of Congo and eventually joins the Lualaba River.</t>
  </si>
  <si>
    <t>Legendary African mountain range cited by Ptolemy (c.100-c.170), the ancient geographer, as being located at the source of the Nile River.</t>
  </si>
  <si>
    <t>Island off the east coast of Africa. In the nineteenth century, the center of East Africa's Arab-Indian-African trading network, a major international depot, and the site of a notorious slave market.</t>
  </si>
  <si>
    <t>Zambesi floodplain</t>
  </si>
  <si>
    <t>Livingstone’s name for the Zambesi floodplain, in the Western Province of present-day Zambia.</t>
  </si>
  <si>
    <t>The search for the source(s) of the Nile motivated the African expeditions of a number of important Victorian explorers. Although John H. Speke (1827-1864) visited and correctly claimed Lake Victoria as the principal source in 1858, many contemporaries doubted his claim, so the search continued. Livingstone, for instance, believed that the sources lay much farther to the south in either present-day Democratic Republic of the Congo or Zambia.</t>
  </si>
  <si>
    <t>Livingstone named the sources of the Zambesi and Kafue Rivers, which he placed south of the Katanga region (in the southern part of present-day Democratic Republic of the Congo) in what is now Zambia, respectively, after Lord Palmerston (1784-1865), erstwhile British Minister, whose anti-slavery policies Livingstone admired, and after his (Livingstone's) third son William Oswell Livingstone (1851-1892).</t>
  </si>
  <si>
    <t>Livingstone named the source, which he located south of the Katanga region (in the southern part of present-day Democratic Republic of the Congo) in what is now Zambia, after his third son William Oswell Livingstone (1851-1892).</t>
  </si>
  <si>
    <t>Marbruki (also possibly Nathaniel Cumba)</t>
  </si>
  <si>
    <t>Chief of a strategically important African village on the Lualaba River. During the period in question, developed friendly relations with Arab traders and began to employ Arab methods of violence against other local African populations.</t>
  </si>
  <si>
    <t>Masudi</t>
  </si>
  <si>
    <t>One of Livingstone's porters.</t>
  </si>
  <si>
    <t>Arab trader based at Ujiji who assisted Livingstone in his travels.</t>
  </si>
  <si>
    <t>One of Livingstone's porters, killed in February 1871.</t>
  </si>
  <si>
    <t>Syde bin Salem Buraschad</t>
  </si>
  <si>
    <t>Syde bin Salem Burashid</t>
  </si>
  <si>
    <t>Arab governor ("Lewale") or trade agent of Unyanyembe, who apparently detained and/or destroyed a packet of letters Livingstone had tried to send to the coast and also prevent other goods from reaching Livingstone in Manyema.</t>
  </si>
  <si>
    <t>Baluchi slave of Syde bin Salem Burashid, the governor ("Lewale") or trade agent of Unyanyembe. Apparently defrauded Livingstone of some portion of goods sent from the coast.</t>
  </si>
  <si>
    <t>Leader of a group of ten men from Johanna (Anjouan), Comoros, who accompanied Livingstone during his last journey.</t>
  </si>
  <si>
    <t>liv_002570</t>
  </si>
  <si>
    <t>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t>
  </si>
  <si>
    <t>Arab governor ("Lewale") of Zanzibar.</t>
  </si>
  <si>
    <t>African chief who resisted Arab encroachment into central Africa.</t>
  </si>
  <si>
    <t>Vizier ("Wuzeer") of Zanzibar.</t>
  </si>
  <si>
    <t>African of the Shupanga tribe. With Livingstone when the latter died and helped transport Livingstone's body to the African coast. Spoke good English and provided Horace Waller with a narrative of Livingstone's last days.</t>
  </si>
  <si>
    <t>Anatomist and naturalist. Taught Livingstone in 1840. Conservator of the Hunterian Museum at the Royal College of Surgeons of England 1827-56. Professor of Comparative Anatomy and Physiology 1836-56. Superintendent of the British Museum 1856-83. Knighted 1884.</t>
  </si>
  <si>
    <t>MohamadMuhamad (2)</t>
  </si>
  <si>
    <t>Muha- mmadmad (1)</t>
  </si>
  <si>
    <t>MuhammadMuhamad (1)</t>
  </si>
  <si>
    <t>MMuhamad (1)</t>
  </si>
  <si>
    <t>liv_000209</t>
  </si>
  <si>
    <t>liv_000210</t>
  </si>
  <si>
    <t>liv_000206</t>
  </si>
  <si>
    <t>ref="people.xml#0002"</t>
  </si>
  <si>
    <t>ref="people.xml#0001"</t>
  </si>
  <si>
    <t>Muhamad</t>
  </si>
  <si>
    <t>570-632</t>
  </si>
  <si>
    <t>Prophet and founder of Islam.</t>
  </si>
  <si>
    <t>Sayedd Majid bin Said Al-Busaid</t>
  </si>
  <si>
    <t>1837-1905</t>
  </si>
  <si>
    <t>Tippu Tip</t>
  </si>
  <si>
    <t>Renowned central African ivory and slave trader.</t>
  </si>
  <si>
    <t>Ancient Greek traveler and historian, known for his History, which chronicles the origins of the Greco-Persian wars.</t>
  </si>
  <si>
    <t>Explorer and hunter. In 1864, he and his wife Florence Baker became the first Europeans to visit present-day Lake Albert, one of the most important central African lakes. On a subsequent expedition to the region (1869-73), served as Governor-General of the Equatorial Nile Basin.</t>
  </si>
  <si>
    <t>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t>
  </si>
  <si>
    <t>Master of Balliol College, University of Oxford.</t>
  </si>
  <si>
    <t>Church of England clergyman and theologian.</t>
  </si>
  <si>
    <t>Arab trader, who traveled widely in central Africa. Livingstone first encountered him in 1855 during the former's famous transcontinental African journey and again during his (Livingstone's) last journey.</t>
  </si>
  <si>
    <t>Individual whom the ancient Greek traveler and historian Herodotus visited in the city of Sais and who provided Herodotus with a variety of geographical details related to the source of the Nile.</t>
  </si>
  <si>
    <t>African who assisted Livingstone on the Zambesi expedition, was taken to India, then returned with Livingstone for the final expedition.</t>
  </si>
  <si>
    <t>Ancient goddess whom the Romans equated with the Greek goddess Athena. Her secretary (or scribe) met the ancient Greek historian Herodotus in the city of Sais and provided the latter with a variety of geographical details related to the source of the Nile.</t>
  </si>
  <si>
    <t>George William Fox Kinnaird. Agricultural reformer and philanthropist, concerned with the conditions of laborers.</t>
  </si>
  <si>
    <t>Individual based in Natal, who found the missionary Holloway Helmore and his family in the desert en route to Linyanti in 1859 and assisted them.</t>
  </si>
  <si>
    <t>Officer in the Indian Army. Was seconded to John H. Speke's second African expedition, 1860-63, which sought to confirm the source of the Nile.</t>
  </si>
  <si>
    <t>Ruler of Buganda (r.1857-84). During his second expedition to Africa (1860-63), John H. Speke stayed at Mutesa’s court from early to mid 1862.</t>
  </si>
  <si>
    <t>Cartographer, engineer, and archaeologist. Under Napoleon, edited the monumental Description of Egypt (1809-29).</t>
  </si>
  <si>
    <t>Chief of Bambarre and, according to Livingstone, the most influential chief in the Manyema region.</t>
  </si>
  <si>
    <t>Explorer and chief engineer of the Suez Canal. In 1827, traveled up the White Nile to about 13° N.</t>
  </si>
  <si>
    <t>Explorer. Ascended the White Nile to Gondokoro in 1862, then traveled along the Bahr el Ghazal, the principal western tributary of the Nile. Killed in 1869 during an expedition across the Sahara Desert.</t>
  </si>
  <si>
    <t>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t>
  </si>
  <si>
    <t>French explorer and geographer. With Louis Sabatier and Ferdinand Werne, navigated the White Nile to 4° 42' in 1841.</t>
  </si>
  <si>
    <t>French explorer. With Joseph-Pons d'Arnauld and Ferdinand Werne, navigated the White Nile to 4° 42' in 1841.</t>
  </si>
  <si>
    <t>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t>
  </si>
  <si>
    <t>Colonial administrator. Entered the Bombay Civil Service in 1834. Went to Zanzibar in 1872 to negotiate the suppression of the slave trade. Governor of Bombay 1862-67. President of Royal Geographical Society 1873-74.</t>
  </si>
  <si>
    <t>Kololo</t>
  </si>
  <si>
    <t>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t>
  </si>
  <si>
    <t>Murray, James</t>
  </si>
  <si>
    <t>Kazembe VIII</t>
  </si>
  <si>
    <t>Chief of the Balunda (r. 1862-68), whom Livingstone visited at the former's capital Kanyembo (in present-day northern Zambia) in 1867 and again in 1868. On the latter visit, the chief provided Livingstone with key geographical information about the Congo river system.</t>
  </si>
  <si>
    <t>Adams</t>
  </si>
  <si>
    <t>Awathe</t>
  </si>
  <si>
    <t>Baines</t>
  </si>
  <si>
    <t>Bessie Bell</t>
  </si>
  <si>
    <t>Bin Omar</t>
  </si>
  <si>
    <t>bishop Mackenzie</t>
  </si>
  <si>
    <t>Bogharib</t>
  </si>
  <si>
    <t>Bon embeguBin Mbegu</t>
  </si>
  <si>
    <t>BonBin Hassani</t>
  </si>
  <si>
    <t>Captain Black</t>
  </si>
  <si>
    <t>Chakanja</t>
  </si>
  <si>
    <t>Charles</t>
  </si>
  <si>
    <t>Chimembwe</t>
  </si>
  <si>
    <t>Chunda</t>
  </si>
  <si>
    <t>Coutts</t>
  </si>
  <si>
    <t>D.David Livingstone</t>
  </si>
  <si>
    <t>Dr Todd</t>
  </si>
  <si>
    <t>HSolomon</t>
  </si>
  <si>
    <t>James Russell Lowell</t>
  </si>
  <si>
    <t>Jeanie Gray</t>
  </si>
  <si>
    <t>Juma</t>
  </si>
  <si>
    <t>Kirk</t>
  </si>
  <si>
    <t>Lady Murchison</t>
  </si>
  <si>
    <t>Luambo</t>
  </si>
  <si>
    <t>Ludha</t>
  </si>
  <si>
    <t>Luther</t>
  </si>
  <si>
    <t>M.Muhamad Bogharib</t>
  </si>
  <si>
    <t>Mamea</t>
  </si>
  <si>
    <t>Meller</t>
  </si>
  <si>
    <t>Millington</t>
  </si>
  <si>
    <t>Miss Livingstone</t>
  </si>
  <si>
    <t>MMuhamad bin Saleh</t>
  </si>
  <si>
    <t>Moenyeghere</t>
  </si>
  <si>
    <t>Mokhosi</t>
  </si>
  <si>
    <t>MoosaMusa Kamaal</t>
  </si>
  <si>
    <t>Mosielele</t>
  </si>
  <si>
    <t>Mr George</t>
  </si>
  <si>
    <t>Mr Helmore</t>
  </si>
  <si>
    <t>Mr Shereef</t>
  </si>
  <si>
    <t>Msenga</t>
  </si>
  <si>
    <t>Musa bin SalumSalem</t>
  </si>
  <si>
    <t>Nannie</t>
  </si>
  <si>
    <t>Price</t>
  </si>
  <si>
    <t>Prout</t>
  </si>
  <si>
    <t>Rae</t>
  </si>
  <si>
    <t>SalumSalem</t>
  </si>
  <si>
    <t>Sebitwane</t>
  </si>
  <si>
    <t>Sechele</t>
  </si>
  <si>
    <t>Seward</t>
  </si>
  <si>
    <t>Seyed bin Majid</t>
  </si>
  <si>
    <t>SherreefShereef Bosher</t>
  </si>
  <si>
    <t>Sir Paraffin Young</t>
  </si>
  <si>
    <t>Solomon</t>
  </si>
  <si>
    <t>St Patrick</t>
  </si>
  <si>
    <t>StSaint John</t>
  </si>
  <si>
    <t>Thani bin Suellim</t>
  </si>
  <si>
    <t>Tito</t>
  </si>
  <si>
    <t>Waller</t>
  </si>
  <si>
    <t>Yahood</t>
  </si>
  <si>
    <t>Youngs</t>
  </si>
  <si>
    <t>Bakwains</t>
  </si>
  <si>
    <t>Bakwena</t>
  </si>
  <si>
    <t>BasongoBasangoSangu</t>
  </si>
  <si>
    <t>chombaChomba</t>
  </si>
  <si>
    <t>Ma- kololo</t>
  </si>
  <si>
    <t>choler- -aic purging</t>
  </si>
  <si>
    <t>consumption</t>
  </si>
  <si>
    <t>enlarged scrotum</t>
  </si>
  <si>
    <t>great emaciation</t>
  </si>
  <si>
    <t>severe pneumonia of the right lung</t>
  </si>
  <si>
    <t>white leprosy</t>
  </si>
  <si>
    <t>Frasilahs</t>
  </si>
  <si>
    <t>Junduguru</t>
  </si>
  <si>
    <t>Kanike</t>
  </si>
  <si>
    <t>lambas</t>
  </si>
  <si>
    <t>samsam</t>
  </si>
  <si>
    <t>sokosSokos</t>
  </si>
  <si>
    <t>Talaka</t>
  </si>
  <si>
    <t>tembe</t>
  </si>
  <si>
    <t>Give to everyone that asketh of thee but joined to providing for onesone's own</t>
  </si>
  <si>
    <t>He that spareth the rod hateth his child</t>
  </si>
  <si>
    <t>Let not thy soul spare for his crying</t>
  </si>
  <si>
    <t>Banian slaves</t>
  </si>
  <si>
    <t>Banian</t>
  </si>
  <si>
    <t>BasongoBasangoSangu of Merere</t>
  </si>
  <si>
    <t>Boers</t>
  </si>
  <si>
    <t>bought slaves</t>
  </si>
  <si>
    <t>carriers of ShereefsShereef's brandy</t>
  </si>
  <si>
    <t>christianChristian</t>
  </si>
  <si>
    <t>christiansChristians</t>
  </si>
  <si>
    <t>Early Irish Church</t>
  </si>
  <si>
    <t>East Coast slave trade</t>
  </si>
  <si>
    <t>Eastern</t>
  </si>
  <si>
    <t>emigrant Boers</t>
  </si>
  <si>
    <t>emigrants from Kuruman</t>
  </si>
  <si>
    <t>free Arab</t>
  </si>
  <si>
    <t>free people</t>
  </si>
  <si>
    <t>Government</t>
  </si>
  <si>
    <t>Heathen Africans</t>
  </si>
  <si>
    <t>Heathenism</t>
  </si>
  <si>
    <t>his countrymen</t>
  </si>
  <si>
    <t>Irish Monastic Institutions</t>
  </si>
  <si>
    <t>London Missionary Society</t>
  </si>
  <si>
    <t>Manyema man</t>
  </si>
  <si>
    <t>Moravian</t>
  </si>
  <si>
    <t>Moslems</t>
  </si>
  <si>
    <t>Muhamad Bogharib's people</t>
  </si>
  <si>
    <t>native teacher</t>
  </si>
  <si>
    <t>native teachers</t>
  </si>
  <si>
    <t>Northerner</t>
  </si>
  <si>
    <t>P &amp; O company</t>
  </si>
  <si>
    <t>R.C.Roman Catholic people</t>
  </si>
  <si>
    <t>Routledge</t>
  </si>
  <si>
    <t>Royal Academy</t>
  </si>
  <si>
    <t>Sechele's people</t>
  </si>
  <si>
    <t>slaveocracy</t>
  </si>
  <si>
    <t>slavetrading MuhamadansMuhammadans</t>
  </si>
  <si>
    <t>slavetrading</t>
  </si>
  <si>
    <t>Southern chiefs</t>
  </si>
  <si>
    <t>SultansSultan's subjects</t>
  </si>
  <si>
    <t>the "Society"</t>
  </si>
  <si>
    <t>the heathen</t>
  </si>
  <si>
    <t>Ujijian</t>
  </si>
  <si>
    <t>Zanzibar MuhamadansMuhammadans</t>
  </si>
  <si>
    <t>Zanzibar slaves</t>
  </si>
  <si>
    <t>East Coast</t>
  </si>
  <si>
    <t>inland</t>
  </si>
  <si>
    <t>south</t>
  </si>
  <si>
    <t>Southern</t>
  </si>
  <si>
    <t>the South</t>
  </si>
  <si>
    <t>West</t>
  </si>
  <si>
    <t>Bam- -barre</t>
  </si>
  <si>
    <t>Bam- barre</t>
  </si>
  <si>
    <t>Cazembe's</t>
  </si>
  <si>
    <t>Karembwe</t>
  </si>
  <si>
    <t>Kolobeng</t>
  </si>
  <si>
    <t>Kuruman</t>
  </si>
  <si>
    <t>Motito</t>
  </si>
  <si>
    <t>Nineveh</t>
  </si>
  <si>
    <t>Congo</t>
  </si>
  <si>
    <t>Kalahari desert</t>
  </si>
  <si>
    <t>[desert]</t>
  </si>
  <si>
    <t>Kamolondo</t>
  </si>
  <si>
    <t>Kiziwa</t>
  </si>
  <si>
    <t>Lake Albert</t>
  </si>
  <si>
    <t>Loeki</t>
  </si>
  <si>
    <t>Lomame</t>
  </si>
  <si>
    <t>Manda</t>
  </si>
  <si>
    <t>pangoPango</t>
  </si>
  <si>
    <t>RivereinRiverine Lakes</t>
  </si>
  <si>
    <t>WebbsWebb's Lake river</t>
  </si>
  <si>
    <t>WebbsWebb's Lualaba</t>
  </si>
  <si>
    <t>blood hounds</t>
  </si>
  <si>
    <t>gorilla</t>
  </si>
  <si>
    <t>gorillahgorilla</t>
  </si>
  <si>
    <t>monkey</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</si>
  <si>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</si>
  <si>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</si>
  <si>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</si>
  <si>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</si>
  <si>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</si>
  <si>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</si>
  <si>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</si>
  <si>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</si>
  <si>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</si>
  <si>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</si>
  <si>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</si>
  <si>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</si>
  <si>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</si>
  <si>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</si>
  <si>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</si>
  <si>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</si>
  <si>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</si>
  <si>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</si>
  <si>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</si>
  <si>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</si>
  <si>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</si>
  <si>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</si>
  <si>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</si>
  <si>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</si>
  <si>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</si>
  <si>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</si>
  <si>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</si>
  <si>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</si>
  <si>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</si>
  <si>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</si>
  <si>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</si>
  <si>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</si>
  <si>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</si>
  <si>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</si>
  <si>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</si>
  <si>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</si>
  <si>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</si>
  <si>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</si>
  <si>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</si>
  <si>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</si>
  <si>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</si>
  <si>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</si>
  <si>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</si>
  <si>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</si>
  <si>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</si>
  <si>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</si>
  <si>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men sent by Dr Kirk</t>
  </si>
  <si>
    <t>Dr LDoctor Livingstone</t>
  </si>
  <si>
    <t>MoosaMusa KamaalsKamaal</t>
  </si>
  <si>
    <t>Waller, Horace</t>
  </si>
  <si>
    <t>1833-1896</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</si>
  <si>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</si>
  <si>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?-1909</t>
  </si>
  <si>
    <t>Seward, George E.</t>
  </si>
  <si>
    <t>Assistant Surgeon in the Bombay establishment 1855. Served as Agency Surgeon, Acting Political Agent, and Acting Consul in Zanzibar, where Livingstone met him in 1864. Retired in 1884.</t>
  </si>
  <si>
    <t>Rae, George</t>
  </si>
  <si>
    <t>1831-1865</t>
  </si>
  <si>
    <t>Meller, Charles J.</t>
  </si>
  <si>
    <t>1836-1869</t>
  </si>
  <si>
    <t>Murchison, Charlotte</t>
  </si>
  <si>
    <t>?-1869</t>
  </si>
  <si>
    <t>Baines, Thomas</t>
  </si>
  <si>
    <t>1820-1875</t>
  </si>
  <si>
    <t>Sicard, Tito Augosto d'Araujo</t>
  </si>
  <si>
    <t>?-1864</t>
  </si>
  <si>
    <t>Portuguese Commandant of Tete up to 1859. Commandant of Mazaro and the Shire 1862-64. Temporary Governor of Quilimane.</t>
  </si>
  <si>
    <t>Livingstone, Charles</t>
  </si>
  <si>
    <t>1821-1873</t>
  </si>
  <si>
    <t>St. Patrick</t>
  </si>
  <si>
    <t>St. John</t>
  </si>
  <si>
    <t>British publishing company.</t>
  </si>
  <si>
    <t>Kanyembo</t>
  </si>
  <si>
    <t>In present-day northern Zambia). The capital of Cazembe (Kazembe VIII), chief of the Balunda.</t>
  </si>
  <si>
    <t>European farmers who settled at the Cape. They were predominantly, though not exclusively, of Dutch origin. After the Great Trek of the 1830s, the term was used interchangeably with Voortrekkers.</t>
  </si>
  <si>
    <t>Luther, Martin</t>
  </si>
  <si>
    <t>1483-1546</t>
  </si>
  <si>
    <t>Related to Moravia, a region in the eastern part of the present-day Czech Republic</t>
  </si>
  <si>
    <t>Peninsular and Oriental Steam Navigation Company. British shipping company.</t>
  </si>
  <si>
    <t>type of cloth used as currency in nineteenth-century Africa [undetermined African language]</t>
  </si>
  <si>
    <t>type of bead used as currency in nineteenth-century Africa [undetermined African language]</t>
  </si>
  <si>
    <t>type of east African house [undetermined African language]</t>
  </si>
  <si>
    <t>Congo River</t>
  </si>
  <si>
    <t>Kalahari Desert</t>
  </si>
  <si>
    <t>Riverine Lakes</t>
  </si>
  <si>
    <t>Set of central African lakes that, on Livingstone's understanding, included the real Lakes Bangweulu, Tanganyika, Victoria, and Albert plus the fictitious Lakes Chibungo (a.k.a. Lake Lincoln) and Kamolondo.</t>
  </si>
  <si>
    <t>Major river in Africa. On his last expedition, Livingstone investigated diverse sections of the river in the mistaken hopes that they had some connection to the Nile River system.</t>
  </si>
  <si>
    <t>Arab trader, dispatched with Shereef Bosher from the coast in 1869 by Ludha Damji, "the richest Banian in Zanzibar," to supply Livingstone with goods and men.</t>
  </si>
  <si>
    <t>Damji, Ludha</t>
  </si>
  <si>
    <t>?-1871</t>
  </si>
  <si>
    <t>Slave of Arab trader Thani bin Suellim.</t>
  </si>
  <si>
    <t>Arab trader based in Ujiji.</t>
  </si>
  <si>
    <t>Apparently an agent of the P &amp; O Company (Peninsular and Oriental Steam Navigation Company), a British shipping company. This may be the "W. Black" to whom Livingstone wrote a letter on 15 November 1871.</t>
  </si>
  <si>
    <t>Lowell, James Russell</t>
  </si>
  <si>
    <t>1819-1891</t>
  </si>
  <si>
    <t>American Romantic poet, associated with the Fireside Poets. Interested in poetry as a vehicle of reform, particularly for the cause of abolition.</t>
  </si>
  <si>
    <t>Jeannie Gray</t>
  </si>
  <si>
    <t>1805-1869</t>
  </si>
  <si>
    <t>Adams, Henry Gardiner</t>
  </si>
  <si>
    <t>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t>
  </si>
  <si>
    <t>von der Decken, Karl Klaus</t>
  </si>
  <si>
    <t>1833-1865</t>
  </si>
  <si>
    <t>German explorer. In 1861 became the first European to attempt an ascent of Mount Kilimanjaro. Murdered on a subsequent expedition in the area of present-day Bardera, Somalia.</t>
  </si>
  <si>
    <t>African chief whom Livingstone attempt to convert during his earliest efforts as a missionary.</t>
  </si>
  <si>
    <t>Reference uncertain. Possibly a Banian customs collector and/or slave trader.</t>
  </si>
  <si>
    <t>Bin Mbegu</t>
  </si>
  <si>
    <t>c.1835-1863</t>
  </si>
  <si>
    <t>One of four rivers said to flow from the Garden of Eden.</t>
  </si>
  <si>
    <t>Biblical garden of God described in the Book of Genesis.</t>
  </si>
  <si>
    <t>Classical name for the stream issuing from the springs at Lebadea in ancient Greece.</t>
  </si>
  <si>
    <t>River said to flow out of the Garden of Eden in the Bible.</t>
  </si>
  <si>
    <t>Region surrounding the northern part of the Nile river.</t>
  </si>
  <si>
    <t>City in Greece known for its oracle in ancient times.</t>
  </si>
  <si>
    <t>Town in ancient Greece (Livadeia in modern Greece).</t>
  </si>
  <si>
    <t>Ancient city on the east bank of the Nile.</t>
  </si>
  <si>
    <t>Ancient city of Upper Mesopotamia, located in modern-day Iraq.</t>
  </si>
  <si>
    <t>Ancient Egyptian town in the Western Nile delta.</t>
  </si>
  <si>
    <t>Non-denominational missionary society formed in England in 1795 by evangelical Christians, primarily serving missions in Africa and the South Pacific.</t>
  </si>
  <si>
    <t>One of three biblical patriarchs.</t>
  </si>
  <si>
    <t>Biblical prophet, documented in the Book of Isaiah.</t>
  </si>
  <si>
    <t>Jesus of Nazareth or Jesus Christ, the central figure of Christianity.</t>
  </si>
  <si>
    <t>Abraham's concubine in the Bible.</t>
  </si>
  <si>
    <t>German theologian of the fifteenth and sixteenth centuries and a key figure of the Protestant Reformation.</t>
  </si>
  <si>
    <t>Herdsman and child of Abraham and Keturah in the Bible.</t>
  </si>
  <si>
    <t>Older sister of Moses and Aaron in the Bible.</t>
  </si>
  <si>
    <t>Greco-Egyptian writer and geographer; Livingstone depended on his information about the source of the Nile.</t>
  </si>
  <si>
    <t>Author of the book of Revelation in the Bible.</t>
  </si>
  <si>
    <t>Biblical King of Israel and son of David.</t>
  </si>
  <si>
    <t>Ancient civilization in the northwest Arabian peninsula.</t>
  </si>
  <si>
    <t>Biblical prophet. Older brother of Moses and son of Abraham.</t>
  </si>
  <si>
    <t>Queries</t>
  </si>
  <si>
    <t>In Greek mythology, hero of the Trojan war and a main character of Homer's Iliad.</t>
  </si>
  <si>
    <t>Also Reuel. Father-in-law of Moses in the Bible.</t>
  </si>
  <si>
    <t>Lazarus of Bethany (brother of Martha and Mary). Said to be raised from the dead by Jesus in the Gospel of John.</t>
  </si>
  <si>
    <t xml:space="preserve">Sixteenth president of the United States. Known for abolishing slavery in the U.S. by signing the Emancipation Proclamation. </t>
  </si>
  <si>
    <t>Martha of Bethany (sister of Lazarus and Mary). Witness to Lazarus's resurrection by Jesus in the Gospel of John.</t>
  </si>
  <si>
    <t>Foster-mother of Moses in the Bible.</t>
  </si>
  <si>
    <t>Biblical prophet. Brother of Aaron and son of Abraham.</t>
  </si>
  <si>
    <t>Classical Greek philosopher. Pupil of Socrates.</t>
  </si>
  <si>
    <t>Also Jethro. Father-in-law of Moses in the Bible.</t>
  </si>
  <si>
    <t>Apostle of the New Testament and one of the main proponents of early Christianity.</t>
  </si>
  <si>
    <t>First martyr of Christianity. Mentioned in the Acts of the Apostles in the New Testament.</t>
  </si>
  <si>
    <t>Warrior from Cush (present-day Ethiopia) mentioned in the Book of Chronicles.</t>
  </si>
  <si>
    <t>Nero Caesar Augustus. Fifth emperor of the Roman empire.</t>
  </si>
  <si>
    <t>First king of the united kingdom of Israel and Judah in the Hebrew bible.</t>
  </si>
  <si>
    <t>One of the "ringleaders" of a rebellious group of liberated Banian slaves hired by John Kirk, the acting British Consul and Political Resident at Zanzibar, to assist Livingstone.</t>
  </si>
  <si>
    <t>Wealthy Banian customs collector and slave trader based in Zanzibar. Livingstone blamed him for supplying all the guns and gunpowder of Tagamoio, the chief perpetrator of the massacre at Nyangwe in 1871.</t>
  </si>
  <si>
    <t>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t>
  </si>
  <si>
    <t>Castalian springs</t>
  </si>
  <si>
    <t>Person from Cush (in present-day Ethiopia).</t>
  </si>
  <si>
    <t>Society of medical professionals based in London, founded in 1819 and named in honor of the Scottish surgeon John Hunter.</t>
  </si>
  <si>
    <t>Person from the ancient civilization of Phoenicia, on the coastlines of present-day Lebanon, Palestine, Israel, and Syria.</t>
  </si>
  <si>
    <t>Significant central African kingdom that, in the nineteenth century, encompassed what are now the southern part of the Democratic Republic of the Congo, north-eastern Angola, and north-western Zambia.</t>
  </si>
  <si>
    <t>Savannah region in the central part of present-day Democratic Republic of the Congo that served as the site of the Luba kingdom, a major African empire in the nineteenth century.</t>
  </si>
  <si>
    <t>Natural springs near Delphi in ancient Greece.</t>
  </si>
  <si>
    <t>River in Mesopotamia. One of four rivers said to flow from the Garden of Eden.</t>
  </si>
  <si>
    <t>Euphrates River</t>
  </si>
  <si>
    <t>Ganges River</t>
  </si>
  <si>
    <t>Garden of Eden</t>
  </si>
  <si>
    <t>Gihon River</t>
  </si>
  <si>
    <t>Hiddekel River</t>
  </si>
  <si>
    <t>Jordan River</t>
  </si>
  <si>
    <t>River in west Asia flowing to the Dead Sea.</t>
  </si>
  <si>
    <t>Hebrew name for the Tigris River of Mesopotamia. One of four rivers said to flow from the Garden of Eden.</t>
  </si>
  <si>
    <t>Large sandy savanna that encompasses parts of present-day Botswana, Namibia, and South Africa.</t>
  </si>
  <si>
    <t>Fifth-century Christian missionary in Ireland. Primary patron saint of Ireland.</t>
  </si>
  <si>
    <t>54-68</t>
  </si>
  <si>
    <t>428/27 or 424/23-348/47 BC</t>
  </si>
  <si>
    <t>c.5-c.67</t>
  </si>
  <si>
    <t>Also Taharqa, Taharka, or Tirhakah. Pharaoh of the twenty-fifth dynasty in ancient Egypt (r.690-664 BC) and king of the kingdom of Kush.</t>
  </si>
  <si>
    <t>XML ref</t>
  </si>
  <si>
    <t>Society of geographers, founded in 1830 in London. One of Livingstone's sponsoring organizations.</t>
  </si>
  <si>
    <t>African group of complex intercultural origins. Resides along the coast of East Africa from Somalia to Mozambique.</t>
  </si>
  <si>
    <t>People who were an offshoot of the Indian merchant class at Muscat and were important traders in Zanzibar</t>
  </si>
  <si>
    <t>Expedition (1840-41) organized by Muhammad Al_x0002_i, Viceroy of Egypt (r. 1805–48), and led by Joseph-Pons d'Arnauld, Louis Sabatier, and Ferdinand Werne that navigated the White Nile to 4° 42' N in 1841. The first expedition (1839-40) only reached as far as, roughly, the modern town of Bor, Sudan (6° 12' N.).</t>
  </si>
  <si>
    <t>Unyanyembe</t>
  </si>
  <si>
    <t>Lake Albert (Uganda)</t>
  </si>
  <si>
    <t>Lake Bangweulu (Zambia)</t>
  </si>
  <si>
    <t>Lake Malawi (Malawi, Mozambique, and Tanzania)</t>
  </si>
  <si>
    <t>Lake Mweru (Zambia and Democratic Republic of the Congo)</t>
  </si>
  <si>
    <t>Lake Tanganyika (Tanzania, Democratic Republic of the Congo, Burundi, and Zambia)</t>
  </si>
  <si>
    <t>Lake Victoria (Tanzania, Uganda, and Kenya)</t>
  </si>
  <si>
    <t>Mengongo</t>
  </si>
  <si>
    <t>Kafue</t>
  </si>
  <si>
    <t>Lacustrine river</t>
  </si>
  <si>
    <t>family Lumke</t>
  </si>
  <si>
    <t>four of his people</t>
  </si>
  <si>
    <t>His people</t>
  </si>
  <si>
    <t>MuhamadanMuhammadan slave</t>
  </si>
  <si>
    <t>Moenelakila</t>
  </si>
  <si>
    <t>BaleggaLega countryLegaland</t>
  </si>
  <si>
    <t>BagamoioBagamoyo</t>
  </si>
  <si>
    <t>Masaai</t>
  </si>
  <si>
    <t>BabembaBemba</t>
  </si>
  <si>
    <t>BabenaBena</t>
  </si>
  <si>
    <t>BabiraBira</t>
  </si>
  <si>
    <t>BagogoGogo</t>
  </si>
  <si>
    <t>BasangBasangoSangu</t>
  </si>
  <si>
    <t>BasangoSangu</t>
  </si>
  <si>
    <t>BatutaNgoni</t>
  </si>
  <si>
    <t>BawunguBungu</t>
  </si>
  <si>
    <t>Maasai</t>
  </si>
  <si>
    <t>MazituMavitiNgoni</t>
  </si>
  <si>
    <t>UgogoBagogoGogo</t>
  </si>
  <si>
    <t>WatutaBatutaNgoni</t>
  </si>
  <si>
    <t>ref="people.xml#0003"</t>
  </si>
  <si>
    <t>ref="people.xml#0004"</t>
  </si>
  <si>
    <t>ref="people.xml#0005"</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</si>
  <si>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</si>
  <si>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</si>
  <si>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</si>
  <si>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</si>
  <si>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</si>
  <si>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</si>
  <si>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</si>
  <si>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</si>
  <si>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</si>
  <si>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</si>
  <si>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</si>
  <si>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</si>
  <si>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</si>
  <si>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</si>
  <si>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</si>
  <si>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</si>
  <si>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</si>
  <si>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</si>
  <si>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</si>
  <si>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</si>
  <si>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</si>
  <si>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</si>
  <si>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</si>
  <si>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</si>
  <si>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</si>
  <si>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</si>
  <si>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</si>
  <si>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</si>
  <si>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</si>
  <si>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</si>
  <si>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</si>
  <si>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</si>
  <si>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</si>
  <si>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</si>
  <si>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</si>
  <si>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</si>
  <si>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</si>
  <si>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</si>
  <si>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</si>
  <si>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</si>
  <si>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</si>
  <si>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</si>
  <si>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</si>
  <si>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</si>
  <si>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</si>
  <si>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</si>
  <si>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</si>
  <si>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</si>
  <si>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</si>
  <si>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</si>
  <si>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</si>
  <si>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</si>
  <si>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</si>
  <si>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</si>
  <si>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</si>
  <si>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</si>
  <si>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</si>
  <si>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</si>
  <si>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</si>
  <si>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</si>
  <si>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</si>
  <si>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</si>
  <si>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</si>
  <si>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</si>
  <si>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</si>
  <si>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</si>
  <si>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</si>
  <si>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</si>
  <si>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</si>
  <si>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</si>
  <si>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</si>
  <si>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</si>
  <si>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</si>
  <si>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</si>
  <si>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</si>
  <si>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</si>
  <si>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</si>
  <si>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</si>
  <si>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</si>
  <si>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</si>
  <si>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</si>
  <si>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</si>
  <si>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</si>
  <si>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</si>
  <si>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</si>
  <si>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</si>
  <si>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</si>
  <si>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</si>
  <si>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</si>
  <si>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</si>
  <si>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</si>
  <si>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</si>
  <si>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</si>
  <si>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</si>
  <si>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</si>
  <si>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</si>
  <si>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</si>
  <si>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</si>
  <si>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</si>
  <si>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</si>
  <si>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</si>
  <si>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</si>
  <si>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</si>
  <si>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</si>
  <si>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</si>
  <si>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</si>
  <si>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</si>
  <si>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</si>
  <si>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</si>
  <si>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</si>
  <si>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</si>
  <si>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</si>
  <si>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</si>
  <si>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</si>
  <si>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</si>
  <si>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</si>
  <si>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</si>
  <si>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</si>
  <si>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</si>
  <si>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</si>
  <si>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</si>
  <si>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</si>
  <si>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</si>
  <si>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0001</t>
  </si>
  <si>
    <t>0127</t>
  </si>
  <si>
    <t>0128</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</si>
  <si>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</si>
  <si>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</si>
  <si>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</si>
  <si>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</si>
  <si>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</si>
  <si>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</si>
  <si>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</si>
  <si>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</si>
  <si>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</si>
  <si>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</si>
  <si>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</si>
  <si>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</si>
  <si>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</si>
  <si>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</si>
  <si>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</si>
  <si>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</si>
  <si>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</si>
  <si>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</si>
  <si>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</si>
  <si>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</si>
  <si>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</si>
  <si>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</si>
  <si>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</si>
  <si>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</si>
  <si>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</si>
  <si>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</si>
  <si>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</si>
  <si>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</si>
  <si>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</si>
  <si>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</si>
  <si>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</si>
  <si>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</si>
  <si>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</si>
  <si>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</si>
  <si>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</si>
  <si>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</si>
  <si>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</si>
  <si>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</si>
  <si>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</si>
  <si>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</si>
  <si>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</si>
  <si>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</si>
  <si>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</si>
  <si>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</si>
  <si>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</si>
  <si>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</si>
  <si>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</si>
  <si>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</si>
  <si>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</si>
  <si>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</si>
  <si>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</si>
  <si>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</si>
  <si>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</si>
  <si>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</si>
  <si>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</si>
  <si>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</si>
  <si>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</si>
  <si>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</si>
  <si>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</si>
  <si>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</si>
  <si>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</si>
  <si>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Von Der Decken</t>
  </si>
  <si>
    <t>0191</t>
  </si>
  <si>
    <t>0192</t>
  </si>
  <si>
    <t>0193</t>
  </si>
  <si>
    <t>0194</t>
  </si>
  <si>
    <t>0195</t>
  </si>
  <si>
    <t>Son of Said ibn Sultan, the first Omani ruler of Zanzibar, and himself Sultan of Zanzibar 1856-70. Helped develop a far-ranging empire in East Africa, including a well-developed slave trading network.</t>
  </si>
  <si>
    <t>1834/35-1870</t>
  </si>
  <si>
    <t>0196</t>
  </si>
  <si>
    <t>0002</t>
  </si>
  <si>
    <t>ref="</t>
  </si>
  <si>
    <t>"</t>
  </si>
  <si>
    <t>ref="people.xml#0006"</t>
  </si>
  <si>
    <t>ref="people.xml#0007"</t>
  </si>
  <si>
    <t>ref="people.xml#0008"</t>
  </si>
  <si>
    <t>ref="people.xml#0009"</t>
  </si>
  <si>
    <t>ref="people.xml#0010"</t>
  </si>
  <si>
    <t>ref="people.xml#0011"</t>
  </si>
  <si>
    <t>ref="people.xml#0012"</t>
  </si>
  <si>
    <t>ref="people.xml#0013"</t>
  </si>
  <si>
    <t>ref="people.xml#0014"</t>
  </si>
  <si>
    <t>ref="people.xml#0015"</t>
  </si>
  <si>
    <t>ref="people.xml#0016"</t>
  </si>
  <si>
    <t>ref="people.xml#0017"</t>
  </si>
  <si>
    <t>ref="people.xml#0018"</t>
  </si>
  <si>
    <t>ref="people.xml#0019"</t>
  </si>
  <si>
    <t>ref="people.xml#0020"</t>
  </si>
  <si>
    <t>ref="people.xml#0021"</t>
  </si>
  <si>
    <t>ref="people.xml#0022"</t>
  </si>
  <si>
    <t>ref="people.xml#0023"</t>
  </si>
  <si>
    <t>ref="people.xml#0024"</t>
  </si>
  <si>
    <t>ref="people.xml#0025"</t>
  </si>
  <si>
    <t>ref="people.xml#0026"</t>
  </si>
  <si>
    <t>ref="people.xml#0027"</t>
  </si>
  <si>
    <t>ref="people.xml#0028"</t>
  </si>
  <si>
    <t>ref="people.xml#0029"</t>
  </si>
  <si>
    <t>ref="people.xml#0030"</t>
  </si>
  <si>
    <t>ref="people.xml#0031"</t>
  </si>
  <si>
    <t>ref="people.xml#0032"</t>
  </si>
  <si>
    <t>ref="people.xml#0033"</t>
  </si>
  <si>
    <t>ref="people.xml#0034"</t>
  </si>
  <si>
    <t>ref="people.xml#0035"</t>
  </si>
  <si>
    <t>ref="people.xml#0036"</t>
  </si>
  <si>
    <t>ref="people.xml#0037"</t>
  </si>
  <si>
    <t>ref="people.xml#0038"</t>
  </si>
  <si>
    <t>ref="people.xml#0039"</t>
  </si>
  <si>
    <t>ref="people.xml#0040"</t>
  </si>
  <si>
    <t>ref="people.xml#0041"</t>
  </si>
  <si>
    <t>ref="people.xml#0042"</t>
  </si>
  <si>
    <t>ref="people.xml#0043"</t>
  </si>
  <si>
    <t>ref="people.xml#0044"</t>
  </si>
  <si>
    <t>ref="people.xml#0045"</t>
  </si>
  <si>
    <t>ref="people.xml#0046"</t>
  </si>
  <si>
    <t>ref="people.xml#0047"</t>
  </si>
  <si>
    <t>ref="people.xml#0048"</t>
  </si>
  <si>
    <t>ref="people.xml#0049"</t>
  </si>
  <si>
    <t>ref="people.xml#0050"</t>
  </si>
  <si>
    <t>ref="people.xml#0051"</t>
  </si>
  <si>
    <t>ref="people.xml#0052"</t>
  </si>
  <si>
    <t>ref="people.xml#0053"</t>
  </si>
  <si>
    <t>ref="people.xml#0054"</t>
  </si>
  <si>
    <t>ref="people.xml#0055"</t>
  </si>
  <si>
    <t>ref="people.xml#0056"</t>
  </si>
  <si>
    <t>ref="people.xml#0057"</t>
  </si>
  <si>
    <t>ref="people.xml#0058"</t>
  </si>
  <si>
    <t>ref="people.xml#0059"</t>
  </si>
  <si>
    <t>ref="people.xml#0060"</t>
  </si>
  <si>
    <t>ref="people.xml#0061"</t>
  </si>
  <si>
    <t>ref="people.xml#0062"</t>
  </si>
  <si>
    <t>ref="people.xml#0063"</t>
  </si>
  <si>
    <t>ref="people.xml#0064"</t>
  </si>
  <si>
    <t>ref="people.xml#0065"</t>
  </si>
  <si>
    <t>ref="people.xml#0066"</t>
  </si>
  <si>
    <t>ref="people.xml#0067"</t>
  </si>
  <si>
    <t>ref="people.xml#0068"</t>
  </si>
  <si>
    <t>ref="people.xml#0069"</t>
  </si>
  <si>
    <t>ref="people.xml#0070"</t>
  </si>
  <si>
    <t>ref="people.xml#0071"</t>
  </si>
  <si>
    <t>ref="people.xml#0072"</t>
  </si>
  <si>
    <t>ref="people.xml#0073"</t>
  </si>
  <si>
    <t>ref="people.xml#0074"</t>
  </si>
  <si>
    <t>ref="people.xml#0075"</t>
  </si>
  <si>
    <t>ref="people.xml#0076"</t>
  </si>
  <si>
    <t>ref="people.xml#0077"</t>
  </si>
  <si>
    <t>ref="people.xml#0078"</t>
  </si>
  <si>
    <t>ref="people.xml#0079"</t>
  </si>
  <si>
    <t>ref="people.xml#0080"</t>
  </si>
  <si>
    <t>ref="people.xml#0081"</t>
  </si>
  <si>
    <t>ref="people.xml#0082"</t>
  </si>
  <si>
    <t>ref="people.xml#0083"</t>
  </si>
  <si>
    <t>ref="people.xml#0084"</t>
  </si>
  <si>
    <t>ref="people.xml#0085"</t>
  </si>
  <si>
    <t>ref="people.xml#0086"</t>
  </si>
  <si>
    <t>ref="people.xml#0087"</t>
  </si>
  <si>
    <t>ref="people.xml#0158"</t>
  </si>
  <si>
    <t>ref="people.xml#0089"</t>
  </si>
  <si>
    <t>ref="people.xml#0090"</t>
  </si>
  <si>
    <t>ref="people.xml#0091"</t>
  </si>
  <si>
    <t>ref="people.xml#0092"</t>
  </si>
  <si>
    <t>ref="people.xml#0093"</t>
  </si>
  <si>
    <t>ref="people.xml#0094"</t>
  </si>
  <si>
    <t>ref="people.xml#0095"</t>
  </si>
  <si>
    <t>ref="people.xml#0096"</t>
  </si>
  <si>
    <t>ref="people.xml#0097"</t>
  </si>
  <si>
    <t>ref="people.xml#0098"</t>
  </si>
  <si>
    <t>ref="people.xml#0099"</t>
  </si>
  <si>
    <t>ref="people.xml#0100"</t>
  </si>
  <si>
    <t>ref="people.xml#0101"</t>
  </si>
  <si>
    <t>ref="people.xml#0102"</t>
  </si>
  <si>
    <t>ref="people.xml#0103"</t>
  </si>
  <si>
    <t>ref="people.xml#0104"</t>
  </si>
  <si>
    <t>ref="people.xml#0105"</t>
  </si>
  <si>
    <t>ref="people.xml#0106"</t>
  </si>
  <si>
    <t>ref="people.xml#0107"</t>
  </si>
  <si>
    <t>ref="people.xml#0108"</t>
  </si>
  <si>
    <t>ref="people.xml#0109"</t>
  </si>
  <si>
    <t>ref="people.xml#0110"</t>
  </si>
  <si>
    <t>ref="people.xml#0111"</t>
  </si>
  <si>
    <t>ref="people.xml#0112"</t>
  </si>
  <si>
    <t>ref="people.xml#0113"</t>
  </si>
  <si>
    <t>ref="people.xml#0114"</t>
  </si>
  <si>
    <t>ref="people.xml#0115"</t>
  </si>
  <si>
    <t>ref="people.xml#0116"</t>
  </si>
  <si>
    <t>ref="people.xml#0117"</t>
  </si>
  <si>
    <t>ref="people.xml#0118"</t>
  </si>
  <si>
    <t>ref="people.xml#0119"</t>
  </si>
  <si>
    <t>ref="people.xml#0120"</t>
  </si>
  <si>
    <t>ref="people.xml#0122"</t>
  </si>
  <si>
    <t>ref="people.xml#0123"</t>
  </si>
  <si>
    <t>ref="people.xml#0124"</t>
  </si>
  <si>
    <t>ref="people.xml#0125"</t>
  </si>
  <si>
    <t>ref="people.xml#0126"</t>
  </si>
  <si>
    <t>ref="people.xml#0127"</t>
  </si>
  <si>
    <t>ref="people.xml#0128"</t>
  </si>
  <si>
    <t>ref="people.xml#0130"</t>
  </si>
  <si>
    <t>ref="people.xml#0131"</t>
  </si>
  <si>
    <t>ref="people.xml#0132"</t>
  </si>
  <si>
    <t>ref="people.xml#0133"</t>
  </si>
  <si>
    <t>ref="people.xml#0134"</t>
  </si>
  <si>
    <t>ref="people.xml#0135"</t>
  </si>
  <si>
    <t>ref="people.xml#0136"</t>
  </si>
  <si>
    <t>ref="people.xml#0137"</t>
  </si>
  <si>
    <t>ref="people.xml#0138"</t>
  </si>
  <si>
    <t>ref="people.xml#0139"</t>
  </si>
  <si>
    <t>ref="people.xml#0140"</t>
  </si>
  <si>
    <t>ref="people.xml#0141"</t>
  </si>
  <si>
    <t>ref="people.xml#0142"</t>
  </si>
  <si>
    <t>ref="people.xml#0143"</t>
  </si>
  <si>
    <t>ref="people.xml#0144"</t>
  </si>
  <si>
    <t>ref="people.xml#0145"</t>
  </si>
  <si>
    <t>ref="people.xml#0146"</t>
  </si>
  <si>
    <t>ref="people.xml#0147"</t>
  </si>
  <si>
    <t>ref="people.xml#0148"</t>
  </si>
  <si>
    <t>ref="people.xml#0149"</t>
  </si>
  <si>
    <t>ref="people.xml#0150"</t>
  </si>
  <si>
    <t>ref="people.xml#0151"</t>
  </si>
  <si>
    <t>ref="people.xml#0152"</t>
  </si>
  <si>
    <t>ref="people.xml#0153"</t>
  </si>
  <si>
    <t>ref="people.xml#0154"</t>
  </si>
  <si>
    <t>ref="people.xml#0155"</t>
  </si>
  <si>
    <t>ref="people.xml#0156"</t>
  </si>
  <si>
    <t>ref="people.xml#0157"</t>
  </si>
  <si>
    <t>ref="people.xml#0159"</t>
  </si>
  <si>
    <t>ref="people.xml#0160"</t>
  </si>
  <si>
    <t>ref="people.xml#0161"</t>
  </si>
  <si>
    <t>ref="people.xml#0162"</t>
  </si>
  <si>
    <t>ref="people.xml#0163"</t>
  </si>
  <si>
    <t>ref="people.xml#0164"</t>
  </si>
  <si>
    <t>ref="people.xml#0165"</t>
  </si>
  <si>
    <t>ref="people.xml#0196"</t>
  </si>
  <si>
    <t>ref="people.xml#0166"</t>
  </si>
  <si>
    <t>ref="people.xml#0167"</t>
  </si>
  <si>
    <t>ref="people.xml#0168"</t>
  </si>
  <si>
    <t>ref="people.xml#0169"</t>
  </si>
  <si>
    <t>ref="people.xml#0170"</t>
  </si>
  <si>
    <t>ref="people.xml#0171"</t>
  </si>
  <si>
    <t>ref="people.xml#0172"</t>
  </si>
  <si>
    <t>ref="people.xml#0173"</t>
  </si>
  <si>
    <t>ref="people.xml#0174"</t>
  </si>
  <si>
    <t>ref="people.xml#0175"</t>
  </si>
  <si>
    <t>ref="people.xml#0176"</t>
  </si>
  <si>
    <t>ref="people.xml#0177"</t>
  </si>
  <si>
    <t>ref="people.xml#0178"</t>
  </si>
  <si>
    <t>ref="people.xml#0179"</t>
  </si>
  <si>
    <t>ref="people.xml#0180"</t>
  </si>
  <si>
    <t>ref="people.xml#0181"</t>
  </si>
  <si>
    <t>ref="people.xml#0182"</t>
  </si>
  <si>
    <t>ref="people.xml#0183"</t>
  </si>
  <si>
    <t>ref="people.xml#0184"</t>
  </si>
  <si>
    <t>ref="people.xml#0185"</t>
  </si>
  <si>
    <t>ref="people.xml#0186"</t>
  </si>
  <si>
    <t>ref="people.xml#0187"</t>
  </si>
  <si>
    <t>ref="people.xml#0188"</t>
  </si>
  <si>
    <t>ref="people.xml#0189"</t>
  </si>
  <si>
    <t>ref="people.xml#0190"</t>
  </si>
  <si>
    <t>ref="people.xml#0191"</t>
  </si>
  <si>
    <t>ref="people.xml#0192"</t>
  </si>
  <si>
    <t>ref="people.xml#0193"</t>
  </si>
  <si>
    <t>ref="people.xml#0194"</t>
  </si>
  <si>
    <t>ref="people.xml#0195"</t>
  </si>
  <si>
    <t>XML ref (unpasted)</t>
  </si>
  <si>
    <t>biography (unpasted)</t>
  </si>
  <si>
    <t>Todd, James Henthorne</t>
  </si>
  <si>
    <t>Also Molembalemba. Arab trader. His followers were the main instigators of the Nyangwe massacre in 1871.</t>
  </si>
  <si>
    <t>ref="quote.xml#</t>
  </si>
  <si>
    <t>z</t>
  </si>
  <si>
    <t>ref="ethnic-group.xml#</t>
  </si>
  <si>
    <t>ref="ethnic-group.xml#0001"</t>
  </si>
  <si>
    <t>ref="ethnic-group.xml#0002"</t>
  </si>
  <si>
    <t>ref="ethnic-group.xml#0003"</t>
  </si>
  <si>
    <t>ref="ethnic-group.xml#0004"</t>
  </si>
  <si>
    <t>ref="ethnic-group.xml#0005"</t>
  </si>
  <si>
    <t>ref="ethnic-group.xml#0006"</t>
  </si>
  <si>
    <t>ref="ethnic-group.xml#0007"</t>
  </si>
  <si>
    <t>ref="ethnic-group.xml#0008"</t>
  </si>
  <si>
    <t>ref="ethnic-group.xml#0009"</t>
  </si>
  <si>
    <t>ref="ethnic-group.xml#0010"</t>
  </si>
  <si>
    <t>ref="ethnic-group.xml#0011"</t>
  </si>
  <si>
    <t>ref="ethnic-group.xml#0012"</t>
  </si>
  <si>
    <t>ref="ethnic-group.xml#0013"</t>
  </si>
  <si>
    <t>ref="ethnic-group.xml#0014"</t>
  </si>
  <si>
    <t>ref="ethnic-group.xml#0015"</t>
  </si>
  <si>
    <t>ref="ethnic-group.xml#0016"</t>
  </si>
  <si>
    <t>ref="ailment.xml#</t>
  </si>
  <si>
    <t>ref="ailment.xml#0001"</t>
  </si>
  <si>
    <t>ref="ailment.xml#0002"</t>
  </si>
  <si>
    <t>ref="ailment.xml#0003"</t>
  </si>
  <si>
    <t>ref="ailment.xml#0004"</t>
  </si>
  <si>
    <t>ref="ailment.xml#0005"</t>
  </si>
  <si>
    <t>ref="ailment.xml#0006"</t>
  </si>
  <si>
    <t>ref="ailment.xml#0007"</t>
  </si>
  <si>
    <t>ref="ailment.xml#0008"</t>
  </si>
  <si>
    <t>ref="ailment.xml#0009"</t>
  </si>
  <si>
    <t>ref="ailment.xml#0010"</t>
  </si>
  <si>
    <t>ref="ailment.xml#0011"</t>
  </si>
  <si>
    <t>ref="ailment.xml#0012"</t>
  </si>
  <si>
    <t>ref="ailment.xml#0013"</t>
  </si>
  <si>
    <t>ref="ailment.xml#0014"</t>
  </si>
  <si>
    <t>ref="ailment.xml#0015"</t>
  </si>
  <si>
    <t>ref="ailment.xml#0016"</t>
  </si>
  <si>
    <t>ref="ailment.xml#0017"</t>
  </si>
  <si>
    <t>ref="ailment.xml#0018"</t>
  </si>
  <si>
    <t>ref="ailment.xml#0019"</t>
  </si>
  <si>
    <t>ref="ailment.xml#0020"</t>
  </si>
  <si>
    <t>ref="ailment.xml#0021"</t>
  </si>
  <si>
    <t>ref="ailment.xml#0022"</t>
  </si>
  <si>
    <t>ref="ailment.xml#0023"</t>
  </si>
  <si>
    <t>ref="ailment.xml#0024"</t>
  </si>
  <si>
    <t>ref="ailment.xml#0025"</t>
  </si>
  <si>
    <t>ref="ailment.xml#0026"</t>
  </si>
  <si>
    <t>ref="ailment.xml#0027"</t>
  </si>
  <si>
    <t>ref="foreign-word.xml#</t>
  </si>
  <si>
    <t>ref="foreign-word.xml#0001"</t>
  </si>
  <si>
    <t>ref="foreign-word.xml#0002"</t>
  </si>
  <si>
    <t>ref="foreign-word.xml#0003"</t>
  </si>
  <si>
    <t>ref="foreign-word.xml#0004"</t>
  </si>
  <si>
    <t>ref="foreign-word.xml#0005"</t>
  </si>
  <si>
    <t>ref="foreign-word.xml#0006"</t>
  </si>
  <si>
    <t>ref="foreign-word.xml#0007"</t>
  </si>
  <si>
    <t>ref="foreign-word.xml#0008"</t>
  </si>
  <si>
    <t>ref="foreign-word.xml#0009"</t>
  </si>
  <si>
    <t>ref="foreign-word.xml#0010"</t>
  </si>
  <si>
    <t>ref="foreign-word.xml#0011"</t>
  </si>
  <si>
    <t>ref="foreign-word.xml#0012"</t>
  </si>
  <si>
    <t>ref="foreign-word.xml#0013"</t>
  </si>
  <si>
    <t>ref="foreign-word.xml#0014"</t>
  </si>
  <si>
    <t>ref="foreign-word.xml#0015"</t>
  </si>
  <si>
    <t>ref="foreign-word.xml#0016"</t>
  </si>
  <si>
    <t>ref="foreign-word.xml#0017"</t>
  </si>
  <si>
    <t>ref="foreign-word.xml#0018"</t>
  </si>
  <si>
    <t>ref="foreign-word.xml#0019"</t>
  </si>
  <si>
    <t>ref="foreign-word.xml#0020"</t>
  </si>
  <si>
    <t>ref="foreign-word.xml#0021"</t>
  </si>
  <si>
    <t>Region in the southern part of present-day Democratic Republic of the Congo. During the period in question, ruled by Msiri and known for its underground mines and for resources such as copper, gold, and malachite.</t>
  </si>
  <si>
    <t>Region in the eastern part of present-day Democratic Republic of the Congo that is home to the Lega people and that encompasses the valleys of the middle and upper Elila and the upper Ulindi rivers.</t>
  </si>
  <si>
    <t>ref="region.xml#</t>
  </si>
  <si>
    <t>ref="region.xml#0001"</t>
  </si>
  <si>
    <t>ref="region.xml#0002"</t>
  </si>
  <si>
    <t>ref="region.xml#0003"</t>
  </si>
  <si>
    <t>ref="region.xml#0004"</t>
  </si>
  <si>
    <t>ref="region.xml#0005"</t>
  </si>
  <si>
    <t>ref="region.xml#0006"</t>
  </si>
  <si>
    <t>ref="region.xml#0007"</t>
  </si>
  <si>
    <t>ref="region.xml#0009"</t>
  </si>
  <si>
    <t>ref="region.xml#0010"</t>
  </si>
  <si>
    <t>ref="region.xml#0011"</t>
  </si>
  <si>
    <t>ref="region.xml#0012"</t>
  </si>
  <si>
    <t>ref="region.xml#0013"</t>
  </si>
  <si>
    <t>ref="region.xml#0014"</t>
  </si>
  <si>
    <t>ref="region.xml#0015"</t>
  </si>
  <si>
    <t>ref="region.xml#0016"</t>
  </si>
  <si>
    <t>ref="settlement.xml#</t>
  </si>
  <si>
    <t>ref="settlement.xml#0001"</t>
  </si>
  <si>
    <t>ref="settlement.xml#0002"</t>
  </si>
  <si>
    <t>ref="settlement.xml#0003"</t>
  </si>
  <si>
    <t>ref="settlement.xml#0004"</t>
  </si>
  <si>
    <t>ref="settlement.xml#0005"</t>
  </si>
  <si>
    <t>ref="settlement.xml#0006"</t>
  </si>
  <si>
    <t>ref="settlement.xml#0007"</t>
  </si>
  <si>
    <t>ref="settlement.xml#0008"</t>
  </si>
  <si>
    <t>ref="settlement.xml#0009"</t>
  </si>
  <si>
    <t>ref="settlement.xml#0010"</t>
  </si>
  <si>
    <t>ref="settlement.xml#0011"</t>
  </si>
  <si>
    <t>ref="settlement.xml#0012"</t>
  </si>
  <si>
    <t>ref="settlement.xml#0013"</t>
  </si>
  <si>
    <t>ref="settlement.xml#0014"</t>
  </si>
  <si>
    <t>ref="settlement.xml#0015"</t>
  </si>
  <si>
    <t>2nd Egyptian expedition</t>
  </si>
  <si>
    <t xml:space="preserve">Nassick African Asylum </t>
  </si>
  <si>
    <t>Livingstone's bankers, based on the Strand in London.</t>
  </si>
  <si>
    <t xml:space="preserve">Messrs Coutts and Co. </t>
  </si>
  <si>
    <t>Voertrekkers</t>
  </si>
  <si>
    <t xml:space="preserve">Dutch and other European settlers who voluntarily left the Cape Colony in the 1830s during the Greak Trek, a series of migrations north into the southern African interior in order to escape British control. The Voortrekkers eventually established the Boer Republics, the Orange Free State and the Transvaal. </t>
  </si>
  <si>
    <t>Royal Geographical Society</t>
  </si>
  <si>
    <t>Swahili</t>
  </si>
  <si>
    <t>Related to people who were an offshoot of the Indian merchant class at Muscat and became important traders in Zanzibar.</t>
  </si>
  <si>
    <t>ref="orgName.xml#</t>
  </si>
  <si>
    <t>ref="orgName.xml#0001"</t>
  </si>
  <si>
    <t>ref="orgName.xml#0002"</t>
  </si>
  <si>
    <t>ref="orgName.xml#0003"</t>
  </si>
  <si>
    <t>ref="orgName.xml#0004"</t>
  </si>
  <si>
    <t>ref="orgName.xml#0005"</t>
  </si>
  <si>
    <t>ref="orgName.xml#0006"</t>
  </si>
  <si>
    <t>ref="orgName.xml#0007"</t>
  </si>
  <si>
    <t>ref="orgName.xml#0008"</t>
  </si>
  <si>
    <t>ref="orgName.xml#0009"</t>
  </si>
  <si>
    <t>ref="orgName.xml#0010"</t>
  </si>
  <si>
    <t>ref="orgName.xml#0011"</t>
  </si>
  <si>
    <t>ref="orgName.xml#0013"</t>
  </si>
  <si>
    <t>ref="orgName.xml#0014"</t>
  </si>
  <si>
    <t>ref="orgName.xml#0015"</t>
  </si>
  <si>
    <t>ref="orgName.xml#0017"</t>
  </si>
  <si>
    <t>ref="orgName.xml#0018"</t>
  </si>
  <si>
    <t>ref="orgName.xml#0019"</t>
  </si>
  <si>
    <t>ref="orgName.xml#0020"</t>
  </si>
  <si>
    <t>ref="orgName.xml#0021"</t>
  </si>
  <si>
    <t>ref="orgName.xml#0022"</t>
  </si>
  <si>
    <t>ref="orgName.xml#0023"</t>
  </si>
  <si>
    <t>ref="orgName.xml#0024"</t>
  </si>
  <si>
    <t>ref="orgName.xml#0025"</t>
  </si>
  <si>
    <t>ref="orgName.xml#0026"</t>
  </si>
  <si>
    <t>ref="orgName.xml#0027"</t>
  </si>
  <si>
    <t>ref="orgName.xml#0028"</t>
  </si>
  <si>
    <t>Also called "Liambai" or "Upper Zambesi" by Livingstone. Major river in south central Africa that rises in present-day Zambia, then flows east across the continent to the Indian Ocean.</t>
  </si>
  <si>
    <t xml:space="preserve">Livingstone placed the sources of the Zambesi ("Liambai or Upper Zambesi") and Kafue ("Lunga") Rivers south of Katanga (a region in the southern part of present-day Democratic Republic of the Congo) in what in now Zambia. </t>
  </si>
  <si>
    <t>Livingstone placed the sources of the Lomami/Lomani and Lufira Rivers, both of which he incorrectly linked to the Nile, three or four days' travel time south of Katanga (a region in the southern part of present-day Democratic Republic of the Congo). He named the sources after, respectively, James Young (1811-1883), a Scottish industrialist who later became one of Livingstone's trustees, and British colonial administrator H. Bartle E. Frere (1815-1884).</t>
  </si>
  <si>
    <t>With Crophi, one of two hills with conical tops that Herodotus, the ancient Greek historian, placed in central Africa and cited as lying between the sources of the Nile to the north and of the Zambesi to the south.</t>
  </si>
  <si>
    <t>Tributary of the Lualaba River in present-day Democratic Republic of the Congo. Livingstone believed that the Lufira united with the Lualaba River to form the fictitious Lake Kamolondo.</t>
  </si>
  <si>
    <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 Livingstone called it the "lake river" because he believed that it flowed through the fictitious Lake Chibungo (renamed Lake Lincoln by Livingstone).</t>
  </si>
  <si>
    <t>With Mophi, one of two hills with conical tops that Herodotus, the ancient Greek historian, placed in central Africa and cited as lying between the sources of the Nile to the north and of the Zambesi to the south.</t>
  </si>
  <si>
    <t>ref="geogName.xml#</t>
  </si>
  <si>
    <t>ref="geogName.xml#0001"</t>
  </si>
  <si>
    <t>ref="geogName.xml#0002"</t>
  </si>
  <si>
    <t>ref="geogName.xml#0003"</t>
  </si>
  <si>
    <t>ref="geogName.xml#0004"</t>
  </si>
  <si>
    <t>ref="geogName.xml#0005"</t>
  </si>
  <si>
    <t>ref="geogName.xml#0006"</t>
  </si>
  <si>
    <t>ref="geogName.xml#0007"</t>
  </si>
  <si>
    <t>ref="geogName.xml#0008"</t>
  </si>
  <si>
    <t>ref="geogName.xml#0009"</t>
  </si>
  <si>
    <t>ref="geogName.xml#0010"</t>
  </si>
  <si>
    <t>ref="geogName.xml#0011"</t>
  </si>
  <si>
    <t>ref="geogName.xml#0012"</t>
  </si>
  <si>
    <t>ref="geogName.xml#0013"</t>
  </si>
  <si>
    <t>ref="geogName.xml#0014"</t>
  </si>
  <si>
    <t>ref="geogName.xml#0015"</t>
  </si>
  <si>
    <t>ref="geogName.xml#0016"</t>
  </si>
  <si>
    <t>ref="geogName.xml#0017"</t>
  </si>
  <si>
    <t>ref="geogName.xml#0018"</t>
  </si>
  <si>
    <t>ref="geogName.xml#0019"</t>
  </si>
  <si>
    <t>ref="geogName.xml#0020"</t>
  </si>
  <si>
    <t>ref="geogName.xml#0021"</t>
  </si>
  <si>
    <t>ref="geogName.xml#0022"</t>
  </si>
  <si>
    <t>ref="geogName.xml#0023"</t>
  </si>
  <si>
    <t>ref="geogName.xml#0024"</t>
  </si>
  <si>
    <t>ref="geogName.xml#0025"</t>
  </si>
  <si>
    <t>ref="geogName.xml#0026"</t>
  </si>
  <si>
    <t>ref="geogName.xml#0027"</t>
  </si>
  <si>
    <t>ref="geogName.xml#0028"</t>
  </si>
  <si>
    <t>ref="geogName.xml#0029"</t>
  </si>
  <si>
    <t>ref="geogName.xml#0030"</t>
  </si>
  <si>
    <t>ref="geogName.xml#0031"</t>
  </si>
  <si>
    <t>ref="geogName.xml#0032"</t>
  </si>
  <si>
    <t>ref="geogName.xml#0033"</t>
  </si>
  <si>
    <t>ref="geogName.xml#0034"</t>
  </si>
  <si>
    <t>ref="geogName.xml#0035"</t>
  </si>
  <si>
    <t>ref="geogName.xml#0036"</t>
  </si>
  <si>
    <t>ref="geogName.xml#0037"</t>
  </si>
  <si>
    <t>ref="geogName.xml#0038"</t>
  </si>
  <si>
    <t>ref="geogName.xml#0039"</t>
  </si>
  <si>
    <t>ref="geogName.xml#0040"</t>
  </si>
  <si>
    <t>ref="geogName.xml#0041"</t>
  </si>
  <si>
    <t>ref="geogName.xml#0042"</t>
  </si>
  <si>
    <t>ref="geogName.xml#0043"</t>
  </si>
  <si>
    <t>ref="geogName.xml#0044"</t>
  </si>
  <si>
    <t>ref="geogName.xml#0045"</t>
  </si>
  <si>
    <t>ref="geogName.xml#0046"</t>
  </si>
  <si>
    <t>ref="geogName.xml#0047"</t>
  </si>
  <si>
    <t>ref="geogName.xml#0048"</t>
  </si>
  <si>
    <t>ref="geogName.xml#0049"</t>
  </si>
  <si>
    <t>ref="geogName.xml#0050"</t>
  </si>
  <si>
    <t>ref="geogName.xml#0051"</t>
  </si>
  <si>
    <t>ref="geogName.xml#0052"</t>
  </si>
  <si>
    <t>ref="geogName.xml#0053"</t>
  </si>
  <si>
    <t>ref="geogName.xml#0054"</t>
  </si>
  <si>
    <t>ref="geogName.xml#0055"</t>
  </si>
  <si>
    <t>ref="geogName.xml#0056"</t>
  </si>
  <si>
    <t>ref="geogName.xml#0057"</t>
  </si>
  <si>
    <t>ref="geogName.xml#0058"</t>
  </si>
  <si>
    <t>ref="geogName.xml#0059"</t>
  </si>
  <si>
    <t>ref="geogName.xml#0060"</t>
  </si>
  <si>
    <t>Mary of Bethany (sister of Lazarus and Martha). Witness to Lazarus's resurrection by Jesus in the Gospel of John.</t>
  </si>
  <si>
    <t>Institution designed to promote the arts, founded in London in 1768.</t>
  </si>
  <si>
    <t>LÅndaLunda</t>
  </si>
  <si>
    <t>Liberated Swahili slave turned trader, with whom Livingstone had previously travelled in 1867-68. Although known locally in Central Africa for the violence of his followers, Bogharib assisted Livingstone and treated him kindly.</t>
  </si>
  <si>
    <t>Third son of David, the king of Israel, in the Old Testament.</t>
  </si>
  <si>
    <r>
      <t xml:space="preserve">Author of </t>
    </r>
    <r>
      <rPr>
        <i/>
        <sz val="11"/>
        <rFont val="Calibri"/>
        <scheme val="minor"/>
      </rPr>
      <t>Dr. Livingston</t>
    </r>
    <r>
      <rPr>
        <sz val="11"/>
        <rFont val="Calibri"/>
        <scheme val="minor"/>
      </rPr>
      <t xml:space="preserve">[sic]: </t>
    </r>
    <r>
      <rPr>
        <i/>
        <sz val="11"/>
        <rFont val="Calibri"/>
        <scheme val="minor"/>
      </rPr>
      <t>His Life and Adventures in the Interior of South Africa</t>
    </r>
    <r>
      <rPr>
        <sz val="11"/>
        <rFont val="Calibri"/>
        <scheme val="minor"/>
      </rPr>
      <t xml:space="preserve"> (1857), a book based on Livingstone's letters regarding his transcontinental African journey. Also wrote </t>
    </r>
    <r>
      <rPr>
        <i/>
        <sz val="11"/>
        <rFont val="Calibri"/>
        <scheme val="minor"/>
      </rPr>
      <t>David Livingstone: The Weaver Boy who Became a Missionary</t>
    </r>
    <r>
      <rPr>
        <sz val="11"/>
        <rFont val="Calibri"/>
        <scheme val="minor"/>
      </rPr>
      <t xml:space="preserve"> (1874).</t>
    </r>
  </si>
  <si>
    <t>Explorer. Born in the Austrian Empire, she was purchased at a Bulgarian slave market by her future husband Samuel W. Baker in 1859. In 1864, she and Samuel became the first Europeans to visit present-day Lake Albert, one of the most important central African lakes.</t>
  </si>
  <si>
    <r>
      <t xml:space="preserve">Reference uncertain. Bessie Bell and Mary Gray are the heroines of an eponymous Scottish ballad collected in </t>
    </r>
    <r>
      <rPr>
        <i/>
        <sz val="11"/>
        <rFont val="Calibri"/>
        <scheme val="minor"/>
      </rPr>
      <t>English and Scottish Ballads</t>
    </r>
    <r>
      <rPr>
        <sz val="11"/>
        <rFont val="Calibri"/>
        <scheme val="minor"/>
      </rPr>
      <t xml:space="preserve"> (1860), a well-known anthology created by Francis James Child.</t>
    </r>
  </si>
  <si>
    <r>
      <t xml:space="preserve">Reference uncertain. Bessie Bell and Mary Gray are the heroines of an eponymous Scottish ballad collected in </t>
    </r>
    <r>
      <rPr>
        <i/>
        <sz val="11"/>
        <rFont val="Calibri"/>
        <scheme val="minor"/>
      </rPr>
      <t xml:space="preserve">English and Scottish Ballads </t>
    </r>
    <r>
      <rPr>
        <sz val="11"/>
        <rFont val="Calibri"/>
        <scheme val="minor"/>
      </rPr>
      <t>(1860), a well-known anthology created by Francis James Child.</t>
    </r>
  </si>
  <si>
    <r>
      <t xml:space="preserve">Member of the Yao tribe and freed slave. Travelled with Livingstone until the latter's death, then accompanied Livingstone's body back to Britain where he helped edit the </t>
    </r>
    <r>
      <rPr>
        <i/>
        <sz val="11"/>
        <rFont val="Calibri"/>
        <scheme val="minor"/>
      </rPr>
      <t>Last Journals</t>
    </r>
    <r>
      <rPr>
        <sz val="11"/>
        <rFont val="Calibri"/>
        <scheme val="minor"/>
      </rPr>
      <t xml:space="preserve"> (1874).</t>
    </r>
  </si>
  <si>
    <t>One of Noah's three sons in the Old Testament.</t>
  </si>
  <si>
    <t>Geologist. Wife and intellectual partner of Roderick Murchison, geologist and president of the Royal Geographical Society.</t>
  </si>
  <si>
    <t>Famous geologist and president of the Royal Geographical Society 1843-45, 1851-53, 1856-59 and 1862-71. Met Livingstone in 1856, and they became close friends.</t>
  </si>
  <si>
    <t xml:space="preserve">Member of Parliament and leader of the Whigs. Created Earl Russell 1861. </t>
  </si>
  <si>
    <r>
      <t>Biblical scholar and Irish historian. Wrote</t>
    </r>
    <r>
      <rPr>
        <i/>
        <sz val="11"/>
        <rFont val="Calibri"/>
        <scheme val="minor"/>
      </rPr>
      <t xml:space="preserve"> St. Patrick, Apostle of Ireland: A Memoir of His Life and Mission</t>
    </r>
    <r>
      <rPr>
        <sz val="11"/>
        <rFont val="Calibri"/>
        <scheme val="minor"/>
      </rPr>
      <t xml:space="preserve"> (1864). On his last journey, Livingstone had with him a review of this book published in the </t>
    </r>
    <r>
      <rPr>
        <i/>
        <sz val="11"/>
        <rFont val="Calibri"/>
        <scheme val="minor"/>
      </rPr>
      <t>Quarterly Review</t>
    </r>
    <r>
      <rPr>
        <sz val="11"/>
        <rFont val="Calibri"/>
        <scheme val="minor"/>
      </rPr>
      <t xml:space="preserve"> (1866) and used the page margins of this review to construct the first gathering of the 1870 Field Diary.</t>
    </r>
  </si>
  <si>
    <t>Scottish industrialist who made a fortune distilling paraffin from shale. Met Livingstone at Anderson's College. Was one of Livingstone's three trustees.</t>
  </si>
  <si>
    <t xml:space="preserve">The Nassickers were a group of nine men who accompanied Livingstone on his last journey selected on the advice of Sir Bartle Frere, then Governor of Bombay, from a government-run school for freed slaves in Nashik, India. </t>
  </si>
  <si>
    <t>Tirhaka (also Taharqa, Taharka, or Tirhakah) ruled over Egypt and Kush from 690 to 664, B.C.</t>
  </si>
  <si>
    <t>Also Bambare, Kabambare, and Kabambarre. Village in Maniema, an eastern region in present-day Democratic Republic of the Congo. Livingstone wrote most of the 1870 diary from Barbarre; he stayed there from 21 September-1 November 1869, 19-26 December 1869, and 22 July 1870-16 February 1871.</t>
  </si>
  <si>
    <t>Possibly present-day Lake Albert, Uganda.</t>
  </si>
  <si>
    <r>
      <t xml:space="preserve">Arthur Penrhyn Stanley, </t>
    </r>
    <r>
      <rPr>
        <i/>
        <sz val="11"/>
        <color theme="1"/>
        <rFont val="Calibri"/>
        <scheme val="minor"/>
      </rPr>
      <t>The Bible: Its Form and Substance</t>
    </r>
    <r>
      <rPr>
        <sz val="11"/>
        <color theme="1"/>
        <rFont val="Calibri"/>
        <scheme val="minor"/>
      </rPr>
      <t xml:space="preserve"> (1863), 33</t>
    </r>
  </si>
  <si>
    <r>
      <t xml:space="preserve">Arthur Penrhyn Stanley, </t>
    </r>
    <r>
      <rPr>
        <i/>
        <sz val="11"/>
        <color theme="1"/>
        <rFont val="Calibri"/>
        <scheme val="minor"/>
      </rPr>
      <t>The Bible: Its Form and Substance</t>
    </r>
    <r>
      <rPr>
        <sz val="11"/>
        <color theme="1"/>
        <rFont val="Calibri"/>
        <scheme val="minor"/>
      </rPr>
      <t xml:space="preserve"> (1863), 51</t>
    </r>
  </si>
  <si>
    <t>The Bible, Acts 7:22</t>
  </si>
  <si>
    <t>The Bible, Ecclesiastes 4:1</t>
  </si>
  <si>
    <t>The Bible, Ecclesiasties 5:8</t>
  </si>
  <si>
    <t>The Bible, Genesis 41:37</t>
  </si>
  <si>
    <t>The Bible, Numbers 12:3</t>
  </si>
  <si>
    <t>The Bible, Proverbs 13:24</t>
  </si>
  <si>
    <t>The Bible, Proverbs 19:18</t>
  </si>
  <si>
    <t>Sotho people of southern Africa. Having been displaced by political upheaval in the early nineteenth century (known as the Mfecane), migrated north under the leadership of Sebituane and came to settle in the Zambesi River valley in present-day Zambia around 1840. Kololo porters, sent by chief Sekeletu, journeyed with Livingstone on his famous African transcontinental journey.</t>
  </si>
  <si>
    <t>One of a group of men from a government-run school for freed slaves in Nashik (spelled "Nassick" by Livingstone), India who accompanied Livingstone on his last journey.</t>
  </si>
  <si>
    <t>One of a group of men from a government-run school for freed slaves in Nashik (spelled "Nassick" by Livingstone), India who accompanied Livingstone on his last journey. Later also accompanied Henry M. Stanley.</t>
  </si>
  <si>
    <t>gorilla or monkey [undetermined African language]</t>
  </si>
  <si>
    <t>gorillas or monkeys [undetermined African language]</t>
  </si>
  <si>
    <t>The Bible, Acts 7:25</t>
  </si>
  <si>
    <t>cf. The Bible, Luke 6:30 and Mark 5:42</t>
  </si>
  <si>
    <t>In 1858, explorer John H. Speke (1827-1864) became the first European to visit the lake, which he named after Queen Victoria, and asserted correctly but without definitive evidence that this was the source of the Nile. Livingstone refused to recognize Speke's assertion.</t>
  </si>
  <si>
    <t>Livingstone named the source, which he located south of the Katanga region (in the southern part of present-day Democratic Republic of the Congo) in what is now Zambia, after Lord Palmerston (1784-1865), a former British Minister, whose anti-slavery policies Livingstone admired.</t>
  </si>
  <si>
    <t>Doctor, naturalist, political agent. Served as Livingstone's chief assistant during the Zambesi Expedition. Appointed Surgeon to the British Agency in Zanzibar in 1865. During the period in question, was acting Consul and Political Resident at Zanzibar</t>
  </si>
  <si>
    <t>Brother of David Livingstone. Educated at Oberlin College, Ohio 1840-47, and Union Theological Seminary, New York 1847-49. David's assistant on the Zambesi Expedition.</t>
  </si>
  <si>
    <t>Surgeon of the "Pioneer." Served in the Zambesi region 1861-63. Was Vice-Consul in Madagascar 1865-66, and was associated with botanical gardens in Mauritius and Queensland.</t>
  </si>
  <si>
    <t>Appointed engineer to the Zambesi Expedition in February 1858, until 1864. Went into business in Zanzibar, but died prematurely in Glasgow a year later.</t>
  </si>
  <si>
    <t>Appointed artist-storekeeper to the Zambesi Expedition. Dismissed by Livingstone for the misuse of government property. Journeyed to Victoria Falls with James Chapman. Published first paintings of the Falls in 1865.</t>
  </si>
  <si>
    <t>George William Frederick Villiers. Foreign Secretary 1853-58, 1865-66, and 1868-70. Involved in both Livingstone's Zambesi and final expeditions. Livingstone gave his name to Mount Clarendon, east of the Shire river.</t>
  </si>
  <si>
    <t>Region in the northern part of present-day Botswana, just south of the Zambesi River, which became one of the primary settlements of the Kololo state.</t>
  </si>
  <si>
    <t>Chosen to lead the Universities' Mission to Central Africa. Consecrated Bishop of Central Africa in Cape Town 1861. Died in 1862 of fever at the confluence of the Ruo and Shire Rivers. In some quarters, Livingstone was held responsible for his death.</t>
  </si>
  <si>
    <t>Second son of David Livingstone. Went to England with his mother in 1852. Lived in Egypt for the benefit of his health.</t>
  </si>
  <si>
    <t>Eldest daughter of David Livingstone. Went to England with her mother in 1852, accompanied her father in 1864-65. Was one of Livingstone's most engaged correspondents and transcribed some of his manuscripts, including the 1870 Field Diary.</t>
  </si>
  <si>
    <t>African person also known as Garahenga.</t>
  </si>
  <si>
    <t>African person also known as Kimamure.</t>
  </si>
  <si>
    <t>Astronomer of the Royal Observatory at Cape Town. Met Livingstone in 1852, became a close friend. Thereafter Livingstone depended on him to check his observations. Livingstone named Cape Maclear after him.</t>
  </si>
  <si>
    <t>c.1790/1800-1851</t>
  </si>
  <si>
    <t>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t>
  </si>
  <si>
    <t>c.1810 – 1892</t>
  </si>
  <si>
    <t>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t>
  </si>
  <si>
    <t>Sebituane</t>
  </si>
  <si>
    <t>Livingstone’s third mission station, near Gaborone in present-day Botswana. Livingstone, Sechele, and the Bakwena settled here in 1847 following serious water shortage at Chonuane. From Kolobeng, Livingstone journeyed to Lake Ngami, and laid plans to make contact with Sebituane and explore the Zambezi. A group of Transvaal Boers ransacked the Kolobeng mission in 1852 as part of an attack on Sechele.</t>
  </si>
  <si>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</si>
  <si>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A SeTswana speaking group in southern Africa. Livingstone became a missionary to the Bakwena (under the leadership of Sechele) in 1846.</t>
  </si>
  <si>
    <t>Group of liberated slaves formerly owned by Banian merchants and  hired by John Kirk, the acting British Consul and Political Resident at Zanzibar, to assist Livingstone. These slaves were a constant source of irritation to Livingstone due to their resistance to his travel plans.</t>
  </si>
  <si>
    <t>ref="foreign-word.xml#0022"</t>
  </si>
  <si>
    <t>amerikano</t>
  </si>
  <si>
    <t>type of cloth made in the United States (America) but traded in East Africa [undetermined African language]</t>
  </si>
  <si>
    <t>Loéki</t>
  </si>
  <si>
    <t>ref="people.xml#0197"</t>
  </si>
  <si>
    <t>Stearns</t>
  </si>
  <si>
    <t>c.1850</t>
  </si>
  <si>
    <t>1795[?]</t>
  </si>
  <si>
    <t>?</t>
  </si>
  <si>
    <t>c.484</t>
  </si>
  <si>
    <t>c.425 BC</t>
  </si>
  <si>
    <t>428/27 or 424/23</t>
  </si>
  <si>
    <t>348/47 BC</t>
  </si>
  <si>
    <t>c.100</t>
  </si>
  <si>
    <t>c.170</t>
  </si>
  <si>
    <t>1834/35</t>
  </si>
  <si>
    <t>c.1790/1800</t>
  </si>
  <si>
    <t>c.1835</t>
  </si>
  <si>
    <t>c.5</t>
  </si>
  <si>
    <t>c.67</t>
  </si>
  <si>
    <t>1829/30</t>
  </si>
  <si>
    <t>c.1810-1892</t>
  </si>
  <si>
    <t>ref="people.xml#0198"</t>
  </si>
  <si>
    <t>0570</t>
  </si>
  <si>
    <t>0632</t>
  </si>
  <si>
    <t>-0484</t>
  </si>
  <si>
    <t>-425</t>
  </si>
  <si>
    <t>-0428</t>
  </si>
  <si>
    <t>-0347</t>
  </si>
  <si>
    <t>0197</t>
  </si>
  <si>
    <t>0198</t>
  </si>
  <si>
    <t>&lt;note type="editorial"&gt;Prophet and founder of Islam.&lt;/note&gt;</t>
  </si>
  <si>
    <t>&lt;note type="editorial"&gt;Liberated Swahili slave turned trader, with whom Livingstone had previously travelled in 1867-68. Although known locally in Central Africa for the violence of his followers, Bogharib assisted Livingstone and treated him kindly.&lt;/note&gt;</t>
  </si>
  <si>
    <t>&lt;note type="editorial"&gt;Biblical prophet. Older brother of Moses and son of Abraham.&lt;/note&gt;</t>
  </si>
  <si>
    <t>&lt;note type="editorial"&gt;Arab trader.&lt;/note&gt;</t>
  </si>
  <si>
    <t>&lt;note type="editorial"&gt;Arab trader, and one of the first Arab settlers in Nyangwe. Assisted Livingstone's travels; produced the Zingifure ink with which Livingstone wrote the 1871 Field Diary.&lt;/note&gt;</t>
  </si>
  <si>
    <t>&lt;note type="editorial"&gt;One of three biblical patriarchs.&lt;/note&gt;</t>
  </si>
  <si>
    <t>&lt;note type="editorial"&gt;One of a group of men from a government-run school for freed slaves in Nashik (spelled "Nassick" by Livingstone), India who accompanied Livingstone on his last journey.&lt;/note&gt;</t>
  </si>
  <si>
    <t>&lt;note type="editorial"&gt;Third son of David, the king of Israel, in the Old Testament.&lt;/note&gt;</t>
  </si>
  <si>
    <t>&lt;note type="editorial"&gt;In Greek mythology, hero of the Trojan war and a main character of Homer's Iliad.&lt;/note&gt;</t>
  </si>
  <si>
    <t>&lt;note type="editorial"&gt;Author of Dr. Livingston[sic]: His Life and Adventures in the Interior of South Africa (1857), a book based on Livingstone's letters regarding his transcontinental African journey. Also wrote David Livingstone: The Weaver Boy who Became a Missionary (1874).&lt;/note&gt;</t>
  </si>
  <si>
    <t>&lt;note type="editorial"&gt;Arab trader, dispatched with Shereef Bosher from the coast in 1869 by Ludha Damji, "the richest Banian in Zanzibar," to supply Livingstone with goods and men.&lt;/note&gt;</t>
  </si>
  <si>
    <t>&lt;note type="editorial"&gt;Appointed artist-storekeeper to the Zambesi Expedition. Dismissed by Livingstone for the misuse of government property. Journeyed to Victoria Falls with James Chapman. Published first paintings of the Falls in 1865.&lt;/note&gt;</t>
  </si>
  <si>
    <t>&lt;note type="editorial"&gt;Explorer. Born in the Austrian Empire, she was purchased at a Bulgarian slave market by her future husband Samuel W. Baker in 1859. In 1864, she and Samuel became the first Europeans to visit present-day Lake Albert, one of the most important central African lakes.&lt;/note&gt;</t>
  </si>
  <si>
    <t>&lt;note type="editorial"&gt;Explorer and hunter. In 1864, he and his wife Florence Baker became the first Europeans to visit present-day Lake Albert, one of the most important central African lakes. On a subsequent expedition to the region (1869-73), served as Governor-General of the Equatorial Nile Basin.&lt;/note&gt;</t>
  </si>
  <si>
    <t>&lt;note type="editorial"&gt;Individual based in Natal, who found the missionary Holloway Helmore and his family in the desert en route to Linyanti in 1859 and assisted them.&lt;/note&gt;</t>
  </si>
  <si>
    <t>&lt;note type="editorial"&gt;Reference uncertain. Bessie Bell and Mary Gray are the heroines of an eponymous Scottish ballad collected in English and Scottish Ballads (1860), a well-known anthology created by Francis James Child.&lt;/note&gt;</t>
  </si>
  <si>
    <t>&lt;note type="editorial"&gt;German philologist who specialized in South African languages. Settled in Cape Town in 1856 and was appointed by Sir George Grey as interpreter in 1857 and librarian of his collection in 1860.&lt;/note&gt;</t>
  </si>
  <si>
    <t>&lt;note type="editorial"&gt;Barrister and member of the Society of Friends whom Livingstone met in 1857 and corresponded with for the rest of his life. Was a friend of the Moffats, Livingstone's in-laws.&lt;/note&gt;</t>
  </si>
  <si>
    <t>&lt;note type="editorial"&gt;Explorer,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career.&lt;/note&gt;</t>
  </si>
  <si>
    <t>&lt;note type="editorial"&gt;Apparently an agent of the P &amp; O Company (Peninsular and Oriental Steam Navigation Company), a British shipping company. This may be the "W. Black" to whom Livingstone wrote a letter on 15 November 1871.&lt;/note&gt;</t>
  </si>
  <si>
    <t>&lt;note type="editorial"&gt;One of the "ringleaders" of a rebellious group of liberated Banian slaves hired by John Kirk, the acting British Consul and Political Resident at Zanzibar, to assist Livingstone.&lt;/note&gt;</t>
  </si>
  <si>
    <t>&lt;note type="editorial"&gt;African chief.&lt;/note&gt;</t>
  </si>
  <si>
    <t>&lt;note type="editorial"&gt;Member of the Yao tribe and freed slave. Travelled with Livingstone until the latter's death, then accompanied Livingstone's body back to Britain where he helped edit the Last Journals (1874).&lt;/note&gt;</t>
  </si>
  <si>
    <t>&lt;note type="editorial"&gt;George William Frederick Villiers. Foreign Secretary 1853-58, 1865-66, and 1868-70. Involved in both Livingstone's Zambesi and final expeditions. Livingstone gave his name to Mount Clarendon, east of the Shire river.&lt;/note&gt;</t>
  </si>
  <si>
    <t>&lt;note type="editorial"&gt;Geographer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day.&lt;/note&gt;</t>
  </si>
  <si>
    <t>&lt;note type="editorial"&gt;French explorer and geographer. With Louis Sabatier and Ferdinand Werne, navigated the White Nile to 4° 42' in 1841.&lt;/note&gt;</t>
  </si>
  <si>
    <t>&lt;note type="editorial"&gt;Wealthy Banian customs collector and slave trader based in Zanzibar. Livingstone blamed him for supplying all the guns and gunpowder of Tagamoio, the chief perpetrator of the massacre at Nyangwe in 1871.&lt;/note&gt;</t>
  </si>
  <si>
    <t>&lt;note type="editorial"&gt;Also Molembalemba. Arab trader. His followers were the main instigators of the Nyangwe massacre in 1871.&lt;/note&gt;</t>
  </si>
  <si>
    <t>&lt;note type="editorial"&gt;Colonial administrator. Entered the Bombay Civil Service in 1834. Went to Zanzibar in 1872 to negotiate the suppression of the slave trade. Governor of Bombay 1862-67. President of Royal Geographical Society 1873-74.&lt;/note&gt;</t>
  </si>
  <si>
    <t>&lt;note type="editorial"&gt;African of the Nyamwezi tribe.&lt;/note&gt;</t>
  </si>
  <si>
    <t>&lt;note type="editorial"&gt;African person also known as Kimamure.&lt;/note&gt;</t>
  </si>
  <si>
    <t>&lt;note type="editorial"&gt;One of a group of men from a government-run school for freed slaves in Nashik (spelled "Nassick" by Livingstone), India who accompanied Livingstone on his last journey. Later also accompanied Henry M. Stanley.&lt;/note&gt;</t>
  </si>
  <si>
    <t>&lt;note type="editorial"&gt;One of Livingstone's porters.&lt;/note&gt;</t>
  </si>
  <si>
    <t>&lt;note type="editorial"&gt;African person.&lt;/note&gt;</t>
  </si>
  <si>
    <t>&lt;note type="editorial"&gt;Officer in the Indian Army. Was seconded to John H. Speke's second African expedition, 1860-63, which sought to confirm the source of the Nile.&lt;/note&gt;</t>
  </si>
  <si>
    <t>&lt;note type="editorial"&gt;African trader.&lt;/note&gt;</t>
  </si>
  <si>
    <t>&lt;note type="editorial"&gt;One of Noah's three sons in the Old Testament.&lt;/note&gt;</t>
  </si>
  <si>
    <t>&lt;note type="editorial"&gt;Minister of Regent Square Presbyterian Church, London 1841-67. Editor of Evangelical Christendom 1864-67. Livingstone attended his church and stayed at his house in 1865, and contributed a paper to his periodical.&lt;/note&gt;</t>
  </si>
  <si>
    <t>&lt;note type="editorial"&gt;African who assisted Livingstone on the Zambesi expedition, was taken to India, then returned with Livingstone for the final expedition.&lt;/note&gt;</t>
  </si>
  <si>
    <t>&lt;note type="editorial"&gt;Arab trader, and one of the first Arab settlers in Nyangwe. Known locally in Nyangwe for his violence and suspected by Livingstone of stirring up the latter's Banian slaves to rebellion.&lt;/note&gt;</t>
  </si>
  <si>
    <t>&lt;note type="editorial"&gt;Missionary.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responsible.&lt;/note&gt;</t>
  </si>
  <si>
    <t>&lt;note type="editorial"&gt;Ancient Greek traveler and historian, known for his History, which chronicles the origins of the Greco-Persian wars.&lt;/note&gt;</t>
  </si>
  <si>
    <t>&lt;note type="editorial"&gt;Biblical prophet, documented in the Book of Isaiah.&lt;/note&gt;</t>
  </si>
  <si>
    <t>&lt;note type="editorial"&gt;One of Livingstone's porters, killed in February 1871.&lt;/note&gt;</t>
  </si>
  <si>
    <t>&lt;note type="editorial"&gt;Jesus of Nazareth or Jesus Christ, the central figure of Christianity.&lt;/note&gt;</t>
  </si>
  <si>
    <t>&lt;note type="editorial"&gt;Also Reuel. Father-in-law of Moses in the Bible.&lt;/note&gt;</t>
  </si>
  <si>
    <t>&lt;note type="editorial"&gt;Cartographer, engineer, and archaeologist. Under Napoleon, edited the monumental Description of Egypt (1809-29).&lt;/note&gt;</t>
  </si>
  <si>
    <t>&lt;note type="editorial"&gt;Master of Balliol College, University of Oxford.&lt;/note&gt;</t>
  </si>
  <si>
    <t>&lt;note type="editorial"&gt;African chief; brother of Moenekuss, chief of Bambarre.&lt;/note&gt;</t>
  </si>
  <si>
    <t>&lt;note type="editorial"&gt;Chief of a strategically important African village on the Lualaba River. During the period in question, developed friendly relations with Arab traders and began to employ Arab methods of violence against other local African populations.&lt;/note&gt;</t>
  </si>
  <si>
    <t>&lt;note type="editorial"&gt;Also known as Moenemokaia. Arab trader based at Mamohela.&lt;/note&gt;</t>
  </si>
  <si>
    <t>&lt;note type="editorial"&gt;Chief of the Balunda (r. 1862-68), whom Livingstone visited at the former's capital Kanyembo (in present-day northern Zambia) in 1867 and again in 1868. On the latter visit, the chief provided Livingstone with key geographical information about the Congo river system.&lt;/note&gt;</t>
  </si>
  <si>
    <t>&lt;note type="editorial"&gt;Abraham's concubine in the Bible.&lt;/note&gt;</t>
  </si>
  <si>
    <t>&lt;note type="editorial"&gt;African person also known as Garahenga.&lt;/note&gt;</t>
  </si>
  <si>
    <t>&lt;note type="editorial"&gt;George William Fox Kinnaird. Agricultural reformer and philanthropist, concerned with the conditions of laborers.&lt;/note&gt;</t>
  </si>
  <si>
    <t>&lt;note type="editorial"&gt;Doctor, naturalist, political agent. Served as Livingstone's chief assistant during the Zambesi Expedition. Appointed Surgeon to the British Agency in Zanzibar in 1865. During the period in question, was acting Consul and Political Resident at Zanzibar&lt;/note&gt;</t>
  </si>
  <si>
    <t>&lt;note type="editorial"&gt;Lazarus of Bethany (brother of Martha and Mary). Said to be raised from the dead by Jesus in the Gospel of John.&lt;/note&gt;</t>
  </si>
  <si>
    <t>&lt;note type="editorial"&gt;Explorer and chief engineer of the Suez Canal. In 1827, traveled up the White Nile to about 13° N.&lt;/note&gt;</t>
  </si>
  <si>
    <t>&lt;note type="editorial"&gt;Sixteenth president of the United States. Known for abolishing slavery in the U.S. by signing the Emancipation Proclamation. &lt;/note&gt;</t>
  </si>
  <si>
    <t>&lt;note type="editorial"&gt;Eldest daughter of David Livingstone. Went to England with her mother in 1852, accompanied her father in 1864-65. Was one of Livingstone's most engaged correspondents and transcribed some of his manuscripts, including the 1870 Field Diary.&lt;/note&gt;</t>
  </si>
  <si>
    <t>&lt;note type="editorial"&gt;Brother of David Livingstone. Educated at Oberlin College, Ohio 1840-47, and Union Theological Seminary, New York 1847-49. David's assistant on the Zambesi Expedition.&lt;/note&gt;</t>
  </si>
  <si>
    <t>&lt;note type="editorial"&gt;Famous Victorian explorer, missionary, and abolitionist. Renowned for his travels across Africa and extensive manuscript corpus.&lt;/note&gt;</t>
  </si>
  <si>
    <t>&lt;note type="editorial"&gt;Brother of David Livingstone. Emigrated to Canada, where after some years he settled as a farmer at Listowel, Ontario.&lt;/note&gt;</t>
  </si>
  <si>
    <t>&lt;note type="editorial"&gt;Second son of David Livingstone. Went to England with his mother in 1852. Lived in Egypt for the benefit of his health.&lt;/note&gt;</t>
  </si>
  <si>
    <t>&lt;note type="editorial"&gt;Third son of David Livingstone, generally called "Oswell" or "Zouga." Went to England with his mother in 1852. Joined the Livingstone Search Expedition in 1872, but did not reach his father.&lt;/note&gt;</t>
  </si>
  <si>
    <t>&lt;note type="editorial"&gt;American Romantic poet, associated with the Fireside Poets. Interested in poetry as a vehicle of reform, particularly for the cause of abolition.&lt;/note&gt;</t>
  </si>
  <si>
    <t>&lt;note type="editorial"&gt;Chief of the Bahika tribe.&lt;/note&gt;</t>
  </si>
  <si>
    <t>&lt;note type="editorial"&gt;German theologian of the fifteenth and sixteenth centuries and a key figure of the Protestant Reformation.&lt;/note&gt;</t>
  </si>
  <si>
    <t>&lt;note type="editorial"&gt;Chosen to lead the Universities' Mission to Central Africa. Consecrated Bishop of Central Africa in Cape Town 1861. Died in 1862 of fever at the confluence of the Ruo and Shire Rivers. In some quarters, Livingstone was held responsible for his death.&lt;/note&gt;</t>
  </si>
  <si>
    <t>&lt;note type="editorial"&gt;Astronomer of the Royal Observatory at Cape Town. Met Livingstone in 1852, became a close friend. Thereafter Livingstone depended on him to check his observations. Livingstone named Cape Maclear after him.&lt;/note&gt;</t>
  </si>
  <si>
    <t>&lt;note type="editorial"&gt;Reference uncertain. Possibly a Banian customs collector and/or slave trader.&lt;/note&gt;</t>
  </si>
  <si>
    <t>&lt;note type="editorial"&gt;Martha of Bethany (sister of Lazarus and Mary). Witness to Lazarus's resurrection by Jesus in the Gospel of John.&lt;/note&gt;</t>
  </si>
  <si>
    <t>&lt;note type="editorial"&gt;Mary of Bethany (sister of Lazarus and Martha). Witness to Lazarus's resurrection by Jesus in the Gospel of John.&lt;/note&gt;</t>
  </si>
  <si>
    <t>&lt;note type="editorial"&gt;The paramount chief of the Lunda kingdom.&lt;/note&gt;</t>
  </si>
  <si>
    <t>&lt;note type="editorial"&gt;Surgeon of the "Pioneer." Served in the Zambesi region 1861-63. Was Vice-Consul in Madagascar 1865-66, and was associated with botanical gardens in Mauritius and Queensland.&lt;/note&gt;</t>
  </si>
  <si>
    <t>&lt;note type="editorial"&gt;African chief who resisted Arab encroachment into central Africa.&lt;/note&gt;</t>
  </si>
  <si>
    <t>&lt;note type="editorial"&gt;Foster-mother of Moses in the Bible.&lt;/note&gt;</t>
  </si>
  <si>
    <t>&lt;note type="editorial"&gt;Herdsman and child of Abraham and Keturah in the Bible.&lt;/note&gt;</t>
  </si>
  <si>
    <t>&lt;note type="editorial"&gt;Ancient goddess whom the Romans equated with the Greek goddess Athena. Her secretary (or scribe) met the ancient Greek historian Herodotus in the city of Sais and provided the latter with a variety of geographical details related to the source of the Nile.&lt;/note&gt;</t>
  </si>
  <si>
    <t>&lt;note type="editorial"&gt;Older sister of Moses and Aaron in the Bible.&lt;/note&gt;</t>
  </si>
  <si>
    <t>&lt;note type="editorial"&gt;Chief of Bambarre and, according to Livingstone, the most influential chief in the Manyema region.&lt;/note&gt;</t>
  </si>
  <si>
    <t>&lt;note type="editorial"&gt;Older son of Moenekuss, chief of Bambarre.&lt;/note&gt;</t>
  </si>
  <si>
    <t>&lt;note type="editorial"&gt;Younger son of Moenekuss; chief of Bambarre when Livingstone composed the 1870 Field Diary.&lt;/note&gt;</t>
  </si>
  <si>
    <t>&lt;note type="editorial"&gt;Chief of Luamo; married to sister of Moenekuss, chief of Bambarre.&lt;/note&gt;</t>
  </si>
  <si>
    <t>&lt;note type="editorial"&gt;Biblical prophet. Brother of Aaron and son of Abraham.&lt;/note&gt;</t>
  </si>
  <si>
    <t>&lt;note type="editorial"&gt;African chief whom Livingstone attempt to convert during his earliest efforts as a missionary.&lt;/note&gt;</t>
  </si>
  <si>
    <t>&lt;note type="editorial"&gt;Vizier ("Wuzeer") of Zanzibar.&lt;/note&gt;</t>
  </si>
  <si>
    <t>&lt;note type="editorial"&gt;Arab trader based at Ujiji who assisted Livingstone in his travels.&lt;/note&gt;</t>
  </si>
  <si>
    <t>&lt;note type="editorial"&gt;Geologist. Wife and intellectual partner of Roderick Murchison, geologist and president of the Royal Geographical Society.&lt;/note&gt;</t>
  </si>
  <si>
    <t>&lt;note type="editorial"&gt;Famous geologist and president of the Royal Geographical Society 1843-45, 1851-53, 1856-59 and 1862-71. Met Livingstone in 1856, and they became close friends.&lt;/note&gt;</t>
  </si>
  <si>
    <t>&lt;note type="editorial"&gt;Foreign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responsible.&lt;/note&gt;</t>
  </si>
  <si>
    <t>&lt;note type="editorial"&gt;Leader of a group of ten men from Johanna (Anjouan), Comoros, who accompanied Livingstone during his last journey.&lt;/note&gt;</t>
  </si>
  <si>
    <t>&lt;note type="editorial"&gt;Baluchi slave of Syde bin Salem Burashid, the governor ("Lewale") or trade agent of Unyanyembe. Apparently defrauded Livingstone of some portion of goods sent from the coast.&lt;/note&gt;</t>
  </si>
  <si>
    <t>&lt;note type="editorial"&gt;One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slave.&lt;/note&gt;</t>
  </si>
  <si>
    <t>&lt;note type="editorial"&gt;Ruler of Buganda (r.1857-84). During his second expedition to Africa (1860-63), John H. Speke stayed at Mutesa’s court from early to mid 1862.&lt;/note&gt;</t>
  </si>
  <si>
    <t>&lt;note type="editorial"&gt;Nero Caesar Augustus. Fifth emperor of the Roman empire.&lt;/note&gt;</t>
  </si>
  <si>
    <t>&lt;note type="editorial"&gt;Anatomist and naturalist. Taught Livingstone in 1840. Conservator of the Hunterian Museum at the Royal College of Surgeons of England 1827-56. Professor of Comparative Anatomy and Physiology 1836-56. Superintendent of the British Museum 1856-83. Knighted 1884.&lt;/note&gt;</t>
  </si>
  <si>
    <t>&lt;note type="editorial"&gt;Henry John Temple. Foreign Secretary 1830-41, 1846-51. Prime Minister 1859-65. Livingstone was in agreement with his anti-slavery policies.&lt;/note&gt;</t>
  </si>
  <si>
    <t>&lt;note type="editorial"&gt;Classical Greek philosopher. Pupil of Socrates.&lt;/note&gt;</t>
  </si>
  <si>
    <t>&lt;note type="editorial"&gt;Lieutenant Colonel in the Madras army. Consul at Zanzibar, and for Algeria 1867-96. Knighted 1886.&lt;/note&gt;</t>
  </si>
  <si>
    <t>&lt;note type="editorial"&gt;Greco-Egyptian writer and geographer; Livingstone depended on his information about the source of the Nile.&lt;/note&gt;</t>
  </si>
  <si>
    <t>&lt;note type="editorial"&gt;Church of England clergyman and theologian.&lt;/note&gt;</t>
  </si>
  <si>
    <t>&lt;note type="editorial"&gt;Appointed engineer to the Zambesi Expedition in February 1858, until 1864. Went into business in Zanzibar, but died prematurely in Glasgow a year later.&lt;/note&gt;</t>
  </si>
  <si>
    <t>&lt;note type="editorial"&gt;Also Jethro. Father-in-law of Moses in the Bible.&lt;/note&gt;</t>
  </si>
  <si>
    <t>&lt;note type="editorial"&gt;Member of Parliament and leader of the Whigs. Created Earl Russell 1861. &lt;/note&gt;</t>
  </si>
  <si>
    <t>&lt;note type="editorial"&gt;French explorer. With Joseph-Pons d'Arnauld and Ferdinand Werne, navigated the White Nile to 4° 42' in 1841.&lt;/note&gt;</t>
  </si>
  <si>
    <t>&lt;note type="editorial"&gt;First king of the united kingdom of Israel and Judah in the Hebrew bible.&lt;/note&gt;</t>
  </si>
  <si>
    <t>&lt;note type="editorial"&gt;Son of Said ibn Sultan, the first Omani ruler of Zanzibar, and himself Sultan of Zanzibar 1856-70. Helped develop a far-ranging empire in East Africa, including a well-developed slave trading network.&lt;/note&gt;</t>
  </si>
  <si>
    <t>&lt;note type="editorial"&gt;Leader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power.&lt;/note&gt;</t>
  </si>
  <si>
    <t>&lt;note type="editorial"&gt;Leader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lands.&lt;/note&gt;</t>
  </si>
  <si>
    <t>&lt;note type="editorial"&gt;Individual whom the ancient Greek traveler and historian Herodotus visited in the city of Sais and who provided Herodotus with a variety of geographical details related to the source of the Nile.&lt;/note&gt;</t>
  </si>
  <si>
    <t>&lt;note type="editorial"&gt;Chief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party.&lt;/note&gt;</t>
  </si>
  <si>
    <t>&lt;note type="editorial"&gt;Assistant Surgeon in the Bombay establishment 1855. Served as Agency Surgeon, Acting Political Agent, and Acting Consul in Zanzibar, where Livingstone met him in 1864. Retired in 1884.&lt;/note&gt;</t>
  </si>
  <si>
    <t>&lt;note type="editorial"&gt;Arab governor ("Lewale") of Zanzibar.&lt;/note&gt;</t>
  </si>
  <si>
    <t>&lt;note type="editorial"&gt;Arab trader. Dispatched from the coast in 1869 by Ludha Damji, a very rich Banian from Zanzibar, to supply Livingstone with goods and men, then spent fourteen months on the journey to Ujiji, while systematically plundering Livingstone of his goods.&lt;/note&gt;</t>
  </si>
  <si>
    <t>&lt;note type="editorial"&gt;Portuguese Commandant of Tete up to 1859. Commandant of Mazaro and the Shire 1862-64. Temporary Governor of Quilimane.&lt;/note&gt;</t>
  </si>
  <si>
    <t>&lt;note type="editorial"&gt;Biblical King of Israel and son of David.&lt;/note&gt;</t>
  </si>
  <si>
    <t>&lt;note type="editorial"&gt;Explorer.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Burton.&lt;/note&gt;</t>
  </si>
  <si>
    <t>&lt;note type="editorial"&gt;Author of the book of Revelation in the Bible.&lt;/note&gt;</t>
  </si>
  <si>
    <t>&lt;note type="editorial"&gt;Fifth-century Christian missionary in Ireland. Primary patron saint of Ireland.&lt;/note&gt;</t>
  </si>
  <si>
    <t>&lt;note type="editorial"&gt;Apostle of the New Testament and one of the main proponents of early Christianity.&lt;/note&gt;</t>
  </si>
  <si>
    <t>&lt;note type="editorial"&gt;First martyr of Christianity. Mentioned in the Acts of the Apostles in the New Testament.&lt;/note&gt;</t>
  </si>
  <si>
    <t>&lt;note type="editorial"&gt;Edward Henry Stanley. Succeeded as 15th Earl of Derby in 1869. Conservative politician, inter alia Foreign Secretary 1866-68.&lt;/note&gt;</t>
  </si>
  <si>
    <t>&lt;note type="editorial"&gt;Merchant from Massachusetts. Partner of Stearns, Hobart and Co. in Bombay 1857-68. Livingstone met him on board ship in 1865 and lived in his house for much of his stay in Bombay.&lt;/note&gt;</t>
  </si>
  <si>
    <t>&lt;note type="editorial"&gt;African of the Shupanga tribe. With Livingstone when the latter died and helped transport Livingstone's body to the African coast. Spoke good English and provided Horace Waller with a narrative of Livingstone's last days.&lt;/note&gt;</t>
  </si>
  <si>
    <t>&lt;note type="editorial"&gt;Arab trader, who traveled widely in central Africa. Livingstone first encountered him in 1855 during the former's famous transcontinental African journey and again during his (Livingstone's) last journey.&lt;/note&gt;</t>
  </si>
  <si>
    <t>&lt;note type="editorial"&gt;Arab governor ("Lewale") or trade agent of Unyanyembe, who apparently detained and/or destroyed a packet of letters Livingstone had tried to send to the coast and also prevent other goods from reaching Livingstone in Manyema.&lt;/note&gt;</t>
  </si>
  <si>
    <t>&lt;note type="editorial"&gt;Arab trader based in Ujiji.&lt;/note&gt;</t>
  </si>
  <si>
    <t>&lt;note type="editorial"&gt;Explorer. Ascended the White Nile to Gondokoro in 1862, then traveled along the Bahr el Ghazal, the principal western tributary of the Nile. Killed in 1869 during an expedition across the Sahara Desert.&lt;/note&gt;</t>
  </si>
  <si>
    <t>&lt;note type="editorial"&gt;Renowned central African ivory and slave trader.&lt;/note&gt;</t>
  </si>
  <si>
    <t>&lt;note type="editorial"&gt;Also Taharqa, Taharka, or Tirhakah. Pharaoh of the twenty-fifth dynasty in ancient Egypt (r.690-664 BC) and king of the kingdom of Kush.&lt;/note&gt;</t>
  </si>
  <si>
    <t>&lt;note type="editorial"&gt;Biblical scholar and Irish historian. Wrote St. Patrick, Apostle of Ireland: A Memoir of His Life and Mission (1864). On his last journey, Livingstone had with him a review of this book published in the Quarterly Review (1866) and used the page margins of this review to construct the first gathering of the 1870 Field Diary.&lt;/note&gt;</t>
  </si>
  <si>
    <t>&lt;note type="editorial"&gt;Bishop of Universities' Mission to Central Africa 1862-63, Zanzibar 1863-73, Jamaica 1879-80, and Honduras 1880-81. Livingstone never forgave him for moving the UMCA to Zanzibar in 1862-63.&lt;/note&gt;</t>
  </si>
  <si>
    <t>&lt;note type="editorial"&gt;Resident of Bombay with whom Livingstone stayed in 1865.&lt;/note&gt;</t>
  </si>
  <si>
    <t>&lt;note type="editorial"&gt;German explorer. In 1861 became the first European to attempt an ascent of Mount Kilimanjaro. Murdered on a subsequent expedition in the area of present-day Bardera, Somalia.&lt;/note&gt;</t>
  </si>
  <si>
    <t>&lt;note type="editorial"&gt;Lay Superintendent, Universities' Mission to Central Africa 1860-64. Curate, St. John's Chatham 1867-70. Vicar of Leytonstone, 1870-74. Rector of Twywell, 1874-95. In addition to editing Livingstone's Last Journals, wrote several articles on slavery and the slave trade in Africa.&lt;/note&gt;</t>
  </si>
  <si>
    <t>&lt;note type="editorial"&gt;Big-game hunter whom Livingstone and his son Oswell met in 1850. Livingstone stayed at his house, Newstead Abbey in Nottinghamshire, in 1864-65.&lt;/note&gt;</t>
  </si>
  <si>
    <t>&lt;note type="editorial"&gt;Slave of Arab trader Thani bin Suellim.&lt;/note&gt;</t>
  </si>
  <si>
    <t>&lt;note type="editorial"&gt;Scottish industrialist who made a fortune distilling paraffin from shale. Met Livingstone at Anderson's College. Was one of Livingstone's three trustees.&lt;/note&gt;</t>
  </si>
  <si>
    <t>&lt;note type="editorial"&gt;Warrior from Cush (present-day Ethiopia) mentioned in the Book of Chronicles.&lt;/note&gt;</t>
  </si>
  <si>
    <t>&lt;note&gt;</t>
  </si>
  <si>
    <t>Norm birth</t>
  </si>
  <si>
    <t>Norm death</t>
  </si>
  <si>
    <t>570</t>
  </si>
  <si>
    <t>632</t>
  </si>
  <si>
    <t>1820</t>
  </si>
  <si>
    <t>1875</t>
  </si>
  <si>
    <t>1841</t>
  </si>
  <si>
    <t>1916</t>
  </si>
  <si>
    <t>1821</t>
  </si>
  <si>
    <t>1893</t>
  </si>
  <si>
    <t>1827</t>
  </si>
  <si>
    <t>1818</t>
  </si>
  <si>
    <t>1905</t>
  </si>
  <si>
    <t>1890</t>
  </si>
  <si>
    <t>1882</t>
  </si>
  <si>
    <t>1800</t>
  </si>
  <si>
    <t>1870</t>
  </si>
  <si>
    <t>1883</t>
  </si>
  <si>
    <t>1811</t>
  </si>
  <si>
    <t>1884</t>
  </si>
  <si>
    <t>1871</t>
  </si>
  <si>
    <t>1815</t>
  </si>
  <si>
    <t>1874</t>
  </si>
  <si>
    <t>1892</t>
  </si>
  <si>
    <t>1814</t>
  </si>
  <si>
    <t>1867</t>
  </si>
  <si>
    <t>1860</t>
  </si>
  <si>
    <t>1777</t>
  </si>
  <si>
    <t>1862</t>
  </si>
  <si>
    <t>1817</t>
  </si>
  <si>
    <t>1807</t>
  </si>
  <si>
    <t>1878</t>
  </si>
  <si>
    <t>1832</t>
  </si>
  <si>
    <t>1922</t>
  </si>
  <si>
    <t>1799</t>
  </si>
  <si>
    <t>1809</t>
  </si>
  <si>
    <t>1865</t>
  </si>
  <si>
    <t>1847</t>
  </si>
  <si>
    <t>1912</t>
  </si>
  <si>
    <t>1873</t>
  </si>
  <si>
    <t>1813</t>
  </si>
  <si>
    <t>1899</t>
  </si>
  <si>
    <t>1849</t>
  </si>
  <si>
    <t>1876</t>
  </si>
  <si>
    <t>1851</t>
  </si>
  <si>
    <t>1819</t>
  </si>
  <si>
    <t>1891</t>
  </si>
  <si>
    <t>1483</t>
  </si>
  <si>
    <t>1546</t>
  </si>
  <si>
    <t>1825</t>
  </si>
  <si>
    <t>1794</t>
  </si>
  <si>
    <t>1879</t>
  </si>
  <si>
    <t>1836</t>
  </si>
  <si>
    <t>1869</t>
  </si>
  <si>
    <t>1792</t>
  </si>
  <si>
    <t>54</t>
  </si>
  <si>
    <t>68</t>
  </si>
  <si>
    <t>1804</t>
  </si>
  <si>
    <t>1784</t>
  </si>
  <si>
    <t>1828</t>
  </si>
  <si>
    <t>1831</t>
  </si>
  <si>
    <t>c.1810</t>
  </si>
  <si>
    <t>1863</t>
  </si>
  <si>
    <t>1909</t>
  </si>
  <si>
    <t>1864</t>
  </si>
  <si>
    <t>1826</t>
  </si>
  <si>
    <t>1834</t>
  </si>
  <si>
    <t>1835</t>
  </si>
  <si>
    <t>1837</t>
  </si>
  <si>
    <t>1805</t>
  </si>
  <si>
    <t>1833</t>
  </si>
  <si>
    <t>1896</t>
  </si>
  <si>
    <t>1829</t>
  </si>
  <si>
    <t>birth</t>
  </si>
  <si>
    <t>death</t>
  </si>
  <si>
    <t>&lt;birth when="0570"&gt;570&lt;/birth&gt;</t>
  </si>
  <si>
    <t>&lt;death when="0632"&gt;632&lt;/death&gt;</t>
  </si>
  <si>
    <t>&lt;birth when="1820"&gt;1820&lt;/birth&gt;</t>
  </si>
  <si>
    <t>&lt;death when="1875"&gt;1875&lt;/death&gt;</t>
  </si>
  <si>
    <t>&lt;birth when="1841"&gt;1841&lt;/birth&gt;</t>
  </si>
  <si>
    <t>&lt;death when="1916"&gt;1916&lt;/death&gt;</t>
  </si>
  <si>
    <t>&lt;birth when="1821"&gt;1821&lt;/birth&gt;</t>
  </si>
  <si>
    <t>&lt;death when="1893"&gt;1893&lt;/death&gt;</t>
  </si>
  <si>
    <t>&lt;birth when="1827"&gt;1827&lt;/birth&gt;</t>
  </si>
  <si>
    <t>&lt;birth when="1818"&gt;1818&lt;/birth&gt;</t>
  </si>
  <si>
    <t>&lt;death when="1905"&gt;1905&lt;/death&gt;</t>
  </si>
  <si>
    <t>&lt;death when="1890"&gt;1890&lt;/death&gt;</t>
  </si>
  <si>
    <t>&lt;birth when="1850"&gt;c.1850&lt;/birth&gt;</t>
  </si>
  <si>
    <t>&lt;death when="1882"&gt;1882&lt;/death&gt;</t>
  </si>
  <si>
    <t>&lt;birth when="1800"&gt;1800&lt;/birth&gt;</t>
  </si>
  <si>
    <t>&lt;death when="1870"&gt;1870&lt;/death&gt;</t>
  </si>
  <si>
    <t>&lt;birth when="1795"&gt;1795[?]&lt;/birth&gt;</t>
  </si>
  <si>
    <t>&lt;death when="1883"&gt;1883&lt;/death&gt;</t>
  </si>
  <si>
    <t>&lt;birth when="1811"&gt;1811&lt;/birth&gt;</t>
  </si>
  <si>
    <t>&lt;death when="1884"&gt;1884&lt;/death&gt;</t>
  </si>
  <si>
    <t>&lt;death when="1871"&gt;1871&lt;/death&gt;</t>
  </si>
  <si>
    <t>&lt;birth when="1815"&gt;1815&lt;/birth&gt;</t>
  </si>
  <si>
    <t>&lt;death when="1874"&gt;1874&lt;/death&gt;</t>
  </si>
  <si>
    <t>&lt;death when="1892"&gt;1892&lt;/death&gt;</t>
  </si>
  <si>
    <t>&lt;birth when="1814"&gt;1814&lt;/birth&gt;</t>
  </si>
  <si>
    <t>&lt;death when="1867"&gt;1867&lt;/death&gt;</t>
  </si>
  <si>
    <t>&lt;death when="1860"&gt;1860&lt;/death&gt;</t>
  </si>
  <si>
    <t>&lt;birth when="-0484"&gt;c.484&lt;/birth&gt;</t>
  </si>
  <si>
    <t>&lt;death when="-425"&gt;c.425 BC&lt;/death&gt;</t>
  </si>
  <si>
    <t>&lt;birth when="1777"&gt;1777&lt;/birth&gt;</t>
  </si>
  <si>
    <t>&lt;death when="1862"&gt;1862&lt;/death&gt;</t>
  </si>
  <si>
    <t>&lt;birth when="1817"&gt;1817&lt;/birth&gt;</t>
  </si>
  <si>
    <t>&lt;birth when="1807"&gt;1807&lt;/birth&gt;</t>
  </si>
  <si>
    <t>&lt;death when="1878"&gt;1878&lt;/death&gt;</t>
  </si>
  <si>
    <t>&lt;birth when="1832"&gt;1832&lt;/birth&gt;</t>
  </si>
  <si>
    <t>&lt;death when="1922"&gt;1922&lt;/death&gt;</t>
  </si>
  <si>
    <t>&lt;birth when="1799"&gt;1799&lt;/birth&gt;</t>
  </si>
  <si>
    <t>&lt;birth when="1809"&gt;1809&lt;/birth&gt;</t>
  </si>
  <si>
    <t>&lt;death when="1865"&gt;1865&lt;/death&gt;</t>
  </si>
  <si>
    <t>&lt;birth when="1847"&gt;1847&lt;/birth&gt;</t>
  </si>
  <si>
    <t>&lt;death when="1912"&gt;1912&lt;/death&gt;</t>
  </si>
  <si>
    <t>&lt;death when="1873"&gt;1873&lt;/death&gt;</t>
  </si>
  <si>
    <t>&lt;birth when="1813"&gt;1813&lt;/birth&gt;</t>
  </si>
  <si>
    <t>&lt;death when="1899"&gt;1899&lt;/death&gt;</t>
  </si>
  <si>
    <t>&lt;birth when="1849"&gt;1849&lt;/birth&gt;</t>
  </si>
  <si>
    <t>&lt;death when="1876"&gt;1876&lt;/death&gt;</t>
  </si>
  <si>
    <t>&lt;birth when="1851"&gt;1851&lt;/birth&gt;</t>
  </si>
  <si>
    <t>&lt;birth when="1819"&gt;1819&lt;/birth&gt;</t>
  </si>
  <si>
    <t>&lt;death when="1891"&gt;1891&lt;/death&gt;</t>
  </si>
  <si>
    <t>&lt;birth when="1483"&gt;1483&lt;/birth&gt;</t>
  </si>
  <si>
    <t>&lt;death when="1546"&gt;1546&lt;/death&gt;</t>
  </si>
  <si>
    <t>&lt;birth when="1825"&gt;1825&lt;/birth&gt;</t>
  </si>
  <si>
    <t>&lt;birth when="1794"&gt;1794&lt;/birth&gt;</t>
  </si>
  <si>
    <t>&lt;death when="1879"&gt;1879&lt;/death&gt;</t>
  </si>
  <si>
    <t>&lt;birth when="1836"&gt;1836&lt;/birth&gt;</t>
  </si>
  <si>
    <t>&lt;death when="1869"&gt;1869&lt;/death&gt;</t>
  </si>
  <si>
    <t>&lt;birth when="1792"&gt;1792&lt;/birth&gt;</t>
  </si>
  <si>
    <t>&lt;birth when="0054"&gt;54&lt;/birth&gt;</t>
  </si>
  <si>
    <t>&lt;death when="0068"&gt;68&lt;/death&gt;</t>
  </si>
  <si>
    <t>&lt;birth when="1804"&gt;1804&lt;/birth&gt;</t>
  </si>
  <si>
    <t>&lt;birth when="1784"&gt;1784&lt;/birth&gt;</t>
  </si>
  <si>
    <t>&lt;birth when="-0428"&gt;428/27 or 424/23&lt;/birth&gt;</t>
  </si>
  <si>
    <t>&lt;death when="-0347"&gt;348/47 BC&lt;/death&gt;</t>
  </si>
  <si>
    <t>&lt;birth when="1828"&gt;1828&lt;/birth&gt;</t>
  </si>
  <si>
    <t>&lt;birth when="0100"&gt;c.100&lt;/birth&gt;</t>
  </si>
  <si>
    <t>&lt;death when="0170"&gt;c.170&lt;/death&gt;</t>
  </si>
  <si>
    <t>&lt;birth when="1831"&gt;1831&lt;/birth&gt;</t>
  </si>
  <si>
    <t>&lt;birth when="1834"&gt;1834/35&lt;/birth&gt;</t>
  </si>
  <si>
    <t>&lt;birth when="1790"&gt;c.1790/1800&lt;/birth&gt;</t>
  </si>
  <si>
    <t>&lt;death when="1851"&gt;1851&lt;/death&gt;</t>
  </si>
  <si>
    <t>&lt;birth when="1810"&gt;c.1810&lt;/birth&gt;</t>
  </si>
  <si>
    <t>&lt;birth when="1835"&gt;c.1835&lt;/birth&gt;</t>
  </si>
  <si>
    <t>&lt;death when="1863"&gt;1863&lt;/death&gt;</t>
  </si>
  <si>
    <t>&lt;death when="1909"&gt;1909&lt;/death&gt;</t>
  </si>
  <si>
    <t>&lt;death when="1864"&gt;1864&lt;/death&gt;</t>
  </si>
  <si>
    <t>&lt;birth when="0005"&gt;c.5&lt;/birth&gt;</t>
  </si>
  <si>
    <t>&lt;death when="0067"&gt;c.67&lt;/death&gt;</t>
  </si>
  <si>
    <t>&lt;birth when="1826"&gt;1826&lt;/birth&gt;</t>
  </si>
  <si>
    <t>&lt;birth when="1834"&gt;1834&lt;/birth&gt;</t>
  </si>
  <si>
    <t>&lt;birth when="1835"&gt;1835&lt;/birth&gt;</t>
  </si>
  <si>
    <t>&lt;birth when="1837"&gt;1837&lt;/birth&gt;</t>
  </si>
  <si>
    <t>&lt;birth when="1805"&gt;1805&lt;/birth&gt;</t>
  </si>
  <si>
    <t>&lt;birth when="1829"&gt;1829/30&lt;/birth&gt;</t>
  </si>
  <si>
    <t>&lt;birth when="1833"&gt;1833&lt;/birth&gt;</t>
  </si>
  <si>
    <t>&lt;death when="1896"&gt;1896&lt;/death&gt;</t>
  </si>
  <si>
    <t>&lt;birth when="1829"&gt;1829&lt;/birth&gt;</t>
  </si>
  <si>
    <t>&lt;death&gt;</t>
  </si>
  <si>
    <t>&lt;birth&gt;</t>
  </si>
  <si>
    <t>&lt;person&gt;</t>
  </si>
  <si>
    <t>&lt;/person&gt;</t>
  </si>
  <si>
    <t>&lt;birth&gt;?&lt;/birth&gt;</t>
  </si>
  <si>
    <t>&lt;person xml:id="pers0001"&gt;</t>
  </si>
  <si>
    <t>&lt;person xml:id="pers0002"&gt;</t>
  </si>
  <si>
    <t>&lt;person xml:id="pers0003"&gt;</t>
  </si>
  <si>
    <t>&lt;person xml:id="pers0004"&gt;</t>
  </si>
  <si>
    <t>&lt;person xml:id="pers0005"&gt;</t>
  </si>
  <si>
    <t>&lt;person xml:id="pers0006"&gt;</t>
  </si>
  <si>
    <t>&lt;person xml:id="pers0007"&gt;</t>
  </si>
  <si>
    <t>&lt;person xml:id="pers0008"&gt;</t>
  </si>
  <si>
    <t>&lt;person xml:id="pers0009"&gt;</t>
  </si>
  <si>
    <t>&lt;person xml:id="pers0010"&gt;</t>
  </si>
  <si>
    <t>&lt;person xml:id="pers0011"&gt;</t>
  </si>
  <si>
    <t>&lt;person xml:id="pers0012"&gt;</t>
  </si>
  <si>
    <t>&lt;person xml:id="pers0013"&gt;</t>
  </si>
  <si>
    <t>&lt;person xml:id="pers0014"&gt;</t>
  </si>
  <si>
    <t>&lt;person xml:id="pers0015"&gt;</t>
  </si>
  <si>
    <t>&lt;person xml:id="pers0016"&gt;</t>
  </si>
  <si>
    <t>&lt;person xml:id="pers0017"&gt;</t>
  </si>
  <si>
    <t>&lt;person xml:id="pers0018"&gt;</t>
  </si>
  <si>
    <t>&lt;person xml:id="pers0019"&gt;</t>
  </si>
  <si>
    <t>&lt;person xml:id="pers0020"&gt;</t>
  </si>
  <si>
    <t>&lt;person xml:id="pers0021"&gt;</t>
  </si>
  <si>
    <t>&lt;person xml:id="pers0022"&gt;</t>
  </si>
  <si>
    <t>&lt;person xml:id="pers0023"&gt;</t>
  </si>
  <si>
    <t>&lt;person xml:id="pers0024"&gt;</t>
  </si>
  <si>
    <t>&lt;person xml:id="pers0025"&gt;</t>
  </si>
  <si>
    <t>&lt;person xml:id="pers0026"&gt;</t>
  </si>
  <si>
    <t>&lt;person xml:id="pers0027"&gt;</t>
  </si>
  <si>
    <t>&lt;person xml:id="pers0028"&gt;</t>
  </si>
  <si>
    <t>&lt;person xml:id="pers0029"&gt;</t>
  </si>
  <si>
    <t>&lt;person xml:id="pers0030"&gt;</t>
  </si>
  <si>
    <t>&lt;person xml:id="pers0031"&gt;</t>
  </si>
  <si>
    <t>&lt;person xml:id="pers0032"&gt;</t>
  </si>
  <si>
    <t>&lt;person xml:id="pers0033"&gt;</t>
  </si>
  <si>
    <t>&lt;person xml:id="pers0034"&gt;</t>
  </si>
  <si>
    <t>&lt;person xml:id="pers0035"&gt;</t>
  </si>
  <si>
    <t>&lt;person xml:id="pers0036"&gt;</t>
  </si>
  <si>
    <t>&lt;person xml:id="pers0037"&gt;</t>
  </si>
  <si>
    <t>&lt;person xml:id="pers0038"&gt;</t>
  </si>
  <si>
    <t>&lt;person xml:id="pers0039"&gt;</t>
  </si>
  <si>
    <t>&lt;person xml:id="pers0040"&gt;</t>
  </si>
  <si>
    <t>&lt;person xml:id="pers0041"&gt;</t>
  </si>
  <si>
    <t>&lt;person xml:id="pers0042"&gt;</t>
  </si>
  <si>
    <t>&lt;person xml:id="pers0043"&gt;</t>
  </si>
  <si>
    <t>&lt;person xml:id="pers0044"&gt;</t>
  </si>
  <si>
    <t>&lt;person xml:id="pers0045"&gt;</t>
  </si>
  <si>
    <t>&lt;person xml:id="pers0046"&gt;</t>
  </si>
  <si>
    <t>&lt;person xml:id="pers0047"&gt;</t>
  </si>
  <si>
    <t>&lt;person xml:id="pers0048"&gt;</t>
  </si>
  <si>
    <t>&lt;person xml:id="pers0049"&gt;</t>
  </si>
  <si>
    <t>&lt;person xml:id="pers0050"&gt;</t>
  </si>
  <si>
    <t>&lt;person xml:id="pers0051"&gt;</t>
  </si>
  <si>
    <t>&lt;person xml:id="pers0052"&gt;</t>
  </si>
  <si>
    <t>&lt;person xml:id="pers0053"&gt;</t>
  </si>
  <si>
    <t>&lt;person xml:id="pers0054"&gt;</t>
  </si>
  <si>
    <t>&lt;person xml:id="pers0055"&gt;</t>
  </si>
  <si>
    <t>&lt;person xml:id="pers0056"&gt;</t>
  </si>
  <si>
    <t>&lt;person xml:id="pers0057"&gt;</t>
  </si>
  <si>
    <t>&lt;person xml:id="pers0058"&gt;</t>
  </si>
  <si>
    <t>&lt;person xml:id="pers0059"&gt;</t>
  </si>
  <si>
    <t>&lt;person xml:id="pers0060"&gt;</t>
  </si>
  <si>
    <t>&lt;person xml:id="pers0061"&gt;</t>
  </si>
  <si>
    <t>&lt;person xml:id="pers0062"&gt;</t>
  </si>
  <si>
    <t>&lt;person xml:id="pers0063"&gt;</t>
  </si>
  <si>
    <t>&lt;person xml:id="pers0064"&gt;</t>
  </si>
  <si>
    <t>&lt;person xml:id="pers0065"&gt;</t>
  </si>
  <si>
    <t>&lt;person xml:id="pers0066"&gt;</t>
  </si>
  <si>
    <t>&lt;person xml:id="pers0067"&gt;</t>
  </si>
  <si>
    <t>&lt;person xml:id="pers0068"&gt;</t>
  </si>
  <si>
    <t>&lt;person xml:id="pers0069"&gt;</t>
  </si>
  <si>
    <t>&lt;person xml:id="pers0070"&gt;</t>
  </si>
  <si>
    <t>&lt;person xml:id="pers0071"&gt;</t>
  </si>
  <si>
    <t>&lt;person xml:id="pers0072"&gt;</t>
  </si>
  <si>
    <t>&lt;person xml:id="pers0073"&gt;</t>
  </si>
  <si>
    <t>&lt;person xml:id="pers0074"&gt;</t>
  </si>
  <si>
    <t>&lt;person xml:id="pers0075"&gt;</t>
  </si>
  <si>
    <t>&lt;person xml:id="pers0076"&gt;</t>
  </si>
  <si>
    <t>&lt;person xml:id="pers0077"&gt;</t>
  </si>
  <si>
    <t>&lt;person xml:id="pers0078"&gt;</t>
  </si>
  <si>
    <t>&lt;person xml:id="pers0079"&gt;</t>
  </si>
  <si>
    <t>&lt;person xml:id="pers0080"&gt;</t>
  </si>
  <si>
    <t>&lt;person xml:id="pers0081"&gt;</t>
  </si>
  <si>
    <t>&lt;person xml:id="pers0082"&gt;</t>
  </si>
  <si>
    <t>&lt;person xml:id="pers0083"&gt;</t>
  </si>
  <si>
    <t>&lt;person xml:id="pers0084"&gt;</t>
  </si>
  <si>
    <t>&lt;person xml:id="pers0085"&gt;</t>
  </si>
  <si>
    <t>&lt;person xml:id="pers0086"&gt;</t>
  </si>
  <si>
    <t>&lt;person xml:id="pers0087"&gt;</t>
  </si>
  <si>
    <t>&lt;person xml:id="pers0089"&gt;</t>
  </si>
  <si>
    <t>&lt;person xml:id="pers0090"&gt;</t>
  </si>
  <si>
    <t>&lt;person xml:id="pers0091"&gt;</t>
  </si>
  <si>
    <t>&lt;person xml:id="pers0092"&gt;</t>
  </si>
  <si>
    <t>&lt;person xml:id="pers0093"&gt;</t>
  </si>
  <si>
    <t>&lt;person xml:id="pers0094"&gt;</t>
  </si>
  <si>
    <t>&lt;person xml:id="pers0095"&gt;</t>
  </si>
  <si>
    <t>&lt;person xml:id="pers0096"&gt;</t>
  </si>
  <si>
    <t>&lt;person xml:id="pers0097"&gt;</t>
  </si>
  <si>
    <t>&lt;person xml:id="pers0098"&gt;</t>
  </si>
  <si>
    <t>&lt;person xml:id="pers0099"&gt;</t>
  </si>
  <si>
    <t>&lt;person xml:id="pers0100"&gt;</t>
  </si>
  <si>
    <t>&lt;person xml:id="pers0101"&gt;</t>
  </si>
  <si>
    <t>&lt;person xml:id="pers0102"&gt;</t>
  </si>
  <si>
    <t>&lt;person xml:id="pers0103"&gt;</t>
  </si>
  <si>
    <t>&lt;person xml:id="pers0104"&gt;</t>
  </si>
  <si>
    <t>&lt;person xml:id="pers0105"&gt;</t>
  </si>
  <si>
    <t>&lt;person xml:id="pers0106"&gt;</t>
  </si>
  <si>
    <t>&lt;person xml:id="pers0107"&gt;</t>
  </si>
  <si>
    <t>&lt;person xml:id="pers0108"&gt;</t>
  </si>
  <si>
    <t>&lt;person xml:id="pers0109"&gt;</t>
  </si>
  <si>
    <t>&lt;person xml:id="pers0110"&gt;</t>
  </si>
  <si>
    <t>&lt;person xml:id="pers0111"&gt;</t>
  </si>
  <si>
    <t>&lt;person xml:id="pers0112"&gt;</t>
  </si>
  <si>
    <t>&lt;person xml:id="pers0113"&gt;</t>
  </si>
  <si>
    <t>&lt;person xml:id="pers0114"&gt;</t>
  </si>
  <si>
    <t>&lt;person xml:id="pers0115"&gt;</t>
  </si>
  <si>
    <t>&lt;person xml:id="pers0116"&gt;</t>
  </si>
  <si>
    <t>&lt;person xml:id="pers0117"&gt;</t>
  </si>
  <si>
    <t>&lt;person xml:id="pers0118"&gt;</t>
  </si>
  <si>
    <t>&lt;person xml:id="pers0119"&gt;</t>
  </si>
  <si>
    <t>&lt;person xml:id="pers0120"&gt;</t>
  </si>
  <si>
    <t>&lt;person xml:id="pers0122"&gt;</t>
  </si>
  <si>
    <t>&lt;person xml:id="pers0123"&gt;</t>
  </si>
  <si>
    <t>&lt;person xml:id="pers0124"&gt;</t>
  </si>
  <si>
    <t>&lt;person xml:id="pers0125"&gt;</t>
  </si>
  <si>
    <t>&lt;person xml:id="pers0126"&gt;</t>
  </si>
  <si>
    <t>&lt;person xml:id="pers0127"&gt;</t>
  </si>
  <si>
    <t>&lt;person xml:id="pers0128"&gt;</t>
  </si>
  <si>
    <t>&lt;person xml:id="pers0130"&gt;</t>
  </si>
  <si>
    <t>&lt;person xml:id="pers0131"&gt;</t>
  </si>
  <si>
    <t>&lt;person xml:id="pers0132"&gt;</t>
  </si>
  <si>
    <t>&lt;person xml:id="pers0133"&gt;</t>
  </si>
  <si>
    <t>&lt;person xml:id="pers0134"&gt;</t>
  </si>
  <si>
    <t>&lt;person xml:id="pers0135"&gt;</t>
  </si>
  <si>
    <t>&lt;person xml:id="pers0136"&gt;</t>
  </si>
  <si>
    <t>&lt;person xml:id="pers0137"&gt;</t>
  </si>
  <si>
    <t>&lt;person xml:id="pers0138"&gt;</t>
  </si>
  <si>
    <t>&lt;person xml:id="pers0139"&gt;</t>
  </si>
  <si>
    <t>&lt;person xml:id="pers0140"&gt;</t>
  </si>
  <si>
    <t>&lt;person xml:id="pers0141"&gt;</t>
  </si>
  <si>
    <t>&lt;person xml:id="pers0142"&gt;</t>
  </si>
  <si>
    <t>&lt;person xml:id="pers0143"&gt;</t>
  </si>
  <si>
    <t>&lt;person xml:id="pers0144"&gt;</t>
  </si>
  <si>
    <t>&lt;person xml:id="pers0145"&gt;</t>
  </si>
  <si>
    <t>&lt;person xml:id="pers0146"&gt;</t>
  </si>
  <si>
    <t>&lt;person xml:id="pers0147"&gt;</t>
  </si>
  <si>
    <t>&lt;person xml:id="pers0148"&gt;</t>
  </si>
  <si>
    <t>&lt;person xml:id="pers0149"&gt;</t>
  </si>
  <si>
    <t>&lt;person xml:id="pers0150"&gt;</t>
  </si>
  <si>
    <t>&lt;person xml:id="pers0151"&gt;</t>
  </si>
  <si>
    <t>&lt;person xml:id="pers0152"&gt;</t>
  </si>
  <si>
    <t>&lt;person xml:id="pers0153"&gt;</t>
  </si>
  <si>
    <t>&lt;person xml:id="pers0154"&gt;</t>
  </si>
  <si>
    <t>&lt;person xml:id="pers0155"&gt;</t>
  </si>
  <si>
    <t>&lt;person xml:id="pers0156"&gt;</t>
  </si>
  <si>
    <t>&lt;person xml:id="pers0157"&gt;</t>
  </si>
  <si>
    <t>&lt;person xml:id="pers0158"&gt;</t>
  </si>
  <si>
    <t>&lt;person xml:id="pers0159"&gt;</t>
  </si>
  <si>
    <t>&lt;person xml:id="pers0160"&gt;</t>
  </si>
  <si>
    <t>&lt;person xml:id="pers0161"&gt;</t>
  </si>
  <si>
    <t>&lt;person xml:id="pers0162"&gt;</t>
  </si>
  <si>
    <t>&lt;person xml:id="pers0163"&gt;</t>
  </si>
  <si>
    <t>&lt;person xml:id="pers0164"&gt;</t>
  </si>
  <si>
    <t>&lt;person xml:id="pers0165"&gt;</t>
  </si>
  <si>
    <t>&lt;person xml:id="pers0166"&gt;</t>
  </si>
  <si>
    <t>&lt;person xml:id="pers0167"&gt;</t>
  </si>
  <si>
    <t>&lt;person xml:id="pers0168"&gt;</t>
  </si>
  <si>
    <t>&lt;person xml:id="pers0169"&gt;</t>
  </si>
  <si>
    <t>&lt;person xml:id="pers0170"&gt;</t>
  </si>
  <si>
    <t>&lt;person xml:id="pers0171"&gt;</t>
  </si>
  <si>
    <t>&lt;person xml:id="pers0172"&gt;</t>
  </si>
  <si>
    <t>&lt;person xml:id="pers0173"&gt;</t>
  </si>
  <si>
    <t>&lt;person xml:id="pers0174"&gt;</t>
  </si>
  <si>
    <t>&lt;person xml:id="pers0175"&gt;</t>
  </si>
  <si>
    <t>&lt;person xml:id="pers0176"&gt;</t>
  </si>
  <si>
    <t>&lt;person xml:id="pers0177"&gt;</t>
  </si>
  <si>
    <t>&lt;person xml:id="pers0178"&gt;</t>
  </si>
  <si>
    <t>&lt;person xml:id="pers0179"&gt;</t>
  </si>
  <si>
    <t>&lt;person xml:id="pers0180"&gt;</t>
  </si>
  <si>
    <t>&lt;person xml:id="pers0181"&gt;</t>
  </si>
  <si>
    <t>&lt;person xml:id="pers0182"&gt;</t>
  </si>
  <si>
    <t>&lt;person xml:id="pers0183"&gt;</t>
  </si>
  <si>
    <t>&lt;person xml:id="pers0184"&gt;</t>
  </si>
  <si>
    <t>&lt;person xml:id="pers0185"&gt;</t>
  </si>
  <si>
    <t>&lt;person xml:id="pers0186"&gt;</t>
  </si>
  <si>
    <t>&lt;person xml:id="pers0187"&gt;</t>
  </si>
  <si>
    <t>&lt;person xml:id="pers0188"&gt;</t>
  </si>
  <si>
    <t>&lt;person xml:id="pers0189"&gt;</t>
  </si>
  <si>
    <t>&lt;person xml:id="pers0190"&gt;</t>
  </si>
  <si>
    <t>&lt;person xml:id="pers0191"&gt;</t>
  </si>
  <si>
    <t>&lt;person xml:id="pers0192"&gt;</t>
  </si>
  <si>
    <t>&lt;person xml:id="pers0193"&gt;</t>
  </si>
  <si>
    <t>&lt;person xml:id="pers0194"&gt;</t>
  </si>
  <si>
    <t>&lt;person xml:id="pers0195"&gt;</t>
  </si>
  <si>
    <t>&lt;person xml:id="pers0196"&gt;</t>
  </si>
  <si>
    <t>&lt;person xml:id="pers0197"&gt;</t>
  </si>
  <si>
    <t>&lt;person xml:id="pers0198"&gt;</t>
  </si>
  <si>
    <t>&lt;persName type="main"&gt;</t>
  </si>
  <si>
    <t>&lt;persName type="main"&gt;Muhamad&lt;/persName&gt;</t>
  </si>
  <si>
    <t>&lt;persName type="main"&gt;Muhamad Bogharib&lt;/persName&gt;</t>
  </si>
  <si>
    <t>&lt;persName type="main"&gt;Aaron&lt;/persName&gt;</t>
  </si>
  <si>
    <t>&lt;persName type="main"&gt;Abdullah&lt;/persName&gt;</t>
  </si>
  <si>
    <t>&lt;persName type="main"&gt;Abdullah Masudi&lt;/persName&gt;</t>
  </si>
  <si>
    <t>&lt;persName type="main"&gt;Abed&lt;/persName&gt;</t>
  </si>
  <si>
    <t>&lt;persName type="main"&gt;Abraham&lt;/persName&gt;</t>
  </si>
  <si>
    <t>&lt;persName type="main"&gt;Abram&lt;/persName&gt;</t>
  </si>
  <si>
    <t>&lt;persName type="main"&gt;Absalom&lt;/persName&gt;</t>
  </si>
  <si>
    <t>&lt;persName type="main"&gt;Achilles&lt;/persName&gt;</t>
  </si>
  <si>
    <t>&lt;persName type="main"&gt;Adams, Henry Gardiner&lt;/persName&gt;</t>
  </si>
  <si>
    <t>&lt;persName type="main"&gt;Amur&lt;/persName&gt;</t>
  </si>
  <si>
    <t>&lt;persName type="main"&gt;Awathe&lt;/persName&gt;</t>
  </si>
  <si>
    <t>&lt;persName type="main"&gt;Baines, Thomas&lt;/persName&gt;</t>
  </si>
  <si>
    <t>&lt;persName type="main"&gt;Baker, Florence&lt;/persName&gt;</t>
  </si>
  <si>
    <t>&lt;persName type="main"&gt;Baker, Samuel W.&lt;/persName&gt;</t>
  </si>
  <si>
    <t>&lt;persName type="main"&gt;Baldwin, William C.&lt;/persName&gt;</t>
  </si>
  <si>
    <t>&lt;persName type="main"&gt;Bessie Bell&lt;/persName&gt;</t>
  </si>
  <si>
    <t>&lt;persName type="main"&gt;Bin Mbegu&lt;/persName&gt;</t>
  </si>
  <si>
    <t>&lt;persName type="main"&gt;Bin Omar&lt;/persName&gt;</t>
  </si>
  <si>
    <t>&lt;persName type="main"&gt;Bleek, Wilhelm H.I.&lt;/persName&gt;</t>
  </si>
  <si>
    <t>&lt;persName type="main"&gt;Braithwaite, Joseph B.&lt;/persName&gt;</t>
  </si>
  <si>
    <t>&lt;persName type="main"&gt;Burton, Richard F.&lt;/persName&gt;</t>
  </si>
  <si>
    <t>&lt;persName type="main"&gt;Captain Black&lt;/persName&gt;</t>
  </si>
  <si>
    <t>&lt;persName type="main"&gt;Chakanja&lt;/persName&gt;</t>
  </si>
  <si>
    <t>&lt;persName type="main"&gt;Charura&lt;/persName&gt;</t>
  </si>
  <si>
    <t>&lt;persName type="main"&gt;Chassa&lt;/persName&gt;</t>
  </si>
  <si>
    <t>&lt;persName type="main"&gt;Chimembwe&lt;/persName&gt;</t>
  </si>
  <si>
    <t>&lt;persName type="main"&gt;Chuma, James&lt;/persName&gt;</t>
  </si>
  <si>
    <t>&lt;persName type="main"&gt;Chunda&lt;/persName&gt;</t>
  </si>
  <si>
    <t>&lt;persName type="main"&gt;Clarendon, The Earl of&lt;/persName&gt;</t>
  </si>
  <si>
    <t>&lt;persName type="main"&gt;Cooley, William D.&lt;/persName&gt;</t>
  </si>
  <si>
    <t>&lt;persName type="main"&gt;d"Arnauld, Joseph-Pons&lt;/persName&gt;</t>
  </si>
  <si>
    <t>&lt;persName type="main"&gt;Damji, Ludha&lt;/persName&gt;</t>
  </si>
  <si>
    <t>&lt;persName type="main"&gt;Dugumbe&lt;/persName&gt;</t>
  </si>
  <si>
    <t>&lt;persName type="main"&gt;Frere, H. Bartle E.&lt;/persName&gt;</t>
  </si>
  <si>
    <t>&lt;persName type="main"&gt;Fungafunga&lt;/persName&gt;</t>
  </si>
  <si>
    <t>&lt;persName type="main"&gt;Garahenga&lt;/persName&gt;</t>
  </si>
  <si>
    <t>&lt;persName type="main"&gt;Gardner, Edward&lt;/persName&gt;</t>
  </si>
  <si>
    <t>&lt;persName type="main"&gt;Ghamees&lt;/persName&gt;</t>
  </si>
  <si>
    <t>&lt;persName type="main"&gt;Goambari&lt;/persName&gt;</t>
  </si>
  <si>
    <t>&lt;persName type="main"&gt;Grant, James A.&lt;/persName&gt;</t>
  </si>
  <si>
    <t>&lt;persName type="main"&gt;Halzani&lt;/persName&gt;</t>
  </si>
  <si>
    <t>&lt;persName type="main"&gt;Ham&lt;/persName&gt;</t>
  </si>
  <si>
    <t>&lt;persName type="main"&gt;Hamilton, James&lt;/persName&gt;</t>
  </si>
  <si>
    <t>&lt;persName type="main"&gt;Hamoydah Amoda&lt;/persName&gt;</t>
  </si>
  <si>
    <t>&lt;persName type="main"&gt;Hassani&lt;/persName&gt;</t>
  </si>
  <si>
    <t>&lt;persName type="main"&gt;Helmore, Holloway&lt;/persName&gt;</t>
  </si>
  <si>
    <t>&lt;persName type="main"&gt;Herodotus&lt;/persName&gt;</t>
  </si>
  <si>
    <t>&lt;persName type="main"&gt;Ibram&lt;/persName&gt;</t>
  </si>
  <si>
    <t>&lt;persName type="main"&gt;Isaiah&lt;/persName&gt;</t>
  </si>
  <si>
    <t>&lt;persName type="main"&gt;Isana&lt;/persName&gt;</t>
  </si>
  <si>
    <t>&lt;persName type="main"&gt;James&lt;/persName&gt;</t>
  </si>
  <si>
    <t>&lt;persName type="main"&gt;Jangeonge&lt;/persName&gt;</t>
  </si>
  <si>
    <t>&lt;persName type="main"&gt;Jesus&lt;/persName&gt;</t>
  </si>
  <si>
    <t>&lt;persName type="main"&gt;Jethro&lt;/persName&gt;</t>
  </si>
  <si>
    <t>&lt;persName type="main"&gt;Jomard, Edme-François&lt;/persName&gt;</t>
  </si>
  <si>
    <t>&lt;persName type="main"&gt;Josuf&lt;/persName&gt;</t>
  </si>
  <si>
    <t>&lt;persName type="main"&gt;Jowett, Benjamin&lt;/persName&gt;</t>
  </si>
  <si>
    <t>&lt;persName type="main"&gt;Juma&lt;/persName&gt;</t>
  </si>
  <si>
    <t>&lt;persName type="main"&gt;Juma Merikano&lt;/persName&gt;</t>
  </si>
  <si>
    <t>&lt;persName type="main"&gt;Kandahara&lt;/persName&gt;</t>
  </si>
  <si>
    <t>&lt;persName type="main"&gt;Kasessa&lt;/persName&gt;</t>
  </si>
  <si>
    <t>&lt;persName type="main"&gt;Kasongo&lt;/persName&gt;</t>
  </si>
  <si>
    <t>&lt;persName type="main"&gt;Katomba&lt;/persName&gt;</t>
  </si>
  <si>
    <t>&lt;persName type="main"&gt;Kayingere&lt;/persName&gt;</t>
  </si>
  <si>
    <t>&lt;persName type="main"&gt;Kazembe VIII&lt;/persName&gt;</t>
  </si>
  <si>
    <t>&lt;persName type="main"&gt;Keturah&lt;/persName&gt;</t>
  </si>
  <si>
    <t>&lt;persName type="main"&gt;Kimamure&lt;/persName&gt;</t>
  </si>
  <si>
    <t>&lt;persName type="main"&gt;Kinnaird, Lord&lt;/persName&gt;</t>
  </si>
  <si>
    <t>&lt;persName type="main"&gt;Kirk, John&lt;/persName&gt;</t>
  </si>
  <si>
    <t>&lt;persName type="main"&gt;Kurbelosi or Kurbelori&lt;/persName&gt;</t>
  </si>
  <si>
    <t>&lt;persName type="main"&gt;Lazarus&lt;/persName&gt;</t>
  </si>
  <si>
    <t>&lt;persName type="main"&gt;Linant de Bellefonds, Louis Maurice Adolphe&lt;/persName&gt;</t>
  </si>
  <si>
    <t>&lt;persName type="main"&gt;Lincoln, Abraham&lt;/persName&gt;</t>
  </si>
  <si>
    <t>&lt;persName type="main"&gt;Livingstone, Agnes&lt;/persName&gt;</t>
  </si>
  <si>
    <t>&lt;persName type="main"&gt;Livingstone, Charles&lt;/persName&gt;</t>
  </si>
  <si>
    <t>&lt;persName type="main"&gt;Livingstone, David&lt;/persName&gt;</t>
  </si>
  <si>
    <t>&lt;persName type="main"&gt;Livingstone, John&lt;/persName&gt;</t>
  </si>
  <si>
    <t>&lt;persName type="main"&gt;Livingstone, Thomas S.&lt;/persName&gt;</t>
  </si>
  <si>
    <t>&lt;persName type="main"&gt;Livingstone, William O.&lt;/persName&gt;</t>
  </si>
  <si>
    <t>&lt;persName type="main"&gt;Lowell, James Russell&lt;/persName&gt;</t>
  </si>
  <si>
    <t>&lt;persName type="main"&gt;Luambo&lt;/persName&gt;</t>
  </si>
  <si>
    <t>&lt;persName type="main"&gt;Luapanga&lt;/persName&gt;</t>
  </si>
  <si>
    <t>&lt;persName type="main"&gt;Luther, Martin&lt;/persName&gt;</t>
  </si>
  <si>
    <t>&lt;persName type="main"&gt;Mackenzie, Charles F.&lt;/persName&gt;</t>
  </si>
  <si>
    <t>&lt;persName type="main"&gt;Maclear, Thomas&lt;/persName&gt;</t>
  </si>
  <si>
    <t>&lt;persName type="main"&gt;Mamea&lt;/persName&gt;</t>
  </si>
  <si>
    <t>&lt;persName type="main"&gt;Mangara&lt;/persName&gt;</t>
  </si>
  <si>
    <t>&lt;persName type="main"&gt;Marbruki (also possibly Nathaniel Cumba)&lt;/persName&gt;</t>
  </si>
  <si>
    <t>&lt;persName type="main"&gt;Martha&lt;/persName&gt;</t>
  </si>
  <si>
    <t>&lt;persName type="main"&gt;Mary&lt;/persName&gt;</t>
  </si>
  <si>
    <t>&lt;persName type="main"&gt;Masudi&lt;/persName&gt;</t>
  </si>
  <si>
    <t>&lt;persName type="main"&gt;Matiamvo&lt;/persName&gt;</t>
  </si>
  <si>
    <t>&lt;persName type="main"&gt;Mbarawa&lt;/persName&gt;</t>
  </si>
  <si>
    <t>&lt;persName type="main"&gt;Meller, Charles J.&lt;/persName&gt;</t>
  </si>
  <si>
    <t>&lt;persName type="main"&gt;Merere&lt;/persName&gt;</t>
  </si>
  <si>
    <t>&lt;persName type="main"&gt;Merr&lt;/persName&gt;</t>
  </si>
  <si>
    <t>&lt;persName type="main"&gt;Midian&lt;/persName&gt;</t>
  </si>
  <si>
    <t>&lt;persName type="main"&gt;Minerva&lt;/persName&gt;</t>
  </si>
  <si>
    <t>&lt;persName type="main"&gt;Miriam&lt;/persName&gt;</t>
  </si>
  <si>
    <t>&lt;persName type="main"&gt;Moamba&lt;/persName&gt;</t>
  </si>
  <si>
    <t>&lt;persName type="main"&gt;Moene Lualaba&lt;/persName&gt;</t>
  </si>
  <si>
    <t>&lt;persName type="main"&gt;Moeneghere&lt;/persName&gt;</t>
  </si>
  <si>
    <t>&lt;persName type="main"&gt;Moenekurumbo&lt;/persName&gt;</t>
  </si>
  <si>
    <t>&lt;persName type="main"&gt;Moenekuss&lt;/persName&gt;</t>
  </si>
  <si>
    <t>&lt;persName type="main"&gt;Moenembag&lt;/persName&gt;</t>
  </si>
  <si>
    <t>&lt;persName type="main"&gt;Moenemgoi&lt;/persName&gt;</t>
  </si>
  <si>
    <t>&lt;persName type="main"&gt;Moeneokila&lt;/persName&gt;</t>
  </si>
  <si>
    <t>&lt;persName type="main"&gt;Moenepembe&lt;/persName&gt;</t>
  </si>
  <si>
    <t>&lt;persName type="main"&gt;Moenyeghere&lt;/persName&gt;</t>
  </si>
  <si>
    <t>&lt;persName type="main"&gt;Moenyegumbe&lt;/persName&gt;</t>
  </si>
  <si>
    <t>&lt;persName type="main"&gt;Mogandira&lt;/persName&gt;</t>
  </si>
  <si>
    <t>&lt;persName type="main"&gt;Mokasi&lt;/persName&gt;</t>
  </si>
  <si>
    <t>&lt;persName type="main"&gt;Mokhosi&lt;/persName&gt;</t>
  </si>
  <si>
    <t>&lt;persName type="main"&gt;Monamyembo&lt;/persName&gt;</t>
  </si>
  <si>
    <t>&lt;persName type="main"&gt;Monandewa&lt;/persName&gt;</t>
  </si>
  <si>
    <t>&lt;persName type="main"&gt;Monasimba&lt;/persName&gt;</t>
  </si>
  <si>
    <t>&lt;persName type="main"&gt;Monyungo&lt;/persName&gt;</t>
  </si>
  <si>
    <t>&lt;persName type="main"&gt;Moses&lt;/persName&gt;</t>
  </si>
  <si>
    <t>&lt;persName type="main"&gt;Mosielele&lt;/persName&gt;</t>
  </si>
  <si>
    <t>&lt;persName type="main"&gt;Mpweto&lt;/persName&gt;</t>
  </si>
  <si>
    <t>&lt;persName type="main"&gt;Msenga&lt;/persName&gt;</t>
  </si>
  <si>
    <t>&lt;persName type="main"&gt;Muhamad bin Abdullah&lt;/persName&gt;</t>
  </si>
  <si>
    <t>&lt;persName type="main"&gt;Muhamad bin Saleh&lt;/persName&gt;</t>
  </si>
  <si>
    <t>&lt;persName type="main"&gt;Munanbunda&lt;/persName&gt;</t>
  </si>
  <si>
    <t>&lt;persName type="main"&gt;Murchison, Charlotte&lt;/persName&gt;</t>
  </si>
  <si>
    <t>&lt;persName type="main"&gt;Murchison, Roderick I.&lt;/persName&gt;</t>
  </si>
  <si>
    <t>&lt;persName type="main"&gt;Murray, James&lt;/persName&gt;</t>
  </si>
  <si>
    <t>&lt;persName type="main"&gt;Musa&lt;/persName&gt;</t>
  </si>
  <si>
    <t>&lt;persName type="main"&gt;Musa bin Salem&lt;/persName&gt;</t>
  </si>
  <si>
    <t>&lt;persName type="main"&gt;Musa Kamaal&lt;/persName&gt;</t>
  </si>
  <si>
    <t>&lt;persName type="main"&gt;Mutesa&lt;/persName&gt;</t>
  </si>
  <si>
    <t>&lt;persName type="main"&gt;Nasangwa&lt;/persName&gt;</t>
  </si>
  <si>
    <t>&lt;persName type="main"&gt;Nero&lt;/persName&gt;</t>
  </si>
  <si>
    <t>&lt;persName type="main"&gt;Nsama&lt;/persName&gt;</t>
  </si>
  <si>
    <t>&lt;persName type="main"&gt;Owen, Richard&lt;/persName&gt;</t>
  </si>
  <si>
    <t>&lt;persName type="main"&gt;Palmerston, Lord&lt;/persName&gt;</t>
  </si>
  <si>
    <t>&lt;persName type="main"&gt;Plato&lt;/persName&gt;</t>
  </si>
  <si>
    <t>&lt;persName type="main"&gt;Playfair, Robert L.&lt;/persName&gt;</t>
  </si>
  <si>
    <t>&lt;persName type="main"&gt;Posho&lt;/persName&gt;</t>
  </si>
  <si>
    <t>&lt;persName type="main"&gt;Price&lt;/persName&gt;</t>
  </si>
  <si>
    <t>&lt;persName type="main"&gt;Ptolemy&lt;/persName&gt;</t>
  </si>
  <si>
    <t>&lt;persName type="main"&gt;Pusey, Edward B.&lt;/persName&gt;</t>
  </si>
  <si>
    <t>&lt;persName type="main"&gt;Rae, George&lt;/persName&gt;</t>
  </si>
  <si>
    <t>&lt;persName type="main"&gt;Ramadan&lt;/persName&gt;</t>
  </si>
  <si>
    <t>&lt;persName type="main"&gt;Rashid&lt;/persName&gt;</t>
  </si>
  <si>
    <t>&lt;persName type="main"&gt;Reuel&lt;/persName&gt;</t>
  </si>
  <si>
    <t>&lt;persName type="main"&gt;Russell, Lord John&lt;/persName&gt;</t>
  </si>
  <si>
    <t>&lt;persName type="main"&gt;Sabatier, Louis&lt;/persName&gt;</t>
  </si>
  <si>
    <t>&lt;persName type="main"&gt;Salem&lt;/persName&gt;</t>
  </si>
  <si>
    <t>&lt;persName type="main"&gt;Salem Mokadam&lt;/persName&gt;</t>
  </si>
  <si>
    <t>&lt;persName type="main"&gt;Saul&lt;/persName&gt;</t>
  </si>
  <si>
    <t>&lt;persName type="main"&gt;Sayedd Majid bin Said Al-Busaid&lt;/persName&gt;</t>
  </si>
  <si>
    <t>&lt;persName type="main"&gt;Sebituane&lt;/persName&gt;</t>
  </si>
  <si>
    <t>&lt;persName type="main"&gt;Sechele&lt;/persName&gt;</t>
  </si>
  <si>
    <t>&lt;persName type="main"&gt;Secretary of Minerva&lt;/persName&gt;</t>
  </si>
  <si>
    <t>&lt;persName type="main"&gt;Sekeletu&lt;/persName&gt;</t>
  </si>
  <si>
    <t>&lt;persName type="main"&gt;Seward, George E.&lt;/persName&gt;</t>
  </si>
  <si>
    <t>&lt;persName type="main"&gt;Seyed Suleiman&lt;/persName&gt;</t>
  </si>
  <si>
    <t>&lt;persName type="main"&gt;Sheikh bin Nassib&lt;/persName&gt;</t>
  </si>
  <si>
    <t>&lt;persName type="main"&gt;Shereef Bosher&lt;/persName&gt;</t>
  </si>
  <si>
    <t>&lt;persName type="main"&gt;Sicard, Tito Augosto d"Araujo&lt;/persName&gt;</t>
  </si>
  <si>
    <t>&lt;persName type="main"&gt;Simon&lt;/persName&gt;</t>
  </si>
  <si>
    <t>&lt;persName type="main"&gt;Solomon&lt;/persName&gt;</t>
  </si>
  <si>
    <t>&lt;persName type="main"&gt;Speke, John H.&lt;/persName&gt;</t>
  </si>
  <si>
    <t>&lt;persName type="main"&gt;St. John&lt;/persName&gt;</t>
  </si>
  <si>
    <t>&lt;persName type="main"&gt;St. Patrick&lt;/persName&gt;</t>
  </si>
  <si>
    <t>&lt;persName type="main"&gt;St. Paul&lt;/persName&gt;</t>
  </si>
  <si>
    <t>&lt;persName type="main"&gt;St. Stephen&lt;/persName&gt;</t>
  </si>
  <si>
    <t>&lt;persName type="main"&gt;Stanley, Lord&lt;/persName&gt;</t>
  </si>
  <si>
    <t>&lt;persName type="main"&gt;Stearns, William F.&lt;/persName&gt;</t>
  </si>
  <si>
    <t>&lt;persName type="main"&gt;Suleiman bin Ali&lt;/persName&gt;</t>
  </si>
  <si>
    <t>&lt;persName type="main"&gt;Suleiman bin Juma&lt;/persName&gt;</t>
  </si>
  <si>
    <t>&lt;persName type="main"&gt;Susi&lt;/persName&gt;</t>
  </si>
  <si>
    <t>&lt;persName type="main"&gt;Syde bin Ali&lt;/persName&gt;</t>
  </si>
  <si>
    <t>&lt;persName type="main"&gt;Syde bin Habib&lt;/persName&gt;</t>
  </si>
  <si>
    <t>&lt;persName type="main"&gt;Syde bin Salem Burashid&lt;/persName&gt;</t>
  </si>
  <si>
    <t>&lt;persName type="main"&gt;Thani bin Suellim&lt;/persName&gt;</t>
  </si>
  <si>
    <t>&lt;persName type="main"&gt;Tinné, Alexandrine&lt;/persName&gt;</t>
  </si>
  <si>
    <t>&lt;persName type="main"&gt;Tippu Tip&lt;/persName&gt;</t>
  </si>
  <si>
    <t>&lt;persName type="main"&gt;Tirhaka&lt;/persName&gt;</t>
  </si>
  <si>
    <t>&lt;persName type="main"&gt;Todd, James Henthorne&lt;/persName&gt;</t>
  </si>
  <si>
    <t>&lt;persName type="main"&gt;Tozer, William G.&lt;/persName&gt;</t>
  </si>
  <si>
    <t>&lt;persName type="main"&gt;Tracey, R.L.&lt;/persName&gt;</t>
  </si>
  <si>
    <t>&lt;persName type="main"&gt;von der Decken, Karl Klaus&lt;/persName&gt;</t>
  </si>
  <si>
    <t>&lt;persName type="main"&gt;Waller, Horace&lt;/persName&gt;</t>
  </si>
  <si>
    <t>&lt;persName type="main"&gt;Webb, William F.&lt;/persName&gt;</t>
  </si>
  <si>
    <t>&lt;persName type="main"&gt;Yahood&lt;/persName&gt;</t>
  </si>
  <si>
    <t>&lt;persName type="main"&gt;Young, James&lt;/persName&gt;</t>
  </si>
  <si>
    <t>&lt;persName type="main"&gt;Zerah&lt;/persName&gt;</t>
  </si>
  <si>
    <t>&lt;persName type="main"&gt;Sheikh Suleiman&lt;/persName&gt;</t>
  </si>
  <si>
    <t>&lt;persName type="main"&gt;Moenendeba&lt;/persName&gt;</t>
  </si>
  <si>
    <t>&lt;persName type="main"&gt;Jeannie Gray&lt;/persName&gt;</t>
  </si>
  <si>
    <t>org0001</t>
  </si>
  <si>
    <t>org0002</t>
  </si>
  <si>
    <t>org0003</t>
  </si>
  <si>
    <t>org0004</t>
  </si>
  <si>
    <t>org0005</t>
  </si>
  <si>
    <t>org0006</t>
  </si>
  <si>
    <t>org0007</t>
  </si>
  <si>
    <t>org0008</t>
  </si>
  <si>
    <t>org0009</t>
  </si>
  <si>
    <t>org0010</t>
  </si>
  <si>
    <t>org0011</t>
  </si>
  <si>
    <t>org0013</t>
  </si>
  <si>
    <t>org0014</t>
  </si>
  <si>
    <t>org0015</t>
  </si>
  <si>
    <t>org0017</t>
  </si>
  <si>
    <t>org0019</t>
  </si>
  <si>
    <t>org0020</t>
  </si>
  <si>
    <t>org0021</t>
  </si>
  <si>
    <t>org0022</t>
  </si>
  <si>
    <t>org0023</t>
  </si>
  <si>
    <t>org0024</t>
  </si>
  <si>
    <t>org0025</t>
  </si>
  <si>
    <t>org0026</t>
  </si>
  <si>
    <t>org0027</t>
  </si>
  <si>
    <t>org0028</t>
  </si>
  <si>
    <t>P &amp;amp; O company</t>
  </si>
  <si>
    <t>&lt;org xml:id='org0001'&gt;</t>
  </si>
  <si>
    <t>&lt;org xml:id='org0002'&gt;</t>
  </si>
  <si>
    <t>&lt;org xml:id='org0003'&gt;</t>
  </si>
  <si>
    <t>&lt;org xml:id='org0004'&gt;</t>
  </si>
  <si>
    <t>&lt;org xml:id='org0005'&gt;</t>
  </si>
  <si>
    <t>&lt;org xml:id='org0006'&gt;</t>
  </si>
  <si>
    <t>&lt;org xml:id='org0007'&gt;</t>
  </si>
  <si>
    <t>&lt;org xml:id='org0008'&gt;</t>
  </si>
  <si>
    <t>&lt;org xml:id='org0009'&gt;</t>
  </si>
  <si>
    <t>&lt;org xml:id='org0010'&gt;</t>
  </si>
  <si>
    <t>&lt;org xml:id='org0011'&gt;</t>
  </si>
  <si>
    <t>&lt;org xml:id='org0013'&gt;</t>
  </si>
  <si>
    <t>&lt;org xml:id='org0014'&gt;</t>
  </si>
  <si>
    <t>&lt;org xml:id='org0015'&gt;</t>
  </si>
  <si>
    <t>&lt;org xml:id='org0017'&gt;</t>
  </si>
  <si>
    <t>&lt;org xml:id=''&gt;</t>
  </si>
  <si>
    <t>&lt;org xml:id='org0019'&gt;</t>
  </si>
  <si>
    <t>&lt;org xml:id='org0020'&gt;</t>
  </si>
  <si>
    <t>&lt;org xml:id='org0021'&gt;</t>
  </si>
  <si>
    <t>&lt;org xml:id='org0022'&gt;</t>
  </si>
  <si>
    <t>&lt;org xml:id='org0023'&gt;</t>
  </si>
  <si>
    <t>&lt;org xml:id='org0024'&gt;</t>
  </si>
  <si>
    <t>&lt;org xml:id='org0025'&gt;</t>
  </si>
  <si>
    <t>&lt;org xml:id='org0026'&gt;</t>
  </si>
  <si>
    <t>&lt;org xml:id='org0027'&gt;</t>
  </si>
  <si>
    <t>&lt;org xml:id='org0028'&gt;</t>
  </si>
  <si>
    <t>&lt;/org&gt;</t>
  </si>
  <si>
    <t>&lt;org xml:id='org0001'&gt;&lt;orgName type='main'&gt;2nd Egyptian expedition&lt;/orgName&gt;&lt;note type='editorial'&gt;Expedition (1840-41) organized by Muhammad Al_x0002_i, Viceroy of Egypt (r. 1805–48), and led by Joseph-Pons d'Arnauld, Louis Sabatier, and Ferdinand Werne that navigated the White Nile to 4° 42' N in 1841. The first expedition (1839-40) only reached as far as, roughly, the modern town of Bor, Sudan (6° 12' N.).&lt;/note&gt;&lt;/org&gt;</t>
  </si>
  <si>
    <t>&lt;org xml:id='org0002'&gt;&lt;orgName type='main'&gt;Nassick African Asylum &lt;/orgName&gt;&lt;note type='editorial'&gt;Government-run school for freed slaves in Nashik, India.&lt;/note&gt;&lt;/org&gt;</t>
  </si>
  <si>
    <t>&lt;org xml:id='org0003'&gt;&lt;orgName type='main'&gt;Banian&lt;/orgName&gt;&lt;note type='editorial'&gt;Related to people who were an offshoot of the Indian merchant class at Muscat and became important traders in Zanzibar.&lt;/note&gt;&lt;/org&gt;</t>
  </si>
  <si>
    <t>&lt;org xml:id='org0004'&gt;&lt;orgName type='main'&gt;Banian slaves&lt;/orgName&gt;&lt;note type='editorial'&gt;Group of liberated slaves formerly owned by Banian merchants and  hired by John Kirk, the acting British Consul and Political Resident at Zanzibar, to assist Livingstone. These slaves were a constant source of irritation to Livingstone due to their resistance to his travel plans.&lt;/note&gt;&lt;/org&gt;</t>
  </si>
  <si>
    <t>&lt;org xml:id='org0005'&gt;&lt;orgName type='main'&gt;Banians&lt;/orgName&gt;&lt;note type='editorial'&gt;People who were an offshoot of the Indian merchant class at Muscat and were important traders in Zanzibar&lt;/note&gt;&lt;/org&gt;</t>
  </si>
  <si>
    <t>&lt;org xml:id='org0006'&gt;&lt;orgName type='main'&gt;Boers&lt;/orgName&gt;&lt;note type='editorial'&gt;European farmers who settled at the Cape. They were predominantly, though not exclusively, of Dutch origin. After the Great Trek of the 1830s, the term was used interchangeably with Voortrekkers.&lt;/note&gt;&lt;/org&gt;</t>
  </si>
  <si>
    <t>&lt;org xml:id='org0007'&gt;&lt;orgName type='main'&gt;Messrs Coutts and Co. &lt;/orgName&gt;&lt;note type='editorial'&gt;Livingstone's bankers, based on the Strand in London.&lt;/note&gt;&lt;/org&gt;</t>
  </si>
  <si>
    <t>&lt;org xml:id='org0008'&gt;&lt;orgName type='main'&gt;Cushite&lt;/orgName&gt;&lt;note type='editorial'&gt;Person from Cush (in present-day Ethiopia).&lt;/note&gt;&lt;/org&gt;</t>
  </si>
  <si>
    <t>&lt;org xml:id='org0009'&gt;&lt;orgName type='main'&gt;Voertrekkers&lt;/orgName&gt;&lt;note type='editorial'&gt;Dutch and other European settlers who voluntarily left the Cape Colony in the 1830s during the Greak Trek, a series of migrations north into the southern African interior in order to escape British control. The Voortrekkers eventually established the Boer Republics, the Orange Free State and the Transvaal. &lt;/note&gt;&lt;/org&gt;</t>
  </si>
  <si>
    <t>&lt;org xml:id='org0010'&gt;&lt;orgName type='main'&gt;Johanna men&lt;/orgName&gt;&lt;note type='editorial'&gt;Group of ten men (including their leader Musa) from Johanna (Anjouan), Comoros, who accompanied Livingstone during his last journey. The Johanna men had been hired with the assistance of the British Consul at Johanna.&lt;/note&gt;&lt;/org&gt;</t>
  </si>
  <si>
    <t>&lt;org xml:id='org0011'&gt;&lt;orgName type='main'&gt;Kilwans&lt;/orgName&gt;&lt;note type='editorial'&gt;Kilwa (a collective name for Kilwa Kisiwani, Kilwa Kivinje, and Kilwa Masoko, all in present-day Tanzania) was one of the most important centers for the slave trade on the east coast of Africa in the nineteenth century.&lt;/note&gt;&lt;/org&gt;</t>
  </si>
  <si>
    <t>&lt;org xml:id='org0013'&gt;&lt;orgName type='main'&gt;London Hunterian Society&lt;/orgName&gt;&lt;note type='editorial'&gt;Society of medical professionals based in London, founded in 1819 and named in honor of the Scottish surgeon John Hunter.&lt;/note&gt;&lt;/org&gt;</t>
  </si>
  <si>
    <t>&lt;org xml:id='org0014'&gt;&lt;orgName type='main'&gt;London Missionary Society&lt;/orgName&gt;&lt;note type='editorial'&gt;Non-denominational missionary society formed in England in 1795 by evangelical Christians, primarily serving missions in Africa and the South Pacific.&lt;/note&gt;&lt;/org&gt;</t>
  </si>
  <si>
    <t>&lt;org xml:id='org0015'&gt;&lt;orgName type='main'&gt;Moravian&lt;/orgName&gt;&lt;note type='editorial'&gt;Related to Moravia, a region in the eastern part of the present-day Czech Republic&lt;/note&gt;&lt;/org&gt;</t>
  </si>
  <si>
    <t>&lt;org xml:id='org0017'&gt;&lt;orgName type='main'&gt;Nassickers&lt;/orgName&gt;&lt;note type='editorial'&gt;Group of nine men who accompanied Livingstone on his last journey selected on the advice of Sir Bartle Frere, then Governor of Bombay, from a government-run school for freed slaves in Nashik, India.&lt;/note&gt;&lt;/org&gt;</t>
  </si>
  <si>
    <t>&lt;org xml:id=''&gt;&lt;orgName type='main'&gt;P &amp;amp; O company&lt;/orgName&gt;&lt;note type='editorial'&gt;Peninsular and Oriental Steam Navigation Company. British shipping company.&lt;/note&gt;&lt;/org&gt;</t>
  </si>
  <si>
    <t>&lt;org xml:id='org0019'&gt;&lt;orgName type='main'&gt;Phoenician&lt;/orgName&gt;&lt;note type='editorial'&gt;Person from the ancient civilization of Phoenicia, on the coastlines of present-day Lebanon, Palestine, Israel, and Syria.&lt;/note&gt;&lt;/org&gt;</t>
  </si>
  <si>
    <t>&lt;org xml:id='org0020'&gt;&lt;orgName type='main'&gt;Royal Geographical Society&lt;/orgName&gt;&lt;note type='editorial'&gt;Society of geographers, founded in 1830 in London. One of Livingstone's sponsoring organizations.&lt;/note&gt;&lt;/org&gt;</t>
  </si>
  <si>
    <t>&lt;org xml:id='org0021'&gt;&lt;orgName type='main'&gt;Routledge&lt;/orgName&gt;&lt;note type='editorial'&gt;British publishing company.&lt;/note&gt;&lt;/org&gt;</t>
  </si>
  <si>
    <t>&lt;org xml:id='org0022'&gt;&lt;orgName type='main'&gt;Royal Academy&lt;/orgName&gt;&lt;note type='editorial'&gt;Institution designed to promote the arts, founded in London in 1768.&lt;/note&gt;&lt;/org&gt;</t>
  </si>
  <si>
    <t>&lt;org xml:id='org0023'&gt;&lt;orgName type='main'&gt;Sepoys&lt;/orgName&gt;&lt;note type='editorial'&gt;Group from the Bombay Marine Battalion and  under the command of an Indian corporal that joined Livingstone for part of his last journey.&lt;/note&gt;&lt;/org&gt;</t>
  </si>
  <si>
    <t>&lt;org xml:id='org0024'&gt;&lt;orgName type='main'&gt;Swahili&lt;/orgName&gt;&lt;note type='editorial'&gt;African group of complex intercultural origins. Resides along the coast of East Africa from Somalia to Mozambique.&lt;/note&gt;&lt;/org&gt;</t>
  </si>
  <si>
    <t>&lt;org xml:id='org0025'&gt;&lt;orgName type='main'&gt;Ringleading Nassick deserters&lt;/orgName&gt;&lt;note type='editorial'&gt;The Nassickers were a group of nine men who accompanied Livingstone on his last journey selected on the advice of Sir Bartle Frere, then Governor of Bombay, from a government-run school for freed slaves in Nashik, India. &lt;/note&gt;&lt;/org&gt;</t>
  </si>
  <si>
    <t>&lt;org xml:id='org0026'&gt;&lt;orgName type='main'&gt;Ujijian&lt;/orgName&gt;&lt;note type='editorial'&gt;Ujiji, a village on the eastern shore of Lake Tanganyika, served as one of the major trading depots in the Arab-African trading network of East Africa in the nineteenth century.&lt;/note&gt;&lt;/org&gt;</t>
  </si>
  <si>
    <t>&lt;org xml:id='org0027'&gt;&lt;orgName type='main'&gt;Ujijian traders&lt;/orgName&gt;&lt;note type='editorial'&gt;Ujiji, a village on the eastern shore of Lake Tanganyika, served as one of the major trading depots in the Arab-African trading network of East Africa in the nineteenth century.&lt;/note&gt;&lt;/org&gt;</t>
  </si>
  <si>
    <t>&lt;org xml:id='org0028'&gt;&lt;orgName type='main'&gt;Ujijian trading&lt;/orgName&gt;&lt;note type='editorial'&gt;Ujiji, a village on the eastern shore of Lake Tanganyika, served as one of the major trading depots in the Arab-African trading network of East Africa in the nineteenth century.&lt;/note&gt;&lt;/org&gt;</t>
  </si>
  <si>
    <t>org0018</t>
  </si>
  <si>
    <t>region0001</t>
  </si>
  <si>
    <t>region0002</t>
  </si>
  <si>
    <t>region0003</t>
  </si>
  <si>
    <t>region0004</t>
  </si>
  <si>
    <t>region0005</t>
  </si>
  <si>
    <t>region0006</t>
  </si>
  <si>
    <t>region0007</t>
  </si>
  <si>
    <t>region0009</t>
  </si>
  <si>
    <t>region0010</t>
  </si>
  <si>
    <t>region0011</t>
  </si>
  <si>
    <t>region0012</t>
  </si>
  <si>
    <t>region0013</t>
  </si>
  <si>
    <t>region0014</t>
  </si>
  <si>
    <t>region0015</t>
  </si>
  <si>
    <t>region0016</t>
  </si>
  <si>
    <t>&lt;place xml:id='region0001' type='region'&gt;</t>
  </si>
  <si>
    <t>&lt;place xml:id='region0002' type='region'&gt;</t>
  </si>
  <si>
    <t>&lt;place xml:id='region0003' type='region'&gt;</t>
  </si>
  <si>
    <t>&lt;place xml:id='region0004' type='region'&gt;</t>
  </si>
  <si>
    <t>&lt;place xml:id='region0005' type='region'&gt;</t>
  </si>
  <si>
    <t>&lt;place xml:id='region0006' type='region'&gt;</t>
  </si>
  <si>
    <t>&lt;place xml:id='region0007' type='region'&gt;</t>
  </si>
  <si>
    <t>&lt;place xml:id='region0009' type='region'&gt;</t>
  </si>
  <si>
    <t>&lt;place xml:id='region0010' type='region'&gt;</t>
  </si>
  <si>
    <t>&lt;place xml:id='region0011' type='region'&gt;</t>
  </si>
  <si>
    <t>&lt;place xml:id='region0012' type='region'&gt;</t>
  </si>
  <si>
    <t>&lt;place xml:id='region0013' type='region'&gt;</t>
  </si>
  <si>
    <t>&lt;place xml:id='region0014' type='region'&gt;</t>
  </si>
  <si>
    <t>&lt;place xml:id='region0015' type='region'&gt;</t>
  </si>
  <si>
    <t>&lt;place xml:id='region0016' type='region'&gt;</t>
  </si>
  <si>
    <t>&lt;placeName type='main'&gt;Chunya district of Mbeya region[?]&lt;/placeName&gt;</t>
  </si>
  <si>
    <t>&lt;note type='editorial'&gt;Area in the western part of present-day Tanzania that is home to the Bungu people and that lies just to the south east of Lake Rukwa.&lt;/note&gt;</t>
  </si>
  <si>
    <t>&lt;placeName type='main'&gt;Dodoma region[?]&lt;/placeName&gt;</t>
  </si>
  <si>
    <t>&lt;note type='editorial'&gt;Region in the central part of present-day Tanzania that is home to the Gogo people.&lt;/note&gt;</t>
  </si>
  <si>
    <t>&lt;placeName type='main'&gt;Iringa region[?]&lt;/placeName&gt;</t>
  </si>
  <si>
    <t>&lt;note type='editorial'&gt;Region in the south central part of present-day Tanzania that is home to the Bena people.&lt;/note&gt;</t>
  </si>
  <si>
    <t>&lt;placeName type='main'&gt;Karagwe&lt;/placeName&gt;</t>
  </si>
  <si>
    <t>&lt;note type='editorial'&gt;Region in present-day northern Tanzania lying just to the west of Lake Victoria and to the east of Rwanda that served as the site of a major kingdom in the nineteenth century.&lt;/note&gt;</t>
  </si>
  <si>
    <t>&lt;placeName type='main'&gt;Katanga&lt;/placeName&gt;</t>
  </si>
  <si>
    <t>&lt;note type='editorial'&gt;Region in the southern part of present-day Democratic Republic of the Congo. During the period in question, ruled by Msiri and known for its underground mines and for resources such as copper, gold, and malachite.&lt;/note&gt;</t>
  </si>
  <si>
    <t>&lt;placeName type='main'&gt;Kingdom of Tirhaka&lt;/placeName&gt;</t>
  </si>
  <si>
    <t>&lt;note type='editorial'&gt;Tirhaka (also Taharqa, Taharka, or Tirhakah) ruled over Egypt and Kush from 690 to 664, B.C.&lt;/note&gt;</t>
  </si>
  <si>
    <t>&lt;placeName type='main'&gt;Legaland&lt;/placeName&gt;</t>
  </si>
  <si>
    <t>&lt;note type='editorial'&gt;Region in the eastern part of present-day Democratic Republic of the Congo that is home to the Lega people and that encompasses the valleys of the middle and upper Elila and the upper Ulindi rivers.&lt;/note&gt;</t>
  </si>
  <si>
    <t>&lt;placeName type='main'&gt;Linyanti&lt;/placeName&gt;</t>
  </si>
  <si>
    <t>&lt;note type='editorial'&gt;Region in the northern part of present-day Botswana, just south of the Zambesi River, which became one of the primary settlements of the Kololo state.&lt;/note&gt;</t>
  </si>
  <si>
    <t>&lt;placeName type='main'&gt;Lubaland&lt;/placeName&gt;</t>
  </si>
  <si>
    <t>&lt;note type='editorial'&gt;Savannah region in the central part of present-day Democratic Republic of the Congo that served as the site of the Luba kingdom, a major African empire in the nineteenth century.&lt;/note&gt;</t>
  </si>
  <si>
    <t>&lt;placeName type='main'&gt;Lunda&lt;/placeName&gt;</t>
  </si>
  <si>
    <t>&lt;note type='editorial'&gt;Significant central African kingdom that, in the nineteenth century, encompassed what are now the southern part of the Democratic Republic of the Congo, north-eastern Angola, and north-western Zambia.&lt;/note&gt;</t>
  </si>
  <si>
    <t>&lt;placeName type='main'&gt;Maasailand&lt;/placeName&gt;</t>
  </si>
  <si>
    <t>&lt;note type='editorial'&gt;Region in east Africa that is home to the Maasi people and stretches from northern Tanzania to southern Kenya.&lt;/note&gt;</t>
  </si>
  <si>
    <t>&lt;placeName type='main'&gt;Maniema&lt;/placeName&gt;</t>
  </si>
  <si>
    <t>&lt;note type='editorial'&gt;Also Manyema or Mayuema. Region in the eastern part of present-day Democratic Republic of the Congo roughly bordering the Lomami River to the west, Katanga to the south, Lakes Tanganyika and Kivu to the east, and the territory of Stanley Falls to the north&lt;/note&gt;</t>
  </si>
  <si>
    <t>&lt;placeName type='main'&gt;Mbeya region[?]&lt;/placeName&gt;</t>
  </si>
  <si>
    <t>&lt;note type='editorial'&gt;Also called Usango in Livingstone's time. Region in the western part of present-day Tanzania that is home to the Sangu people and that lies just to the east and south east of Lake Rukwa.&lt;/note&gt;</t>
  </si>
  <si>
    <t>&lt;placeName type='main'&gt;Midian&lt;/placeName&gt;</t>
  </si>
  <si>
    <t>&lt;note type='editorial'&gt;Ancient civilization in the northwest Arabian peninsula.&lt;/note&gt;</t>
  </si>
  <si>
    <t>&lt;placeName type='main'&gt;Shire highlands&lt;/placeName&gt;</t>
  </si>
  <si>
    <t>&lt;note type='editorial'&gt;Plateau east of the Shire River in the southern part of present-day Malawi.&lt;/note&gt;</t>
  </si>
  <si>
    <t>&lt;/place&gt;</t>
  </si>
  <si>
    <t>&lt;place xml:id='region0001' type='region'&gt;&lt;placeName type='main'&gt;Chunya district of Mbeya region[?]&lt;/placeName&gt;&lt;note type='editorial'&gt;Area in the western part of present-day Tanzania that is home to the Bungu people and that lies just to the south east of Lake Rukwa.&lt;/note&gt;&lt;/place&gt;</t>
  </si>
  <si>
    <t>&lt;place xml:id='region0002' type='region'&gt;&lt;placeName type='main'&gt;Dodoma region[?]&lt;/placeName&gt;&lt;note type='editorial'&gt;Region in the central part of present-day Tanzania that is home to the Gogo people.&lt;/note&gt;&lt;/place&gt;</t>
  </si>
  <si>
    <t>&lt;place xml:id='region0003' type='region'&gt;&lt;placeName type='main'&gt;Iringa region[?]&lt;/placeName&gt;&lt;note type='editorial'&gt;Region in the south central part of present-day Tanzania that is home to the Bena people.&lt;/note&gt;&lt;/place&gt;</t>
  </si>
  <si>
    <t>&lt;place xml:id='region0004' type='region'&gt;&lt;placeName type='main'&gt;Karagwe&lt;/placeName&gt;&lt;note type='editorial'&gt;Region in present-day northern Tanzania lying just to the west of Lake Victoria and to the east of Rwanda that served as the site of a major kingdom in the nineteenth century.&lt;/note&gt;&lt;/place&gt;</t>
  </si>
  <si>
    <t>&lt;place xml:id='region0005' type='region'&gt;&lt;placeName type='main'&gt;Katanga&lt;/placeName&gt;&lt;note type='editorial'&gt;Region in the southern part of present-day Democratic Republic of the Congo. During the period in question, ruled by Msiri and known for its underground mines and for resources such as copper, gold, and malachite.&lt;/note&gt;&lt;/place&gt;</t>
  </si>
  <si>
    <t>&lt;place xml:id='region0006' type='region'&gt;&lt;placeName type='main'&gt;Kingdom of Tirhaka&lt;/placeName&gt;&lt;note type='editorial'&gt;Tirhaka (also Taharqa, Taharka, or Tirhakah) ruled over Egypt and Kush from 690 to 664, B.C.&lt;/note&gt;&lt;/place&gt;</t>
  </si>
  <si>
    <t>&lt;place xml:id='region0007' type='region'&gt;&lt;placeName type='main'&gt;Legaland&lt;/placeName&gt;&lt;note type='editorial'&gt;Region in the eastern part of present-day Democratic Republic of the Congo that is home to the Lega people and that encompasses the valleys of the middle and upper Elila and the upper Ulindi rivers.&lt;/note&gt;&lt;/place&gt;</t>
  </si>
  <si>
    <t>&lt;place xml:id='region0009' type='region'&gt;&lt;placeName type='main'&gt;Linyanti&lt;/placeName&gt;&lt;note type='editorial'&gt;Region in the northern part of present-day Botswana, just south of the Zambesi River, which became one of the primary settlements of the Kololo state.&lt;/note&gt;&lt;/place&gt;</t>
  </si>
  <si>
    <t>&lt;place xml:id='region0010' type='region'&gt;&lt;placeName type='main'&gt;Lubaland&lt;/placeName&gt;&lt;note type='editorial'&gt;Savannah region in the central part of present-day Democratic Republic of the Congo that served as the site of the Luba kingdom, a major African empire in the nineteenth century.&lt;/note&gt;&lt;/place&gt;</t>
  </si>
  <si>
    <t>&lt;place xml:id='region0011' type='region'&gt;&lt;placeName type='main'&gt;Lunda&lt;/placeName&gt;&lt;note type='editorial'&gt;Significant central African kingdom that, in the nineteenth century, encompassed what are now the southern part of the Democratic Republic of the Congo, north-eastern Angola, and north-western Zambia.&lt;/note&gt;&lt;/place&gt;</t>
  </si>
  <si>
    <t>&lt;place xml:id='region0012' type='region'&gt;&lt;placeName type='main'&gt;Maasailand&lt;/placeName&gt;&lt;note type='editorial'&gt;Region in east Africa that is home to the Maasi people and stretches from northern Tanzania to southern Kenya.&lt;/note&gt;&lt;/place&gt;</t>
  </si>
  <si>
    <t>&lt;place xml:id='region0013' type='region'&gt;&lt;placeName type='main'&gt;Maniema&lt;/placeName&gt;&lt;note type='editorial'&gt;Also Manyema or Mayuema. Region in the eastern part of present-day Democratic Republic of the Congo roughly bordering the Lomami River to the west, Katanga to the south, Lakes Tanganyika and Kivu to the east, and the territory of Stanley Falls to the north&lt;/note&gt;&lt;/place&gt;</t>
  </si>
  <si>
    <t>&lt;place xml:id='region0014' type='region'&gt;&lt;placeName type='main'&gt;Mbeya region[?]&lt;/placeName&gt;&lt;note type='editorial'&gt;Also called Usango in Livingstone's time. Region in the western part of present-day Tanzania that is home to the Sangu people and that lies just to the east and south east of Lake Rukwa.&lt;/note&gt;&lt;/place&gt;</t>
  </si>
  <si>
    <t>&lt;place xml:id='region0015' type='region'&gt;&lt;placeName type='main'&gt;Midian&lt;/placeName&gt;&lt;note type='editorial'&gt;Ancient civilization in the northwest Arabian peninsula.&lt;/note&gt;&lt;/place&gt;</t>
  </si>
  <si>
    <t>&lt;place xml:id='region0016' type='region'&gt;&lt;placeName type='main'&gt;Shire highlands&lt;/placeName&gt;&lt;note type='editorial'&gt;Plateau east of the Shire River in the southern part of present-day Malawi.&lt;/note&gt;&lt;/place&gt;</t>
  </si>
  <si>
    <t>_town</t>
  </si>
  <si>
    <t>_village</t>
  </si>
  <si>
    <t>_city</t>
  </si>
  <si>
    <t>sett0001</t>
  </si>
  <si>
    <t>sett0002</t>
  </si>
  <si>
    <t>sett0003</t>
  </si>
  <si>
    <t>sett0004</t>
  </si>
  <si>
    <t>sett0005</t>
  </si>
  <si>
    <t>sett0006</t>
  </si>
  <si>
    <t>sett0007</t>
  </si>
  <si>
    <t>sett0008</t>
  </si>
  <si>
    <t>sett0009</t>
  </si>
  <si>
    <t>sett0010</t>
  </si>
  <si>
    <t>sett0011</t>
  </si>
  <si>
    <t>sett0012</t>
  </si>
  <si>
    <t>sett0013</t>
  </si>
  <si>
    <t>sett0014</t>
  </si>
  <si>
    <t>sett0015</t>
  </si>
  <si>
    <t>_island</t>
  </si>
  <si>
    <t>_spring</t>
  </si>
  <si>
    <t>_drainage</t>
  </si>
  <si>
    <t>_river</t>
  </si>
  <si>
    <t>_hill</t>
  </si>
  <si>
    <t>_garden</t>
  </si>
  <si>
    <t>_mountain</t>
  </si>
  <si>
    <t>_desert</t>
  </si>
  <si>
    <t>_lake</t>
  </si>
  <si>
    <t>_forest</t>
  </si>
  <si>
    <t>_valley</t>
  </si>
  <si>
    <t>_source</t>
  </si>
  <si>
    <t>geogName0001</t>
  </si>
  <si>
    <t>geogName0002</t>
  </si>
  <si>
    <t>geogName0003</t>
  </si>
  <si>
    <t>geogName0004</t>
  </si>
  <si>
    <t>geogName0005</t>
  </si>
  <si>
    <t>geogName0006</t>
  </si>
  <si>
    <t>geogName0007</t>
  </si>
  <si>
    <t>geogName0008</t>
  </si>
  <si>
    <t>geogName0009</t>
  </si>
  <si>
    <t>geogName0010</t>
  </si>
  <si>
    <t>geogName0011</t>
  </si>
  <si>
    <t>geogName0012</t>
  </si>
  <si>
    <t>geogName0013</t>
  </si>
  <si>
    <t>geogName0014</t>
  </si>
  <si>
    <t>geogName0015</t>
  </si>
  <si>
    <t>geogName0016</t>
  </si>
  <si>
    <t>geogName0017</t>
  </si>
  <si>
    <t>geogName0018</t>
  </si>
  <si>
    <t>geogName0019</t>
  </si>
  <si>
    <t>geogName0020</t>
  </si>
  <si>
    <t>geogName0021</t>
  </si>
  <si>
    <t>geogName0022</t>
  </si>
  <si>
    <t>geogName0023</t>
  </si>
  <si>
    <t>geogName0024</t>
  </si>
  <si>
    <t>geogName0025</t>
  </si>
  <si>
    <t>geogName0026</t>
  </si>
  <si>
    <t>geogName0027</t>
  </si>
  <si>
    <t>geogName0028</t>
  </si>
  <si>
    <t>geogName0029</t>
  </si>
  <si>
    <t>geogName0030</t>
  </si>
  <si>
    <t>geogName0031</t>
  </si>
  <si>
    <t>geogName0032</t>
  </si>
  <si>
    <t>geogName0033</t>
  </si>
  <si>
    <t>geogName0034</t>
  </si>
  <si>
    <t>geogName0035</t>
  </si>
  <si>
    <t>geogName0036</t>
  </si>
  <si>
    <t>geogName0037</t>
  </si>
  <si>
    <t>geogName0038</t>
  </si>
  <si>
    <t>geogName0039</t>
  </si>
  <si>
    <t>geogName0040</t>
  </si>
  <si>
    <t>geogName0041</t>
  </si>
  <si>
    <t>geogName0042</t>
  </si>
  <si>
    <t>geogName0043</t>
  </si>
  <si>
    <t>geogName0044</t>
  </si>
  <si>
    <t>geogName0045</t>
  </si>
  <si>
    <t>geogName0046</t>
  </si>
  <si>
    <t>geogName0047</t>
  </si>
  <si>
    <t>geogName0048</t>
  </si>
  <si>
    <t>geogName0049</t>
  </si>
  <si>
    <t>geogName0050</t>
  </si>
  <si>
    <t>geogName0051</t>
  </si>
  <si>
    <t>geogName0052</t>
  </si>
  <si>
    <t>geogName0053</t>
  </si>
  <si>
    <t>geogName0054</t>
  </si>
  <si>
    <t>geogName0055</t>
  </si>
  <si>
    <t>geogName0056</t>
  </si>
  <si>
    <t>geogName0057</t>
  </si>
  <si>
    <t>geogName0058</t>
  </si>
  <si>
    <t>geogName0059</t>
  </si>
  <si>
    <t>geogName0060</t>
  </si>
  <si>
    <t>Also Bambare, Kabambare, and Kabambarre. Village in Maniema, an eastern region in present-day Democratic Republic of the Congo. Livingstone stayed there 21 September-1 November 1869, 19-26 December 1869, and 22 July 1870-16 February 1871, and wrote most of the 1870 Field Diary there.</t>
  </si>
  <si>
    <t>ethnic0001</t>
  </si>
  <si>
    <t>ethnic0002</t>
  </si>
  <si>
    <t>ethnic0003</t>
  </si>
  <si>
    <t>ethnic0004</t>
  </si>
  <si>
    <t>ethnic0005</t>
  </si>
  <si>
    <t>ethnic0006</t>
  </si>
  <si>
    <t>ethnic0007</t>
  </si>
  <si>
    <t>ethnic0008</t>
  </si>
  <si>
    <t>ethnic0009</t>
  </si>
  <si>
    <t>ethnic0010</t>
  </si>
  <si>
    <t>ethnic0011</t>
  </si>
  <si>
    <t>ethnic0012</t>
  </si>
  <si>
    <t>ethnic0013</t>
  </si>
  <si>
    <t>ethnic0014</t>
  </si>
  <si>
    <t>ethnic0015</t>
  </si>
  <si>
    <t>ethnic0016</t>
  </si>
  <si>
    <t>An ailment.</t>
  </si>
  <si>
    <t>ailment0001</t>
  </si>
  <si>
    <t>ailment0002</t>
  </si>
  <si>
    <t>ailment0003</t>
  </si>
  <si>
    <t>ailment0004</t>
  </si>
  <si>
    <t>ailment0005</t>
  </si>
  <si>
    <t>ailment0006</t>
  </si>
  <si>
    <t>ailment0007</t>
  </si>
  <si>
    <t>ailment0008</t>
  </si>
  <si>
    <t>ailment0009</t>
  </si>
  <si>
    <t>ailment0010</t>
  </si>
  <si>
    <t>ailment0011</t>
  </si>
  <si>
    <t>ailment0012</t>
  </si>
  <si>
    <t>ailment0013</t>
  </si>
  <si>
    <t>ailment0014</t>
  </si>
  <si>
    <t>ailment0015</t>
  </si>
  <si>
    <t>ailment0016</t>
  </si>
  <si>
    <t>ailment0017</t>
  </si>
  <si>
    <t>ailment0018</t>
  </si>
  <si>
    <t>ailment0019</t>
  </si>
  <si>
    <t>ailment0020</t>
  </si>
  <si>
    <t>ailment0021</t>
  </si>
  <si>
    <t>ailment0022</t>
  </si>
  <si>
    <t>ailment0023</t>
  </si>
  <si>
    <t>ailment0024</t>
  </si>
  <si>
    <t>ailment0025</t>
  </si>
  <si>
    <t>ailment0026</t>
  </si>
  <si>
    <t>ailment0027</t>
  </si>
  <si>
    <t>frgn0001</t>
  </si>
  <si>
    <t>frgn0002</t>
  </si>
  <si>
    <t>frgn0003</t>
  </si>
  <si>
    <t>frgn0004</t>
  </si>
  <si>
    <t>frgn0005</t>
  </si>
  <si>
    <t>frgn0006</t>
  </si>
  <si>
    <t>frgn0007</t>
  </si>
  <si>
    <t>frgn0008</t>
  </si>
  <si>
    <t>frgn0009</t>
  </si>
  <si>
    <t>frgn0010</t>
  </si>
  <si>
    <t>frgn0011</t>
  </si>
  <si>
    <t>frgn0012</t>
  </si>
  <si>
    <t>frgn0013</t>
  </si>
  <si>
    <t>frgn0014</t>
  </si>
  <si>
    <t>frgn0015</t>
  </si>
  <si>
    <t>frgn0016</t>
  </si>
  <si>
    <t>frgn0017</t>
  </si>
  <si>
    <t>frgn0018</t>
  </si>
  <si>
    <t>frgn0019</t>
  </si>
  <si>
    <t>frgn0020</t>
  </si>
  <si>
    <t>frgn0021</t>
  </si>
  <si>
    <t>frgn0022</t>
  </si>
  <si>
    <t>Glaur</t>
  </si>
  <si>
    <t>Lascars</t>
  </si>
  <si>
    <t>Samsam</t>
  </si>
  <si>
    <t>Sokoni</t>
  </si>
  <si>
    <t>Tembe</t>
  </si>
  <si>
    <t>Viramba</t>
  </si>
  <si>
    <t>Amerikano</t>
  </si>
  <si>
    <t>la</t>
  </si>
  <si>
    <t>und</t>
  </si>
  <si>
    <t>gd</t>
  </si>
  <si>
    <t>mg</t>
  </si>
  <si>
    <t>fa</t>
  </si>
  <si>
    <t>nym</t>
  </si>
  <si>
    <t>swh</t>
  </si>
  <si>
    <t>lea</t>
  </si>
  <si>
    <t>tr</t>
  </si>
  <si>
    <t xml:space="preserve">head </t>
  </si>
  <si>
    <t xml:space="preserve">units of weight, equal to about 35 lbs/16 kg each  </t>
  </si>
  <si>
    <t xml:space="preserve">mire </t>
  </si>
  <si>
    <t xml:space="preserve">type of bead used as currency in nineteenth-century Africa </t>
  </si>
  <si>
    <t xml:space="preserve">type of cloth used as currency in nineteenth-century Africa </t>
  </si>
  <si>
    <t xml:space="preserve">traditional garment from Madagascar </t>
  </si>
  <si>
    <t xml:space="preserve">soldier or sailor </t>
  </si>
  <si>
    <t xml:space="preserve">governor </t>
  </si>
  <si>
    <t xml:space="preserve">forest </t>
  </si>
  <si>
    <t xml:space="preserve">of the Nile </t>
  </si>
  <si>
    <t xml:space="preserve">carrier </t>
  </si>
  <si>
    <t xml:space="preserve">geophagy </t>
  </si>
  <si>
    <t xml:space="preserve">gorilla or monkey </t>
  </si>
  <si>
    <t xml:space="preserve">market </t>
  </si>
  <si>
    <t xml:space="preserve">type of east African house </t>
  </si>
  <si>
    <t xml:space="preserve">lake </t>
  </si>
  <si>
    <t xml:space="preserve">cloth woven from grass </t>
  </si>
  <si>
    <t xml:space="preserve">vizier </t>
  </si>
  <si>
    <t xml:space="preserve">type of cloth made in the United States (America) but traded in East Africa </t>
  </si>
  <si>
    <t>qt0001</t>
  </si>
  <si>
    <t>qt0002</t>
  </si>
  <si>
    <t>qt0003</t>
  </si>
  <si>
    <t>qt0004</t>
  </si>
  <si>
    <t>qt0005</t>
  </si>
  <si>
    <t>qt0006</t>
  </si>
  <si>
    <t>qt0007</t>
  </si>
  <si>
    <t>qt0008</t>
  </si>
  <si>
    <t>qt0009</t>
  </si>
  <si>
    <t>qt0010</t>
  </si>
  <si>
    <t>qt0011</t>
  </si>
  <si>
    <t>qt0012</t>
  </si>
  <si>
    <t>qt0013</t>
  </si>
  <si>
    <t>&lt;title&gt;The Bible: Its Form and Substance&lt;/title&gt;</t>
  </si>
  <si>
    <t>&lt;author&gt;&lt;forename&gt;Arthur Penrhyn&lt;/forename&gt; &lt;surname&gt;Stanley&lt;/surname&gt;&lt;/author&gt;</t>
  </si>
  <si>
    <t>&lt;date when="1863"&gt;1863&lt;/date&gt;</t>
  </si>
  <si>
    <t>&lt;author&gt;&lt;persName&gt;&lt;forename&gt;Arthur&lt;/forename&gt; &lt;forename&gt;Penrhyn&lt;/forename&gt; &lt;surname&gt;Stanley&lt;/surname&gt;&lt;/persName&gt;&lt;/author&gt;</t>
  </si>
  <si>
    <t>&lt;biblScope unit="p"&gt;33&lt;/biblScope&gt;&lt;/bibl&gt;</t>
  </si>
  <si>
    <t>&lt;biblScope unit="p"&gt;51&lt;/biblScope&gt;&lt;/bibl&gt;</t>
  </si>
  <si>
    <t>&lt;title&gt;The Bible&lt;/title&gt;&lt;biblScope unit="book"&gt;Acts&lt;/biblScope&gt;&lt;biblScope unit="chapter"&gt;7&lt;/bibleScope&gt;&lt;biblScope unit="verse"&gt;22&lt;/biblScope&gt;</t>
  </si>
  <si>
    <t>&lt;title&gt;The Bible&lt;/title&gt;&lt;biblScope unit="book"&gt;Acts&lt;/biblScope&gt;&lt;biblScope unit="chapter"&gt;7&lt;/bibleScope&gt;&lt;biblScope unit="verse"&gt;25&lt;/biblScope&gt;</t>
  </si>
  <si>
    <t>&lt;title&gt;The Bible&lt;/title&gt;&lt;biblScope unit="book"&gt;Luke&lt;/biblScope&gt;&lt;biblScope unit="chapter"&gt;6&lt;/bibleScope&gt;&lt;biblScope unit="verse"&gt;30&lt;/biblScope&gt;</t>
  </si>
  <si>
    <t>&lt;title&gt;The Bible&lt;/title&gt;&lt;biblScope unit="book"&gt;Ecclesiastes&lt;/biblScope&gt;&lt;biblScope unit="chapter"&gt;4&lt;/bibleScope&gt;&lt;biblScope unit="verse"&gt;1&lt;/biblScope&gt;</t>
  </si>
  <si>
    <t>&lt;title&gt;The Bible&lt;/title&gt;&lt;biblScope unit="book"&gt;Ecclesiastes&lt;/biblScope&gt;&lt;biblScope unit="chapter"&gt;5&lt;/bibleScope&gt;&lt;biblScope unit="verse"&gt;8&lt;/biblScope&gt;</t>
  </si>
  <si>
    <t>&lt;title&gt;The Bible&lt;/title&gt;&lt;biblScope unit="book"&gt;Genesis&lt;/biblScope&gt;&lt;biblScope unit="chapter"&gt;41&lt;/bibleScope&gt;&lt;biblScope unit="verse"&gt;37&lt;/biblScope&gt;</t>
  </si>
  <si>
    <t>&lt;title&gt;The Bible&lt;/title&gt;&lt;biblScope unit="book"&gt;Numbers&lt;/biblScope&gt;&lt;biblScope unit="chapter"&gt;12&lt;/bibleScope&gt;&lt;biblScope unit="verse"&gt;3&lt;/biblScope&gt;</t>
  </si>
  <si>
    <t>&lt;title&gt;The Bible&lt;/title&gt;&lt;biblScope unit="book"&gt;Proverbs&lt;/biblScope&gt;&lt;biblScope unit="chapter"&gt;13&lt;/bibleScope&gt;&lt;biblScope unit="verse"&gt;24&lt;/biblScope&gt;</t>
  </si>
  <si>
    <t>&lt;title&gt;The Bible&lt;/title&gt;&lt;biblScope unit="book"&gt;Proverbs&lt;/biblScope&gt;&lt;biblScope unit="chapter"&gt;19&lt;/bibleScope&gt;&lt;biblScope unit="verse"&gt;18&lt;/biblScope&gt;</t>
  </si>
  <si>
    <t>&lt;/bibl&gt;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</si>
</sst>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scheme val="minor"/>
    </font>
    <font>
      <b/>
      <sz val="12"/>
      <color theme="1"/>
      <name val="Calibri"/>
      <family val="2"/>
      <scheme val="minor"/>
    </font>
    <font>
      <sz val="11"/>
      <color theme="1"/>
      <name val="Calibri"/>
      <scheme val="minor"/>
    </font>
    <font>
      <b/>
      <sz val="11"/>
      <color theme="1"/>
      <name val="Calibri"/>
      <scheme val="minor"/>
    </font>
    <font>
      <sz val="11"/>
      <color rgb="FF000000"/>
      <name val="Calibri"/>
      <scheme val="minor"/>
    </font>
    <font>
      <b/>
      <sz val="11"/>
      <name val="Calibri"/>
      <scheme val="minor"/>
    </font>
    <font>
      <sz val="11"/>
      <name val="Calibri"/>
      <scheme val="minor"/>
    </font>
    <font>
      <b/>
      <sz val="11"/>
      <color rgb="FF000000"/>
      <name val="Calibri"/>
      <scheme val="minor"/>
    </font>
    <font>
      <i/>
      <sz val="11"/>
      <name val="Calibri"/>
      <scheme val="minor"/>
    </font>
    <font>
      <i/>
      <sz val="11"/>
      <color theme="1"/>
      <name val="Calibri"/>
      <scheme val="minor"/>
    </font>
  </fonts>
  <fills count="1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9" tint="0.59999389629810485"/>
        <bgColor rgb="FF000000"/>
      </patternFill>
    </fill>
    <fill>
      <patternFill patternType="solid">
        <fgColor theme="6" tint="0.39997558519241921"/>
        <bgColor indexed="64"/>
      </patternFill>
    </fill>
    <fill>
      <patternFill patternType="solid">
        <fgColor theme="5" tint="0.79998168889431442"/>
        <bgColor indexed="64"/>
      </patternFill>
    </fill>
    <fill>
      <patternFill patternType="solid">
        <fgColor rgb="FFCCFFCC"/>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tint="0.59999389629810485"/>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77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4">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3" fillId="4" borderId="1" xfId="0" applyNumberFormat="1" applyFont="1" applyFill="1" applyBorder="1"/>
    <xf numFmtId="49" fontId="3" fillId="0" borderId="1" xfId="0" applyNumberFormat="1" applyFont="1" applyFill="1" applyBorder="1"/>
    <xf numFmtId="0" fontId="4" fillId="3" borderId="1" xfId="0" applyFont="1" applyFill="1" applyBorder="1" applyAlignment="1">
      <alignment vertical="center" wrapText="1"/>
    </xf>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5" fillId="2" borderId="1" xfId="0" applyNumberFormat="1" applyFont="1" applyFill="1" applyBorder="1" applyAlignment="1">
      <alignment vertical="center"/>
    </xf>
    <xf numFmtId="49" fontId="5" fillId="2" borderId="1" xfId="0" applyNumberFormat="1" applyFont="1" applyFill="1" applyBorder="1" applyAlignment="1">
      <alignment vertical="center" wrapText="1"/>
    </xf>
    <xf numFmtId="0" fontId="5" fillId="0" borderId="1" xfId="0" applyFont="1" applyBorder="1" applyAlignment="1">
      <alignment vertical="center"/>
    </xf>
    <xf numFmtId="49" fontId="5" fillId="0" borderId="1" xfId="0" applyNumberFormat="1" applyFont="1" applyBorder="1" applyAlignment="1">
      <alignment vertical="center"/>
    </xf>
    <xf numFmtId="0" fontId="3" fillId="0" borderId="1" xfId="0" applyFont="1" applyBorder="1"/>
    <xf numFmtId="0" fontId="3" fillId="0" borderId="2" xfId="0" applyFont="1" applyBorder="1"/>
    <xf numFmtId="0" fontId="6" fillId="0" borderId="0" xfId="0" applyFont="1" applyAlignment="1">
      <alignment vertical="center"/>
    </xf>
    <xf numFmtId="49" fontId="6" fillId="0" borderId="1" xfId="0" applyNumberFormat="1" applyFont="1" applyBorder="1" applyAlignment="1">
      <alignment vertical="center" wrapText="1"/>
    </xf>
    <xf numFmtId="0" fontId="6" fillId="0" borderId="0" xfId="0" applyFont="1" applyBorder="1" applyAlignment="1">
      <alignment vertical="center" wrapText="1"/>
    </xf>
    <xf numFmtId="0" fontId="6" fillId="0" borderId="1" xfId="0" applyFont="1" applyBorder="1" applyAlignment="1">
      <alignment vertical="center"/>
    </xf>
    <xf numFmtId="49" fontId="7" fillId="2" borderId="1" xfId="0" applyNumberFormat="1" applyFont="1" applyFill="1" applyBorder="1" applyAlignment="1">
      <alignment vertical="center"/>
    </xf>
    <xf numFmtId="0" fontId="7" fillId="2" borderId="1" xfId="0" applyFont="1" applyFill="1" applyBorder="1" applyAlignment="1">
      <alignment vertical="center" wrapText="1"/>
    </xf>
    <xf numFmtId="49" fontId="6" fillId="0" borderId="1" xfId="0" applyNumberFormat="1" applyFont="1" applyBorder="1" applyAlignment="1">
      <alignment vertical="center"/>
    </xf>
    <xf numFmtId="0" fontId="6" fillId="0" borderId="1" xfId="0" applyFont="1" applyFill="1" applyBorder="1" applyAlignment="1">
      <alignment vertical="center" wrapText="1"/>
    </xf>
    <xf numFmtId="49" fontId="6" fillId="0" borderId="1" xfId="0" applyNumberFormat="1" applyFont="1" applyFill="1" applyBorder="1" applyAlignment="1">
      <alignment vertical="center"/>
    </xf>
    <xf numFmtId="0" fontId="6" fillId="0" borderId="1" xfId="0" applyFont="1" applyBorder="1" applyAlignment="1">
      <alignment vertical="center" wrapText="1"/>
    </xf>
    <xf numFmtId="0" fontId="8" fillId="0" borderId="1" xfId="0" applyFont="1" applyBorder="1" applyAlignment="1">
      <alignment vertical="center" wrapText="1"/>
    </xf>
    <xf numFmtId="0" fontId="6" fillId="8" borderId="1" xfId="0" applyFont="1" applyFill="1" applyBorder="1" applyAlignment="1">
      <alignment vertical="center" wrapText="1"/>
    </xf>
    <xf numFmtId="0" fontId="8" fillId="11" borderId="1" xfId="0" applyFont="1" applyFill="1" applyBorder="1" applyAlignment="1">
      <alignment vertical="center" wrapText="1"/>
    </xf>
    <xf numFmtId="0" fontId="6" fillId="13" borderId="1" xfId="0" applyFont="1" applyFill="1" applyBorder="1" applyAlignment="1">
      <alignment vertical="center" wrapText="1"/>
    </xf>
    <xf numFmtId="0" fontId="6" fillId="0" borderId="1" xfId="0" applyFont="1" applyFill="1" applyBorder="1" applyAlignment="1">
      <alignment vertical="center"/>
    </xf>
    <xf numFmtId="0" fontId="6" fillId="13" borderId="0" xfId="0" applyFont="1" applyFill="1" applyBorder="1" applyAlignment="1">
      <alignment vertical="center" wrapText="1"/>
    </xf>
    <xf numFmtId="49" fontId="6" fillId="13" borderId="1" xfId="0" applyNumberFormat="1" applyFont="1" applyFill="1" applyBorder="1" applyAlignment="1">
      <alignment vertical="center" wrapText="1"/>
    </xf>
    <xf numFmtId="49" fontId="6" fillId="0" borderId="0" xfId="0" applyNumberFormat="1" applyFont="1" applyAlignment="1">
      <alignment vertical="center"/>
    </xf>
    <xf numFmtId="49" fontId="6" fillId="0" borderId="0" xfId="0" applyNumberFormat="1" applyFont="1" applyBorder="1" applyAlignment="1">
      <alignment vertical="center"/>
    </xf>
    <xf numFmtId="0" fontId="6" fillId="12" borderId="0" xfId="0" applyFont="1" applyFill="1" applyBorder="1" applyAlignment="1">
      <alignment vertical="center" wrapText="1"/>
    </xf>
    <xf numFmtId="0" fontId="7" fillId="0" borderId="1" xfId="0" applyFont="1" applyBorder="1" applyAlignment="1">
      <alignment vertical="center"/>
    </xf>
    <xf numFmtId="0" fontId="8" fillId="0" borderId="1" xfId="0" applyFont="1" applyBorder="1" applyAlignment="1">
      <alignment vertical="center"/>
    </xf>
    <xf numFmtId="0" fontId="8" fillId="0" borderId="2" xfId="0" applyFont="1" applyBorder="1" applyAlignment="1">
      <alignment vertical="center"/>
    </xf>
    <xf numFmtId="0" fontId="7" fillId="2" borderId="1" xfId="0" applyFont="1" applyFill="1" applyBorder="1" applyAlignment="1">
      <alignment vertical="center"/>
    </xf>
    <xf numFmtId="49" fontId="7" fillId="2" borderId="1" xfId="0" applyNumberFormat="1" applyFont="1" applyFill="1" applyBorder="1" applyAlignment="1">
      <alignment vertical="center" wrapText="1"/>
    </xf>
    <xf numFmtId="0" fontId="7" fillId="2" borderId="1" xfId="0" applyNumberFormat="1" applyFont="1" applyFill="1" applyBorder="1" applyAlignment="1">
      <alignment vertical="center" wrapText="1"/>
    </xf>
    <xf numFmtId="0" fontId="9" fillId="2" borderId="1" xfId="0" applyFont="1" applyFill="1" applyBorder="1" applyAlignment="1">
      <alignment vertical="center" wrapText="1"/>
    </xf>
    <xf numFmtId="0" fontId="7" fillId="0" borderId="1" xfId="0" applyFont="1" applyBorder="1" applyAlignment="1">
      <alignment vertical="center" wrapText="1"/>
    </xf>
    <xf numFmtId="0" fontId="6" fillId="12" borderId="1" xfId="0" applyFont="1" applyFill="1" applyBorder="1" applyAlignment="1">
      <alignment vertical="center"/>
    </xf>
    <xf numFmtId="0" fontId="6" fillId="0" borderId="1" xfId="0" applyNumberFormat="1" applyFont="1" applyBorder="1" applyAlignment="1">
      <alignment vertical="center" wrapText="1"/>
    </xf>
    <xf numFmtId="0" fontId="10" fillId="0" borderId="1" xfId="0" applyFont="1" applyBorder="1" applyAlignment="1">
      <alignment vertical="center" wrapText="1"/>
    </xf>
    <xf numFmtId="0" fontId="6" fillId="12" borderId="1" xfId="0" applyFont="1" applyFill="1" applyBorder="1" applyAlignment="1">
      <alignment vertical="center" wrapText="1"/>
    </xf>
    <xf numFmtId="49" fontId="10" fillId="11" borderId="1" xfId="0" applyNumberFormat="1" applyFont="1" applyFill="1" applyBorder="1" applyAlignment="1">
      <alignment vertical="center" wrapText="1"/>
    </xf>
    <xf numFmtId="49" fontId="10" fillId="8" borderId="1" xfId="0" applyNumberFormat="1" applyFont="1" applyFill="1" applyBorder="1" applyAlignment="1">
      <alignment vertical="center" wrapText="1"/>
    </xf>
    <xf numFmtId="49" fontId="10" fillId="0" borderId="1" xfId="0" applyNumberFormat="1" applyFont="1" applyBorder="1" applyAlignment="1">
      <alignment vertical="center" wrapText="1"/>
    </xf>
    <xf numFmtId="0" fontId="10" fillId="0" borderId="1" xfId="0" applyFont="1" applyFill="1" applyBorder="1" applyAlignment="1">
      <alignment vertical="center" wrapText="1"/>
    </xf>
    <xf numFmtId="49" fontId="6" fillId="0" borderId="1" xfId="0" applyNumberFormat="1" applyFont="1" applyFill="1" applyBorder="1" applyAlignment="1">
      <alignment vertical="center" wrapText="1"/>
    </xf>
    <xf numFmtId="49" fontId="8" fillId="0" borderId="1" xfId="0" applyNumberFormat="1" applyFont="1" applyBorder="1" applyAlignment="1">
      <alignment vertical="center" wrapText="1"/>
    </xf>
    <xf numFmtId="0" fontId="10" fillId="8" borderId="1" xfId="0" applyFont="1" applyFill="1" applyBorder="1" applyAlignment="1">
      <alignment vertical="center" wrapText="1"/>
    </xf>
    <xf numFmtId="0" fontId="8" fillId="0" borderId="1" xfId="0" applyFont="1" applyFill="1" applyBorder="1" applyAlignment="1">
      <alignment vertical="center" wrapText="1"/>
    </xf>
    <xf numFmtId="49" fontId="6" fillId="7" borderId="1" xfId="0" applyNumberFormat="1" applyFont="1" applyFill="1" applyBorder="1" applyAlignment="1">
      <alignment vertical="center" wrapText="1"/>
    </xf>
    <xf numFmtId="49" fontId="6" fillId="6" borderId="1" xfId="0" applyNumberFormat="1" applyFont="1" applyFill="1" applyBorder="1" applyAlignment="1">
      <alignment vertical="center" wrapText="1"/>
    </xf>
    <xf numFmtId="0" fontId="6" fillId="0" borderId="1" xfId="0" applyNumberFormat="1" applyFont="1" applyBorder="1" applyAlignment="1">
      <alignment vertical="center"/>
    </xf>
    <xf numFmtId="0" fontId="6" fillId="16" borderId="1" xfId="0" applyFont="1" applyFill="1" applyBorder="1" applyAlignment="1">
      <alignment vertical="center" wrapText="1"/>
    </xf>
    <xf numFmtId="0" fontId="8" fillId="15" borderId="1" xfId="0" applyFont="1" applyFill="1" applyBorder="1" applyAlignment="1">
      <alignment vertical="center" wrapText="1"/>
    </xf>
    <xf numFmtId="0" fontId="6" fillId="7"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8" fillId="18" borderId="1" xfId="0" applyFont="1" applyFill="1" applyBorder="1" applyAlignment="1">
      <alignment vertical="center" wrapText="1"/>
    </xf>
    <xf numFmtId="0" fontId="8" fillId="7" borderId="1" xfId="0" applyFont="1" applyFill="1" applyBorder="1" applyAlignment="1">
      <alignment vertical="center" wrapText="1"/>
    </xf>
    <xf numFmtId="0" fontId="7" fillId="2" borderId="1" xfId="0"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 xfId="0" applyNumberFormat="1"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0" borderId="1" xfId="0" applyFont="1" applyBorder="1"/>
    <xf numFmtId="0" fontId="8" fillId="0" borderId="2" xfId="0" applyFont="1" applyBorder="1"/>
    <xf numFmtId="0" fontId="6" fillId="0" borderId="1" xfId="0" applyFont="1" applyBorder="1" applyAlignment="1">
      <alignment horizontal="left" vertical="center"/>
    </xf>
    <xf numFmtId="49" fontId="6" fillId="0" borderId="1" xfId="0" applyNumberFormat="1" applyFont="1" applyBorder="1" applyAlignment="1">
      <alignment horizontal="left" vertical="center"/>
    </xf>
    <xf numFmtId="0" fontId="6" fillId="0" borderId="1" xfId="0" applyFont="1" applyBorder="1" applyAlignment="1">
      <alignment horizontal="left" vertical="center" wrapText="1"/>
    </xf>
    <xf numFmtId="49" fontId="6" fillId="0" borderId="1" xfId="0" applyNumberFormat="1" applyFont="1" applyBorder="1" applyAlignment="1">
      <alignment horizontal="left" vertical="center" wrapText="1"/>
    </xf>
    <xf numFmtId="0" fontId="6" fillId="0" borderId="1" xfId="0" applyFont="1" applyFill="1" applyBorder="1" applyAlignment="1">
      <alignment horizontal="left" vertical="center" wrapText="1"/>
    </xf>
    <xf numFmtId="49" fontId="6" fillId="8" borderId="1" xfId="0" applyNumberFormat="1" applyFont="1" applyFill="1" applyBorder="1" applyAlignment="1">
      <alignment vertical="center" wrapText="1"/>
    </xf>
    <xf numFmtId="0" fontId="6" fillId="0" borderId="1" xfId="0" applyFont="1" applyFill="1" applyBorder="1" applyAlignment="1">
      <alignment horizontal="left" vertical="center"/>
    </xf>
    <xf numFmtId="49" fontId="6"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0" fontId="6" fillId="8"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49" fontId="6" fillId="0" borderId="2" xfId="0" applyNumberFormat="1" applyFont="1" applyBorder="1" applyAlignment="1">
      <alignment vertical="center"/>
    </xf>
    <xf numFmtId="0" fontId="8" fillId="0" borderId="1" xfId="0" applyFont="1" applyBorder="1" applyAlignment="1">
      <alignment horizontal="left" vertical="center"/>
    </xf>
    <xf numFmtId="0" fontId="8" fillId="0" borderId="1" xfId="0" applyFont="1" applyFill="1" applyBorder="1" applyAlignment="1">
      <alignment horizontal="left" vertical="center" wrapText="1"/>
    </xf>
    <xf numFmtId="49" fontId="11" fillId="9" borderId="1" xfId="0" applyNumberFormat="1" applyFont="1" applyFill="1" applyBorder="1" applyAlignment="1">
      <alignment vertical="center" wrapText="1"/>
    </xf>
    <xf numFmtId="49" fontId="11" fillId="9" borderId="1" xfId="0" applyNumberFormat="1" applyFont="1" applyFill="1" applyBorder="1" applyAlignment="1">
      <alignment vertical="center"/>
    </xf>
    <xf numFmtId="0" fontId="7" fillId="10" borderId="1" xfId="0" applyFont="1" applyFill="1" applyBorder="1" applyAlignment="1">
      <alignment vertical="center" wrapText="1"/>
    </xf>
    <xf numFmtId="0" fontId="6" fillId="14" borderId="1" xfId="0" applyFont="1" applyFill="1" applyBorder="1" applyAlignment="1">
      <alignment vertical="center" wrapText="1"/>
    </xf>
    <xf numFmtId="0" fontId="7" fillId="10" borderId="1" xfId="0" applyFont="1" applyFill="1" applyBorder="1"/>
    <xf numFmtId="0" fontId="6" fillId="0" borderId="1" xfId="0" applyFont="1" applyBorder="1"/>
    <xf numFmtId="49" fontId="6" fillId="0" borderId="1" xfId="0" applyNumberFormat="1" applyFont="1" applyBorder="1"/>
    <xf numFmtId="49" fontId="7" fillId="5" borderId="1" xfId="0" applyNumberFormat="1" applyFont="1" applyFill="1" applyBorder="1" applyAlignment="1">
      <alignment vertical="center" wrapText="1"/>
    </xf>
    <xf numFmtId="49" fontId="7" fillId="5" borderId="1" xfId="0" applyNumberFormat="1" applyFont="1" applyFill="1" applyBorder="1" applyAlignment="1">
      <alignment vertical="center"/>
    </xf>
    <xf numFmtId="0" fontId="7" fillId="5" borderId="1" xfId="0" applyFont="1" applyFill="1" applyBorder="1" applyAlignment="1">
      <alignment vertical="center" wrapText="1"/>
    </xf>
    <xf numFmtId="49" fontId="6" fillId="0" borderId="1" xfId="0" applyNumberFormat="1" applyFont="1" applyFill="1" applyBorder="1" applyAlignment="1">
      <alignment wrapText="1"/>
    </xf>
    <xf numFmtId="0" fontId="6" fillId="0" borderId="1" xfId="0" applyFont="1" applyBorder="1" applyAlignment="1">
      <alignment wrapText="1"/>
    </xf>
    <xf numFmtId="49" fontId="6" fillId="0" borderId="1" xfId="0" applyNumberFormat="1" applyFont="1" applyBorder="1" applyAlignment="1">
      <alignment wrapText="1"/>
    </xf>
    <xf numFmtId="49" fontId="7" fillId="0" borderId="1" xfId="0" applyNumberFormat="1" applyFont="1" applyBorder="1" applyAlignment="1">
      <alignment vertical="center"/>
    </xf>
    <xf numFmtId="0" fontId="7" fillId="10" borderId="1" xfId="0" applyFont="1" applyFill="1" applyBorder="1" applyAlignment="1">
      <alignment vertical="center"/>
    </xf>
    <xf numFmtId="49" fontId="8" fillId="0" borderId="2" xfId="0" applyNumberFormat="1" applyFont="1" applyBorder="1"/>
    <xf numFmtId="49" fontId="8" fillId="0" borderId="1" xfId="0" applyNumberFormat="1" applyFont="1" applyBorder="1" applyAlignment="1">
      <alignment vertical="center"/>
    </xf>
    <xf numFmtId="0" fontId="10" fillId="7" borderId="1" xfId="0" applyFont="1" applyFill="1" applyBorder="1" applyAlignment="1">
      <alignment vertical="center" wrapText="1"/>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0" borderId="0" xfId="0" applyFont="1"/>
    <xf numFmtId="0" fontId="0" fillId="0" borderId="0" xfId="0" applyFill="1"/>
    <xf numFmtId="0" fontId="10" fillId="0" borderId="3" xfId="0" applyFont="1" applyFill="1" applyBorder="1" applyAlignment="1">
      <alignment vertical="center" wrapText="1"/>
    </xf>
    <xf numFmtId="49" fontId="10" fillId="0" borderId="3" xfId="0" applyNumberFormat="1" applyFont="1" applyFill="1" applyBorder="1" applyAlignment="1">
      <alignment vertical="center" wrapText="1"/>
    </xf>
    <xf numFmtId="0" fontId="6" fillId="0" borderId="0" xfId="0" applyFont="1" applyFill="1"/>
    <xf numFmtId="49" fontId="0" fillId="0" borderId="0" xfId="0" applyNumberFormat="1" applyFill="1"/>
    <xf numFmtId="49" fontId="0" fillId="2" borderId="0" xfId="0" applyNumberFormat="1" applyFill="1"/>
    <xf numFmtId="49" fontId="6" fillId="0" borderId="0" xfId="0" applyNumberFormat="1" applyFont="1" applyFill="1" applyBorder="1" applyAlignment="1">
      <alignment vertical="center"/>
    </xf>
    <xf numFmtId="49" fontId="7" fillId="2" borderId="0" xfId="0" applyNumberFormat="1" applyFont="1" applyFill="1" applyBorder="1" applyAlignment="1">
      <alignment vertical="center" wrapText="1"/>
    </xf>
    <xf numFmtId="49" fontId="6" fillId="0" borderId="0" xfId="0" applyNumberFormat="1" applyFont="1" applyFill="1" applyBorder="1" applyAlignment="1">
      <alignment vertical="center" wrapText="1"/>
    </xf>
  </cellXfs>
  <cellStyles count="27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7"/>
  <sheetViews>
    <sheetView zoomScale="145" zoomScaleNormal="145" zoomScalePageLayoutView="145" workbookViewId="0">
      <pane ySplit="1" topLeftCell="A31" activePane="bottomLeft" state="frozen"/>
      <selection pane="bottomLeft" activeCell="A33" sqref="A33"/>
    </sheetView>
  </sheetViews>
  <sheetFormatPr baseColWidth="10" defaultRowHeight="14" x14ac:dyDescent="0"/>
  <cols>
    <col min="1" max="1" width="18.6640625" style="24" bestFit="1" customWidth="1"/>
    <col min="2" max="2" width="19.6640625" style="24" hidden="1" customWidth="1"/>
    <col min="3" max="3" width="10.83203125" style="24" hidden="1" customWidth="1"/>
    <col min="4" max="5" width="20" style="24" hidden="1" customWidth="1"/>
    <col min="6" max="6" width="20" style="27" hidden="1" customWidth="1"/>
    <col min="7" max="7" width="29.1640625" style="27" customWidth="1"/>
    <col min="8" max="8" width="10.83203125" style="27" hidden="1" customWidth="1"/>
    <col min="9" max="9" width="40" style="63" hidden="1" customWidth="1"/>
    <col min="10" max="10" width="21.83203125" style="22" customWidth="1"/>
    <col min="11" max="11" width="14.1640625" style="27" customWidth="1"/>
    <col min="12" max="12" width="49.1640625" style="55" customWidth="1"/>
    <col min="13" max="13" width="22.33203125" style="30" customWidth="1"/>
    <col min="14" max="16384" width="10.83203125" style="24"/>
  </cols>
  <sheetData>
    <row r="1" spans="1:13" s="41" customFormat="1">
      <c r="A1" s="45" t="s">
        <v>1763</v>
      </c>
      <c r="D1" s="44" t="s">
        <v>2188</v>
      </c>
      <c r="E1" s="44"/>
      <c r="F1" s="25"/>
      <c r="G1" s="45" t="s">
        <v>226</v>
      </c>
      <c r="H1" s="45" t="s">
        <v>223</v>
      </c>
      <c r="I1" s="46" t="s">
        <v>2189</v>
      </c>
      <c r="J1" s="45" t="s">
        <v>1085</v>
      </c>
      <c r="K1" s="45" t="s">
        <v>1088</v>
      </c>
      <c r="L1" s="47" t="s">
        <v>1101</v>
      </c>
      <c r="M1" s="48" t="s">
        <v>1723</v>
      </c>
    </row>
    <row r="2" spans="1:13">
      <c r="A2" s="49" t="s">
        <v>1403</v>
      </c>
      <c r="B2" s="24" t="str">
        <f t="shared" ref="B2:B66" si="0">C2&amp;D2&amp;E2</f>
        <v>ref="people.xml#0001"</v>
      </c>
      <c r="C2" s="24" t="s">
        <v>1998</v>
      </c>
      <c r="D2" s="24" t="str">
        <f t="shared" ref="D2:D66" si="1">"people.xml#"&amp;F2</f>
        <v>people.xml#0001</v>
      </c>
      <c r="E2" s="24" t="s">
        <v>1999</v>
      </c>
      <c r="F2" s="22" t="s">
        <v>1924</v>
      </c>
      <c r="G2" s="22" t="s">
        <v>1404</v>
      </c>
      <c r="H2" s="22"/>
      <c r="I2" s="50" t="str">
        <f>J2&amp;". "&amp;K2&amp;". "&amp;L2</f>
        <v>Muhamad. 570-632. Prophet and founder of Islam.</v>
      </c>
      <c r="J2" s="22" t="s">
        <v>1404</v>
      </c>
      <c r="K2" s="22" t="s">
        <v>1405</v>
      </c>
      <c r="L2" s="51" t="s">
        <v>1406</v>
      </c>
    </row>
    <row r="3" spans="1:13" ht="84">
      <c r="A3" s="24" t="s">
        <v>1402</v>
      </c>
      <c r="B3" s="24" t="str">
        <f t="shared" si="0"/>
        <v>ref="people.xml#0002"</v>
      </c>
      <c r="C3" s="24" t="s">
        <v>1998</v>
      </c>
      <c r="D3" s="24" t="str">
        <f t="shared" si="1"/>
        <v>people.xml#0002</v>
      </c>
      <c r="E3" s="24" t="s">
        <v>1999</v>
      </c>
      <c r="F3" s="27" t="s">
        <v>1997</v>
      </c>
      <c r="G3" s="29" t="s">
        <v>1444</v>
      </c>
      <c r="H3" s="27" t="s">
        <v>2</v>
      </c>
      <c r="I3" s="50" t="str">
        <f t="shared" ref="I3:I67" si="2">J3&amp;". "&amp;K3&amp;". "&amp;L3</f>
        <v>Muhamad Bogharib. . Liberated Swahili slave turned trader, with whom Livingstone had previously travelled in 1867-68. Although known locally in Central Africa for the violence of his followers, Bogharib assisted Livingstone and treated him kindly.</v>
      </c>
      <c r="J3" s="22" t="s">
        <v>155</v>
      </c>
      <c r="K3" s="22"/>
      <c r="L3" s="51" t="s">
        <v>2402</v>
      </c>
    </row>
    <row r="4" spans="1:13" ht="84">
      <c r="A4" s="24" t="s">
        <v>1402</v>
      </c>
      <c r="B4" s="24" t="str">
        <f t="shared" si="0"/>
        <v>ref="people.xml#0002"</v>
      </c>
      <c r="C4" s="24" t="s">
        <v>1998</v>
      </c>
      <c r="D4" s="24" t="str">
        <f t="shared" si="1"/>
        <v>people.xml#0002</v>
      </c>
      <c r="E4" s="24" t="s">
        <v>1999</v>
      </c>
      <c r="F4" s="27" t="s">
        <v>1997</v>
      </c>
      <c r="G4" s="22" t="s">
        <v>103</v>
      </c>
      <c r="H4" s="22" t="s">
        <v>2</v>
      </c>
      <c r="I4" s="50" t="str">
        <f t="shared" si="2"/>
        <v>Muhamad Bogharib. . Liberated Swahili slave turned trader, with whom Livingstone had previously travelled in 1867-68. Although known locally in Central Africa for the violence of his followers, Bogharib assisted Livingstone and treated him kindly.</v>
      </c>
      <c r="J4" s="22" t="s">
        <v>155</v>
      </c>
      <c r="K4" s="22"/>
      <c r="L4" s="51" t="s">
        <v>2402</v>
      </c>
    </row>
    <row r="5" spans="1:13" ht="84">
      <c r="A5" s="24" t="s">
        <v>1402</v>
      </c>
      <c r="B5" s="24" t="str">
        <f t="shared" si="0"/>
        <v>ref="people.xml#0002"</v>
      </c>
      <c r="C5" s="24" t="s">
        <v>1998</v>
      </c>
      <c r="D5" s="24" t="str">
        <f t="shared" si="1"/>
        <v>people.xml#0002</v>
      </c>
      <c r="E5" s="24" t="s">
        <v>1999</v>
      </c>
      <c r="F5" s="27" t="s">
        <v>1997</v>
      </c>
      <c r="G5" s="29" t="s">
        <v>1464</v>
      </c>
      <c r="H5" s="27" t="s">
        <v>2</v>
      </c>
      <c r="I5" s="50" t="str">
        <f t="shared" si="2"/>
        <v>Muhamad Bogharib. . Liberated Swahili slave turned trader, with whom Livingstone had previously travelled in 1867-68. Although known locally in Central Africa for the violence of his followers, Bogharib assisted Livingstone and treated him kindly.</v>
      </c>
      <c r="J5" s="22" t="s">
        <v>155</v>
      </c>
      <c r="K5" s="22"/>
      <c r="L5" s="51" t="s">
        <v>2402</v>
      </c>
    </row>
    <row r="6" spans="1:13" ht="84">
      <c r="A6" s="49" t="s">
        <v>1402</v>
      </c>
      <c r="B6" s="24" t="str">
        <f t="shared" si="0"/>
        <v>ref="people.xml#0002"</v>
      </c>
      <c r="C6" s="24" t="s">
        <v>1998</v>
      </c>
      <c r="D6" s="24" t="str">
        <f t="shared" si="1"/>
        <v>people.xml#0002</v>
      </c>
      <c r="E6" s="24" t="s">
        <v>1999</v>
      </c>
      <c r="F6" s="27" t="s">
        <v>1997</v>
      </c>
      <c r="G6" s="22" t="s">
        <v>1398</v>
      </c>
      <c r="H6" s="22" t="s">
        <v>2</v>
      </c>
      <c r="I6" s="50" t="str">
        <f t="shared" si="2"/>
        <v>Muhamad Bogharib. . Liberated Swahili slave turned trader, with whom Livingstone had previously travelled in 1867-68. Although known locally in Central Africa for the violence of his followers, Bogharib assisted Livingstone and treated him kindly.</v>
      </c>
      <c r="J6" s="22" t="s">
        <v>155</v>
      </c>
      <c r="K6" s="22"/>
      <c r="L6" s="51" t="s">
        <v>2402</v>
      </c>
      <c r="M6" s="52" t="s">
        <v>1399</v>
      </c>
    </row>
    <row r="7" spans="1:13" ht="84">
      <c r="A7" s="24" t="s">
        <v>1402</v>
      </c>
      <c r="B7" s="24" t="str">
        <f t="shared" si="0"/>
        <v>ref="people.xml#0002"</v>
      </c>
      <c r="C7" s="24" t="s">
        <v>1998</v>
      </c>
      <c r="D7" s="24" t="str">
        <f t="shared" si="1"/>
        <v>people.xml#0002</v>
      </c>
      <c r="E7" s="24" t="s">
        <v>1999</v>
      </c>
      <c r="F7" s="27" t="s">
        <v>1997</v>
      </c>
      <c r="G7" s="22" t="s">
        <v>120</v>
      </c>
      <c r="H7" s="22" t="s">
        <v>2</v>
      </c>
      <c r="I7" s="50" t="str">
        <f t="shared" si="2"/>
        <v>Muhamad Bogharib. . Liberated Swahili slave turned trader, with whom Livingstone had previously travelled in 1867-68. Although known locally in Central Africa for the violence of his followers, Bogharib assisted Livingstone and treated him kindly.</v>
      </c>
      <c r="J7" s="22" t="s">
        <v>155</v>
      </c>
      <c r="K7" s="22"/>
      <c r="L7" s="51" t="s">
        <v>2402</v>
      </c>
    </row>
    <row r="8" spans="1:13" ht="84">
      <c r="A8" s="49" t="s">
        <v>1402</v>
      </c>
      <c r="B8" s="24" t="str">
        <f t="shared" si="0"/>
        <v>ref="people.xml#0002"</v>
      </c>
      <c r="C8" s="24" t="s">
        <v>1998</v>
      </c>
      <c r="D8" s="24" t="str">
        <f t="shared" si="1"/>
        <v>people.xml#0002</v>
      </c>
      <c r="E8" s="24" t="s">
        <v>1999</v>
      </c>
      <c r="F8" s="27" t="s">
        <v>1997</v>
      </c>
      <c r="G8" s="22" t="s">
        <v>1395</v>
      </c>
      <c r="H8" s="22" t="s">
        <v>31</v>
      </c>
      <c r="I8" s="50" t="str">
        <f t="shared" si="2"/>
        <v>Muhamad Bogharib. . Liberated Swahili slave turned trader, with whom Livingstone had previously travelled in 1867-68. Although known locally in Central Africa for the violence of his followers, Bogharib assisted Livingstone and treated him kindly.</v>
      </c>
      <c r="J8" s="22" t="s">
        <v>155</v>
      </c>
      <c r="K8" s="22"/>
      <c r="L8" s="51" t="s">
        <v>2402</v>
      </c>
      <c r="M8" s="52" t="s">
        <v>1218</v>
      </c>
    </row>
    <row r="9" spans="1:13" ht="84">
      <c r="A9" s="24" t="s">
        <v>1402</v>
      </c>
      <c r="B9" s="24" t="str">
        <f t="shared" si="0"/>
        <v>ref="people.xml#0002"</v>
      </c>
      <c r="C9" s="24" t="s">
        <v>1998</v>
      </c>
      <c r="D9" s="24" t="str">
        <f t="shared" si="1"/>
        <v>people.xml#0002</v>
      </c>
      <c r="E9" s="24" t="s">
        <v>1999</v>
      </c>
      <c r="F9" s="27" t="s">
        <v>1997</v>
      </c>
      <c r="G9" s="22" t="s">
        <v>137</v>
      </c>
      <c r="H9" s="22" t="s">
        <v>2</v>
      </c>
      <c r="I9" s="50" t="str">
        <f t="shared" si="2"/>
        <v>Muhamad Bogharib. . Liberated Swahili slave turned trader, with whom Livingstone had previously travelled in 1867-68. Although known locally in Central Africa for the violence of his followers, Bogharib assisted Livingstone and treated him kindly.</v>
      </c>
      <c r="J9" s="22" t="s">
        <v>155</v>
      </c>
      <c r="K9" s="22"/>
      <c r="L9" s="51" t="s">
        <v>2402</v>
      </c>
    </row>
    <row r="10" spans="1:13" ht="84">
      <c r="A10" s="49" t="s">
        <v>1402</v>
      </c>
      <c r="B10" s="24" t="str">
        <f t="shared" si="0"/>
        <v>ref="people.xml#0002"</v>
      </c>
      <c r="C10" s="24" t="s">
        <v>1998</v>
      </c>
      <c r="D10" s="24" t="str">
        <f t="shared" si="1"/>
        <v>people.xml#0002</v>
      </c>
      <c r="E10" s="24" t="s">
        <v>1999</v>
      </c>
      <c r="F10" s="27" t="s">
        <v>1997</v>
      </c>
      <c r="G10" s="22" t="s">
        <v>1396</v>
      </c>
      <c r="H10" s="22" t="s">
        <v>2</v>
      </c>
      <c r="I10" s="50" t="str">
        <f t="shared" si="2"/>
        <v>Muhamad Bogharib. . Liberated Swahili slave turned trader, with whom Livingstone had previously travelled in 1867-68. Although known locally in Central Africa for the violence of his followers, Bogharib assisted Livingstone and treated him kindly.</v>
      </c>
      <c r="J10" s="22" t="s">
        <v>155</v>
      </c>
      <c r="K10" s="22"/>
      <c r="L10" s="51" t="s">
        <v>2402</v>
      </c>
      <c r="M10" s="52" t="s">
        <v>1400</v>
      </c>
    </row>
    <row r="11" spans="1:13" ht="84">
      <c r="A11" s="24" t="s">
        <v>1402</v>
      </c>
      <c r="B11" s="24" t="str">
        <f t="shared" si="0"/>
        <v>ref="people.xml#0002"</v>
      </c>
      <c r="C11" s="24" t="s">
        <v>1998</v>
      </c>
      <c r="D11" s="24" t="str">
        <f t="shared" si="1"/>
        <v>people.xml#0002</v>
      </c>
      <c r="E11" s="24" t="s">
        <v>1999</v>
      </c>
      <c r="F11" s="27" t="s">
        <v>1997</v>
      </c>
      <c r="G11" s="22" t="s">
        <v>1404</v>
      </c>
      <c r="H11" s="22" t="s">
        <v>156</v>
      </c>
      <c r="I11" s="50" t="str">
        <f t="shared" si="2"/>
        <v>Muhamad Bogharib. . Liberated Swahili slave turned trader, with whom Livingstone had previously travelled in 1867-68. Although known locally in Central Africa for the violence of his followers, Bogharib assisted Livingstone and treated him kindly.</v>
      </c>
      <c r="J11" s="22" t="s">
        <v>155</v>
      </c>
      <c r="K11" s="22"/>
      <c r="L11" s="51" t="s">
        <v>2402</v>
      </c>
    </row>
    <row r="12" spans="1:13" ht="84">
      <c r="A12" s="24" t="s">
        <v>1402</v>
      </c>
      <c r="B12" s="24" t="str">
        <f t="shared" si="0"/>
        <v>ref="people.xml#0002"</v>
      </c>
      <c r="C12" s="24" t="s">
        <v>1998</v>
      </c>
      <c r="D12" s="24" t="str">
        <f t="shared" si="1"/>
        <v>people.xml#0002</v>
      </c>
      <c r="E12" s="24" t="s">
        <v>1999</v>
      </c>
      <c r="F12" s="27" t="s">
        <v>1997</v>
      </c>
      <c r="G12" s="22" t="s">
        <v>155</v>
      </c>
      <c r="H12" s="22" t="s">
        <v>17</v>
      </c>
      <c r="I12" s="50" t="str">
        <f t="shared" si="2"/>
        <v>Muhamad Bogharib. . Liberated Swahili slave turned trader, with whom Livingstone had previously travelled in 1867-68. Although known locally in Central Africa for the violence of his followers, Bogharib assisted Livingstone and treated him kindly.</v>
      </c>
      <c r="J12" s="22" t="s">
        <v>155</v>
      </c>
      <c r="K12" s="22"/>
      <c r="L12" s="51" t="s">
        <v>2402</v>
      </c>
    </row>
    <row r="13" spans="1:13" ht="84">
      <c r="A13" s="49" t="s">
        <v>1402</v>
      </c>
      <c r="B13" s="24" t="str">
        <f t="shared" si="0"/>
        <v>ref="people.xml#0002"</v>
      </c>
      <c r="C13" s="24" t="s">
        <v>1998</v>
      </c>
      <c r="D13" s="24" t="str">
        <f t="shared" si="1"/>
        <v>people.xml#0002</v>
      </c>
      <c r="E13" s="24" t="s">
        <v>1999</v>
      </c>
      <c r="F13" s="27" t="s">
        <v>1997</v>
      </c>
      <c r="G13" s="22" t="s">
        <v>1397</v>
      </c>
      <c r="H13" s="22" t="s">
        <v>2</v>
      </c>
      <c r="I13" s="50" t="str">
        <f t="shared" si="2"/>
        <v>Muhamad Bogharib. . Liberated Swahili slave turned trader, with whom Livingstone had previously travelled in 1867-68. Although known locally in Central Africa for the violence of his followers, Bogharib assisted Livingstone and treated him kindly.</v>
      </c>
      <c r="J13" s="22" t="s">
        <v>155</v>
      </c>
      <c r="K13" s="22"/>
      <c r="L13" s="51" t="s">
        <v>2402</v>
      </c>
      <c r="M13" s="52" t="s">
        <v>1401</v>
      </c>
    </row>
    <row r="14" spans="1:13" ht="84">
      <c r="A14" s="24" t="s">
        <v>1402</v>
      </c>
      <c r="B14" s="24" t="str">
        <f t="shared" si="0"/>
        <v>ref="people.xml#0002"</v>
      </c>
      <c r="C14" s="24" t="s">
        <v>1998</v>
      </c>
      <c r="D14" s="24" t="str">
        <f t="shared" si="1"/>
        <v>people.xml#0002</v>
      </c>
      <c r="E14" s="24" t="s">
        <v>1999</v>
      </c>
      <c r="F14" s="27" t="s">
        <v>1997</v>
      </c>
      <c r="G14" s="22" t="s">
        <v>157</v>
      </c>
      <c r="H14" s="22" t="s">
        <v>31</v>
      </c>
      <c r="I14" s="50" t="str">
        <f t="shared" si="2"/>
        <v>Muhamad Bogharib. . Liberated Swahili slave turned trader, with whom Livingstone had previously travelled in 1867-68. Although known locally in Central Africa for the violence of his followers, Bogharib assisted Livingstone and treated him kindly.</v>
      </c>
      <c r="J14" s="22" t="s">
        <v>155</v>
      </c>
      <c r="K14" s="22"/>
      <c r="L14" s="51" t="s">
        <v>2402</v>
      </c>
    </row>
    <row r="15" spans="1:13" ht="56">
      <c r="A15" s="24" t="s">
        <v>1402</v>
      </c>
      <c r="G15" s="27" t="s">
        <v>415</v>
      </c>
      <c r="H15" s="22"/>
      <c r="I15" s="50"/>
      <c r="J15" s="22" t="s">
        <v>155</v>
      </c>
      <c r="K15" s="22"/>
      <c r="L15" s="51" t="s">
        <v>2402</v>
      </c>
    </row>
    <row r="16" spans="1:13" ht="28">
      <c r="A16" s="24" t="s">
        <v>1798</v>
      </c>
      <c r="B16" s="24" t="str">
        <f t="shared" si="0"/>
        <v>ref="people.xml#0003"</v>
      </c>
      <c r="C16" s="24" t="s">
        <v>1998</v>
      </c>
      <c r="D16" s="24" t="str">
        <f t="shared" si="1"/>
        <v>people.xml#0003</v>
      </c>
      <c r="E16" s="24" t="s">
        <v>1999</v>
      </c>
      <c r="F16" s="22" t="s">
        <v>1801</v>
      </c>
      <c r="G16" s="22" t="s">
        <v>1</v>
      </c>
      <c r="H16" s="22" t="s">
        <v>2</v>
      </c>
      <c r="I16" s="50" t="str">
        <f t="shared" si="2"/>
        <v>Aaron. . Biblical prophet. Older brother of Moses and son of Abraham.</v>
      </c>
      <c r="J16" s="22" t="s">
        <v>1</v>
      </c>
      <c r="K16" s="22"/>
      <c r="L16" s="53" t="s">
        <v>1722</v>
      </c>
    </row>
    <row r="17" spans="1:13">
      <c r="A17" s="24" t="s">
        <v>1799</v>
      </c>
      <c r="B17" s="24" t="str">
        <f t="shared" si="0"/>
        <v>ref="people.xml#0004"</v>
      </c>
      <c r="C17" s="24" t="s">
        <v>1998</v>
      </c>
      <c r="D17" s="24" t="str">
        <f t="shared" si="1"/>
        <v>people.xml#0004</v>
      </c>
      <c r="E17" s="24" t="s">
        <v>1999</v>
      </c>
      <c r="F17" s="22" t="s">
        <v>1802</v>
      </c>
      <c r="G17" s="22" t="s">
        <v>3</v>
      </c>
      <c r="H17" s="22" t="s">
        <v>2</v>
      </c>
      <c r="I17" s="50" t="str">
        <f t="shared" si="2"/>
        <v>Abdullah. . Arab trader.</v>
      </c>
      <c r="J17" s="22" t="s">
        <v>3</v>
      </c>
      <c r="K17" s="22"/>
      <c r="L17" s="51" t="s">
        <v>1089</v>
      </c>
    </row>
    <row r="18" spans="1:13">
      <c r="A18" s="24" t="s">
        <v>1800</v>
      </c>
      <c r="B18" s="24" t="str">
        <f t="shared" si="0"/>
        <v>ref="people.xml#0005"</v>
      </c>
      <c r="C18" s="24" t="s">
        <v>1998</v>
      </c>
      <c r="D18" s="24" t="str">
        <f t="shared" si="1"/>
        <v>people.xml#0005</v>
      </c>
      <c r="E18" s="24" t="s">
        <v>1999</v>
      </c>
      <c r="F18" s="22" t="s">
        <v>1803</v>
      </c>
      <c r="G18" s="22" t="s">
        <v>0</v>
      </c>
      <c r="H18" s="22" t="s">
        <v>2</v>
      </c>
      <c r="I18" s="50" t="str">
        <f t="shared" si="2"/>
        <v>Abdullah Masudi. . Arab trader.</v>
      </c>
      <c r="J18" s="22" t="s">
        <v>0</v>
      </c>
      <c r="K18" s="22"/>
      <c r="L18" s="51" t="s">
        <v>1089</v>
      </c>
    </row>
    <row r="19" spans="1:13" ht="56">
      <c r="A19" s="24" t="s">
        <v>2000</v>
      </c>
      <c r="B19" s="24" t="str">
        <f t="shared" si="0"/>
        <v>ref="people.xml#0006"</v>
      </c>
      <c r="C19" s="24" t="s">
        <v>1998</v>
      </c>
      <c r="D19" s="24" t="str">
        <f t="shared" si="1"/>
        <v>people.xml#0006</v>
      </c>
      <c r="E19" s="24" t="s">
        <v>1999</v>
      </c>
      <c r="F19" s="27" t="s">
        <v>1804</v>
      </c>
      <c r="G19" s="22" t="s">
        <v>4</v>
      </c>
      <c r="H19" s="22" t="s">
        <v>5</v>
      </c>
      <c r="I19" s="50" t="str">
        <f t="shared" si="2"/>
        <v>Abed. . Arab trader, and one of the first Arab settlers in Nyangwe. Assisted Livingstone's travels; produced the Zingifure ink with which Livingstone wrote the 1871 Field Diary.</v>
      </c>
      <c r="J19" s="22" t="s">
        <v>4</v>
      </c>
      <c r="K19" s="22"/>
      <c r="L19" s="51" t="s">
        <v>1137</v>
      </c>
    </row>
    <row r="20" spans="1:13" ht="56">
      <c r="A20" s="24" t="s">
        <v>2000</v>
      </c>
      <c r="B20" s="24" t="str">
        <f t="shared" si="0"/>
        <v>ref="people.xml#0006"</v>
      </c>
      <c r="C20" s="24" t="s">
        <v>1998</v>
      </c>
      <c r="D20" s="24" t="str">
        <f t="shared" si="1"/>
        <v>people.xml#0006</v>
      </c>
      <c r="E20" s="24" t="s">
        <v>1999</v>
      </c>
      <c r="F20" s="27" t="s">
        <v>1804</v>
      </c>
      <c r="G20" s="22" t="s">
        <v>46</v>
      </c>
      <c r="H20" s="22" t="s">
        <v>2</v>
      </c>
      <c r="I20" s="50" t="str">
        <f t="shared" si="2"/>
        <v>Abed. . Arab trader, and one of the first Arab settlers in Nyangwe. Assisted Livingstone's travels; produced the Zingifure ink with which Livingstone wrote the 1871 Field Diary.</v>
      </c>
      <c r="J20" s="22" t="s">
        <v>4</v>
      </c>
      <c r="K20" s="22"/>
      <c r="L20" s="51" t="s">
        <v>1137</v>
      </c>
    </row>
    <row r="21" spans="1:13">
      <c r="A21" s="24" t="s">
        <v>2001</v>
      </c>
      <c r="B21" s="24" t="str">
        <f t="shared" si="0"/>
        <v>ref="people.xml#0007"</v>
      </c>
      <c r="C21" s="24" t="s">
        <v>1998</v>
      </c>
      <c r="D21" s="24" t="str">
        <f t="shared" si="1"/>
        <v>people.xml#0007</v>
      </c>
      <c r="E21" s="24" t="s">
        <v>1999</v>
      </c>
      <c r="F21" s="27" t="s">
        <v>1805</v>
      </c>
      <c r="G21" s="22" t="s">
        <v>6</v>
      </c>
      <c r="H21" s="22" t="s">
        <v>2</v>
      </c>
      <c r="I21" s="50" t="str">
        <f t="shared" si="2"/>
        <v>Abraham. . One of three biblical patriarchs.</v>
      </c>
      <c r="J21" s="22" t="s">
        <v>6</v>
      </c>
      <c r="K21" s="22"/>
      <c r="L21" s="54" t="s">
        <v>1711</v>
      </c>
    </row>
    <row r="22" spans="1:13" ht="56">
      <c r="A22" s="24" t="s">
        <v>2002</v>
      </c>
      <c r="B22" s="24" t="str">
        <f t="shared" si="0"/>
        <v>ref="people.xml#0008"</v>
      </c>
      <c r="C22" s="24" t="s">
        <v>1998</v>
      </c>
      <c r="D22" s="24" t="str">
        <f t="shared" si="1"/>
        <v>people.xml#0008</v>
      </c>
      <c r="E22" s="24" t="s">
        <v>1999</v>
      </c>
      <c r="F22" s="27" t="s">
        <v>1806</v>
      </c>
      <c r="G22" s="22" t="s">
        <v>7</v>
      </c>
      <c r="H22" s="22" t="s">
        <v>2</v>
      </c>
      <c r="I22" s="50" t="str">
        <f t="shared" si="2"/>
        <v>Abram. . One of a group of men from a government-run school for freed slaves in Nashik (spelled "Nassick" by Livingstone), India who accompanied Livingstone on his last journey.</v>
      </c>
      <c r="J22" s="22" t="s">
        <v>7</v>
      </c>
      <c r="K22" s="22"/>
      <c r="L22" s="51" t="s">
        <v>2429</v>
      </c>
    </row>
    <row r="23" spans="1:13" ht="28">
      <c r="A23" s="24" t="s">
        <v>2003</v>
      </c>
      <c r="B23" s="24" t="str">
        <f t="shared" si="0"/>
        <v>ref="people.xml#0009"</v>
      </c>
      <c r="C23" s="24" t="s">
        <v>1998</v>
      </c>
      <c r="D23" s="24" t="str">
        <f t="shared" si="1"/>
        <v>people.xml#0009</v>
      </c>
      <c r="E23" s="24" t="s">
        <v>1999</v>
      </c>
      <c r="F23" s="27" t="s">
        <v>1807</v>
      </c>
      <c r="G23" s="22" t="s">
        <v>8</v>
      </c>
      <c r="H23" s="22" t="s">
        <v>2</v>
      </c>
      <c r="I23" s="50" t="str">
        <f t="shared" si="2"/>
        <v>Absalom. . Third son of David, the king of Israel, in the Old Testament.</v>
      </c>
      <c r="J23" s="22" t="s">
        <v>8</v>
      </c>
      <c r="K23" s="22"/>
      <c r="L23" s="54" t="s">
        <v>2403</v>
      </c>
    </row>
    <row r="24" spans="1:13" ht="28">
      <c r="A24" s="24" t="s">
        <v>2004</v>
      </c>
      <c r="B24" s="24" t="str">
        <f t="shared" si="0"/>
        <v>ref="people.xml#0010"</v>
      </c>
      <c r="C24" s="24" t="s">
        <v>1998</v>
      </c>
      <c r="D24" s="24" t="str">
        <f t="shared" si="1"/>
        <v>people.xml#0010</v>
      </c>
      <c r="E24" s="24" t="s">
        <v>1999</v>
      </c>
      <c r="F24" s="27" t="s">
        <v>1808</v>
      </c>
      <c r="G24" s="22" t="s">
        <v>9</v>
      </c>
      <c r="H24" s="22" t="s">
        <v>2</v>
      </c>
      <c r="I24" s="50" t="str">
        <f t="shared" si="2"/>
        <v>Achilles. . In Greek mythology, hero of the Trojan war and a main character of Homer's Iliad.</v>
      </c>
      <c r="J24" s="22" t="s">
        <v>1192</v>
      </c>
      <c r="K24" s="22"/>
      <c r="L24" s="53" t="s">
        <v>1724</v>
      </c>
    </row>
    <row r="25" spans="1:13" ht="84">
      <c r="A25" s="24" t="s">
        <v>2005</v>
      </c>
      <c r="B25" s="24" t="str">
        <f t="shared" si="0"/>
        <v>ref="people.xml#0011"</v>
      </c>
      <c r="C25" s="24" t="s">
        <v>1998</v>
      </c>
      <c r="D25" s="24" t="str">
        <f t="shared" si="1"/>
        <v>people.xml#0011</v>
      </c>
      <c r="E25" s="24" t="s">
        <v>1999</v>
      </c>
      <c r="F25" s="27" t="s">
        <v>1809</v>
      </c>
      <c r="G25" s="29" t="s">
        <v>1438</v>
      </c>
      <c r="H25" s="27" t="s">
        <v>2</v>
      </c>
      <c r="I25" s="50" t="str">
        <f t="shared" si="2"/>
        <v>Adams, Henry Gardiner. . Author of Dr. Livingston[sic]: His Life and Adventures in the Interior of South Africa (1857), a book based on Livingstone's letters regarding his transcontinental African journey. Also wrote David Livingstone: The Weaver Boy who Became a Missionary (1874).</v>
      </c>
      <c r="J25" s="22" t="s">
        <v>1691</v>
      </c>
      <c r="L25" s="55" t="s">
        <v>2404</v>
      </c>
    </row>
    <row r="26" spans="1:13">
      <c r="A26" s="24" t="s">
        <v>2006</v>
      </c>
      <c r="B26" s="24" t="str">
        <f t="shared" si="0"/>
        <v>ref="people.xml#0012"</v>
      </c>
      <c r="C26" s="24" t="s">
        <v>1998</v>
      </c>
      <c r="D26" s="24" t="str">
        <f t="shared" si="1"/>
        <v>people.xml#0012</v>
      </c>
      <c r="E26" s="24" t="s">
        <v>1999</v>
      </c>
      <c r="F26" s="27" t="s">
        <v>1810</v>
      </c>
      <c r="G26" s="22" t="s">
        <v>13</v>
      </c>
      <c r="H26" s="22" t="s">
        <v>2</v>
      </c>
      <c r="I26" s="50" t="str">
        <f t="shared" si="2"/>
        <v>Amur. . Arab trader.</v>
      </c>
      <c r="J26" s="22" t="s">
        <v>13</v>
      </c>
      <c r="K26" s="22"/>
      <c r="L26" s="51" t="s">
        <v>1089</v>
      </c>
    </row>
    <row r="27" spans="1:13" ht="56">
      <c r="A27" s="24" t="s">
        <v>2007</v>
      </c>
      <c r="B27" s="24" t="str">
        <f t="shared" si="0"/>
        <v>ref="people.xml#0013"</v>
      </c>
      <c r="C27" s="24" t="s">
        <v>1998</v>
      </c>
      <c r="D27" s="24" t="str">
        <f t="shared" si="1"/>
        <v>people.xml#0013</v>
      </c>
      <c r="E27" s="24" t="s">
        <v>1999</v>
      </c>
      <c r="F27" s="27" t="s">
        <v>1811</v>
      </c>
      <c r="G27" s="29" t="s">
        <v>1439</v>
      </c>
      <c r="H27" s="27" t="s">
        <v>17</v>
      </c>
      <c r="I27" s="50" t="str">
        <f t="shared" si="2"/>
        <v>Awathe. . Arab trader, dispatched with Shereef Bosher from the coast in 1869 by Ludha Damji, "the richest Banian in Zanzibar," to supply Livingstone with goods and men.</v>
      </c>
      <c r="J27" s="22" t="s">
        <v>1439</v>
      </c>
      <c r="L27" s="55" t="s">
        <v>1680</v>
      </c>
    </row>
    <row r="28" spans="1:13" ht="84">
      <c r="A28" s="24" t="s">
        <v>2008</v>
      </c>
      <c r="B28" s="24" t="str">
        <f t="shared" si="0"/>
        <v>ref="people.xml#0014"</v>
      </c>
      <c r="C28" s="24" t="s">
        <v>1998</v>
      </c>
      <c r="D28" s="24" t="str">
        <f t="shared" si="1"/>
        <v>people.xml#0014</v>
      </c>
      <c r="E28" s="24" t="s">
        <v>1999</v>
      </c>
      <c r="F28" s="27" t="s">
        <v>1812</v>
      </c>
      <c r="G28" s="29" t="s">
        <v>1440</v>
      </c>
      <c r="H28" s="27" t="s">
        <v>31</v>
      </c>
      <c r="I28" s="50" t="str">
        <f t="shared" si="2"/>
        <v>Baines, Thomas. 1820-1875. Appointed artist-storekeeper to the Zambesi Expedition. Dismissed by Livingstone for the misuse of government property. Journeyed to Victoria Falls with James Chapman. Published first paintings of the Falls in 1865.</v>
      </c>
      <c r="J28" s="22" t="s">
        <v>1655</v>
      </c>
      <c r="K28" s="27" t="s">
        <v>1656</v>
      </c>
      <c r="L28" s="56" t="s">
        <v>2441</v>
      </c>
    </row>
    <row r="29" spans="1:13" ht="84">
      <c r="A29" s="24" t="s">
        <v>2009</v>
      </c>
      <c r="B29" s="24" t="str">
        <f t="shared" si="0"/>
        <v>ref="people.xml#0015"</v>
      </c>
      <c r="C29" s="24" t="s">
        <v>1998</v>
      </c>
      <c r="D29" s="24" t="str">
        <f t="shared" si="1"/>
        <v>people.xml#0015</v>
      </c>
      <c r="E29" s="24" t="s">
        <v>1999</v>
      </c>
      <c r="F29" s="27" t="s">
        <v>1813</v>
      </c>
      <c r="G29" s="22" t="s">
        <v>90</v>
      </c>
      <c r="H29" s="22" t="s">
        <v>2</v>
      </c>
      <c r="I29" s="50" t="str">
        <f t="shared" si="2"/>
        <v>Baker, Florence. 1841-1916. Explorer. Born in the Austrian Empire, she was purchased at a Bulgarian slave market by her future husband Samuel W. Baker in 1859. In 1864, she and Samuel became the first Europeans to visit present-day Lake Albert, one of the most important central African lakes.</v>
      </c>
      <c r="J29" s="22" t="s">
        <v>1154</v>
      </c>
      <c r="K29" s="22" t="s">
        <v>1155</v>
      </c>
      <c r="L29" s="51" t="s">
        <v>2405</v>
      </c>
      <c r="M29" s="28"/>
    </row>
    <row r="30" spans="1:13" ht="98">
      <c r="A30" s="24" t="s">
        <v>2010</v>
      </c>
      <c r="B30" s="24" t="str">
        <f t="shared" si="0"/>
        <v>ref="people.xml#0016"</v>
      </c>
      <c r="C30" s="24" t="s">
        <v>1998</v>
      </c>
      <c r="D30" s="24" t="str">
        <f t="shared" si="1"/>
        <v>people.xml#0016</v>
      </c>
      <c r="E30" s="24" t="s">
        <v>1999</v>
      </c>
      <c r="F30" s="27" t="s">
        <v>1814</v>
      </c>
      <c r="G30" s="22" t="s">
        <v>14</v>
      </c>
      <c r="H30" s="22" t="s">
        <v>5</v>
      </c>
      <c r="I30" s="50" t="str">
        <f t="shared" si="2"/>
        <v>Baker, Samuel W.. 1821-1893. Explorer and hunter. In 1864, he and his wife Florence Baker became the first Europeans to visit present-day Lake Albert, one of the most important central African lakes. On a subsequent expedition to the region (1869-73), served as Governor-General of the Equatorial Nile Basin.</v>
      </c>
      <c r="J30" s="22" t="s">
        <v>1110</v>
      </c>
      <c r="K30" s="22" t="s">
        <v>1111</v>
      </c>
      <c r="L30" s="51" t="s">
        <v>1412</v>
      </c>
    </row>
    <row r="31" spans="1:13" ht="56">
      <c r="A31" s="24" t="s">
        <v>2011</v>
      </c>
      <c r="B31" s="24" t="str">
        <f t="shared" si="0"/>
        <v>ref="people.xml#0017"</v>
      </c>
      <c r="C31" s="24" t="s">
        <v>1998</v>
      </c>
      <c r="D31" s="24" t="str">
        <f t="shared" si="1"/>
        <v>people.xml#0017</v>
      </c>
      <c r="E31" s="24" t="s">
        <v>1999</v>
      </c>
      <c r="F31" s="27" t="s">
        <v>1815</v>
      </c>
      <c r="G31" s="22" t="s">
        <v>15</v>
      </c>
      <c r="H31" s="22" t="s">
        <v>2</v>
      </c>
      <c r="I31" s="50" t="str">
        <f t="shared" si="2"/>
        <v>Baldwin, William C.. . Individual based in Natal, who found the missionary Holloway Helmore and his family in the desert en route to Linyanti in 1859 and assisted them.</v>
      </c>
      <c r="J31" s="22" t="s">
        <v>1207</v>
      </c>
      <c r="K31" s="22"/>
      <c r="L31" s="51" t="s">
        <v>1421</v>
      </c>
    </row>
    <row r="32" spans="1:13" ht="70">
      <c r="A32" s="24" t="s">
        <v>2012</v>
      </c>
      <c r="B32" s="24" t="str">
        <f t="shared" si="0"/>
        <v>ref="people.xml#0018"</v>
      </c>
      <c r="C32" s="24" t="s">
        <v>1998</v>
      </c>
      <c r="D32" s="24" t="str">
        <f t="shared" si="1"/>
        <v>people.xml#0018</v>
      </c>
      <c r="E32" s="24" t="s">
        <v>1999</v>
      </c>
      <c r="F32" s="27" t="s">
        <v>1816</v>
      </c>
      <c r="G32" s="29" t="s">
        <v>1441</v>
      </c>
      <c r="H32" s="27" t="s">
        <v>2</v>
      </c>
      <c r="I32" s="50" t="str">
        <f t="shared" si="2"/>
        <v>Bessie Bell. . Reference uncertain. Bessie Bell and Mary Gray are the heroines of an eponymous Scottish ballad collected in English and Scottish Ballads (1860), a well-known anthology created by Francis James Child.</v>
      </c>
      <c r="J32" s="22" t="s">
        <v>1441</v>
      </c>
      <c r="L32" s="55" t="s">
        <v>2406</v>
      </c>
    </row>
    <row r="33" spans="1:12" ht="70">
      <c r="A33" s="24" t="s">
        <v>2481</v>
      </c>
      <c r="B33" s="24" t="str">
        <f t="shared" si="0"/>
        <v>ref="people.xml#0018"</v>
      </c>
      <c r="C33" s="24" t="s">
        <v>1998</v>
      </c>
      <c r="D33" s="24" t="str">
        <f t="shared" si="1"/>
        <v>people.xml#0018</v>
      </c>
      <c r="E33" s="24" t="s">
        <v>1999</v>
      </c>
      <c r="F33" s="27" t="s">
        <v>1816</v>
      </c>
      <c r="G33" s="29" t="s">
        <v>1457</v>
      </c>
      <c r="H33" s="27" t="s">
        <v>2</v>
      </c>
      <c r="I33" s="50" t="str">
        <f t="shared" si="2"/>
        <v>Jeannie Gray. . Reference uncertain. Bessie Bell and Mary Gray are the heroines of an eponymous Scottish ballad collected in English and Scottish Ballads (1860), a well-known anthology created by Francis James Child.</v>
      </c>
      <c r="J33" s="22" t="s">
        <v>1689</v>
      </c>
      <c r="L33" s="55" t="s">
        <v>2407</v>
      </c>
    </row>
    <row r="34" spans="1:12">
      <c r="A34" s="24" t="s">
        <v>2013</v>
      </c>
      <c r="B34" s="24" t="str">
        <f t="shared" si="0"/>
        <v>ref="people.xml#0019"</v>
      </c>
      <c r="C34" s="24" t="s">
        <v>1998</v>
      </c>
      <c r="D34" s="24" t="str">
        <f t="shared" si="1"/>
        <v>people.xml#0019</v>
      </c>
      <c r="E34" s="24" t="s">
        <v>1999</v>
      </c>
      <c r="F34" s="27" t="s">
        <v>1817</v>
      </c>
      <c r="G34" s="29" t="s">
        <v>1445</v>
      </c>
      <c r="H34" s="27" t="s">
        <v>2</v>
      </c>
      <c r="I34" s="50" t="str">
        <f t="shared" si="2"/>
        <v>Bin Mbegu. . Arab trader.</v>
      </c>
      <c r="J34" s="22" t="s">
        <v>1698</v>
      </c>
      <c r="L34" s="51" t="s">
        <v>1089</v>
      </c>
    </row>
    <row r="35" spans="1:12">
      <c r="A35" s="24" t="s">
        <v>2014</v>
      </c>
      <c r="B35" s="24" t="str">
        <f t="shared" si="0"/>
        <v>ref="people.xml#0020"</v>
      </c>
      <c r="C35" s="24" t="s">
        <v>1998</v>
      </c>
      <c r="D35" s="24" t="str">
        <f t="shared" si="1"/>
        <v>people.xml#0020</v>
      </c>
      <c r="E35" s="24" t="s">
        <v>1999</v>
      </c>
      <c r="F35" s="27" t="s">
        <v>1818</v>
      </c>
      <c r="G35" s="29" t="s">
        <v>1442</v>
      </c>
      <c r="H35" s="27" t="s">
        <v>2</v>
      </c>
      <c r="I35" s="50" t="str">
        <f t="shared" si="2"/>
        <v>Bin Omar. . Arab trader.</v>
      </c>
      <c r="J35" s="57" t="s">
        <v>1442</v>
      </c>
      <c r="L35" s="51" t="s">
        <v>1089</v>
      </c>
    </row>
    <row r="36" spans="1:12" ht="70">
      <c r="A36" s="24" t="s">
        <v>2015</v>
      </c>
      <c r="B36" s="24" t="str">
        <f t="shared" si="0"/>
        <v>ref="people.xml#0021"</v>
      </c>
      <c r="C36" s="24" t="s">
        <v>1998</v>
      </c>
      <c r="D36" s="24" t="str">
        <f t="shared" si="1"/>
        <v>people.xml#0021</v>
      </c>
      <c r="E36" s="24" t="s">
        <v>1999</v>
      </c>
      <c r="F36" s="27" t="s">
        <v>1819</v>
      </c>
      <c r="G36" s="22" t="s">
        <v>22</v>
      </c>
      <c r="H36" s="22" t="s">
        <v>2</v>
      </c>
      <c r="I36" s="50" t="str">
        <f t="shared" si="2"/>
        <v>Bleek, Wilhelm H.I.. 1827-1875. German philologist who specialized in South African languages. Settled in Cape Town in 1856 and was appointed by Sir George Grey as interpreter in 1857 and librarian of his collection in 1860.</v>
      </c>
      <c r="J36" s="28" t="s">
        <v>1117</v>
      </c>
      <c r="K36" s="22" t="s">
        <v>1115</v>
      </c>
      <c r="L36" s="51" t="s">
        <v>1116</v>
      </c>
    </row>
    <row r="37" spans="1:12" ht="70">
      <c r="A37" s="24" t="s">
        <v>2016</v>
      </c>
      <c r="B37" s="24" t="str">
        <f t="shared" si="0"/>
        <v>ref="people.xml#0022"</v>
      </c>
      <c r="C37" s="24" t="s">
        <v>1998</v>
      </c>
      <c r="D37" s="24" t="str">
        <f t="shared" si="1"/>
        <v>people.xml#0022</v>
      </c>
      <c r="E37" s="24" t="s">
        <v>1999</v>
      </c>
      <c r="F37" s="27" t="s">
        <v>1820</v>
      </c>
      <c r="G37" s="22" t="s">
        <v>18</v>
      </c>
      <c r="H37" s="22" t="s">
        <v>2</v>
      </c>
      <c r="I37" s="50" t="str">
        <f t="shared" si="2"/>
        <v>Braithwaite, Joseph B.. 1818-1905. Barrister and member of the Society of Friends whom Livingstone met in 1857 and corresponded with for the rest of his life. Was a friend of the Moffats, Livingstone's in-laws.</v>
      </c>
      <c r="J37" s="28" t="s">
        <v>1112</v>
      </c>
      <c r="K37" s="22" t="s">
        <v>1113</v>
      </c>
      <c r="L37" s="51" t="s">
        <v>1114</v>
      </c>
    </row>
    <row r="38" spans="1:12" ht="126">
      <c r="A38" s="24" t="s">
        <v>2017</v>
      </c>
      <c r="B38" s="24" t="str">
        <f t="shared" si="0"/>
        <v>ref="people.xml#0023"</v>
      </c>
      <c r="C38" s="24" t="s">
        <v>1998</v>
      </c>
      <c r="D38" s="24" t="str">
        <f t="shared" si="1"/>
        <v>people.xml#0023</v>
      </c>
      <c r="E38" s="24" t="s">
        <v>1999</v>
      </c>
      <c r="F38" s="27" t="s">
        <v>1821</v>
      </c>
      <c r="G38" s="22" t="s">
        <v>25</v>
      </c>
      <c r="H38" s="22" t="s">
        <v>2</v>
      </c>
      <c r="I38" s="50" t="str">
        <f t="shared" si="2"/>
        <v>Burton, Richard F.. 1821-1890. 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v>
      </c>
      <c r="J38" s="22" t="s">
        <v>1123</v>
      </c>
      <c r="K38" s="22" t="s">
        <v>1124</v>
      </c>
      <c r="L38" s="51" t="s">
        <v>1413</v>
      </c>
    </row>
    <row r="39" spans="1:12" ht="70">
      <c r="A39" s="24" t="s">
        <v>2018</v>
      </c>
      <c r="B39" s="24" t="str">
        <f t="shared" si="0"/>
        <v>ref="people.xml#0024"</v>
      </c>
      <c r="C39" s="24" t="s">
        <v>1998</v>
      </c>
      <c r="D39" s="24" t="str">
        <f t="shared" si="1"/>
        <v>people.xml#0024</v>
      </c>
      <c r="E39" s="24" t="s">
        <v>1999</v>
      </c>
      <c r="F39" s="27" t="s">
        <v>1822</v>
      </c>
      <c r="G39" s="29" t="s">
        <v>1447</v>
      </c>
      <c r="H39" s="27" t="s">
        <v>2</v>
      </c>
      <c r="I39" s="50" t="str">
        <f t="shared" si="2"/>
        <v>Captain Black. . Apparently an agent of the P &amp; O Company (Peninsular and Oriental Steam Navigation Company), a British shipping company. This may be the "W. Black" to whom Livingstone wrote a letter on 15 November 1871.</v>
      </c>
      <c r="J39" s="22" t="s">
        <v>1447</v>
      </c>
      <c r="L39" s="55" t="s">
        <v>1685</v>
      </c>
    </row>
    <row r="40" spans="1:12" ht="56">
      <c r="A40" s="24" t="s">
        <v>2019</v>
      </c>
      <c r="B40" s="24" t="str">
        <f t="shared" si="0"/>
        <v>ref="people.xml#0025"</v>
      </c>
      <c r="C40" s="24" t="s">
        <v>1998</v>
      </c>
      <c r="D40" s="24" t="str">
        <f t="shared" si="1"/>
        <v>people.xml#0025</v>
      </c>
      <c r="E40" s="24" t="s">
        <v>1999</v>
      </c>
      <c r="F40" s="27" t="s">
        <v>1823</v>
      </c>
      <c r="G40" s="29" t="s">
        <v>1448</v>
      </c>
      <c r="H40" s="27" t="s">
        <v>17</v>
      </c>
      <c r="I40" s="50" t="str">
        <f t="shared" si="2"/>
        <v>Chakanja. . One of the "ringleaders" of a rebellious group of liberated Banian slaves hired by John Kirk, the acting British Consul and Political Resident at Zanzibar, to assist Livingstone.</v>
      </c>
      <c r="J40" s="22" t="s">
        <v>1448</v>
      </c>
      <c r="L40" s="55" t="s">
        <v>1738</v>
      </c>
    </row>
    <row r="41" spans="1:12">
      <c r="A41" s="24" t="s">
        <v>2020</v>
      </c>
      <c r="B41" s="24" t="str">
        <f t="shared" si="0"/>
        <v>ref="people.xml#0026"</v>
      </c>
      <c r="C41" s="24" t="s">
        <v>1998</v>
      </c>
      <c r="D41" s="24" t="str">
        <f t="shared" si="1"/>
        <v>people.xml#0026</v>
      </c>
      <c r="E41" s="24" t="s">
        <v>1999</v>
      </c>
      <c r="F41" s="27" t="s">
        <v>1824</v>
      </c>
      <c r="G41" s="22" t="s">
        <v>29</v>
      </c>
      <c r="H41" s="22" t="s">
        <v>17</v>
      </c>
      <c r="I41" s="50" t="str">
        <f t="shared" si="2"/>
        <v>Charura. . African chief.</v>
      </c>
      <c r="J41" s="22" t="s">
        <v>29</v>
      </c>
      <c r="K41" s="22"/>
      <c r="L41" s="51" t="s">
        <v>1090</v>
      </c>
    </row>
    <row r="42" spans="1:12">
      <c r="A42" s="24" t="s">
        <v>2020</v>
      </c>
      <c r="B42" s="24" t="str">
        <f t="shared" si="0"/>
        <v>ref="people.xml#0026"</v>
      </c>
      <c r="C42" s="24" t="s">
        <v>1998</v>
      </c>
      <c r="D42" s="24" t="str">
        <f t="shared" si="1"/>
        <v>people.xml#0026</v>
      </c>
      <c r="E42" s="24" t="s">
        <v>1999</v>
      </c>
      <c r="F42" s="27" t="s">
        <v>1824</v>
      </c>
      <c r="G42" s="22" t="s">
        <v>28</v>
      </c>
      <c r="H42" s="22" t="s">
        <v>2</v>
      </c>
      <c r="I42" s="50" t="str">
        <f t="shared" si="2"/>
        <v>Charura. . African chief.</v>
      </c>
      <c r="J42" s="22" t="s">
        <v>29</v>
      </c>
      <c r="K42" s="22"/>
      <c r="L42" s="51" t="s">
        <v>1090</v>
      </c>
    </row>
    <row r="43" spans="1:12">
      <c r="A43" s="24" t="s">
        <v>2020</v>
      </c>
      <c r="B43" s="24" t="str">
        <f t="shared" si="0"/>
        <v>ref="people.xml#0026"</v>
      </c>
      <c r="C43" s="24" t="s">
        <v>1998</v>
      </c>
      <c r="D43" s="24" t="str">
        <f t="shared" si="1"/>
        <v>people.xml#0026</v>
      </c>
      <c r="E43" s="24" t="s">
        <v>1999</v>
      </c>
      <c r="F43" s="27" t="s">
        <v>1824</v>
      </c>
      <c r="G43" s="22" t="s">
        <v>30</v>
      </c>
      <c r="H43" s="22" t="s">
        <v>31</v>
      </c>
      <c r="I43" s="50" t="str">
        <f t="shared" si="2"/>
        <v>Charura. . African chief.</v>
      </c>
      <c r="J43" s="22" t="s">
        <v>29</v>
      </c>
      <c r="K43" s="22"/>
      <c r="L43" s="51" t="s">
        <v>1090</v>
      </c>
    </row>
    <row r="44" spans="1:12">
      <c r="A44" s="24" t="s">
        <v>2021</v>
      </c>
      <c r="B44" s="24" t="str">
        <f t="shared" si="0"/>
        <v>ref="people.xml#0027"</v>
      </c>
      <c r="C44" s="24" t="s">
        <v>1998</v>
      </c>
      <c r="D44" s="24" t="str">
        <f t="shared" si="1"/>
        <v>people.xml#0027</v>
      </c>
      <c r="E44" s="24" t="s">
        <v>1999</v>
      </c>
      <c r="F44" s="27" t="s">
        <v>1825</v>
      </c>
      <c r="G44" s="22" t="s">
        <v>32</v>
      </c>
      <c r="H44" s="22" t="s">
        <v>31</v>
      </c>
      <c r="I44" s="50" t="str">
        <f t="shared" si="2"/>
        <v>Chassa. . African chief.</v>
      </c>
      <c r="J44" s="22" t="s">
        <v>32</v>
      </c>
      <c r="K44" s="22"/>
      <c r="L44" s="51" t="s">
        <v>1090</v>
      </c>
    </row>
    <row r="45" spans="1:12">
      <c r="A45" s="24" t="s">
        <v>2022</v>
      </c>
      <c r="B45" s="24" t="str">
        <f t="shared" si="0"/>
        <v>ref="people.xml#0028"</v>
      </c>
      <c r="C45" s="24" t="s">
        <v>1998</v>
      </c>
      <c r="D45" s="24" t="str">
        <f t="shared" si="1"/>
        <v>people.xml#0028</v>
      </c>
      <c r="E45" s="24" t="s">
        <v>1999</v>
      </c>
      <c r="F45" s="27" t="s">
        <v>1826</v>
      </c>
      <c r="G45" s="29" t="s">
        <v>1450</v>
      </c>
      <c r="H45" s="27" t="s">
        <v>2</v>
      </c>
      <c r="I45" s="50" t="str">
        <f t="shared" si="2"/>
        <v>Chimembwe. . African chief.</v>
      </c>
      <c r="J45" s="57" t="s">
        <v>1450</v>
      </c>
      <c r="L45" s="55" t="s">
        <v>1090</v>
      </c>
    </row>
    <row r="46" spans="1:12" ht="70">
      <c r="A46" s="24" t="s">
        <v>2023</v>
      </c>
      <c r="B46" s="24" t="str">
        <f t="shared" si="0"/>
        <v>ref="people.xml#0029"</v>
      </c>
      <c r="C46" s="24" t="s">
        <v>1998</v>
      </c>
      <c r="D46" s="24" t="str">
        <f t="shared" si="1"/>
        <v>people.xml#0029</v>
      </c>
      <c r="E46" s="24" t="s">
        <v>1999</v>
      </c>
      <c r="F46" s="27" t="s">
        <v>1827</v>
      </c>
      <c r="G46" s="22" t="s">
        <v>34</v>
      </c>
      <c r="H46" s="22" t="s">
        <v>31</v>
      </c>
      <c r="I46" s="50" t="str">
        <f t="shared" si="2"/>
        <v>Chuma, James. c.1850-1882. Member of the Yao tribe and freed slave. Travelled with Livingstone until the latter's death, then accompanied Livingstone's body back to Britain where he helped edit the Last Journals (1874).</v>
      </c>
      <c r="J46" s="56" t="s">
        <v>1125</v>
      </c>
      <c r="K46" s="22" t="s">
        <v>1126</v>
      </c>
      <c r="L46" s="51" t="s">
        <v>2408</v>
      </c>
    </row>
    <row r="47" spans="1:12">
      <c r="A47" s="24" t="s">
        <v>2024</v>
      </c>
      <c r="B47" s="24" t="str">
        <f t="shared" si="0"/>
        <v>ref="people.xml#0030"</v>
      </c>
      <c r="C47" s="24" t="s">
        <v>1998</v>
      </c>
      <c r="D47" s="24" t="str">
        <f t="shared" si="1"/>
        <v>people.xml#0030</v>
      </c>
      <c r="E47" s="24" t="s">
        <v>1999</v>
      </c>
      <c r="F47" s="27" t="s">
        <v>1828</v>
      </c>
      <c r="G47" s="29" t="s">
        <v>1451</v>
      </c>
      <c r="H47" s="27" t="s">
        <v>2</v>
      </c>
      <c r="I47" s="50" t="str">
        <f t="shared" si="2"/>
        <v>Chunda. . African chief.</v>
      </c>
      <c r="J47" s="57" t="s">
        <v>1451</v>
      </c>
      <c r="L47" s="55" t="s">
        <v>1090</v>
      </c>
    </row>
    <row r="48" spans="1:12" ht="70">
      <c r="A48" s="24" t="s">
        <v>2025</v>
      </c>
      <c r="B48" s="24" t="str">
        <f t="shared" si="0"/>
        <v>ref="people.xml#0031"</v>
      </c>
      <c r="C48" s="24" t="s">
        <v>1998</v>
      </c>
      <c r="D48" s="24" t="str">
        <f t="shared" si="1"/>
        <v>people.xml#0031</v>
      </c>
      <c r="E48" s="24" t="s">
        <v>1999</v>
      </c>
      <c r="F48" s="27" t="s">
        <v>1829</v>
      </c>
      <c r="G48" s="22" t="s">
        <v>96</v>
      </c>
      <c r="H48" s="22" t="s">
        <v>2</v>
      </c>
      <c r="I48" s="50" t="str">
        <f t="shared" si="2"/>
        <v>Clarendon, The Earl of. 1800-1870. George William Frederick Villiers. Foreign Secretary 1853-58, 1865-66, and 1868-70. Involved in both Livingstone's Zambesi and final expeditions. Livingstone gave his name to Mount Clarendon, east of the Shire river.</v>
      </c>
      <c r="J48" s="28" t="s">
        <v>1158</v>
      </c>
      <c r="K48" s="22" t="s">
        <v>1159</v>
      </c>
      <c r="L48" s="51" t="s">
        <v>2442</v>
      </c>
    </row>
    <row r="49" spans="1:13" ht="98">
      <c r="A49" s="24" t="s">
        <v>2026</v>
      </c>
      <c r="B49" s="24" t="str">
        <f t="shared" si="0"/>
        <v>ref="people.xml#0032"</v>
      </c>
      <c r="C49" s="24" t="s">
        <v>1998</v>
      </c>
      <c r="D49" s="24" t="str">
        <f t="shared" si="1"/>
        <v>people.xml#0032</v>
      </c>
      <c r="E49" s="24" t="s">
        <v>1999</v>
      </c>
      <c r="F49" s="27" t="s">
        <v>1830</v>
      </c>
      <c r="G49" s="22" t="s">
        <v>37</v>
      </c>
      <c r="H49" s="22" t="s">
        <v>2</v>
      </c>
      <c r="I49" s="50" t="str">
        <f t="shared" si="2"/>
        <v>Cooley, William D.. 1795[?]-1883. 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v>
      </c>
      <c r="J49" s="22" t="s">
        <v>1148</v>
      </c>
      <c r="K49" s="22" t="s">
        <v>1149</v>
      </c>
      <c r="L49" s="51" t="s">
        <v>1431</v>
      </c>
    </row>
    <row r="50" spans="1:13" ht="56">
      <c r="A50" s="24" t="s">
        <v>2027</v>
      </c>
      <c r="B50" s="24" t="str">
        <f t="shared" si="0"/>
        <v>ref="people.xml#0033"</v>
      </c>
      <c r="C50" s="24" t="s">
        <v>1998</v>
      </c>
      <c r="D50" s="24" t="str">
        <f t="shared" si="1"/>
        <v>people.xml#0033</v>
      </c>
      <c r="E50" s="24" t="s">
        <v>1999</v>
      </c>
      <c r="F50" s="27" t="s">
        <v>1831</v>
      </c>
      <c r="G50" s="22" t="s">
        <v>38</v>
      </c>
      <c r="H50" s="22" t="s">
        <v>2</v>
      </c>
      <c r="I50" s="50" t="str">
        <f t="shared" si="2"/>
        <v>d'Arnauld, Joseph-Pons. 1811-1884. French explorer and geographer. With Louis Sabatier and Ferdinand Werne, navigated the White Nile to 4° 42' in 1841.</v>
      </c>
      <c r="J50" s="22" t="s">
        <v>1150</v>
      </c>
      <c r="K50" s="22" t="s">
        <v>1151</v>
      </c>
      <c r="L50" s="51" t="s">
        <v>1429</v>
      </c>
    </row>
    <row r="51" spans="1:13" ht="70">
      <c r="A51" s="24" t="s">
        <v>2028</v>
      </c>
      <c r="B51" s="24" t="str">
        <f t="shared" si="0"/>
        <v>ref="people.xml#0034"</v>
      </c>
      <c r="C51" s="24" t="s">
        <v>1998</v>
      </c>
      <c r="D51" s="24" t="str">
        <f t="shared" si="1"/>
        <v>people.xml#0034</v>
      </c>
      <c r="E51" s="24" t="s">
        <v>1999</v>
      </c>
      <c r="F51" s="27" t="s">
        <v>1832</v>
      </c>
      <c r="G51" s="29" t="s">
        <v>1462</v>
      </c>
      <c r="H51" s="27" t="s">
        <v>2</v>
      </c>
      <c r="I51" s="50" t="str">
        <f t="shared" si="2"/>
        <v>Damji, Ludha. ?-1871. Wealthy Banian customs collector and slave trader based in Zanzibar. Livingstone blamed him for supplying all the guns and gunpowder of Tagamoio, the chief perpetrator of the massacre at Nyangwe in 1871.</v>
      </c>
      <c r="J51" s="22" t="s">
        <v>1681</v>
      </c>
      <c r="K51" s="27" t="s">
        <v>1682</v>
      </c>
      <c r="L51" s="55" t="s">
        <v>1739</v>
      </c>
    </row>
    <row r="52" spans="1:13" ht="42">
      <c r="A52" s="24" t="s">
        <v>2029</v>
      </c>
      <c r="B52" s="24" t="str">
        <f t="shared" si="0"/>
        <v>ref="people.xml#0035"</v>
      </c>
      <c r="C52" s="24" t="s">
        <v>1998</v>
      </c>
      <c r="D52" s="24" t="str">
        <f t="shared" si="1"/>
        <v>people.xml#0035</v>
      </c>
      <c r="E52" s="24" t="s">
        <v>1999</v>
      </c>
      <c r="F52" s="27" t="s">
        <v>1833</v>
      </c>
      <c r="G52" s="22" t="s">
        <v>43</v>
      </c>
      <c r="H52" s="22" t="s">
        <v>44</v>
      </c>
      <c r="I52" s="50" t="str">
        <f t="shared" si="2"/>
        <v>Dugumbe. . Also Molembalemba. Arab trader. His followers were the main instigators of the Nyangwe massacre in 1871.</v>
      </c>
      <c r="J52" s="22" t="s">
        <v>43</v>
      </c>
      <c r="K52" s="22"/>
      <c r="L52" s="51" t="s">
        <v>2191</v>
      </c>
    </row>
    <row r="53" spans="1:13" ht="42">
      <c r="A53" s="24" t="s">
        <v>2029</v>
      </c>
      <c r="B53" s="24" t="str">
        <f t="shared" si="0"/>
        <v>ref="people.xml#0035"</v>
      </c>
      <c r="C53" s="24" t="s">
        <v>1998</v>
      </c>
      <c r="D53" s="24" t="str">
        <f t="shared" si="1"/>
        <v>people.xml#0035</v>
      </c>
      <c r="E53" s="24" t="s">
        <v>1999</v>
      </c>
      <c r="F53" s="27" t="s">
        <v>1833</v>
      </c>
      <c r="G53" s="22" t="s">
        <v>140</v>
      </c>
      <c r="H53" s="22" t="s">
        <v>2</v>
      </c>
      <c r="I53" s="50" t="str">
        <f t="shared" si="2"/>
        <v>Dugumbe. . Also Molembalemba. Arab trader. His followers were the main instigators of the Nyangwe massacre in 1871.</v>
      </c>
      <c r="J53" s="22" t="s">
        <v>43</v>
      </c>
      <c r="K53" s="22"/>
      <c r="L53" s="51" t="s">
        <v>2191</v>
      </c>
    </row>
    <row r="54" spans="1:13" ht="84">
      <c r="A54" s="24" t="s">
        <v>2030</v>
      </c>
      <c r="B54" s="24" t="str">
        <f t="shared" si="0"/>
        <v>ref="people.xml#0036"</v>
      </c>
      <c r="C54" s="24" t="s">
        <v>1998</v>
      </c>
      <c r="D54" s="24" t="str">
        <f t="shared" si="1"/>
        <v>people.xml#0036</v>
      </c>
      <c r="E54" s="24" t="s">
        <v>1999</v>
      </c>
      <c r="F54" s="27" t="s">
        <v>1834</v>
      </c>
      <c r="G54" s="22" t="s">
        <v>16</v>
      </c>
      <c r="H54" s="22" t="s">
        <v>17</v>
      </c>
      <c r="I54" s="50" t="str">
        <f t="shared" si="2"/>
        <v>Frere, H. Bartle E.. 1815-1884. Colonial administrator. Entered the Bombay Civil Service in 1834. Went to Zanzibar in 1872 to negotiate the suppression of the slave trade. Governor of Bombay 1862-67. President of Royal Geographical Society 1873-74.</v>
      </c>
      <c r="J54" s="22" t="s">
        <v>1086</v>
      </c>
      <c r="K54" s="22" t="s">
        <v>1087</v>
      </c>
      <c r="L54" s="51" t="s">
        <v>1432</v>
      </c>
    </row>
    <row r="55" spans="1:13" ht="84">
      <c r="A55" s="24" t="s">
        <v>2030</v>
      </c>
      <c r="B55" s="24" t="str">
        <f t="shared" si="0"/>
        <v>ref="people.xml#0036"</v>
      </c>
      <c r="C55" s="24" t="s">
        <v>1998</v>
      </c>
      <c r="D55" s="24" t="str">
        <f t="shared" si="1"/>
        <v>people.xml#0036</v>
      </c>
      <c r="E55" s="24" t="s">
        <v>1999</v>
      </c>
      <c r="F55" s="27" t="s">
        <v>1834</v>
      </c>
      <c r="G55" s="22" t="s">
        <v>47</v>
      </c>
      <c r="H55" s="22" t="s">
        <v>2</v>
      </c>
      <c r="I55" s="50" t="str">
        <f t="shared" si="2"/>
        <v>Frere, H. Bartle E.. 1815-1884. Colonial administrator. Entered the Bombay Civil Service in 1834. Went to Zanzibar in 1872 to negotiate the suppression of the slave trade. Governor of Bombay 1862-67. President of Royal Geographical Society 1873-74.</v>
      </c>
      <c r="J55" s="22" t="s">
        <v>1086</v>
      </c>
      <c r="K55" s="22" t="s">
        <v>1087</v>
      </c>
      <c r="L55" s="51" t="s">
        <v>1432</v>
      </c>
    </row>
    <row r="56" spans="1:13" ht="84">
      <c r="A56" s="24" t="s">
        <v>2030</v>
      </c>
      <c r="B56" s="24" t="str">
        <f t="shared" si="0"/>
        <v>ref="people.xml#0036"</v>
      </c>
      <c r="C56" s="24" t="s">
        <v>1998</v>
      </c>
      <c r="D56" s="24" t="str">
        <f t="shared" si="1"/>
        <v>people.xml#0036</v>
      </c>
      <c r="E56" s="24" t="s">
        <v>1999</v>
      </c>
      <c r="F56" s="27" t="s">
        <v>1834</v>
      </c>
      <c r="G56" s="22" t="s">
        <v>192</v>
      </c>
      <c r="H56" s="22" t="s">
        <v>17</v>
      </c>
      <c r="I56" s="50" t="str">
        <f t="shared" si="2"/>
        <v>Frere, H. Bartle E.. 1815-1884. Colonial administrator. Entered the Bombay Civil Service in 1834. Went to Zanzibar in 1872 to negotiate the suppression of the slave trade. Governor of Bombay 1862-67. President of Royal Geographical Society 1873-74.</v>
      </c>
      <c r="J56" s="22" t="s">
        <v>1086</v>
      </c>
      <c r="K56" s="22" t="s">
        <v>1087</v>
      </c>
      <c r="L56" s="51" t="s">
        <v>1432</v>
      </c>
    </row>
    <row r="57" spans="1:13">
      <c r="A57" s="24" t="s">
        <v>2031</v>
      </c>
      <c r="B57" s="24" t="str">
        <f t="shared" si="0"/>
        <v>ref="people.xml#0037"</v>
      </c>
      <c r="C57" s="24" t="s">
        <v>1998</v>
      </c>
      <c r="D57" s="24" t="str">
        <f t="shared" si="1"/>
        <v>people.xml#0037</v>
      </c>
      <c r="E57" s="24" t="s">
        <v>1999</v>
      </c>
      <c r="F57" s="27" t="s">
        <v>1835</v>
      </c>
      <c r="G57" s="22" t="s">
        <v>48</v>
      </c>
      <c r="H57" s="22" t="s">
        <v>2</v>
      </c>
      <c r="I57" s="50" t="str">
        <f t="shared" si="2"/>
        <v>Fungafunga. . African of the Nyamwezi tribe.</v>
      </c>
      <c r="J57" s="22" t="s">
        <v>1211</v>
      </c>
      <c r="K57" s="22"/>
      <c r="L57" s="51" t="s">
        <v>1193</v>
      </c>
    </row>
    <row r="58" spans="1:13" ht="28">
      <c r="A58" s="24" t="s">
        <v>2032</v>
      </c>
      <c r="B58" s="24" t="str">
        <f t="shared" si="0"/>
        <v>ref="people.xml#0038"</v>
      </c>
      <c r="C58" s="24" t="s">
        <v>1998</v>
      </c>
      <c r="D58" s="24" t="str">
        <f t="shared" si="1"/>
        <v>people.xml#0038</v>
      </c>
      <c r="E58" s="24" t="s">
        <v>1999</v>
      </c>
      <c r="F58" s="27" t="s">
        <v>1836</v>
      </c>
      <c r="G58" s="22" t="s">
        <v>49</v>
      </c>
      <c r="H58" s="22" t="s">
        <v>2</v>
      </c>
      <c r="I58" s="50" t="str">
        <f t="shared" si="2"/>
        <v>Garahenga. . African person also known as Kimamure.</v>
      </c>
      <c r="J58" s="22" t="s">
        <v>50</v>
      </c>
      <c r="K58" s="22"/>
      <c r="L58" s="51" t="s">
        <v>2448</v>
      </c>
      <c r="M58" s="112"/>
    </row>
    <row r="59" spans="1:13" ht="28">
      <c r="A59" s="24" t="s">
        <v>2032</v>
      </c>
      <c r="B59" s="24" t="str">
        <f t="shared" si="0"/>
        <v>ref="people.xml#0038"</v>
      </c>
      <c r="C59" s="24" t="s">
        <v>1998</v>
      </c>
      <c r="D59" s="24" t="str">
        <f t="shared" si="1"/>
        <v>people.xml#0038</v>
      </c>
      <c r="E59" s="24" t="s">
        <v>1999</v>
      </c>
      <c r="F59" s="27" t="s">
        <v>1836</v>
      </c>
      <c r="G59" s="22" t="s">
        <v>50</v>
      </c>
      <c r="H59" s="22" t="s">
        <v>2</v>
      </c>
      <c r="I59" s="50" t="str">
        <f t="shared" si="2"/>
        <v>Garahenga. . African person also known as Kimamure.</v>
      </c>
      <c r="J59" s="22" t="s">
        <v>50</v>
      </c>
      <c r="K59" s="22"/>
      <c r="L59" s="51" t="s">
        <v>2448</v>
      </c>
      <c r="M59" s="112"/>
    </row>
    <row r="60" spans="1:13" ht="70">
      <c r="A60" s="24" t="s">
        <v>2033</v>
      </c>
      <c r="B60" s="24" t="str">
        <f t="shared" si="0"/>
        <v>ref="people.xml#0039"</v>
      </c>
      <c r="C60" s="24" t="s">
        <v>1998</v>
      </c>
      <c r="D60" s="24" t="str">
        <f t="shared" si="1"/>
        <v>people.xml#0039</v>
      </c>
      <c r="E60" s="24" t="s">
        <v>1999</v>
      </c>
      <c r="F60" s="27" t="s">
        <v>1837</v>
      </c>
      <c r="G60" s="22" t="s">
        <v>51</v>
      </c>
      <c r="H60" s="22" t="s">
        <v>2</v>
      </c>
      <c r="I60" s="50" t="str">
        <f t="shared" si="2"/>
        <v>Gardner, Edward. ?-1874. One of a group of men from a government-run school for freed slaves in Nashik (spelled "Nassick" by Livingstone), India who accompanied Livingstone on his last journey. Later also accompanied Henry M. Stanley.</v>
      </c>
      <c r="J60" s="22" t="s">
        <v>1231</v>
      </c>
      <c r="K60" s="22" t="s">
        <v>1232</v>
      </c>
      <c r="L60" s="51" t="s">
        <v>2430</v>
      </c>
    </row>
    <row r="61" spans="1:13">
      <c r="A61" s="24" t="s">
        <v>2034</v>
      </c>
      <c r="B61" s="24" t="str">
        <f t="shared" si="0"/>
        <v>ref="people.xml#0040"</v>
      </c>
      <c r="C61" s="24" t="s">
        <v>1998</v>
      </c>
      <c r="D61" s="24" t="str">
        <f t="shared" si="1"/>
        <v>people.xml#0040</v>
      </c>
      <c r="E61" s="24" t="s">
        <v>1999</v>
      </c>
      <c r="F61" s="27" t="s">
        <v>1838</v>
      </c>
      <c r="G61" s="22" t="s">
        <v>52</v>
      </c>
      <c r="H61" s="22" t="s">
        <v>2</v>
      </c>
      <c r="I61" s="50" t="str">
        <f t="shared" si="2"/>
        <v>Ghamees. . One of Livingstone's porters.</v>
      </c>
      <c r="J61" s="22" t="s">
        <v>52</v>
      </c>
      <c r="K61" s="22"/>
      <c r="L61" s="51" t="s">
        <v>1380</v>
      </c>
    </row>
    <row r="62" spans="1:13">
      <c r="A62" s="24" t="s">
        <v>2035</v>
      </c>
      <c r="B62" s="24" t="str">
        <f t="shared" si="0"/>
        <v>ref="people.xml#0041"</v>
      </c>
      <c r="C62" s="24" t="s">
        <v>1998</v>
      </c>
      <c r="D62" s="24" t="str">
        <f t="shared" si="1"/>
        <v>people.xml#0041</v>
      </c>
      <c r="E62" s="24" t="s">
        <v>1999</v>
      </c>
      <c r="F62" s="27" t="s">
        <v>1839</v>
      </c>
      <c r="G62" s="22" t="s">
        <v>53</v>
      </c>
      <c r="H62" s="22" t="s">
        <v>5</v>
      </c>
      <c r="I62" s="50" t="str">
        <f t="shared" si="2"/>
        <v>Goambari. . African person.</v>
      </c>
      <c r="J62" s="22" t="s">
        <v>53</v>
      </c>
      <c r="K62" s="22"/>
      <c r="L62" s="51" t="s">
        <v>1092</v>
      </c>
    </row>
    <row r="63" spans="1:13" ht="56">
      <c r="A63" s="24" t="s">
        <v>2036</v>
      </c>
      <c r="B63" s="24" t="str">
        <f t="shared" si="0"/>
        <v>ref="people.xml#0042"</v>
      </c>
      <c r="C63" s="24" t="s">
        <v>1998</v>
      </c>
      <c r="D63" s="24" t="str">
        <f t="shared" si="1"/>
        <v>people.xml#0042</v>
      </c>
      <c r="E63" s="24" t="s">
        <v>1999</v>
      </c>
      <c r="F63" s="27" t="s">
        <v>1840</v>
      </c>
      <c r="G63" s="22" t="s">
        <v>54</v>
      </c>
      <c r="H63" s="22" t="s">
        <v>17</v>
      </c>
      <c r="I63" s="50" t="str">
        <f t="shared" si="2"/>
        <v>Grant, James A.. 1827-1892. Officer in the Indian Army. Was seconded to John H. Speke's second African expedition, 1860-63, which sought to confirm the source of the Nile.</v>
      </c>
      <c r="J63" s="28" t="s">
        <v>1146</v>
      </c>
      <c r="K63" s="22" t="s">
        <v>1147</v>
      </c>
      <c r="L63" s="51" t="s">
        <v>1422</v>
      </c>
    </row>
    <row r="64" spans="1:13">
      <c r="A64" s="24" t="s">
        <v>2037</v>
      </c>
      <c r="B64" s="24" t="str">
        <f t="shared" si="0"/>
        <v>ref="people.xml#0043"</v>
      </c>
      <c r="C64" s="24" t="s">
        <v>1998</v>
      </c>
      <c r="D64" s="24" t="str">
        <f t="shared" si="1"/>
        <v>people.xml#0043</v>
      </c>
      <c r="E64" s="24" t="s">
        <v>1999</v>
      </c>
      <c r="F64" s="27" t="s">
        <v>1841</v>
      </c>
      <c r="G64" s="22" t="s">
        <v>55</v>
      </c>
      <c r="H64" s="22" t="s">
        <v>2</v>
      </c>
      <c r="I64" s="50" t="str">
        <f t="shared" si="2"/>
        <v>Halzani. . African trader.</v>
      </c>
      <c r="J64" s="22" t="s">
        <v>55</v>
      </c>
      <c r="K64" s="22"/>
      <c r="L64" s="51" t="s">
        <v>1145</v>
      </c>
    </row>
    <row r="65" spans="1:12" ht="28">
      <c r="A65" s="24" t="s">
        <v>2038</v>
      </c>
      <c r="B65" s="24" t="str">
        <f t="shared" si="0"/>
        <v>ref="people.xml#0044"</v>
      </c>
      <c r="C65" s="24" t="s">
        <v>1998</v>
      </c>
      <c r="D65" s="24" t="str">
        <f t="shared" si="1"/>
        <v>people.xml#0044</v>
      </c>
      <c r="E65" s="24" t="s">
        <v>1999</v>
      </c>
      <c r="F65" s="27" t="s">
        <v>1842</v>
      </c>
      <c r="G65" s="22" t="s">
        <v>56</v>
      </c>
      <c r="H65" s="22" t="s">
        <v>2</v>
      </c>
      <c r="I65" s="50" t="str">
        <f t="shared" si="2"/>
        <v>Ham. . One of Noah's three sons in the Old Testament.</v>
      </c>
      <c r="J65" s="22" t="s">
        <v>56</v>
      </c>
      <c r="K65" s="22"/>
      <c r="L65" s="54" t="s">
        <v>2409</v>
      </c>
    </row>
    <row r="66" spans="1:12" ht="84">
      <c r="A66" s="24" t="s">
        <v>2039</v>
      </c>
      <c r="B66" s="24" t="str">
        <f t="shared" si="0"/>
        <v>ref="people.xml#0045"</v>
      </c>
      <c r="C66" s="24" t="s">
        <v>1998</v>
      </c>
      <c r="D66" s="24" t="str">
        <f t="shared" si="1"/>
        <v>people.xml#0045</v>
      </c>
      <c r="E66" s="24" t="s">
        <v>1999</v>
      </c>
      <c r="F66" s="27" t="s">
        <v>1843</v>
      </c>
      <c r="G66" s="22" t="s">
        <v>40</v>
      </c>
      <c r="H66" s="22" t="s">
        <v>2</v>
      </c>
      <c r="I66" s="50" t="str">
        <f t="shared" si="2"/>
        <v>Hamilton, James. 1814-1867. Minister of Regent Square Presbyterian Church, London 1841-67. Editor of Evangelical Christendom 1864-67. Livingstone attended his church and stayed at his house in 1865, and contributed a paper to his periodical.</v>
      </c>
      <c r="J66" s="28" t="s">
        <v>1133</v>
      </c>
      <c r="K66" s="22" t="s">
        <v>1134</v>
      </c>
      <c r="L66" s="51" t="s">
        <v>1135</v>
      </c>
    </row>
    <row r="67" spans="1:12" ht="56">
      <c r="A67" s="24" t="s">
        <v>2040</v>
      </c>
      <c r="B67" s="24" t="str">
        <f t="shared" ref="B67:B130" si="3">C67&amp;D67&amp;E67</f>
        <v>ref="people.xml#0046"</v>
      </c>
      <c r="C67" s="24" t="s">
        <v>1998</v>
      </c>
      <c r="D67" s="24" t="str">
        <f t="shared" ref="D67:D130" si="4">"people.xml#"&amp;F67</f>
        <v>people.xml#0046</v>
      </c>
      <c r="E67" s="24" t="s">
        <v>1999</v>
      </c>
      <c r="F67" s="27" t="s">
        <v>1844</v>
      </c>
      <c r="G67" s="22" t="s">
        <v>11</v>
      </c>
      <c r="H67" s="22" t="s">
        <v>2</v>
      </c>
      <c r="I67" s="50" t="str">
        <f t="shared" si="2"/>
        <v>Hamoydah Amoda. . African who assisted Livingstone on the Zambesi expedition, was taken to India, then returned with Livingstone for the final expedition.</v>
      </c>
      <c r="J67" s="22" t="s">
        <v>1216</v>
      </c>
      <c r="K67" s="22"/>
      <c r="L67" s="51" t="s">
        <v>1418</v>
      </c>
    </row>
    <row r="68" spans="1:12" ht="56">
      <c r="A68" s="24" t="s">
        <v>2041</v>
      </c>
      <c r="B68" s="24" t="str">
        <f t="shared" si="3"/>
        <v>ref="people.xml#0047"</v>
      </c>
      <c r="C68" s="24" t="s">
        <v>1998</v>
      </c>
      <c r="D68" s="24" t="str">
        <f t="shared" si="4"/>
        <v>people.xml#0047</v>
      </c>
      <c r="E68" s="24" t="s">
        <v>1999</v>
      </c>
      <c r="F68" s="27" t="s">
        <v>1845</v>
      </c>
      <c r="G68" s="29" t="s">
        <v>1446</v>
      </c>
      <c r="H68" s="27" t="s">
        <v>2</v>
      </c>
      <c r="I68" s="50" t="str">
        <f t="shared" ref="I68:I131" si="5">J68&amp;". "&amp;K68&amp;". "&amp;L68</f>
        <v>Hassani. . Arab trader, and one of the first Arab settlers in Nyangwe. Known locally in Nyangwe for his violence and suspected by Livingstone of stirring up the latter's Banian slaves to rebellion.</v>
      </c>
      <c r="J68" s="22" t="s">
        <v>57</v>
      </c>
      <c r="K68" s="22"/>
      <c r="L68" s="51" t="s">
        <v>1138</v>
      </c>
    </row>
    <row r="69" spans="1:12" ht="56">
      <c r="A69" s="24" t="s">
        <v>2041</v>
      </c>
      <c r="B69" s="24" t="str">
        <f t="shared" si="3"/>
        <v>ref="people.xml#0047"</v>
      </c>
      <c r="C69" s="24" t="s">
        <v>1998</v>
      </c>
      <c r="D69" s="24" t="str">
        <f t="shared" si="4"/>
        <v>people.xml#0047</v>
      </c>
      <c r="E69" s="24" t="s">
        <v>1999</v>
      </c>
      <c r="F69" s="27" t="s">
        <v>1845</v>
      </c>
      <c r="G69" s="22" t="s">
        <v>57</v>
      </c>
      <c r="H69" s="22" t="s">
        <v>58</v>
      </c>
      <c r="I69" s="50" t="str">
        <f t="shared" si="5"/>
        <v>Hassani. . Arab trader, and one of the first Arab settlers in Nyangwe. Known locally in Nyangwe for his violence and suspected by Livingstone of stirring up the latter's Banian slaves to rebellion.</v>
      </c>
      <c r="J69" s="22" t="s">
        <v>57</v>
      </c>
      <c r="K69" s="22"/>
      <c r="L69" s="51" t="s">
        <v>1138</v>
      </c>
    </row>
    <row r="70" spans="1:12" ht="56">
      <c r="A70" s="24" t="s">
        <v>2041</v>
      </c>
      <c r="B70" s="24" t="str">
        <f t="shared" si="3"/>
        <v>ref="people.xml#0047"</v>
      </c>
      <c r="C70" s="24" t="s">
        <v>1998</v>
      </c>
      <c r="D70" s="24" t="str">
        <f t="shared" si="4"/>
        <v>people.xml#0047</v>
      </c>
      <c r="E70" s="24" t="s">
        <v>1999</v>
      </c>
      <c r="F70" s="27" t="s">
        <v>1845</v>
      </c>
      <c r="G70" s="22" t="s">
        <v>59</v>
      </c>
      <c r="H70" s="22" t="s">
        <v>2</v>
      </c>
      <c r="I70" s="50" t="str">
        <f t="shared" si="5"/>
        <v>Hassani. . Arab trader, and one of the first Arab settlers in Nyangwe. Known locally in Nyangwe for his violence and suspected by Livingstone of stirring up the latter's Banian slaves to rebellion.</v>
      </c>
      <c r="J70" s="22" t="s">
        <v>57</v>
      </c>
      <c r="K70" s="22"/>
      <c r="L70" s="51" t="s">
        <v>1138</v>
      </c>
    </row>
    <row r="71" spans="1:12" ht="98">
      <c r="A71" s="24" t="s">
        <v>2042</v>
      </c>
      <c r="B71" s="24" t="str">
        <f t="shared" si="3"/>
        <v>ref="people.xml#0048"</v>
      </c>
      <c r="C71" s="24" t="s">
        <v>1998</v>
      </c>
      <c r="D71" s="24" t="str">
        <f t="shared" si="4"/>
        <v>people.xml#0048</v>
      </c>
      <c r="E71" s="24" t="s">
        <v>1999</v>
      </c>
      <c r="F71" s="27" t="s">
        <v>1846</v>
      </c>
      <c r="G71" s="22" t="s">
        <v>1197</v>
      </c>
      <c r="H71" s="22" t="s">
        <v>2</v>
      </c>
      <c r="I71" s="50" t="str">
        <f t="shared" si="5"/>
        <v>Helmore, Holloway. 1815-1860. 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v>
      </c>
      <c r="J71" s="22" t="s">
        <v>1198</v>
      </c>
      <c r="K71" s="22" t="s">
        <v>1199</v>
      </c>
      <c r="L71" s="51" t="s">
        <v>1434</v>
      </c>
    </row>
    <row r="72" spans="1:12" ht="98">
      <c r="A72" s="24" t="s">
        <v>2042</v>
      </c>
      <c r="B72" s="24" t="str">
        <f t="shared" si="3"/>
        <v>ref="people.xml#0048"</v>
      </c>
      <c r="C72" s="24" t="s">
        <v>1998</v>
      </c>
      <c r="D72" s="24" t="str">
        <f t="shared" si="4"/>
        <v>people.xml#0048</v>
      </c>
      <c r="E72" s="24" t="s">
        <v>1999</v>
      </c>
      <c r="F72" s="27" t="s">
        <v>1846</v>
      </c>
      <c r="G72" s="29" t="s">
        <v>1475</v>
      </c>
      <c r="H72" s="27" t="s">
        <v>2</v>
      </c>
      <c r="I72" s="50" t="str">
        <f t="shared" si="5"/>
        <v>Helmore, Holloway. 1815-1860. 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v>
      </c>
      <c r="J72" s="22" t="s">
        <v>1198</v>
      </c>
      <c r="K72" s="22" t="s">
        <v>1199</v>
      </c>
      <c r="L72" s="51" t="s">
        <v>1434</v>
      </c>
    </row>
    <row r="73" spans="1:12" ht="42">
      <c r="A73" s="24" t="s">
        <v>2043</v>
      </c>
      <c r="B73" s="24" t="str">
        <f t="shared" si="3"/>
        <v>ref="people.xml#0049"</v>
      </c>
      <c r="C73" s="24" t="s">
        <v>1998</v>
      </c>
      <c r="D73" s="24" t="str">
        <f t="shared" si="4"/>
        <v>people.xml#0049</v>
      </c>
      <c r="E73" s="24" t="s">
        <v>1999</v>
      </c>
      <c r="F73" s="27" t="s">
        <v>1847</v>
      </c>
      <c r="G73" s="22" t="s">
        <v>61</v>
      </c>
      <c r="H73" s="22" t="s">
        <v>31</v>
      </c>
      <c r="I73" s="50" t="str">
        <f t="shared" si="5"/>
        <v>Herodotus. c.484-c.425 BC. Ancient Greek traveler and historian, known for his History, which chronicles the origins of the Greco-Persian wars.</v>
      </c>
      <c r="J73" s="22" t="s">
        <v>61</v>
      </c>
      <c r="K73" s="22" t="s">
        <v>1359</v>
      </c>
      <c r="L73" s="51" t="s">
        <v>1411</v>
      </c>
    </row>
    <row r="74" spans="1:12">
      <c r="A74" s="24" t="s">
        <v>2044</v>
      </c>
      <c r="B74" s="24" t="str">
        <f t="shared" si="3"/>
        <v>ref="people.xml#0050"</v>
      </c>
      <c r="C74" s="24" t="s">
        <v>1998</v>
      </c>
      <c r="D74" s="24" t="str">
        <f t="shared" si="4"/>
        <v>people.xml#0050</v>
      </c>
      <c r="E74" s="24" t="s">
        <v>1999</v>
      </c>
      <c r="F74" s="27" t="s">
        <v>1848</v>
      </c>
      <c r="G74" s="22" t="s">
        <v>62</v>
      </c>
      <c r="H74" s="22" t="s">
        <v>31</v>
      </c>
      <c r="I74" s="50" t="str">
        <f t="shared" si="5"/>
        <v>Ibram. . Arab trader.</v>
      </c>
      <c r="J74" s="22" t="s">
        <v>62</v>
      </c>
      <c r="K74" s="22"/>
      <c r="L74" s="51" t="s">
        <v>1089</v>
      </c>
    </row>
    <row r="75" spans="1:12" ht="28">
      <c r="A75" s="24" t="s">
        <v>2045</v>
      </c>
      <c r="B75" s="24" t="str">
        <f t="shared" si="3"/>
        <v>ref="people.xml#0051"</v>
      </c>
      <c r="C75" s="24" t="s">
        <v>1998</v>
      </c>
      <c r="D75" s="24" t="str">
        <f t="shared" si="4"/>
        <v>people.xml#0051</v>
      </c>
      <c r="E75" s="24" t="s">
        <v>1999</v>
      </c>
      <c r="F75" s="27" t="s">
        <v>1849</v>
      </c>
      <c r="G75" s="22" t="s">
        <v>1208</v>
      </c>
      <c r="H75" s="22" t="s">
        <v>2</v>
      </c>
      <c r="I75" s="50" t="str">
        <f t="shared" si="5"/>
        <v>Isaiah. . Biblical prophet, documented in the Book of Isaiah.</v>
      </c>
      <c r="J75" s="22" t="s">
        <v>1208</v>
      </c>
      <c r="K75" s="22"/>
      <c r="L75" s="53" t="s">
        <v>1712</v>
      </c>
    </row>
    <row r="76" spans="1:12">
      <c r="A76" s="24" t="s">
        <v>2046</v>
      </c>
      <c r="B76" s="24" t="str">
        <f t="shared" si="3"/>
        <v>ref="people.xml#0052"</v>
      </c>
      <c r="C76" s="24" t="s">
        <v>1998</v>
      </c>
      <c r="D76" s="24" t="str">
        <f t="shared" si="4"/>
        <v>people.xml#0052</v>
      </c>
      <c r="E76" s="24" t="s">
        <v>1999</v>
      </c>
      <c r="F76" s="27" t="s">
        <v>1850</v>
      </c>
      <c r="G76" s="22" t="s">
        <v>64</v>
      </c>
      <c r="H76" s="22" t="s">
        <v>2</v>
      </c>
      <c r="I76" s="50" t="str">
        <f t="shared" si="5"/>
        <v>Isana. . African chief.</v>
      </c>
      <c r="J76" s="22" t="s">
        <v>64</v>
      </c>
      <c r="K76" s="22"/>
      <c r="L76" s="51" t="s">
        <v>1090</v>
      </c>
    </row>
    <row r="77" spans="1:12" ht="28">
      <c r="A77" s="24" t="s">
        <v>2047</v>
      </c>
      <c r="B77" s="24" t="str">
        <f t="shared" si="3"/>
        <v>ref="people.xml#0053"</v>
      </c>
      <c r="C77" s="24" t="s">
        <v>1998</v>
      </c>
      <c r="D77" s="24" t="str">
        <f t="shared" si="4"/>
        <v>people.xml#0053</v>
      </c>
      <c r="E77" s="24" t="s">
        <v>1999</v>
      </c>
      <c r="F77" s="27" t="s">
        <v>1851</v>
      </c>
      <c r="G77" s="22" t="s">
        <v>65</v>
      </c>
      <c r="H77" s="22" t="s">
        <v>17</v>
      </c>
      <c r="I77" s="50" t="str">
        <f t="shared" si="5"/>
        <v>James. . One of Livingstone's porters, killed in February 1871.</v>
      </c>
      <c r="J77" s="22" t="s">
        <v>65</v>
      </c>
      <c r="K77" s="22"/>
      <c r="L77" s="51" t="s">
        <v>1382</v>
      </c>
    </row>
    <row r="78" spans="1:12">
      <c r="A78" s="24" t="s">
        <v>2048</v>
      </c>
      <c r="B78" s="24" t="str">
        <f t="shared" si="3"/>
        <v>ref="people.xml#0054"</v>
      </c>
      <c r="C78" s="24" t="s">
        <v>1998</v>
      </c>
      <c r="D78" s="24" t="str">
        <f t="shared" si="4"/>
        <v>people.xml#0054</v>
      </c>
      <c r="E78" s="24" t="s">
        <v>1999</v>
      </c>
      <c r="F78" s="27" t="s">
        <v>1852</v>
      </c>
      <c r="G78" s="22" t="s">
        <v>66</v>
      </c>
      <c r="H78" s="22" t="s">
        <v>2</v>
      </c>
      <c r="I78" s="50" t="str">
        <f t="shared" si="5"/>
        <v>Jangeonge. . Arab trader.</v>
      </c>
      <c r="J78" s="22" t="s">
        <v>66</v>
      </c>
      <c r="K78" s="22"/>
      <c r="L78" s="51" t="s">
        <v>1089</v>
      </c>
    </row>
    <row r="79" spans="1:12" ht="28">
      <c r="A79" s="24" t="s">
        <v>2049</v>
      </c>
      <c r="B79" s="24" t="str">
        <f t="shared" si="3"/>
        <v>ref="people.xml#0055"</v>
      </c>
      <c r="C79" s="24" t="s">
        <v>1998</v>
      </c>
      <c r="D79" s="24" t="str">
        <f t="shared" si="4"/>
        <v>people.xml#0055</v>
      </c>
      <c r="E79" s="24" t="s">
        <v>1999</v>
      </c>
      <c r="F79" s="27" t="s">
        <v>1853</v>
      </c>
      <c r="G79" s="22" t="s">
        <v>67</v>
      </c>
      <c r="H79" s="22" t="s">
        <v>2</v>
      </c>
      <c r="I79" s="50" t="str">
        <f t="shared" si="5"/>
        <v>Jesus. . Jesus of Nazareth or Jesus Christ, the central figure of Christianity.</v>
      </c>
      <c r="J79" s="22" t="s">
        <v>67</v>
      </c>
      <c r="K79" s="22"/>
      <c r="L79" s="54" t="s">
        <v>1713</v>
      </c>
    </row>
    <row r="80" spans="1:12" ht="28">
      <c r="A80" s="24" t="s">
        <v>2050</v>
      </c>
      <c r="B80" s="24" t="str">
        <f t="shared" si="3"/>
        <v>ref="people.xml#0056"</v>
      </c>
      <c r="C80" s="24" t="s">
        <v>1998</v>
      </c>
      <c r="D80" s="24" t="str">
        <f t="shared" si="4"/>
        <v>people.xml#0056</v>
      </c>
      <c r="E80" s="24" t="s">
        <v>1999</v>
      </c>
      <c r="F80" s="27" t="s">
        <v>1854</v>
      </c>
      <c r="G80" s="22" t="s">
        <v>68</v>
      </c>
      <c r="H80" s="22" t="s">
        <v>2</v>
      </c>
      <c r="I80" s="50" t="str">
        <f t="shared" si="5"/>
        <v>Jethro. . Also Reuel. Father-in-law of Moses in the Bible.</v>
      </c>
      <c r="J80" s="22" t="s">
        <v>68</v>
      </c>
      <c r="K80" s="22"/>
      <c r="L80" s="54" t="s">
        <v>1725</v>
      </c>
    </row>
    <row r="81" spans="1:12" ht="56">
      <c r="A81" s="24" t="s">
        <v>2051</v>
      </c>
      <c r="B81" s="24" t="str">
        <f t="shared" si="3"/>
        <v>ref="people.xml#0057"</v>
      </c>
      <c r="C81" s="24" t="s">
        <v>1998</v>
      </c>
      <c r="D81" s="24" t="str">
        <f t="shared" si="4"/>
        <v>people.xml#0057</v>
      </c>
      <c r="E81" s="24" t="s">
        <v>1999</v>
      </c>
      <c r="F81" s="27" t="s">
        <v>1855</v>
      </c>
      <c r="G81" s="22" t="s">
        <v>69</v>
      </c>
      <c r="H81" s="22" t="s">
        <v>2</v>
      </c>
      <c r="I81" s="50" t="str">
        <f t="shared" si="5"/>
        <v>Jomard, Edme-François. 1777-1862. Cartographer, engineer, and archaeologist. Under Napoleon, edited the monumental Description of Egypt (1809-29).</v>
      </c>
      <c r="J81" s="22" t="s">
        <v>1225</v>
      </c>
      <c r="K81" s="22" t="s">
        <v>1226</v>
      </c>
      <c r="L81" s="51" t="s">
        <v>1424</v>
      </c>
    </row>
    <row r="82" spans="1:12">
      <c r="A82" s="24" t="s">
        <v>2052</v>
      </c>
      <c r="B82" s="24" t="str">
        <f t="shared" si="3"/>
        <v>ref="people.xml#0058"</v>
      </c>
      <c r="C82" s="24" t="s">
        <v>1998</v>
      </c>
      <c r="D82" s="24" t="str">
        <f t="shared" si="4"/>
        <v>people.xml#0058</v>
      </c>
      <c r="E82" s="24" t="s">
        <v>1999</v>
      </c>
      <c r="F82" s="27" t="s">
        <v>1856</v>
      </c>
      <c r="G82" s="22" t="s">
        <v>70</v>
      </c>
      <c r="H82" s="22" t="s">
        <v>31</v>
      </c>
      <c r="I82" s="50" t="str">
        <f t="shared" si="5"/>
        <v>Josuf. . Arab trader.</v>
      </c>
      <c r="J82" s="22" t="s">
        <v>70</v>
      </c>
      <c r="K82" s="22"/>
      <c r="L82" s="51" t="s">
        <v>1089</v>
      </c>
    </row>
    <row r="83" spans="1:12">
      <c r="A83" s="24" t="s">
        <v>2052</v>
      </c>
      <c r="B83" s="24" t="str">
        <f t="shared" si="3"/>
        <v>ref="people.xml#0058"</v>
      </c>
      <c r="C83" s="24" t="s">
        <v>1998</v>
      </c>
      <c r="D83" s="24" t="str">
        <f t="shared" si="4"/>
        <v>people.xml#0058</v>
      </c>
      <c r="E83" s="24" t="s">
        <v>1999</v>
      </c>
      <c r="F83" s="27" t="s">
        <v>1856</v>
      </c>
      <c r="G83" s="22" t="s">
        <v>71</v>
      </c>
      <c r="H83" s="22" t="s">
        <v>2</v>
      </c>
      <c r="I83" s="50" t="str">
        <f t="shared" si="5"/>
        <v>Josuf. . Arab trader.</v>
      </c>
      <c r="J83" s="22" t="s">
        <v>70</v>
      </c>
      <c r="K83" s="22"/>
      <c r="L83" s="51" t="s">
        <v>1089</v>
      </c>
    </row>
    <row r="84" spans="1:12" ht="28">
      <c r="A84" s="24" t="s">
        <v>2053</v>
      </c>
      <c r="B84" s="24" t="str">
        <f t="shared" si="3"/>
        <v>ref="people.xml#0059"</v>
      </c>
      <c r="C84" s="24" t="s">
        <v>1998</v>
      </c>
      <c r="D84" s="24" t="str">
        <f t="shared" si="4"/>
        <v>people.xml#0059</v>
      </c>
      <c r="E84" s="24" t="s">
        <v>1999</v>
      </c>
      <c r="F84" s="27" t="s">
        <v>1857</v>
      </c>
      <c r="G84" s="22" t="s">
        <v>72</v>
      </c>
      <c r="H84" s="22" t="s">
        <v>2</v>
      </c>
      <c r="I84" s="50" t="str">
        <f t="shared" si="5"/>
        <v>Jowett, Benjamin. 1817-1893. Master of Balliol College, University of Oxford.</v>
      </c>
      <c r="J84" s="22" t="s">
        <v>1227</v>
      </c>
      <c r="K84" s="22" t="s">
        <v>1230</v>
      </c>
      <c r="L84" s="51" t="s">
        <v>1414</v>
      </c>
    </row>
    <row r="85" spans="1:12" ht="56">
      <c r="A85" s="24" t="s">
        <v>2054</v>
      </c>
      <c r="B85" s="24" t="str">
        <f t="shared" si="3"/>
        <v>ref="people.xml#0060"</v>
      </c>
      <c r="C85" s="24" t="s">
        <v>1998</v>
      </c>
      <c r="D85" s="24" t="str">
        <f t="shared" si="4"/>
        <v>people.xml#0060</v>
      </c>
      <c r="E85" s="24" t="s">
        <v>1999</v>
      </c>
      <c r="F85" s="27" t="s">
        <v>1858</v>
      </c>
      <c r="G85" s="29" t="s">
        <v>1458</v>
      </c>
      <c r="H85" s="27" t="s">
        <v>2</v>
      </c>
      <c r="I85" s="50" t="str">
        <f t="shared" si="5"/>
        <v>Juma. . One of the "ringleaders" of a rebellious group of liberated Banian slaves hired by John Kirk, the acting British Consul and Political Resident at Zanzibar, to assist Livingstone.</v>
      </c>
      <c r="J85" s="22" t="s">
        <v>1458</v>
      </c>
      <c r="L85" s="55" t="s">
        <v>1738</v>
      </c>
    </row>
    <row r="86" spans="1:12">
      <c r="A86" s="24" t="s">
        <v>2055</v>
      </c>
      <c r="B86" s="24" t="str">
        <f t="shared" si="3"/>
        <v>ref="people.xml#0061"</v>
      </c>
      <c r="C86" s="24" t="s">
        <v>1998</v>
      </c>
      <c r="D86" s="24" t="str">
        <f t="shared" si="4"/>
        <v>people.xml#0061</v>
      </c>
      <c r="E86" s="24" t="s">
        <v>1999</v>
      </c>
      <c r="F86" s="27" t="s">
        <v>1859</v>
      </c>
      <c r="G86" s="22" t="s">
        <v>73</v>
      </c>
      <c r="H86" s="22" t="s">
        <v>2</v>
      </c>
      <c r="I86" s="50" t="str">
        <f t="shared" si="5"/>
        <v>Juma Merikano. . Arab trader.</v>
      </c>
      <c r="J86" s="22" t="s">
        <v>73</v>
      </c>
      <c r="K86" s="22"/>
      <c r="L86" s="51" t="s">
        <v>1089</v>
      </c>
    </row>
    <row r="87" spans="1:12" ht="28">
      <c r="A87" s="24" t="s">
        <v>2056</v>
      </c>
      <c r="B87" s="24" t="str">
        <f t="shared" si="3"/>
        <v>ref="people.xml#0062"</v>
      </c>
      <c r="C87" s="24" t="s">
        <v>1998</v>
      </c>
      <c r="D87" s="24" t="str">
        <f t="shared" si="4"/>
        <v>people.xml#0062</v>
      </c>
      <c r="E87" s="24" t="s">
        <v>1999</v>
      </c>
      <c r="F87" s="27" t="s">
        <v>1860</v>
      </c>
      <c r="G87" s="22" t="s">
        <v>210</v>
      </c>
      <c r="H87" s="22" t="s">
        <v>2</v>
      </c>
      <c r="I87" s="50" t="str">
        <f t="shared" si="5"/>
        <v>Kandahara. . African chief; brother of Moenekuss, chief of Bambarre.</v>
      </c>
      <c r="J87" s="22" t="s">
        <v>1188</v>
      </c>
      <c r="K87" s="22"/>
      <c r="L87" s="51" t="s">
        <v>1091</v>
      </c>
    </row>
    <row r="88" spans="1:12" ht="28">
      <c r="A88" s="24" t="s">
        <v>2056</v>
      </c>
      <c r="B88" s="24" t="str">
        <f t="shared" si="3"/>
        <v>ref="people.xml#0062"</v>
      </c>
      <c r="C88" s="24" t="s">
        <v>1998</v>
      </c>
      <c r="D88" s="24" t="str">
        <f t="shared" si="4"/>
        <v>people.xml#0062</v>
      </c>
      <c r="E88" s="24" t="s">
        <v>1999</v>
      </c>
      <c r="F88" s="27" t="s">
        <v>1860</v>
      </c>
      <c r="G88" s="22" t="s">
        <v>214</v>
      </c>
      <c r="H88" s="22" t="s">
        <v>2</v>
      </c>
      <c r="I88" s="50" t="str">
        <f t="shared" si="5"/>
        <v>Kandahara. . African chief; brother of Moenekuss, chief of Bambarre.</v>
      </c>
      <c r="J88" s="22" t="s">
        <v>1188</v>
      </c>
      <c r="K88" s="22"/>
      <c r="L88" s="51" t="s">
        <v>1091</v>
      </c>
    </row>
    <row r="89" spans="1:12">
      <c r="A89" s="24" t="s">
        <v>2057</v>
      </c>
      <c r="B89" s="24" t="str">
        <f t="shared" si="3"/>
        <v>ref="people.xml#0063"</v>
      </c>
      <c r="C89" s="24" t="s">
        <v>1998</v>
      </c>
      <c r="D89" s="24" t="str">
        <f t="shared" si="4"/>
        <v>people.xml#0063</v>
      </c>
      <c r="E89" s="24" t="s">
        <v>1999</v>
      </c>
      <c r="F89" s="27" t="s">
        <v>1861</v>
      </c>
      <c r="G89" s="22" t="s">
        <v>79</v>
      </c>
      <c r="H89" s="22" t="s">
        <v>2</v>
      </c>
      <c r="I89" s="50" t="str">
        <f t="shared" si="5"/>
        <v>Kasessa. . African chief.</v>
      </c>
      <c r="J89" s="22" t="s">
        <v>79</v>
      </c>
      <c r="K89" s="22"/>
      <c r="L89" s="51" t="s">
        <v>1090</v>
      </c>
    </row>
    <row r="90" spans="1:12" ht="70">
      <c r="A90" s="24" t="s">
        <v>2058</v>
      </c>
      <c r="B90" s="24" t="str">
        <f t="shared" si="3"/>
        <v>ref="people.xml#0064"</v>
      </c>
      <c r="C90" s="24" t="s">
        <v>1998</v>
      </c>
      <c r="D90" s="24" t="str">
        <f t="shared" si="4"/>
        <v>people.xml#0064</v>
      </c>
      <c r="E90" s="24" t="s">
        <v>1999</v>
      </c>
      <c r="F90" s="27" t="s">
        <v>1862</v>
      </c>
      <c r="G90" s="22" t="s">
        <v>60</v>
      </c>
      <c r="H90" s="22" t="s">
        <v>2</v>
      </c>
      <c r="I90" s="50" t="str">
        <f t="shared" si="5"/>
        <v>Kasongo. . Chief of a strategically important African village on the Lualaba River. During the period in question, developed friendly relations with Arab traders and began to employ Arab methods of violence against other local African populations.</v>
      </c>
      <c r="J90" s="22" t="s">
        <v>82</v>
      </c>
      <c r="K90" s="22"/>
      <c r="L90" s="51" t="s">
        <v>1378</v>
      </c>
    </row>
    <row r="91" spans="1:12" ht="70">
      <c r="A91" s="24" t="s">
        <v>2058</v>
      </c>
      <c r="B91" s="24" t="str">
        <f t="shared" si="3"/>
        <v>ref="people.xml#0064"</v>
      </c>
      <c r="C91" s="24" t="s">
        <v>1998</v>
      </c>
      <c r="D91" s="24" t="str">
        <f t="shared" si="4"/>
        <v>people.xml#0064</v>
      </c>
      <c r="E91" s="24" t="s">
        <v>1999</v>
      </c>
      <c r="F91" s="27" t="s">
        <v>1862</v>
      </c>
      <c r="G91" s="22" t="s">
        <v>74</v>
      </c>
      <c r="H91" s="22" t="s">
        <v>2</v>
      </c>
      <c r="I91" s="50" t="str">
        <f t="shared" si="5"/>
        <v>Kasongo. . Chief of a strategically important African village on the Lualaba River. During the period in question, developed friendly relations with Arab traders and began to employ Arab methods of violence against other local African populations.</v>
      </c>
      <c r="J91" s="22" t="s">
        <v>82</v>
      </c>
      <c r="K91" s="22"/>
      <c r="L91" s="51" t="s">
        <v>1378</v>
      </c>
    </row>
    <row r="92" spans="1:12" ht="70">
      <c r="A92" s="24" t="s">
        <v>2058</v>
      </c>
      <c r="B92" s="24" t="str">
        <f t="shared" si="3"/>
        <v>ref="people.xml#0064"</v>
      </c>
      <c r="C92" s="24" t="s">
        <v>1998</v>
      </c>
      <c r="D92" s="24" t="str">
        <f t="shared" si="4"/>
        <v>people.xml#0064</v>
      </c>
      <c r="E92" s="24" t="s">
        <v>1999</v>
      </c>
      <c r="F92" s="27" t="s">
        <v>1862</v>
      </c>
      <c r="G92" s="22" t="s">
        <v>80</v>
      </c>
      <c r="H92" s="22" t="s">
        <v>81</v>
      </c>
      <c r="I92" s="50" t="str">
        <f t="shared" si="5"/>
        <v>Kasongo. . Chief of a strategically important African village on the Lualaba River. During the period in question, developed friendly relations with Arab traders and began to employ Arab methods of violence against other local African populations.</v>
      </c>
      <c r="J92" s="22" t="s">
        <v>82</v>
      </c>
      <c r="K92" s="22"/>
      <c r="L92" s="51" t="s">
        <v>1378</v>
      </c>
    </row>
    <row r="93" spans="1:12" ht="70">
      <c r="A93" s="24" t="s">
        <v>2058</v>
      </c>
      <c r="B93" s="24" t="str">
        <f t="shared" si="3"/>
        <v>ref="people.xml#0064"</v>
      </c>
      <c r="C93" s="24" t="s">
        <v>1998</v>
      </c>
      <c r="D93" s="24" t="str">
        <f t="shared" si="4"/>
        <v>people.xml#0064</v>
      </c>
      <c r="E93" s="24" t="s">
        <v>1999</v>
      </c>
      <c r="F93" s="27" t="s">
        <v>1862</v>
      </c>
      <c r="G93" s="22" t="s">
        <v>82</v>
      </c>
      <c r="H93" s="22" t="s">
        <v>83</v>
      </c>
      <c r="I93" s="50" t="str">
        <f t="shared" si="5"/>
        <v>Kasongo. . Chief of a strategically important African village on the Lualaba River. During the period in question, developed friendly relations with Arab traders and began to employ Arab methods of violence against other local African populations.</v>
      </c>
      <c r="J93" s="22" t="s">
        <v>82</v>
      </c>
      <c r="K93" s="22"/>
      <c r="L93" s="51" t="s">
        <v>1378</v>
      </c>
    </row>
    <row r="94" spans="1:12" ht="28">
      <c r="A94" s="24" t="s">
        <v>2059</v>
      </c>
      <c r="B94" s="24" t="str">
        <f t="shared" si="3"/>
        <v>ref="people.xml#0065"</v>
      </c>
      <c r="C94" s="24" t="s">
        <v>1998</v>
      </c>
      <c r="D94" s="24" t="str">
        <f t="shared" si="4"/>
        <v>people.xml#0065</v>
      </c>
      <c r="E94" s="24" t="s">
        <v>1999</v>
      </c>
      <c r="F94" s="27" t="s">
        <v>1863</v>
      </c>
      <c r="G94" s="22" t="s">
        <v>75</v>
      </c>
      <c r="H94" s="22" t="s">
        <v>2</v>
      </c>
      <c r="I94" s="50" t="str">
        <f t="shared" si="5"/>
        <v>Katomba. . Also known as Moenemokaia. Arab trader based at Mamohela.</v>
      </c>
      <c r="J94" s="22" t="s">
        <v>84</v>
      </c>
      <c r="K94" s="22"/>
      <c r="L94" s="51" t="s">
        <v>1212</v>
      </c>
    </row>
    <row r="95" spans="1:12" ht="28">
      <c r="A95" s="24" t="s">
        <v>2059</v>
      </c>
      <c r="B95" s="24" t="str">
        <f t="shared" si="3"/>
        <v>ref="people.xml#0065"</v>
      </c>
      <c r="C95" s="24" t="s">
        <v>1998</v>
      </c>
      <c r="D95" s="24" t="str">
        <f t="shared" si="4"/>
        <v>people.xml#0065</v>
      </c>
      <c r="E95" s="24" t="s">
        <v>1999</v>
      </c>
      <c r="F95" s="27" t="s">
        <v>1863</v>
      </c>
      <c r="G95" s="22" t="s">
        <v>76</v>
      </c>
      <c r="H95" s="22" t="s">
        <v>2</v>
      </c>
      <c r="I95" s="50" t="str">
        <f t="shared" si="5"/>
        <v>Katomba. . Also known as Moenemokaia. Arab trader based at Mamohela.</v>
      </c>
      <c r="J95" s="22" t="s">
        <v>84</v>
      </c>
      <c r="K95" s="22"/>
      <c r="L95" s="51" t="s">
        <v>1212</v>
      </c>
    </row>
    <row r="96" spans="1:12" ht="28">
      <c r="A96" s="24" t="s">
        <v>2059</v>
      </c>
      <c r="B96" s="24" t="str">
        <f t="shared" si="3"/>
        <v>ref="people.xml#0065"</v>
      </c>
      <c r="C96" s="24" t="s">
        <v>1998</v>
      </c>
      <c r="D96" s="24" t="str">
        <f t="shared" si="4"/>
        <v>people.xml#0065</v>
      </c>
      <c r="E96" s="24" t="s">
        <v>1999</v>
      </c>
      <c r="F96" s="27" t="s">
        <v>1863</v>
      </c>
      <c r="G96" s="22" t="s">
        <v>84</v>
      </c>
      <c r="H96" s="22" t="s">
        <v>85</v>
      </c>
      <c r="I96" s="50" t="str">
        <f t="shared" si="5"/>
        <v>Katomba. . Also known as Moenemokaia. Arab trader based at Mamohela.</v>
      </c>
      <c r="J96" s="22" t="s">
        <v>84</v>
      </c>
      <c r="K96" s="22"/>
      <c r="L96" s="51" t="s">
        <v>1212</v>
      </c>
    </row>
    <row r="97" spans="1:13" ht="28">
      <c r="A97" s="24" t="s">
        <v>2059</v>
      </c>
      <c r="B97" s="24" t="str">
        <f t="shared" si="3"/>
        <v>ref="people.xml#0065"</v>
      </c>
      <c r="C97" s="24" t="s">
        <v>1998</v>
      </c>
      <c r="D97" s="24" t="str">
        <f t="shared" si="4"/>
        <v>people.xml#0065</v>
      </c>
      <c r="E97" s="24" t="s">
        <v>1999</v>
      </c>
      <c r="F97" s="27" t="s">
        <v>1863</v>
      </c>
      <c r="G97" s="22" t="s">
        <v>86</v>
      </c>
      <c r="H97" s="22" t="s">
        <v>2</v>
      </c>
      <c r="I97" s="50" t="str">
        <f t="shared" si="5"/>
        <v>Katomba. . Also known as Moenemokaia. Arab trader based at Mamohela.</v>
      </c>
      <c r="J97" s="22" t="s">
        <v>84</v>
      </c>
      <c r="K97" s="22"/>
      <c r="L97" s="51" t="s">
        <v>1212</v>
      </c>
    </row>
    <row r="98" spans="1:13" ht="28">
      <c r="A98" s="24" t="s">
        <v>2059</v>
      </c>
      <c r="B98" s="24" t="str">
        <f t="shared" si="3"/>
        <v>ref="people.xml#0065"</v>
      </c>
      <c r="C98" s="24" t="s">
        <v>1998</v>
      </c>
      <c r="D98" s="24" t="str">
        <f t="shared" si="4"/>
        <v>people.xml#0065</v>
      </c>
      <c r="E98" s="24" t="s">
        <v>1999</v>
      </c>
      <c r="F98" s="27" t="s">
        <v>1863</v>
      </c>
      <c r="G98" s="22" t="s">
        <v>128</v>
      </c>
      <c r="H98" s="22" t="s">
        <v>31</v>
      </c>
      <c r="I98" s="50" t="str">
        <f t="shared" si="5"/>
        <v>Katomba. . Also known as Moenemokaia. Arab trader based at Mamohela.</v>
      </c>
      <c r="J98" s="22" t="s">
        <v>84</v>
      </c>
      <c r="K98" s="22"/>
      <c r="L98" s="51" t="s">
        <v>1212</v>
      </c>
    </row>
    <row r="99" spans="1:13" ht="28">
      <c r="A99" s="24" t="s">
        <v>2059</v>
      </c>
      <c r="B99" s="24" t="str">
        <f t="shared" si="3"/>
        <v>ref="people.xml#0065"</v>
      </c>
      <c r="C99" s="24" t="s">
        <v>1998</v>
      </c>
      <c r="D99" s="24" t="str">
        <f t="shared" si="4"/>
        <v>people.xml#0065</v>
      </c>
      <c r="E99" s="24" t="s">
        <v>1999</v>
      </c>
      <c r="F99" s="27" t="s">
        <v>1863</v>
      </c>
      <c r="G99" s="22" t="s">
        <v>129</v>
      </c>
      <c r="H99" s="22" t="s">
        <v>5</v>
      </c>
      <c r="I99" s="50" t="str">
        <f t="shared" si="5"/>
        <v>Katomba. . Also known as Moenemokaia. Arab trader based at Mamohela.</v>
      </c>
      <c r="J99" s="22" t="s">
        <v>84</v>
      </c>
      <c r="K99" s="22"/>
      <c r="L99" s="51" t="s">
        <v>1212</v>
      </c>
    </row>
    <row r="100" spans="1:13">
      <c r="A100" s="24" t="s">
        <v>2060</v>
      </c>
      <c r="B100" s="24" t="str">
        <f t="shared" si="3"/>
        <v>ref="people.xml#0066"</v>
      </c>
      <c r="C100" s="24" t="s">
        <v>1998</v>
      </c>
      <c r="D100" s="24" t="str">
        <f t="shared" si="4"/>
        <v>people.xml#0066</v>
      </c>
      <c r="E100" s="24" t="s">
        <v>1999</v>
      </c>
      <c r="F100" s="27" t="s">
        <v>1864</v>
      </c>
      <c r="G100" s="22" t="s">
        <v>78</v>
      </c>
      <c r="H100" s="22" t="s">
        <v>2</v>
      </c>
      <c r="I100" s="50" t="str">
        <f t="shared" si="5"/>
        <v>Kayingere. . African chief.</v>
      </c>
      <c r="J100" s="22" t="s">
        <v>1153</v>
      </c>
      <c r="K100" s="22"/>
      <c r="L100" s="51" t="s">
        <v>1090</v>
      </c>
    </row>
    <row r="101" spans="1:13" ht="84">
      <c r="A101" s="24" t="s">
        <v>2061</v>
      </c>
      <c r="B101" s="24" t="str">
        <f t="shared" si="3"/>
        <v>ref="people.xml#0067"</v>
      </c>
      <c r="C101" s="24" t="s">
        <v>1998</v>
      </c>
      <c r="D101" s="24" t="str">
        <f t="shared" si="4"/>
        <v>people.xml#0067</v>
      </c>
      <c r="E101" s="24" t="s">
        <v>1999</v>
      </c>
      <c r="F101" s="27" t="s">
        <v>1865</v>
      </c>
      <c r="G101" s="22" t="s">
        <v>26</v>
      </c>
      <c r="H101" s="22" t="s">
        <v>5</v>
      </c>
      <c r="I101" s="50" t="str">
        <f t="shared" si="5"/>
        <v>Kazembe VIII. . Chief of the Balunda (r. 1862-68), whom Livingstone visited at the former's capital Kanyembo (in present-day northern Zambia) in 1867 and again in 1868. On the latter visit, the chief provided Livingstone with key geographical information about the Congo river system.</v>
      </c>
      <c r="J101" s="22" t="s">
        <v>1436</v>
      </c>
      <c r="K101" s="22"/>
      <c r="L101" s="56" t="s">
        <v>1437</v>
      </c>
      <c r="M101" s="24"/>
    </row>
    <row r="102" spans="1:13" ht="84">
      <c r="A102" s="24" t="s">
        <v>2061</v>
      </c>
      <c r="B102" s="24" t="str">
        <f t="shared" si="3"/>
        <v>ref="people.xml#0067"</v>
      </c>
      <c r="C102" s="24" t="s">
        <v>1998</v>
      </c>
      <c r="D102" s="24" t="str">
        <f t="shared" si="4"/>
        <v>people.xml#0067</v>
      </c>
      <c r="E102" s="24" t="s">
        <v>1999</v>
      </c>
      <c r="F102" s="27" t="s">
        <v>1865</v>
      </c>
      <c r="G102" s="22" t="s">
        <v>33</v>
      </c>
      <c r="H102" s="22" t="s">
        <v>2</v>
      </c>
      <c r="I102" s="50" t="str">
        <f t="shared" si="5"/>
        <v>Kazembe VIII. . Chief of the Balunda (r. 1862-68), whom Livingstone visited at the former's capital Kanyembo (in present-day northern Zambia) in 1867 and again in 1868. On the latter visit, the chief provided Livingstone with key geographical information about the Congo river system.</v>
      </c>
      <c r="J102" s="22" t="s">
        <v>1436</v>
      </c>
      <c r="K102" s="22"/>
      <c r="L102" s="56" t="s">
        <v>1437</v>
      </c>
    </row>
    <row r="103" spans="1:13">
      <c r="A103" s="24" t="s">
        <v>2062</v>
      </c>
      <c r="B103" s="24" t="str">
        <f t="shared" si="3"/>
        <v>ref="people.xml#0068"</v>
      </c>
      <c r="C103" s="24" t="s">
        <v>1998</v>
      </c>
      <c r="D103" s="24" t="str">
        <f t="shared" si="4"/>
        <v>people.xml#0068</v>
      </c>
      <c r="E103" s="24" t="s">
        <v>1999</v>
      </c>
      <c r="F103" s="27" t="s">
        <v>1866</v>
      </c>
      <c r="G103" s="22" t="s">
        <v>87</v>
      </c>
      <c r="H103" s="22" t="s">
        <v>2</v>
      </c>
      <c r="I103" s="50" t="str">
        <f t="shared" si="5"/>
        <v>Keturah. . Abraham's concubine in the Bible.</v>
      </c>
      <c r="J103" s="22" t="s">
        <v>87</v>
      </c>
      <c r="K103" s="22"/>
      <c r="L103" s="54" t="s">
        <v>1714</v>
      </c>
    </row>
    <row r="104" spans="1:13" ht="28">
      <c r="A104" s="24" t="s">
        <v>2063</v>
      </c>
      <c r="B104" s="24" t="str">
        <f t="shared" si="3"/>
        <v>ref="people.xml#0069"</v>
      </c>
      <c r="C104" s="24" t="s">
        <v>1998</v>
      </c>
      <c r="D104" s="24" t="str">
        <f t="shared" si="4"/>
        <v>people.xml#0069</v>
      </c>
      <c r="E104" s="24" t="s">
        <v>1999</v>
      </c>
      <c r="F104" s="27" t="s">
        <v>1867</v>
      </c>
      <c r="G104" s="22" t="s">
        <v>88</v>
      </c>
      <c r="H104" s="22" t="s">
        <v>17</v>
      </c>
      <c r="I104" s="50" t="str">
        <f t="shared" si="5"/>
        <v>Kimamure. . African person also known as Garahenga.</v>
      </c>
      <c r="J104" s="22" t="s">
        <v>88</v>
      </c>
      <c r="K104" s="22"/>
      <c r="L104" s="51" t="s">
        <v>2447</v>
      </c>
      <c r="M104" s="112"/>
    </row>
    <row r="105" spans="1:13" ht="42">
      <c r="A105" s="24" t="s">
        <v>2064</v>
      </c>
      <c r="B105" s="24" t="str">
        <f t="shared" si="3"/>
        <v>ref="people.xml#0070"</v>
      </c>
      <c r="C105" s="24" t="s">
        <v>1998</v>
      </c>
      <c r="D105" s="24" t="str">
        <f t="shared" si="4"/>
        <v>people.xml#0070</v>
      </c>
      <c r="E105" s="24" t="s">
        <v>1999</v>
      </c>
      <c r="F105" s="27" t="s">
        <v>1868</v>
      </c>
      <c r="G105" s="22" t="s">
        <v>101</v>
      </c>
      <c r="H105" s="22" t="s">
        <v>2</v>
      </c>
      <c r="I105" s="50" t="str">
        <f t="shared" si="5"/>
        <v>Kinnaird, Lord. 1807-1878. George William Fox Kinnaird. Agricultural reformer and philanthropist, concerned with the conditions of laborers.</v>
      </c>
      <c r="J105" s="28" t="s">
        <v>1168</v>
      </c>
      <c r="K105" s="22" t="s">
        <v>1169</v>
      </c>
      <c r="L105" s="51" t="s">
        <v>1420</v>
      </c>
    </row>
    <row r="106" spans="1:13" ht="84">
      <c r="A106" s="24" t="s">
        <v>2065</v>
      </c>
      <c r="B106" s="24" t="str">
        <f t="shared" si="3"/>
        <v>ref="people.xml#0071"</v>
      </c>
      <c r="C106" s="24" t="s">
        <v>1998</v>
      </c>
      <c r="D106" s="24" t="str">
        <f t="shared" si="4"/>
        <v>people.xml#0071</v>
      </c>
      <c r="E106" s="24" t="s">
        <v>1999</v>
      </c>
      <c r="F106" s="27" t="s">
        <v>1869</v>
      </c>
      <c r="G106" s="22" t="s">
        <v>41</v>
      </c>
      <c r="H106" s="22" t="s">
        <v>42</v>
      </c>
      <c r="I106" s="50" t="str">
        <f t="shared" si="5"/>
        <v>Kirk, John. 1832-1922. Doctor, naturalist, political agent. Served as Livingstone's chief assistant during the Zambesi Expedition. Appointed Surgeon to the British Agency in Zanzibar in 1865. During the period in question, was acting Consul and Political Resident at Zanzibar</v>
      </c>
      <c r="J106" s="28" t="s">
        <v>1142</v>
      </c>
      <c r="K106" s="22" t="s">
        <v>1136</v>
      </c>
      <c r="L106" s="51" t="s">
        <v>2437</v>
      </c>
    </row>
    <row r="107" spans="1:13" ht="84">
      <c r="A107" s="24" t="s">
        <v>2065</v>
      </c>
      <c r="B107" s="24" t="str">
        <f t="shared" si="3"/>
        <v>ref="people.xml#0071"</v>
      </c>
      <c r="C107" s="24" t="s">
        <v>1998</v>
      </c>
      <c r="D107" s="24" t="str">
        <f t="shared" si="4"/>
        <v>people.xml#0071</v>
      </c>
      <c r="E107" s="24" t="s">
        <v>1999</v>
      </c>
      <c r="F107" s="27" t="s">
        <v>1869</v>
      </c>
      <c r="G107" s="29" t="s">
        <v>1459</v>
      </c>
      <c r="H107" s="27" t="s">
        <v>31</v>
      </c>
      <c r="I107" s="50" t="str">
        <f t="shared" si="5"/>
        <v>Kirk, John. 1832-1922. Doctor, naturalist, political agent. Served as Livingstone's chief assistant during the Zambesi Expedition. Appointed Surgeon to the British Agency in Zanzibar in 1865. During the period in question, was acting Consul and Political Resident at Zanzibar</v>
      </c>
      <c r="J107" s="28" t="s">
        <v>1142</v>
      </c>
      <c r="K107" s="22" t="s">
        <v>1136</v>
      </c>
      <c r="L107" s="51" t="s">
        <v>2437</v>
      </c>
    </row>
    <row r="108" spans="1:13">
      <c r="A108" s="24" t="s">
        <v>2066</v>
      </c>
      <c r="B108" s="24" t="str">
        <f t="shared" si="3"/>
        <v>ref="people.xml#0072"</v>
      </c>
      <c r="C108" s="24" t="s">
        <v>1998</v>
      </c>
      <c r="D108" s="24" t="str">
        <f t="shared" si="4"/>
        <v>people.xml#0072</v>
      </c>
      <c r="E108" s="24" t="s">
        <v>1999</v>
      </c>
      <c r="F108" s="27" t="s">
        <v>1870</v>
      </c>
      <c r="G108" s="22" t="s">
        <v>89</v>
      </c>
      <c r="H108" s="22" t="s">
        <v>2</v>
      </c>
      <c r="I108" s="50" t="str">
        <f t="shared" si="5"/>
        <v>Kurbelosi or Kurbelori. . African chief.</v>
      </c>
      <c r="J108" s="22" t="s">
        <v>1196</v>
      </c>
      <c r="K108" s="22"/>
      <c r="L108" s="51" t="s">
        <v>1090</v>
      </c>
    </row>
    <row r="109" spans="1:13" ht="42">
      <c r="A109" s="24" t="s">
        <v>2067</v>
      </c>
      <c r="B109" s="24" t="str">
        <f t="shared" si="3"/>
        <v>ref="people.xml#0073"</v>
      </c>
      <c r="C109" s="24" t="s">
        <v>1998</v>
      </c>
      <c r="D109" s="24" t="str">
        <f t="shared" si="4"/>
        <v>people.xml#0073</v>
      </c>
      <c r="E109" s="24" t="s">
        <v>1999</v>
      </c>
      <c r="F109" s="27" t="s">
        <v>1871</v>
      </c>
      <c r="G109" s="22" t="s">
        <v>92</v>
      </c>
      <c r="H109" s="22" t="s">
        <v>2</v>
      </c>
      <c r="I109" s="50" t="str">
        <f t="shared" si="5"/>
        <v>Lazarus. . Lazarus of Bethany (brother of Martha and Mary). Said to be raised from the dead by Jesus in the Gospel of John.</v>
      </c>
      <c r="J109" s="22" t="s">
        <v>92</v>
      </c>
      <c r="K109" s="22"/>
      <c r="L109" s="54" t="s">
        <v>1726</v>
      </c>
    </row>
    <row r="110" spans="1:13" ht="56">
      <c r="A110" s="24" t="s">
        <v>2068</v>
      </c>
      <c r="B110" s="24" t="str">
        <f t="shared" si="3"/>
        <v>ref="people.xml#0074"</v>
      </c>
      <c r="C110" s="24" t="s">
        <v>1998</v>
      </c>
      <c r="D110" s="24" t="str">
        <f t="shared" si="4"/>
        <v>people.xml#0074</v>
      </c>
      <c r="E110" s="24" t="s">
        <v>1999</v>
      </c>
      <c r="F110" s="27" t="s">
        <v>1872</v>
      </c>
      <c r="G110" s="22" t="s">
        <v>93</v>
      </c>
      <c r="H110" s="22" t="s">
        <v>2</v>
      </c>
      <c r="I110" s="50" t="str">
        <f t="shared" si="5"/>
        <v>Linant de Bellefonds, Louis Maurice Adolphe. 1799-1883. Explorer and chief engineer of the Suez Canal. In 1827, traveled up the White Nile to about 13° N.</v>
      </c>
      <c r="J110" s="22" t="s">
        <v>1200</v>
      </c>
      <c r="K110" s="22" t="s">
        <v>1201</v>
      </c>
      <c r="L110" s="51" t="s">
        <v>1426</v>
      </c>
    </row>
    <row r="111" spans="1:13" ht="56">
      <c r="A111" s="24" t="s">
        <v>2069</v>
      </c>
      <c r="B111" s="24" t="str">
        <f t="shared" si="3"/>
        <v>ref="people.xml#0075"</v>
      </c>
      <c r="C111" s="24" t="s">
        <v>1998</v>
      </c>
      <c r="D111" s="24" t="str">
        <f t="shared" si="4"/>
        <v>people.xml#0075</v>
      </c>
      <c r="E111" s="24" t="s">
        <v>1999</v>
      </c>
      <c r="F111" s="27" t="s">
        <v>1873</v>
      </c>
      <c r="G111" s="22" t="s">
        <v>94</v>
      </c>
      <c r="H111" s="22" t="s">
        <v>42</v>
      </c>
      <c r="I111" s="50" t="str">
        <f t="shared" si="5"/>
        <v xml:space="preserve">Lincoln, Abraham. 1809-1865. Sixteenth president of the United States. Known for abolishing slavery in the U.S. by signing the Emancipation Proclamation. </v>
      </c>
      <c r="J111" s="22" t="s">
        <v>1156</v>
      </c>
      <c r="K111" s="22" t="s">
        <v>1157</v>
      </c>
      <c r="L111" s="54" t="s">
        <v>1727</v>
      </c>
    </row>
    <row r="112" spans="1:13" ht="84">
      <c r="A112" s="24" t="s">
        <v>2070</v>
      </c>
      <c r="B112" s="24" t="str">
        <f t="shared" si="3"/>
        <v>ref="people.xml#0076"</v>
      </c>
      <c r="C112" s="24" t="s">
        <v>1998</v>
      </c>
      <c r="D112" s="24" t="str">
        <f t="shared" si="4"/>
        <v>people.xml#0076</v>
      </c>
      <c r="E112" s="24" t="s">
        <v>1999</v>
      </c>
      <c r="F112" s="27" t="s">
        <v>1874</v>
      </c>
      <c r="G112" s="22" t="s">
        <v>10</v>
      </c>
      <c r="H112" s="22" t="s">
        <v>2</v>
      </c>
      <c r="I112" s="50" t="str">
        <f t="shared" si="5"/>
        <v>Livingstone, Agnes. 1847-1912. Eldest daughter of David Livingstone. Went to England with her mother in 1852, accompanied her father in 1864-65. Was one of Livingstone's most engaged correspondents and transcribed some of his manuscripts, including the 1870 Field Diary.</v>
      </c>
      <c r="J112" s="28" t="s">
        <v>1108</v>
      </c>
      <c r="K112" s="22" t="s">
        <v>1109</v>
      </c>
      <c r="L112" s="51" t="s">
        <v>2446</v>
      </c>
      <c r="M112" s="112"/>
    </row>
    <row r="113" spans="1:13" ht="84">
      <c r="A113" s="24" t="s">
        <v>2070</v>
      </c>
      <c r="B113" s="24" t="str">
        <f t="shared" si="3"/>
        <v>ref="people.xml#0076"</v>
      </c>
      <c r="C113" s="24" t="s">
        <v>1998</v>
      </c>
      <c r="D113" s="24" t="str">
        <f t="shared" si="4"/>
        <v>people.xml#0076</v>
      </c>
      <c r="E113" s="24" t="s">
        <v>1999</v>
      </c>
      <c r="F113" s="27" t="s">
        <v>1874</v>
      </c>
      <c r="G113" s="29" t="s">
        <v>1468</v>
      </c>
      <c r="H113" s="27" t="s">
        <v>2</v>
      </c>
      <c r="I113" s="50" t="str">
        <f t="shared" si="5"/>
        <v>Livingstone, Agnes. 1847-1912. Eldest daughter of David Livingstone. Went to England with her mother in 1852, accompanied her father in 1864-65. Was one of Livingstone's most engaged correspondents and transcribed some of his manuscripts, including the 1870 Field Diary.</v>
      </c>
      <c r="J113" s="31" t="s">
        <v>1108</v>
      </c>
      <c r="K113" s="58" t="s">
        <v>1109</v>
      </c>
      <c r="L113" s="51" t="s">
        <v>2446</v>
      </c>
      <c r="M113" s="112"/>
    </row>
    <row r="114" spans="1:13" ht="84">
      <c r="A114" s="24" t="s">
        <v>2070</v>
      </c>
      <c r="B114" s="24" t="str">
        <f t="shared" si="3"/>
        <v>ref="people.xml#0076"</v>
      </c>
      <c r="C114" s="24" t="s">
        <v>1998</v>
      </c>
      <c r="D114" s="24" t="str">
        <f t="shared" si="4"/>
        <v>people.xml#0076</v>
      </c>
      <c r="E114" s="24" t="s">
        <v>1999</v>
      </c>
      <c r="F114" s="27" t="s">
        <v>1874</v>
      </c>
      <c r="G114" s="29" t="s">
        <v>1479</v>
      </c>
      <c r="H114" s="27" t="s">
        <v>2</v>
      </c>
      <c r="I114" s="50" t="str">
        <f t="shared" si="5"/>
        <v>Livingstone, Agnes. 1847-1912. Eldest daughter of David Livingstone. Went to England with her mother in 1852, accompanied her father in 1864-65. Was one of Livingstone's most engaged correspondents and transcribed some of his manuscripts, including the 1870 Field Diary.</v>
      </c>
      <c r="J114" s="28" t="s">
        <v>1108</v>
      </c>
      <c r="K114" s="22" t="s">
        <v>1109</v>
      </c>
      <c r="L114" s="51" t="s">
        <v>2446</v>
      </c>
      <c r="M114" s="112"/>
    </row>
    <row r="115" spans="1:13" ht="70">
      <c r="A115" s="24" t="s">
        <v>2071</v>
      </c>
      <c r="B115" s="24" t="str">
        <f t="shared" si="3"/>
        <v>ref="people.xml#0077"</v>
      </c>
      <c r="C115" s="24" t="s">
        <v>1998</v>
      </c>
      <c r="D115" s="24" t="str">
        <f t="shared" si="4"/>
        <v>people.xml#0077</v>
      </c>
      <c r="E115" s="24" t="s">
        <v>1999</v>
      </c>
      <c r="F115" s="27" t="s">
        <v>1875</v>
      </c>
      <c r="G115" s="29" t="s">
        <v>1449</v>
      </c>
      <c r="H115" s="27" t="s">
        <v>2</v>
      </c>
      <c r="I115" s="50" t="str">
        <f t="shared" si="5"/>
        <v>Livingstone, Charles. 1821-1873. Brother of David Livingstone. Educated at Oberlin College, Ohio 1840-47, and Union Theological Seminary, New York 1847-49. David's assistant on the Zambesi Expedition.</v>
      </c>
      <c r="J115" s="22" t="s">
        <v>1660</v>
      </c>
      <c r="K115" s="27" t="s">
        <v>1661</v>
      </c>
      <c r="L115" s="56" t="s">
        <v>2438</v>
      </c>
    </row>
    <row r="116" spans="1:13" ht="56">
      <c r="A116" s="24" t="s">
        <v>2072</v>
      </c>
      <c r="B116" s="24" t="str">
        <f t="shared" si="3"/>
        <v>ref="people.xml#0078"</v>
      </c>
      <c r="C116" s="24" t="s">
        <v>1998</v>
      </c>
      <c r="D116" s="24" t="str">
        <f t="shared" si="4"/>
        <v>people.xml#0078</v>
      </c>
      <c r="E116" s="24" t="s">
        <v>1999</v>
      </c>
      <c r="F116" s="27" t="s">
        <v>1876</v>
      </c>
      <c r="G116" s="29" t="s">
        <v>1453</v>
      </c>
      <c r="H116" s="27" t="s">
        <v>2</v>
      </c>
      <c r="I116" s="50" t="str">
        <f t="shared" si="5"/>
        <v>Livingstone, David. 1813-1873. Famous Victorian explorer, missionary, and abolitionist. Renowned for his travels across Africa and extensive manuscript corpus.</v>
      </c>
      <c r="J116" s="22" t="s">
        <v>1130</v>
      </c>
      <c r="K116" s="22" t="s">
        <v>1131</v>
      </c>
      <c r="L116" s="51" t="s">
        <v>1132</v>
      </c>
    </row>
    <row r="117" spans="1:13" ht="56">
      <c r="A117" s="24" t="s">
        <v>2072</v>
      </c>
      <c r="B117" s="24" t="str">
        <f t="shared" si="3"/>
        <v>ref="people.xml#0078"</v>
      </c>
      <c r="C117" s="24" t="s">
        <v>1998</v>
      </c>
      <c r="D117" s="24" t="str">
        <f t="shared" si="4"/>
        <v>people.xml#0078</v>
      </c>
      <c r="E117" s="24" t="s">
        <v>1999</v>
      </c>
      <c r="F117" s="27" t="s">
        <v>1876</v>
      </c>
      <c r="G117" s="22" t="s">
        <v>39</v>
      </c>
      <c r="H117" s="22" t="s">
        <v>31</v>
      </c>
      <c r="I117" s="50" t="str">
        <f t="shared" si="5"/>
        <v>Livingstone, David. 1813-1873. Famous Victorian explorer, missionary, and abolitionist. Renowned for his travels across Africa and extensive manuscript corpus.</v>
      </c>
      <c r="J117" s="22" t="s">
        <v>1130</v>
      </c>
      <c r="K117" s="22" t="s">
        <v>1131</v>
      </c>
      <c r="L117" s="51" t="s">
        <v>1132</v>
      </c>
    </row>
    <row r="118" spans="1:13" ht="56">
      <c r="A118" s="24" t="s">
        <v>2072</v>
      </c>
      <c r="B118" s="24" t="str">
        <f t="shared" si="3"/>
        <v>ref="people.xml#0078"</v>
      </c>
      <c r="C118" s="24" t="s">
        <v>1998</v>
      </c>
      <c r="D118" s="24" t="str">
        <f t="shared" si="4"/>
        <v>people.xml#0078</v>
      </c>
      <c r="E118" s="24" t="s">
        <v>1999</v>
      </c>
      <c r="F118" s="27" t="s">
        <v>1876</v>
      </c>
      <c r="G118" s="29" t="s">
        <v>1641</v>
      </c>
      <c r="H118" s="27" t="s">
        <v>2</v>
      </c>
      <c r="I118" s="50" t="str">
        <f t="shared" si="5"/>
        <v>Livingstone, David. 1813-1873. Famous Victorian explorer, missionary, and abolitionist. Renowned for his travels across Africa and extensive manuscript corpus.</v>
      </c>
      <c r="J118" s="22" t="s">
        <v>1130</v>
      </c>
      <c r="K118" s="22" t="s">
        <v>1131</v>
      </c>
      <c r="L118" s="51" t="s">
        <v>1132</v>
      </c>
    </row>
    <row r="119" spans="1:13" ht="56">
      <c r="A119" s="24" t="s">
        <v>2073</v>
      </c>
      <c r="B119" s="24" t="str">
        <f t="shared" si="3"/>
        <v>ref="people.xml#0079"</v>
      </c>
      <c r="C119" s="24" t="s">
        <v>1998</v>
      </c>
      <c r="D119" s="24" t="str">
        <f t="shared" si="4"/>
        <v>people.xml#0079</v>
      </c>
      <c r="E119" s="24" t="s">
        <v>1999</v>
      </c>
      <c r="F119" s="27" t="s">
        <v>1877</v>
      </c>
      <c r="G119" s="22" t="s">
        <v>24</v>
      </c>
      <c r="H119" s="22" t="s">
        <v>2</v>
      </c>
      <c r="I119" s="50" t="str">
        <f t="shared" si="5"/>
        <v>Livingstone, John. 1811-1899. Brother of David Livingstone. Emigrated to Canada, where after some years he settled as a farmer at Listowel, Ontario.</v>
      </c>
      <c r="J119" s="28" t="s">
        <v>1120</v>
      </c>
      <c r="K119" s="22" t="s">
        <v>1121</v>
      </c>
      <c r="L119" s="51" t="s">
        <v>1122</v>
      </c>
    </row>
    <row r="120" spans="1:13" ht="42">
      <c r="A120" s="24" t="s">
        <v>2074</v>
      </c>
      <c r="B120" s="24" t="str">
        <f t="shared" si="3"/>
        <v>ref="people.xml#0080"</v>
      </c>
      <c r="C120" s="24" t="s">
        <v>1998</v>
      </c>
      <c r="D120" s="24" t="str">
        <f t="shared" si="4"/>
        <v>people.xml#0080</v>
      </c>
      <c r="E120" s="24" t="s">
        <v>1999</v>
      </c>
      <c r="F120" s="27" t="s">
        <v>1878</v>
      </c>
      <c r="G120" s="22" t="s">
        <v>215</v>
      </c>
      <c r="H120" s="22" t="s">
        <v>2</v>
      </c>
      <c r="I120" s="50" t="str">
        <f t="shared" si="5"/>
        <v>Livingstone, Thomas S.. 1849-1876. Second son of David Livingstone. Went to England with his mother in 1852. Lived in Egypt for the benefit of his health.</v>
      </c>
      <c r="J120" s="28" t="s">
        <v>1189</v>
      </c>
      <c r="K120" s="22" t="s">
        <v>1190</v>
      </c>
      <c r="L120" s="51" t="s">
        <v>2445</v>
      </c>
      <c r="M120" s="112"/>
    </row>
    <row r="121" spans="1:13" ht="70">
      <c r="A121" s="24" t="s">
        <v>2075</v>
      </c>
      <c r="B121" s="24" t="str">
        <f t="shared" si="3"/>
        <v>ref="people.xml#0081"</v>
      </c>
      <c r="C121" s="24" t="s">
        <v>1998</v>
      </c>
      <c r="D121" s="24" t="str">
        <f t="shared" si="4"/>
        <v>people.xml#0081</v>
      </c>
      <c r="E121" s="24" t="s">
        <v>1999</v>
      </c>
      <c r="F121" s="27" t="s">
        <v>1879</v>
      </c>
      <c r="G121" s="22" t="s">
        <v>167</v>
      </c>
      <c r="H121" s="22" t="s">
        <v>5</v>
      </c>
      <c r="I121" s="50" t="str">
        <f t="shared" si="5"/>
        <v>Livingstone, William O.. 1851-1892. Third son of David Livingstone, generally called "Oswell" or "Zouga." Went to England with his mother in 1852. Joined the Livingstone Search Expedition in 1872, but did not reach his father.</v>
      </c>
      <c r="J121" s="28" t="s">
        <v>1176</v>
      </c>
      <c r="K121" s="22" t="s">
        <v>1177</v>
      </c>
      <c r="L121" s="51" t="s">
        <v>1178</v>
      </c>
    </row>
    <row r="122" spans="1:13" ht="56">
      <c r="A122" s="24" t="s">
        <v>2076</v>
      </c>
      <c r="B122" s="24" t="str">
        <f t="shared" si="3"/>
        <v>ref="people.xml#0082"</v>
      </c>
      <c r="C122" s="24" t="s">
        <v>1998</v>
      </c>
      <c r="D122" s="24" t="str">
        <f t="shared" si="4"/>
        <v>people.xml#0082</v>
      </c>
      <c r="E122" s="24" t="s">
        <v>1999</v>
      </c>
      <c r="F122" s="27" t="s">
        <v>1880</v>
      </c>
      <c r="G122" s="29" t="s">
        <v>1456</v>
      </c>
      <c r="H122" s="27" t="s">
        <v>2</v>
      </c>
      <c r="I122" s="50" t="str">
        <f t="shared" si="5"/>
        <v>Lowell, James Russell. 1819-1891. American Romantic poet, associated with the Fireside Poets. Interested in poetry as a vehicle of reform, particularly for the cause of abolition.</v>
      </c>
      <c r="J122" s="22" t="s">
        <v>1686</v>
      </c>
      <c r="K122" s="27" t="s">
        <v>1687</v>
      </c>
      <c r="L122" s="55" t="s">
        <v>1688</v>
      </c>
    </row>
    <row r="123" spans="1:13">
      <c r="A123" s="24" t="s">
        <v>2077</v>
      </c>
      <c r="B123" s="24" t="str">
        <f t="shared" si="3"/>
        <v>ref="people.xml#0083"</v>
      </c>
      <c r="C123" s="24" t="s">
        <v>1998</v>
      </c>
      <c r="D123" s="24" t="str">
        <f t="shared" si="4"/>
        <v>people.xml#0083</v>
      </c>
      <c r="E123" s="24" t="s">
        <v>1999</v>
      </c>
      <c r="F123" s="27" t="s">
        <v>1881</v>
      </c>
      <c r="G123" s="29" t="s">
        <v>1461</v>
      </c>
      <c r="H123" s="27" t="s">
        <v>2</v>
      </c>
      <c r="I123" s="50" t="str">
        <f t="shared" si="5"/>
        <v>Luambo. . African chief.</v>
      </c>
      <c r="J123" s="22" t="s">
        <v>1461</v>
      </c>
      <c r="L123" s="55" t="s">
        <v>1090</v>
      </c>
    </row>
    <row r="124" spans="1:13">
      <c r="A124" s="24" t="s">
        <v>2078</v>
      </c>
      <c r="B124" s="24" t="str">
        <f t="shared" si="3"/>
        <v>ref="people.xml#0084"</v>
      </c>
      <c r="C124" s="24" t="s">
        <v>1998</v>
      </c>
      <c r="D124" s="24" t="str">
        <f t="shared" si="4"/>
        <v>people.xml#0084</v>
      </c>
      <c r="E124" s="24" t="s">
        <v>1999</v>
      </c>
      <c r="F124" s="27" t="s">
        <v>1882</v>
      </c>
      <c r="G124" s="22" t="s">
        <v>102</v>
      </c>
      <c r="H124" s="22" t="s">
        <v>31</v>
      </c>
      <c r="I124" s="50" t="str">
        <f t="shared" si="5"/>
        <v>Luapanga. . Chief of the Bahika tribe.</v>
      </c>
      <c r="J124" s="22" t="s">
        <v>102</v>
      </c>
      <c r="K124" s="22"/>
      <c r="L124" s="51" t="s">
        <v>1209</v>
      </c>
    </row>
    <row r="125" spans="1:13" ht="42">
      <c r="A125" s="24" t="s">
        <v>2079</v>
      </c>
      <c r="B125" s="24" t="str">
        <f t="shared" si="3"/>
        <v>ref="people.xml#0085"</v>
      </c>
      <c r="C125" s="24" t="s">
        <v>1998</v>
      </c>
      <c r="D125" s="24" t="str">
        <f t="shared" si="4"/>
        <v>people.xml#0085</v>
      </c>
      <c r="E125" s="24" t="s">
        <v>1999</v>
      </c>
      <c r="F125" s="27" t="s">
        <v>1883</v>
      </c>
      <c r="G125" s="29" t="s">
        <v>1463</v>
      </c>
      <c r="H125" s="27" t="s">
        <v>2</v>
      </c>
      <c r="I125" s="50" t="str">
        <f t="shared" si="5"/>
        <v>Luther, Martin. 1483-1546. German theologian of the fifteenth and sixteenth centuries and a key figure of the Protestant Reformation.</v>
      </c>
      <c r="J125" s="22" t="s">
        <v>1668</v>
      </c>
      <c r="K125" s="27" t="s">
        <v>1669</v>
      </c>
      <c r="L125" s="59" t="s">
        <v>1715</v>
      </c>
    </row>
    <row r="126" spans="1:13" ht="84">
      <c r="A126" s="24" t="s">
        <v>2080</v>
      </c>
      <c r="B126" s="24" t="str">
        <f t="shared" si="3"/>
        <v>ref="people.xml#0086"</v>
      </c>
      <c r="C126" s="24" t="s">
        <v>1998</v>
      </c>
      <c r="D126" s="24" t="str">
        <f t="shared" si="4"/>
        <v>people.xml#0086</v>
      </c>
      <c r="E126" s="24" t="s">
        <v>1999</v>
      </c>
      <c r="F126" s="27" t="s">
        <v>1884</v>
      </c>
      <c r="G126" s="29" t="s">
        <v>1443</v>
      </c>
      <c r="H126" s="27" t="s">
        <v>2</v>
      </c>
      <c r="I126" s="50" t="str">
        <f t="shared" si="5"/>
        <v>Mackenzie, Charles F.. 1825-1862. Chosen to lead the Universities' Mission to Central Africa. Consecrated Bishop of Central Africa in Cape Town 1861. Died in 1862 of fever at the confluence of the Ruo and Shire Rivers. In some quarters, Livingstone was held responsible for his death.</v>
      </c>
      <c r="J126" s="28" t="s">
        <v>1118</v>
      </c>
      <c r="K126" s="22" t="s">
        <v>1119</v>
      </c>
      <c r="L126" s="51" t="s">
        <v>2444</v>
      </c>
      <c r="M126" s="112"/>
    </row>
    <row r="127" spans="1:13" ht="84">
      <c r="A127" s="24" t="s">
        <v>2080</v>
      </c>
      <c r="B127" s="24" t="str">
        <f t="shared" si="3"/>
        <v>ref="people.xml#0086"</v>
      </c>
      <c r="C127" s="24" t="s">
        <v>1998</v>
      </c>
      <c r="D127" s="24" t="str">
        <f t="shared" si="4"/>
        <v>people.xml#0086</v>
      </c>
      <c r="E127" s="24" t="s">
        <v>1999</v>
      </c>
      <c r="F127" s="27" t="s">
        <v>1884</v>
      </c>
      <c r="G127" s="22" t="s">
        <v>23</v>
      </c>
      <c r="H127" s="22" t="s">
        <v>2</v>
      </c>
      <c r="I127" s="50" t="str">
        <f t="shared" si="5"/>
        <v>Mackenzie, Charles F.. 1825-1862. Chosen to lead the Universities' Mission to Central Africa. Consecrated Bishop of Central Africa in Cape Town 1861. Died in 1862 of fever at the confluence of the Ruo and Shire Rivers. In some quarters, Livingstone was held responsible for his death.</v>
      </c>
      <c r="J127" s="28" t="s">
        <v>1118</v>
      </c>
      <c r="K127" s="22" t="s">
        <v>1119</v>
      </c>
      <c r="L127" s="51" t="s">
        <v>2444</v>
      </c>
      <c r="M127" s="112"/>
    </row>
    <row r="128" spans="1:13" ht="84">
      <c r="A128" s="24" t="s">
        <v>2081</v>
      </c>
      <c r="B128" s="24" t="str">
        <f t="shared" si="3"/>
        <v>ref="people.xml#0087"</v>
      </c>
      <c r="C128" s="24" t="s">
        <v>1998</v>
      </c>
      <c r="D128" s="24" t="str">
        <f t="shared" si="4"/>
        <v>people.xml#0087</v>
      </c>
      <c r="E128" s="24" t="s">
        <v>1999</v>
      </c>
      <c r="F128" s="27" t="s">
        <v>1885</v>
      </c>
      <c r="G128" s="22" t="s">
        <v>105</v>
      </c>
      <c r="H128" s="22" t="s">
        <v>2</v>
      </c>
      <c r="I128" s="50" t="str">
        <f t="shared" si="5"/>
        <v>Maclear, Thomas. 1794-1879. Astronomer of the Royal Observatory at Cape Town. Met Livingstone in 1852, became a close friend. Thereafter Livingstone depended on him to check his observations. Livingstone named Cape Maclear after him.</v>
      </c>
      <c r="J128" s="28" t="s">
        <v>1170</v>
      </c>
      <c r="K128" s="22" t="s">
        <v>1171</v>
      </c>
      <c r="L128" s="51" t="s">
        <v>2449</v>
      </c>
      <c r="M128" s="112"/>
    </row>
    <row r="129" spans="1:13" ht="28">
      <c r="A129" s="24" t="s">
        <v>2083</v>
      </c>
      <c r="B129" s="24" t="str">
        <f t="shared" si="3"/>
        <v>ref="people.xml#0089"</v>
      </c>
      <c r="C129" s="24" t="s">
        <v>1998</v>
      </c>
      <c r="D129" s="24" t="str">
        <f t="shared" si="4"/>
        <v>people.xml#0089</v>
      </c>
      <c r="E129" s="24" t="s">
        <v>1999</v>
      </c>
      <c r="F129" s="27" t="s">
        <v>1886</v>
      </c>
      <c r="G129" s="29" t="s">
        <v>1465</v>
      </c>
      <c r="H129" s="27" t="s">
        <v>2</v>
      </c>
      <c r="I129" s="50" t="str">
        <f t="shared" si="5"/>
        <v>Mamea. . Reference uncertain. Possibly a Banian customs collector and/or slave trader.</v>
      </c>
      <c r="J129" s="22" t="s">
        <v>1465</v>
      </c>
      <c r="L129" s="55" t="s">
        <v>1697</v>
      </c>
    </row>
    <row r="130" spans="1:13">
      <c r="A130" s="24" t="s">
        <v>2084</v>
      </c>
      <c r="B130" s="24" t="str">
        <f t="shared" si="3"/>
        <v>ref="people.xml#0090"</v>
      </c>
      <c r="C130" s="24" t="s">
        <v>1998</v>
      </c>
      <c r="D130" s="24" t="str">
        <f t="shared" si="4"/>
        <v>people.xml#0090</v>
      </c>
      <c r="E130" s="24" t="s">
        <v>1999</v>
      </c>
      <c r="F130" s="27" t="s">
        <v>1887</v>
      </c>
      <c r="G130" s="22" t="s">
        <v>109</v>
      </c>
      <c r="H130" s="22" t="s">
        <v>2</v>
      </c>
      <c r="I130" s="50" t="str">
        <f t="shared" si="5"/>
        <v>Mangara. . African chief.</v>
      </c>
      <c r="J130" s="22" t="s">
        <v>109</v>
      </c>
      <c r="K130" s="22"/>
      <c r="L130" s="51" t="s">
        <v>1090</v>
      </c>
    </row>
    <row r="131" spans="1:13" ht="70">
      <c r="A131" s="24" t="s">
        <v>2085</v>
      </c>
      <c r="B131" s="24" t="str">
        <f t="shared" ref="B131:B193" si="6">C131&amp;D131&amp;E131</f>
        <v>ref="people.xml#0091"</v>
      </c>
      <c r="C131" s="24" t="s">
        <v>1998</v>
      </c>
      <c r="D131" s="24" t="str">
        <f t="shared" ref="D131:D193" si="7">"people.xml#"&amp;F131</f>
        <v>people.xml#0091</v>
      </c>
      <c r="E131" s="24" t="s">
        <v>1999</v>
      </c>
      <c r="F131" s="27" t="s">
        <v>1888</v>
      </c>
      <c r="G131" s="22" t="s">
        <v>104</v>
      </c>
      <c r="H131" s="22" t="s">
        <v>17</v>
      </c>
      <c r="I131" s="50" t="str">
        <f t="shared" si="5"/>
        <v>Marbruki (also possibly Nathaniel Cumba). . One of a group of men from a government-run school for freed slaves in Nashik (spelled "Nassick" by Livingstone), India who accompanied Livingstone on his last journey.</v>
      </c>
      <c r="J131" s="22" t="s">
        <v>1377</v>
      </c>
      <c r="K131" s="22"/>
      <c r="L131" s="51" t="s">
        <v>2429</v>
      </c>
      <c r="M131" s="112"/>
    </row>
    <row r="132" spans="1:13" ht="42">
      <c r="A132" s="24" t="s">
        <v>2086</v>
      </c>
      <c r="B132" s="24" t="str">
        <f t="shared" si="6"/>
        <v>ref="people.xml#0092"</v>
      </c>
      <c r="C132" s="24" t="s">
        <v>1998</v>
      </c>
      <c r="D132" s="24" t="str">
        <f t="shared" si="7"/>
        <v>people.xml#0092</v>
      </c>
      <c r="E132" s="24" t="s">
        <v>1999</v>
      </c>
      <c r="F132" s="27" t="s">
        <v>1889</v>
      </c>
      <c r="G132" s="22" t="s">
        <v>110</v>
      </c>
      <c r="H132" s="22" t="s">
        <v>2</v>
      </c>
      <c r="I132" s="50" t="str">
        <f t="shared" ref="I132:I194" si="8">J132&amp;". "&amp;K132&amp;". "&amp;L132</f>
        <v>Martha. . Martha of Bethany (sister of Lazarus and Mary). Witness to Lazarus's resurrection by Jesus in the Gospel of John.</v>
      </c>
      <c r="J132" s="22" t="s">
        <v>110</v>
      </c>
      <c r="K132" s="22"/>
      <c r="L132" s="54" t="s">
        <v>1728</v>
      </c>
    </row>
    <row r="133" spans="1:13" ht="42">
      <c r="A133" s="24" t="s">
        <v>2087</v>
      </c>
      <c r="B133" s="24" t="str">
        <f t="shared" si="6"/>
        <v>ref="people.xml#0093"</v>
      </c>
      <c r="C133" s="24" t="s">
        <v>1998</v>
      </c>
      <c r="D133" s="24" t="str">
        <f t="shared" si="7"/>
        <v>people.xml#0093</v>
      </c>
      <c r="E133" s="24" t="s">
        <v>1999</v>
      </c>
      <c r="F133" s="27" t="s">
        <v>1890</v>
      </c>
      <c r="G133" s="22" t="s">
        <v>111</v>
      </c>
      <c r="H133" s="22" t="s">
        <v>2</v>
      </c>
      <c r="I133" s="50" t="str">
        <f t="shared" si="8"/>
        <v>Mary. . Mary of Bethany (sister of Lazarus and Martha). Witness to Lazarus's resurrection by Jesus in the Gospel of John.</v>
      </c>
      <c r="J133" s="22" t="s">
        <v>111</v>
      </c>
      <c r="K133" s="22"/>
      <c r="L133" s="54" t="s">
        <v>2399</v>
      </c>
    </row>
    <row r="134" spans="1:13">
      <c r="A134" s="24" t="s">
        <v>2088</v>
      </c>
      <c r="B134" s="24" t="str">
        <f t="shared" si="6"/>
        <v>ref="people.xml#0094"</v>
      </c>
      <c r="C134" s="24" t="s">
        <v>1998</v>
      </c>
      <c r="D134" s="24" t="str">
        <f t="shared" si="7"/>
        <v>people.xml#0094</v>
      </c>
      <c r="E134" s="24" t="s">
        <v>1999</v>
      </c>
      <c r="F134" s="27" t="s">
        <v>1891</v>
      </c>
      <c r="G134" s="22" t="s">
        <v>198</v>
      </c>
      <c r="H134" s="22" t="s">
        <v>2</v>
      </c>
      <c r="I134" s="50" t="str">
        <f t="shared" si="8"/>
        <v>Masudi. . One of Livingstone's porters.</v>
      </c>
      <c r="J134" s="22" t="s">
        <v>1379</v>
      </c>
      <c r="K134" s="22"/>
      <c r="L134" s="51" t="s">
        <v>1380</v>
      </c>
    </row>
    <row r="135" spans="1:13" ht="28">
      <c r="A135" s="24" t="s">
        <v>2089</v>
      </c>
      <c r="B135" s="24" t="str">
        <f t="shared" si="6"/>
        <v>ref="people.xml#0095"</v>
      </c>
      <c r="C135" s="24" t="s">
        <v>1998</v>
      </c>
      <c r="D135" s="24" t="str">
        <f t="shared" si="7"/>
        <v>people.xml#0095</v>
      </c>
      <c r="E135" s="24" t="s">
        <v>1999</v>
      </c>
      <c r="F135" s="27" t="s">
        <v>1892</v>
      </c>
      <c r="G135" s="22" t="s">
        <v>112</v>
      </c>
      <c r="H135" s="22" t="s">
        <v>2</v>
      </c>
      <c r="I135" s="50" t="str">
        <f t="shared" si="8"/>
        <v>Matiamvo. . The paramount chief of the Lunda kingdom.</v>
      </c>
      <c r="J135" s="22" t="s">
        <v>112</v>
      </c>
      <c r="K135" s="22"/>
      <c r="L135" s="51" t="s">
        <v>1206</v>
      </c>
    </row>
    <row r="136" spans="1:13">
      <c r="A136" s="24" t="s">
        <v>2090</v>
      </c>
      <c r="B136" s="24" t="str">
        <f t="shared" si="6"/>
        <v>ref="people.xml#0096"</v>
      </c>
      <c r="C136" s="24" t="s">
        <v>1998</v>
      </c>
      <c r="D136" s="24" t="str">
        <f t="shared" si="7"/>
        <v>people.xml#0096</v>
      </c>
      <c r="E136" s="24" t="s">
        <v>1999</v>
      </c>
      <c r="F136" s="27" t="s">
        <v>1893</v>
      </c>
      <c r="G136" s="22" t="s">
        <v>113</v>
      </c>
      <c r="H136" s="22" t="s">
        <v>31</v>
      </c>
      <c r="I136" s="50" t="str">
        <f t="shared" si="8"/>
        <v>Mbarawa. . Arab trader.</v>
      </c>
      <c r="J136" s="22" t="s">
        <v>113</v>
      </c>
      <c r="K136" s="22"/>
      <c r="L136" s="51" t="s">
        <v>1089</v>
      </c>
    </row>
    <row r="137" spans="1:13" ht="70">
      <c r="A137" s="24" t="s">
        <v>2091</v>
      </c>
      <c r="B137" s="24" t="str">
        <f t="shared" si="6"/>
        <v>ref="people.xml#0097"</v>
      </c>
      <c r="C137" s="24" t="s">
        <v>1998</v>
      </c>
      <c r="D137" s="24" t="str">
        <f t="shared" si="7"/>
        <v>people.xml#0097</v>
      </c>
      <c r="E137" s="24" t="s">
        <v>1999</v>
      </c>
      <c r="F137" s="27" t="s">
        <v>1894</v>
      </c>
      <c r="G137" s="29" t="s">
        <v>1466</v>
      </c>
      <c r="H137" s="27" t="s">
        <v>2</v>
      </c>
      <c r="I137" s="50" t="str">
        <f t="shared" si="8"/>
        <v>Meller, Charles J.. 1836-1869. Surgeon of the "Pioneer." Served in the Zambesi region 1861-63. Was Vice-Consul in Madagascar 1865-66, and was associated with botanical gardens in Mauritius and Queensland.</v>
      </c>
      <c r="J137" s="60" t="s">
        <v>1651</v>
      </c>
      <c r="K137" s="27" t="s">
        <v>1652</v>
      </c>
      <c r="L137" s="56" t="s">
        <v>2439</v>
      </c>
    </row>
    <row r="138" spans="1:13" ht="28">
      <c r="A138" s="24" t="s">
        <v>2092</v>
      </c>
      <c r="B138" s="24" t="str">
        <f t="shared" si="6"/>
        <v>ref="people.xml#0098"</v>
      </c>
      <c r="C138" s="24" t="s">
        <v>1998</v>
      </c>
      <c r="D138" s="24" t="str">
        <f t="shared" si="7"/>
        <v>people.xml#0098</v>
      </c>
      <c r="E138" s="24" t="s">
        <v>1999</v>
      </c>
      <c r="F138" s="27" t="s">
        <v>1895</v>
      </c>
      <c r="G138" s="22" t="s">
        <v>106</v>
      </c>
      <c r="H138" s="22" t="s">
        <v>2</v>
      </c>
      <c r="I138" s="50" t="str">
        <f t="shared" si="8"/>
        <v>Merere. . African chief who resisted Arab encroachment into central Africa.</v>
      </c>
      <c r="J138" s="22" t="s">
        <v>114</v>
      </c>
      <c r="K138" s="22"/>
      <c r="L138" s="51" t="s">
        <v>1391</v>
      </c>
    </row>
    <row r="139" spans="1:13" ht="28">
      <c r="A139" s="24" t="s">
        <v>2092</v>
      </c>
      <c r="B139" s="24" t="str">
        <f t="shared" si="6"/>
        <v>ref="people.xml#0098"</v>
      </c>
      <c r="C139" s="24" t="s">
        <v>1998</v>
      </c>
      <c r="D139" s="24" t="str">
        <f t="shared" si="7"/>
        <v>people.xml#0098</v>
      </c>
      <c r="E139" s="24" t="s">
        <v>1999</v>
      </c>
      <c r="F139" s="27" t="s">
        <v>1895</v>
      </c>
      <c r="G139" s="22" t="s">
        <v>114</v>
      </c>
      <c r="H139" s="22" t="s">
        <v>115</v>
      </c>
      <c r="I139" s="50" t="str">
        <f t="shared" si="8"/>
        <v>Merere. . African chief who resisted Arab encroachment into central Africa.</v>
      </c>
      <c r="J139" s="22" t="s">
        <v>114</v>
      </c>
      <c r="K139" s="22"/>
      <c r="L139" s="51" t="s">
        <v>1391</v>
      </c>
    </row>
    <row r="140" spans="1:13">
      <c r="A140" s="24" t="s">
        <v>2093</v>
      </c>
      <c r="B140" s="24" t="str">
        <f t="shared" si="6"/>
        <v>ref="people.xml#0099"</v>
      </c>
      <c r="C140" s="24" t="s">
        <v>1998</v>
      </c>
      <c r="D140" s="24" t="str">
        <f t="shared" si="7"/>
        <v>people.xml#0099</v>
      </c>
      <c r="E140" s="24" t="s">
        <v>1999</v>
      </c>
      <c r="F140" s="27" t="s">
        <v>1896</v>
      </c>
      <c r="G140" s="22" t="s">
        <v>116</v>
      </c>
      <c r="H140" s="22" t="s">
        <v>2</v>
      </c>
      <c r="I140" s="50" t="str">
        <f t="shared" si="8"/>
        <v>Merr. . Foster-mother of Moses in the Bible.</v>
      </c>
      <c r="J140" s="22" t="s">
        <v>116</v>
      </c>
      <c r="K140" s="22"/>
      <c r="L140" s="54" t="s">
        <v>1729</v>
      </c>
    </row>
    <row r="141" spans="1:13" ht="28">
      <c r="A141" s="24" t="s">
        <v>2094</v>
      </c>
      <c r="B141" s="24" t="str">
        <f t="shared" si="6"/>
        <v>ref="people.xml#0100"</v>
      </c>
      <c r="C141" s="24" t="s">
        <v>1998</v>
      </c>
      <c r="D141" s="24" t="str">
        <f t="shared" si="7"/>
        <v>people.xml#0100</v>
      </c>
      <c r="E141" s="24" t="s">
        <v>1999</v>
      </c>
      <c r="F141" s="27" t="s">
        <v>1897</v>
      </c>
      <c r="G141" s="22" t="s">
        <v>117</v>
      </c>
      <c r="H141" s="22" t="s">
        <v>2</v>
      </c>
      <c r="I141" s="50" t="str">
        <f t="shared" si="8"/>
        <v>Midian. . Herdsman and child of Abraham and Keturah in the Bible.</v>
      </c>
      <c r="J141" s="22" t="s">
        <v>117</v>
      </c>
      <c r="K141" s="22"/>
      <c r="L141" s="54" t="s">
        <v>1716</v>
      </c>
    </row>
    <row r="142" spans="1:13" ht="84">
      <c r="A142" s="24" t="s">
        <v>2095</v>
      </c>
      <c r="B142" s="24" t="str">
        <f t="shared" si="6"/>
        <v>ref="people.xml#0101"</v>
      </c>
      <c r="C142" s="24" t="s">
        <v>1998</v>
      </c>
      <c r="D142" s="24" t="str">
        <f t="shared" si="7"/>
        <v>people.xml#0101</v>
      </c>
      <c r="E142" s="24" t="s">
        <v>1999</v>
      </c>
      <c r="F142" s="27" t="s">
        <v>1898</v>
      </c>
      <c r="G142" s="22" t="s">
        <v>118</v>
      </c>
      <c r="H142" s="22" t="s">
        <v>31</v>
      </c>
      <c r="I142" s="50" t="str">
        <f t="shared" si="8"/>
        <v>Minerva. . Ancient goddess whom the Romans equated with the Greek goddess Athena. Her secretary (or scribe) met the ancient Greek historian Herodotus in the city of Sais and provided the latter with a variety of geographical details related to the source of the Nile.</v>
      </c>
      <c r="J142" s="22" t="s">
        <v>118</v>
      </c>
      <c r="K142" s="22"/>
      <c r="L142" s="51" t="s">
        <v>1419</v>
      </c>
    </row>
    <row r="143" spans="1:13" ht="28">
      <c r="A143" s="24" t="s">
        <v>2096</v>
      </c>
      <c r="B143" s="24" t="str">
        <f t="shared" si="6"/>
        <v>ref="people.xml#0102"</v>
      </c>
      <c r="C143" s="24" t="s">
        <v>1998</v>
      </c>
      <c r="D143" s="24" t="str">
        <f t="shared" si="7"/>
        <v>people.xml#0102</v>
      </c>
      <c r="E143" s="24" t="s">
        <v>1999</v>
      </c>
      <c r="F143" s="27" t="s">
        <v>1899</v>
      </c>
      <c r="G143" s="22" t="s">
        <v>119</v>
      </c>
      <c r="H143" s="22" t="s">
        <v>2</v>
      </c>
      <c r="I143" s="50" t="str">
        <f t="shared" si="8"/>
        <v>Miriam. . Older sister of Moses and Aaron in the Bible.</v>
      </c>
      <c r="J143" s="22" t="s">
        <v>119</v>
      </c>
      <c r="K143" s="22"/>
      <c r="L143" s="54" t="s">
        <v>1717</v>
      </c>
    </row>
    <row r="144" spans="1:13">
      <c r="A144" s="24" t="s">
        <v>2097</v>
      </c>
      <c r="B144" s="24" t="str">
        <f t="shared" si="6"/>
        <v>ref="people.xml#0103"</v>
      </c>
      <c r="C144" s="24" t="s">
        <v>1998</v>
      </c>
      <c r="D144" s="24" t="str">
        <f t="shared" si="7"/>
        <v>people.xml#0103</v>
      </c>
      <c r="E144" s="24" t="s">
        <v>1999</v>
      </c>
      <c r="F144" s="27" t="s">
        <v>1900</v>
      </c>
      <c r="G144" s="22" t="s">
        <v>121</v>
      </c>
      <c r="H144" s="22" t="s">
        <v>2</v>
      </c>
      <c r="I144" s="50" t="str">
        <f t="shared" si="8"/>
        <v>Moamba. . African chief.</v>
      </c>
      <c r="J144" s="22" t="s">
        <v>121</v>
      </c>
      <c r="K144" s="22"/>
      <c r="L144" s="51" t="s">
        <v>1090</v>
      </c>
    </row>
    <row r="145" spans="1:13">
      <c r="A145" s="24" t="s">
        <v>2098</v>
      </c>
      <c r="B145" s="24" t="str">
        <f t="shared" si="6"/>
        <v>ref="people.xml#0104"</v>
      </c>
      <c r="C145" s="24" t="s">
        <v>1998</v>
      </c>
      <c r="D145" s="24" t="str">
        <f t="shared" si="7"/>
        <v>people.xml#0104</v>
      </c>
      <c r="E145" s="24" t="s">
        <v>1999</v>
      </c>
      <c r="F145" s="27" t="s">
        <v>1901</v>
      </c>
      <c r="G145" s="22" t="s">
        <v>122</v>
      </c>
      <c r="H145" s="22" t="s">
        <v>42</v>
      </c>
      <c r="I145" s="50" t="str">
        <f t="shared" si="8"/>
        <v>Moene Lualaba. . African chief.</v>
      </c>
      <c r="J145" s="22" t="s">
        <v>122</v>
      </c>
      <c r="K145" s="22"/>
      <c r="L145" s="51" t="s">
        <v>1090</v>
      </c>
    </row>
    <row r="146" spans="1:13" ht="28">
      <c r="A146" s="24" t="s">
        <v>2099</v>
      </c>
      <c r="B146" s="24" t="str">
        <f t="shared" si="6"/>
        <v>ref="people.xml#0105"</v>
      </c>
      <c r="C146" s="24" t="s">
        <v>1998</v>
      </c>
      <c r="D146" s="24" t="str">
        <f t="shared" si="7"/>
        <v>people.xml#0105</v>
      </c>
      <c r="E146" s="24" t="s">
        <v>1999</v>
      </c>
      <c r="F146" s="27" t="s">
        <v>1902</v>
      </c>
      <c r="G146" s="22" t="s">
        <v>123</v>
      </c>
      <c r="H146" s="22" t="s">
        <v>2</v>
      </c>
      <c r="I146" s="50" t="str">
        <f t="shared" si="8"/>
        <v>Moeneghere. . African chief; brother of Moenekuss, chief of Bambarre.</v>
      </c>
      <c r="J146" s="22" t="s">
        <v>123</v>
      </c>
      <c r="K146" s="22"/>
      <c r="L146" s="51" t="s">
        <v>1091</v>
      </c>
    </row>
    <row r="147" spans="1:13">
      <c r="A147" s="24" t="s">
        <v>2100</v>
      </c>
      <c r="B147" s="24" t="str">
        <f t="shared" si="6"/>
        <v>ref="people.xml#0106"</v>
      </c>
      <c r="C147" s="24" t="s">
        <v>1998</v>
      </c>
      <c r="D147" s="24" t="str">
        <f t="shared" si="7"/>
        <v>people.xml#0106</v>
      </c>
      <c r="E147" s="24" t="s">
        <v>1999</v>
      </c>
      <c r="F147" s="27" t="s">
        <v>1903</v>
      </c>
      <c r="G147" s="22" t="s">
        <v>124</v>
      </c>
      <c r="H147" s="22" t="s">
        <v>2</v>
      </c>
      <c r="I147" s="50" t="str">
        <f t="shared" si="8"/>
        <v>Moenekurumbo. . African chief.</v>
      </c>
      <c r="J147" s="22" t="s">
        <v>124</v>
      </c>
      <c r="K147" s="22"/>
      <c r="L147" s="51" t="s">
        <v>1090</v>
      </c>
    </row>
    <row r="148" spans="1:13" ht="42">
      <c r="A148" s="24" t="s">
        <v>2101</v>
      </c>
      <c r="B148" s="24" t="str">
        <f t="shared" si="6"/>
        <v>ref="people.xml#0107"</v>
      </c>
      <c r="C148" s="24" t="s">
        <v>1998</v>
      </c>
      <c r="D148" s="24" t="str">
        <f t="shared" si="7"/>
        <v>people.xml#0107</v>
      </c>
      <c r="E148" s="24" t="s">
        <v>1999</v>
      </c>
      <c r="F148" s="27" t="s">
        <v>1904</v>
      </c>
      <c r="G148" s="22" t="s">
        <v>125</v>
      </c>
      <c r="H148" s="22" t="s">
        <v>42</v>
      </c>
      <c r="I148" s="50" t="str">
        <f t="shared" si="8"/>
        <v>Moenekuss. . Chief of Bambarre and, according to Livingstone, the most influential chief in the Manyema region.</v>
      </c>
      <c r="J148" s="22" t="s">
        <v>126</v>
      </c>
      <c r="K148" s="22"/>
      <c r="L148" s="51" t="s">
        <v>1425</v>
      </c>
    </row>
    <row r="149" spans="1:13" ht="42">
      <c r="A149" s="24" t="s">
        <v>2101</v>
      </c>
      <c r="B149" s="24" t="str">
        <f t="shared" si="6"/>
        <v>ref="people.xml#0107"</v>
      </c>
      <c r="C149" s="24" t="s">
        <v>1998</v>
      </c>
      <c r="D149" s="24" t="str">
        <f t="shared" si="7"/>
        <v>people.xml#0107</v>
      </c>
      <c r="E149" s="24" t="s">
        <v>1999</v>
      </c>
      <c r="F149" s="27" t="s">
        <v>1904</v>
      </c>
      <c r="G149" s="22" t="s">
        <v>126</v>
      </c>
      <c r="H149" s="22" t="s">
        <v>81</v>
      </c>
      <c r="I149" s="50" t="str">
        <f t="shared" si="8"/>
        <v>Moenekuss. . Chief of Bambarre and, according to Livingstone, the most influential chief in the Manyema region.</v>
      </c>
      <c r="J149" s="22" t="s">
        <v>126</v>
      </c>
      <c r="K149" s="22"/>
      <c r="L149" s="51" t="s">
        <v>1425</v>
      </c>
    </row>
    <row r="150" spans="1:13" ht="28">
      <c r="A150" s="24" t="s">
        <v>2102</v>
      </c>
      <c r="B150" s="24" t="str">
        <f t="shared" si="6"/>
        <v>ref="people.xml#0108"</v>
      </c>
      <c r="C150" s="24" t="s">
        <v>1998</v>
      </c>
      <c r="D150" s="24" t="str">
        <f t="shared" si="7"/>
        <v>people.xml#0108</v>
      </c>
      <c r="E150" s="24" t="s">
        <v>1999</v>
      </c>
      <c r="F150" s="27" t="s">
        <v>1905</v>
      </c>
      <c r="G150" s="22" t="s">
        <v>127</v>
      </c>
      <c r="H150" s="22" t="s">
        <v>2</v>
      </c>
      <c r="I150" s="50" t="str">
        <f t="shared" si="8"/>
        <v>Moenembag. . Older son of Moenekuss, chief of Bambarre.</v>
      </c>
      <c r="J150" s="22" t="s">
        <v>127</v>
      </c>
      <c r="K150" s="22"/>
      <c r="L150" s="51" t="s">
        <v>1214</v>
      </c>
    </row>
    <row r="151" spans="1:13" ht="42">
      <c r="A151" s="24" t="s">
        <v>2103</v>
      </c>
      <c r="B151" s="24" t="str">
        <f t="shared" si="6"/>
        <v>ref="people.xml#0109"</v>
      </c>
      <c r="C151" s="24" t="s">
        <v>1998</v>
      </c>
      <c r="D151" s="24" t="str">
        <f t="shared" si="7"/>
        <v>people.xml#0109</v>
      </c>
      <c r="E151" s="24" t="s">
        <v>1999</v>
      </c>
      <c r="F151" s="27" t="s">
        <v>1906</v>
      </c>
      <c r="G151" s="22" t="s">
        <v>1220</v>
      </c>
      <c r="H151" s="22" t="s">
        <v>31</v>
      </c>
      <c r="I151" s="50" t="str">
        <f t="shared" si="8"/>
        <v>Moenemgoi. . Younger son of Moenekuss; chief of Bambarre when Livingstone composed the 1870 Field Diary.</v>
      </c>
      <c r="J151" s="61" t="s">
        <v>1220</v>
      </c>
      <c r="K151" s="22"/>
      <c r="L151" s="51" t="s">
        <v>1217</v>
      </c>
      <c r="M151" s="52" t="s">
        <v>1223</v>
      </c>
    </row>
    <row r="152" spans="1:13" ht="42">
      <c r="A152" s="24" t="s">
        <v>2103</v>
      </c>
      <c r="B152" s="24" t="str">
        <f t="shared" si="6"/>
        <v>ref="people.xml#0109"</v>
      </c>
      <c r="C152" s="24" t="s">
        <v>1998</v>
      </c>
      <c r="D152" s="24" t="str">
        <f t="shared" si="7"/>
        <v>people.xml#0109</v>
      </c>
      <c r="E152" s="24" t="s">
        <v>1999</v>
      </c>
      <c r="F152" s="27" t="s">
        <v>1906</v>
      </c>
      <c r="G152" s="22" t="s">
        <v>1221</v>
      </c>
      <c r="H152" s="22" t="s">
        <v>5</v>
      </c>
      <c r="I152" s="50" t="str">
        <f t="shared" si="8"/>
        <v>Moenemgoi. . Younger son of Moenekuss; chief of Bambarre when Livingstone composed the 1870 Field Diary.</v>
      </c>
      <c r="J152" s="61" t="s">
        <v>1220</v>
      </c>
      <c r="K152" s="22"/>
      <c r="L152" s="51" t="s">
        <v>1217</v>
      </c>
      <c r="M152" s="52" t="s">
        <v>1222</v>
      </c>
    </row>
    <row r="153" spans="1:13" ht="28">
      <c r="A153" s="24" t="s">
        <v>2104</v>
      </c>
      <c r="B153" s="24" t="str">
        <f t="shared" si="6"/>
        <v>ref="people.xml#0110"</v>
      </c>
      <c r="C153" s="24" t="s">
        <v>1998</v>
      </c>
      <c r="D153" s="24" t="str">
        <f t="shared" si="7"/>
        <v>people.xml#0110</v>
      </c>
      <c r="E153" s="24" t="s">
        <v>1999</v>
      </c>
      <c r="F153" s="27" t="s">
        <v>1907</v>
      </c>
      <c r="G153" s="62" t="s">
        <v>1224</v>
      </c>
      <c r="H153" s="22"/>
      <c r="I153" s="50" t="str">
        <f t="shared" si="8"/>
        <v>Moenemgoi. . Chief of Luamo; married to sister of Moenekuss, chief of Bambarre.</v>
      </c>
      <c r="J153" s="61" t="s">
        <v>1220</v>
      </c>
      <c r="K153" s="22"/>
      <c r="L153" s="51" t="s">
        <v>1210</v>
      </c>
      <c r="M153" s="52" t="s">
        <v>1218</v>
      </c>
    </row>
    <row r="154" spans="1:13" ht="28">
      <c r="A154" s="24" t="s">
        <v>2104</v>
      </c>
      <c r="B154" s="24" t="str">
        <f t="shared" si="6"/>
        <v>ref="people.xml#0110"</v>
      </c>
      <c r="C154" s="24" t="s">
        <v>1998</v>
      </c>
      <c r="D154" s="24" t="str">
        <f t="shared" si="7"/>
        <v>people.xml#0110</v>
      </c>
      <c r="E154" s="24" t="s">
        <v>1999</v>
      </c>
      <c r="F154" s="27" t="s">
        <v>1907</v>
      </c>
      <c r="G154" s="22" t="s">
        <v>1221</v>
      </c>
      <c r="H154" s="22" t="s">
        <v>5</v>
      </c>
      <c r="I154" s="50" t="str">
        <f t="shared" si="8"/>
        <v>Moenemgoi. . Chief of Luamo; married to sister of Moenekuss, chief of Bambarre.</v>
      </c>
      <c r="J154" s="61" t="s">
        <v>1220</v>
      </c>
      <c r="K154" s="22"/>
      <c r="L154" s="51" t="s">
        <v>1210</v>
      </c>
      <c r="M154" s="52" t="s">
        <v>1219</v>
      </c>
    </row>
    <row r="155" spans="1:13">
      <c r="A155" s="24" t="s">
        <v>2105</v>
      </c>
      <c r="B155" s="24" t="str">
        <f t="shared" si="6"/>
        <v>ref="people.xml#0111"</v>
      </c>
      <c r="C155" s="24" t="s">
        <v>1998</v>
      </c>
      <c r="D155" s="24" t="str">
        <f t="shared" si="7"/>
        <v>people.xml#0111</v>
      </c>
      <c r="E155" s="24" t="s">
        <v>1999</v>
      </c>
      <c r="F155" s="27" t="s">
        <v>1908</v>
      </c>
      <c r="G155" s="22" t="s">
        <v>131</v>
      </c>
      <c r="H155" s="22" t="s">
        <v>2</v>
      </c>
      <c r="I155" s="50" t="str">
        <f t="shared" si="8"/>
        <v>Moeneokila. . Arab trader.</v>
      </c>
      <c r="J155" s="22" t="s">
        <v>1139</v>
      </c>
      <c r="K155" s="22"/>
      <c r="L155" s="51" t="s">
        <v>1089</v>
      </c>
    </row>
    <row r="156" spans="1:13">
      <c r="A156" s="24" t="s">
        <v>2106</v>
      </c>
      <c r="B156" s="24" t="str">
        <f t="shared" si="6"/>
        <v>ref="people.xml#0112"</v>
      </c>
      <c r="C156" s="24" t="s">
        <v>1998</v>
      </c>
      <c r="D156" s="24" t="str">
        <f t="shared" si="7"/>
        <v>people.xml#0112</v>
      </c>
      <c r="E156" s="24" t="s">
        <v>1999</v>
      </c>
      <c r="F156" s="27" t="s">
        <v>1909</v>
      </c>
      <c r="G156" s="22" t="s">
        <v>132</v>
      </c>
      <c r="H156" s="22" t="s">
        <v>2</v>
      </c>
      <c r="I156" s="50" t="str">
        <f t="shared" si="8"/>
        <v>Moenepembe. . Arab trader.</v>
      </c>
      <c r="J156" s="22" t="s">
        <v>132</v>
      </c>
      <c r="K156" s="22"/>
      <c r="L156" s="51" t="s">
        <v>1089</v>
      </c>
    </row>
    <row r="157" spans="1:13">
      <c r="A157" s="24" t="s">
        <v>2107</v>
      </c>
      <c r="B157" s="24" t="str">
        <f t="shared" si="6"/>
        <v>ref="people.xml#0113"</v>
      </c>
      <c r="C157" s="24" t="s">
        <v>1998</v>
      </c>
      <c r="D157" s="24" t="str">
        <f t="shared" si="7"/>
        <v>people.xml#0113</v>
      </c>
      <c r="E157" s="24" t="s">
        <v>1999</v>
      </c>
      <c r="F157" s="27" t="s">
        <v>1910</v>
      </c>
      <c r="G157" s="29" t="s">
        <v>1470</v>
      </c>
      <c r="H157" s="27" t="s">
        <v>2</v>
      </c>
      <c r="I157" s="50" t="str">
        <f t="shared" si="8"/>
        <v>Moenyeghere. . Arab trader.</v>
      </c>
      <c r="J157" s="57" t="s">
        <v>1470</v>
      </c>
      <c r="L157" s="55" t="s">
        <v>1089</v>
      </c>
    </row>
    <row r="158" spans="1:13">
      <c r="A158" s="24" t="s">
        <v>2108</v>
      </c>
      <c r="B158" s="24" t="str">
        <f t="shared" si="6"/>
        <v>ref="people.xml#0114"</v>
      </c>
      <c r="C158" s="24" t="s">
        <v>1998</v>
      </c>
      <c r="D158" s="24" t="str">
        <f t="shared" si="7"/>
        <v>people.xml#0114</v>
      </c>
      <c r="E158" s="24" t="s">
        <v>1999</v>
      </c>
      <c r="F158" s="27" t="s">
        <v>1911</v>
      </c>
      <c r="G158" s="22" t="s">
        <v>134</v>
      </c>
      <c r="H158" s="22" t="s">
        <v>2</v>
      </c>
      <c r="I158" s="50" t="str">
        <f t="shared" si="8"/>
        <v>Moenyegumbe. . African person.</v>
      </c>
      <c r="J158" s="22" t="s">
        <v>135</v>
      </c>
      <c r="K158" s="22"/>
      <c r="L158" s="51" t="s">
        <v>1092</v>
      </c>
    </row>
    <row r="159" spans="1:13">
      <c r="A159" s="24" t="s">
        <v>2108</v>
      </c>
      <c r="B159" s="24" t="str">
        <f t="shared" si="6"/>
        <v>ref="people.xml#0114"</v>
      </c>
      <c r="C159" s="24" t="s">
        <v>1998</v>
      </c>
      <c r="D159" s="24" t="str">
        <f t="shared" si="7"/>
        <v>people.xml#0114</v>
      </c>
      <c r="E159" s="24" t="s">
        <v>1999</v>
      </c>
      <c r="F159" s="27" t="s">
        <v>1911</v>
      </c>
      <c r="G159" s="22" t="s">
        <v>135</v>
      </c>
      <c r="H159" s="22" t="s">
        <v>31</v>
      </c>
      <c r="I159" s="50" t="str">
        <f t="shared" si="8"/>
        <v>Moenyegumbe. . African person.</v>
      </c>
      <c r="J159" s="22" t="s">
        <v>135</v>
      </c>
      <c r="K159" s="22"/>
      <c r="L159" s="51" t="s">
        <v>1092</v>
      </c>
    </row>
    <row r="160" spans="1:13">
      <c r="A160" s="24" t="s">
        <v>2109</v>
      </c>
      <c r="B160" s="24" t="str">
        <f t="shared" si="6"/>
        <v>ref="people.xml#0115"</v>
      </c>
      <c r="C160" s="24" t="s">
        <v>1998</v>
      </c>
      <c r="D160" s="24" t="str">
        <f t="shared" si="7"/>
        <v>people.xml#0115</v>
      </c>
      <c r="E160" s="24" t="s">
        <v>1999</v>
      </c>
      <c r="F160" s="27" t="s">
        <v>1912</v>
      </c>
      <c r="G160" s="22" t="s">
        <v>136</v>
      </c>
      <c r="H160" s="22" t="s">
        <v>2</v>
      </c>
      <c r="I160" s="50" t="str">
        <f t="shared" si="8"/>
        <v>Mogandira. . African person.</v>
      </c>
      <c r="J160" s="22" t="s">
        <v>136</v>
      </c>
      <c r="K160" s="22"/>
      <c r="L160" s="51" t="s">
        <v>1092</v>
      </c>
    </row>
    <row r="161" spans="1:12">
      <c r="A161" s="24" t="s">
        <v>2110</v>
      </c>
      <c r="B161" s="24" t="str">
        <f t="shared" si="6"/>
        <v>ref="people.xml#0116"</v>
      </c>
      <c r="C161" s="24" t="s">
        <v>1998</v>
      </c>
      <c r="D161" s="24" t="str">
        <f t="shared" si="7"/>
        <v>people.xml#0116</v>
      </c>
      <c r="E161" s="24" t="s">
        <v>1999</v>
      </c>
      <c r="F161" s="27" t="s">
        <v>1913</v>
      </c>
      <c r="G161" s="22" t="s">
        <v>139</v>
      </c>
      <c r="H161" s="22" t="s">
        <v>2</v>
      </c>
      <c r="I161" s="50" t="str">
        <f t="shared" si="8"/>
        <v>Mokasi. . African person.</v>
      </c>
      <c r="J161" s="22" t="s">
        <v>139</v>
      </c>
      <c r="K161" s="22"/>
      <c r="L161" s="51" t="s">
        <v>1092</v>
      </c>
    </row>
    <row r="162" spans="1:12">
      <c r="A162" s="24" t="s">
        <v>2111</v>
      </c>
      <c r="B162" s="24" t="str">
        <f t="shared" si="6"/>
        <v>ref="people.xml#0117"</v>
      </c>
      <c r="C162" s="24" t="s">
        <v>1998</v>
      </c>
      <c r="D162" s="24" t="str">
        <f t="shared" si="7"/>
        <v>people.xml#0117</v>
      </c>
      <c r="E162" s="24" t="s">
        <v>1999</v>
      </c>
      <c r="F162" s="27" t="s">
        <v>1914</v>
      </c>
      <c r="G162" s="29" t="s">
        <v>1471</v>
      </c>
      <c r="H162" s="27" t="s">
        <v>2</v>
      </c>
      <c r="I162" s="50" t="str">
        <f t="shared" si="8"/>
        <v>Mokhosi. . African person.</v>
      </c>
      <c r="J162" s="57" t="s">
        <v>1471</v>
      </c>
      <c r="L162" s="55" t="s">
        <v>1092</v>
      </c>
    </row>
    <row r="163" spans="1:12">
      <c r="A163" s="24" t="s">
        <v>2112</v>
      </c>
      <c r="B163" s="24" t="str">
        <f t="shared" si="6"/>
        <v>ref="people.xml#0118"</v>
      </c>
      <c r="C163" s="24" t="s">
        <v>1998</v>
      </c>
      <c r="D163" s="24" t="str">
        <f t="shared" si="7"/>
        <v>people.xml#0118</v>
      </c>
      <c r="E163" s="24" t="s">
        <v>1999</v>
      </c>
      <c r="F163" s="27" t="s">
        <v>1915</v>
      </c>
      <c r="G163" s="22" t="s">
        <v>143</v>
      </c>
      <c r="H163" s="22" t="s">
        <v>42</v>
      </c>
      <c r="I163" s="50" t="str">
        <f t="shared" si="8"/>
        <v>Monamyembo. . African chief.</v>
      </c>
      <c r="J163" s="22" t="s">
        <v>143</v>
      </c>
      <c r="K163" s="22"/>
      <c r="L163" s="51" t="s">
        <v>1090</v>
      </c>
    </row>
    <row r="164" spans="1:12">
      <c r="A164" s="24" t="s">
        <v>2113</v>
      </c>
      <c r="B164" s="24" t="str">
        <f t="shared" si="6"/>
        <v>ref="people.xml#0119"</v>
      </c>
      <c r="C164" s="24" t="s">
        <v>1998</v>
      </c>
      <c r="D164" s="24" t="str">
        <f t="shared" si="7"/>
        <v>people.xml#0119</v>
      </c>
      <c r="E164" s="24" t="s">
        <v>1999</v>
      </c>
      <c r="F164" s="27" t="s">
        <v>1916</v>
      </c>
      <c r="G164" s="22" t="s">
        <v>144</v>
      </c>
      <c r="H164" s="22" t="s">
        <v>2</v>
      </c>
      <c r="I164" s="50" t="str">
        <f t="shared" si="8"/>
        <v>Monandewa. . African chief.</v>
      </c>
      <c r="J164" s="22" t="s">
        <v>144</v>
      </c>
      <c r="K164" s="22"/>
      <c r="L164" s="51" t="s">
        <v>1090</v>
      </c>
    </row>
    <row r="165" spans="1:12">
      <c r="A165" s="24" t="s">
        <v>2114</v>
      </c>
      <c r="B165" s="24" t="str">
        <f t="shared" si="6"/>
        <v>ref="people.xml#0120"</v>
      </c>
      <c r="C165" s="24" t="s">
        <v>1998</v>
      </c>
      <c r="D165" s="24" t="str">
        <f t="shared" si="7"/>
        <v>people.xml#0120</v>
      </c>
      <c r="E165" s="24" t="s">
        <v>1999</v>
      </c>
      <c r="F165" s="27" t="s">
        <v>1917</v>
      </c>
      <c r="G165" s="22" t="s">
        <v>141</v>
      </c>
      <c r="H165" s="22" t="s">
        <v>2</v>
      </c>
      <c r="I165" s="50" t="str">
        <f t="shared" si="8"/>
        <v>Monasimba. . African person.</v>
      </c>
      <c r="J165" s="22" t="s">
        <v>145</v>
      </c>
      <c r="K165" s="22"/>
      <c r="L165" s="51" t="s">
        <v>1092</v>
      </c>
    </row>
    <row r="166" spans="1:12">
      <c r="A166" s="24" t="s">
        <v>2114</v>
      </c>
      <c r="B166" s="24" t="str">
        <f t="shared" si="6"/>
        <v>ref="people.xml#0121"</v>
      </c>
      <c r="C166" s="24" t="s">
        <v>1998</v>
      </c>
      <c r="D166" s="24" t="str">
        <f t="shared" si="7"/>
        <v>people.xml#0121</v>
      </c>
      <c r="E166" s="24" t="s">
        <v>1999</v>
      </c>
      <c r="F166" s="27" t="s">
        <v>1918</v>
      </c>
      <c r="G166" s="22" t="s">
        <v>145</v>
      </c>
      <c r="H166" s="22" t="s">
        <v>2</v>
      </c>
      <c r="I166" s="50" t="str">
        <f t="shared" si="8"/>
        <v>Monasimba. . African person.</v>
      </c>
      <c r="J166" s="22" t="s">
        <v>145</v>
      </c>
      <c r="K166" s="22"/>
      <c r="L166" s="51" t="s">
        <v>1092</v>
      </c>
    </row>
    <row r="167" spans="1:12">
      <c r="A167" s="24" t="s">
        <v>2115</v>
      </c>
      <c r="B167" s="24" t="str">
        <f t="shared" si="6"/>
        <v>ref="people.xml#0122"</v>
      </c>
      <c r="C167" s="24" t="s">
        <v>1998</v>
      </c>
      <c r="D167" s="24" t="str">
        <f t="shared" si="7"/>
        <v>people.xml#0122</v>
      </c>
      <c r="E167" s="24" t="s">
        <v>1999</v>
      </c>
      <c r="F167" s="27" t="s">
        <v>1919</v>
      </c>
      <c r="G167" s="22" t="s">
        <v>63</v>
      </c>
      <c r="H167" s="22" t="s">
        <v>2</v>
      </c>
      <c r="I167" s="50" t="str">
        <f t="shared" si="8"/>
        <v>Monyungo. . African chief.</v>
      </c>
      <c r="J167" s="22" t="s">
        <v>146</v>
      </c>
      <c r="K167" s="22"/>
      <c r="L167" s="51" t="s">
        <v>1090</v>
      </c>
    </row>
    <row r="168" spans="1:12">
      <c r="A168" s="24" t="s">
        <v>2115</v>
      </c>
      <c r="B168" s="24" t="str">
        <f t="shared" si="6"/>
        <v>ref="people.xml#0122"</v>
      </c>
      <c r="C168" s="24" t="s">
        <v>1998</v>
      </c>
      <c r="D168" s="24" t="str">
        <f t="shared" si="7"/>
        <v>people.xml#0122</v>
      </c>
      <c r="E168" s="24" t="s">
        <v>1999</v>
      </c>
      <c r="F168" s="27" t="s">
        <v>1919</v>
      </c>
      <c r="G168" s="22" t="s">
        <v>138</v>
      </c>
      <c r="H168" s="22" t="s">
        <v>2</v>
      </c>
      <c r="I168" s="50" t="str">
        <f t="shared" si="8"/>
        <v>Monyungo. . African chief.</v>
      </c>
      <c r="J168" s="22" t="s">
        <v>146</v>
      </c>
      <c r="K168" s="22"/>
      <c r="L168" s="51" t="s">
        <v>1090</v>
      </c>
    </row>
    <row r="169" spans="1:12">
      <c r="A169" s="24" t="s">
        <v>2115</v>
      </c>
      <c r="B169" s="24" t="str">
        <f t="shared" si="6"/>
        <v>ref="people.xml#0122"</v>
      </c>
      <c r="C169" s="24" t="s">
        <v>1998</v>
      </c>
      <c r="D169" s="24" t="str">
        <f t="shared" si="7"/>
        <v>people.xml#0122</v>
      </c>
      <c r="E169" s="24" t="s">
        <v>1999</v>
      </c>
      <c r="F169" s="27" t="s">
        <v>1919</v>
      </c>
      <c r="G169" s="22" t="s">
        <v>146</v>
      </c>
      <c r="H169" s="22" t="s">
        <v>31</v>
      </c>
      <c r="I169" s="50" t="str">
        <f t="shared" si="8"/>
        <v>Monyungo. . African chief.</v>
      </c>
      <c r="J169" s="22" t="s">
        <v>146</v>
      </c>
      <c r="K169" s="22"/>
      <c r="L169" s="51" t="s">
        <v>1090</v>
      </c>
    </row>
    <row r="170" spans="1:12" ht="28">
      <c r="A170" s="24" t="s">
        <v>2116</v>
      </c>
      <c r="B170" s="24" t="str">
        <f t="shared" si="6"/>
        <v>ref="people.xml#0123"</v>
      </c>
      <c r="C170" s="24" t="s">
        <v>1998</v>
      </c>
      <c r="D170" s="24" t="str">
        <f t="shared" si="7"/>
        <v>people.xml#0123</v>
      </c>
      <c r="E170" s="24" t="s">
        <v>1999</v>
      </c>
      <c r="F170" s="27" t="s">
        <v>1920</v>
      </c>
      <c r="G170" s="22" t="s">
        <v>147</v>
      </c>
      <c r="H170" s="22" t="s">
        <v>42</v>
      </c>
      <c r="I170" s="50" t="str">
        <f t="shared" si="8"/>
        <v>Moses. . Biblical prophet. Brother of Aaron and son of Abraham.</v>
      </c>
      <c r="J170" s="22" t="s">
        <v>147</v>
      </c>
      <c r="K170" s="22"/>
      <c r="L170" s="54" t="s">
        <v>1730</v>
      </c>
    </row>
    <row r="171" spans="1:12" ht="42">
      <c r="A171" s="24" t="s">
        <v>2117</v>
      </c>
      <c r="B171" s="24" t="str">
        <f t="shared" si="6"/>
        <v>ref="people.xml#0124"</v>
      </c>
      <c r="C171" s="24" t="s">
        <v>1998</v>
      </c>
      <c r="D171" s="24" t="str">
        <f t="shared" si="7"/>
        <v>people.xml#0124</v>
      </c>
      <c r="E171" s="24" t="s">
        <v>1999</v>
      </c>
      <c r="F171" s="27" t="s">
        <v>1921</v>
      </c>
      <c r="G171" s="29" t="s">
        <v>1473</v>
      </c>
      <c r="H171" s="27" t="s">
        <v>17</v>
      </c>
      <c r="I171" s="50" t="str">
        <f t="shared" si="8"/>
        <v>Mosielele. . African chief whom Livingstone attempt to convert during his earliest efforts as a missionary.</v>
      </c>
      <c r="J171" s="57" t="s">
        <v>1473</v>
      </c>
      <c r="L171" s="55" t="s">
        <v>1696</v>
      </c>
    </row>
    <row r="172" spans="1:12">
      <c r="A172" s="24" t="s">
        <v>2118</v>
      </c>
      <c r="B172" s="24" t="str">
        <f t="shared" si="6"/>
        <v>ref="people.xml#0125"</v>
      </c>
      <c r="C172" s="24" t="s">
        <v>1998</v>
      </c>
      <c r="D172" s="24" t="str">
        <f t="shared" si="7"/>
        <v>people.xml#0125</v>
      </c>
      <c r="E172" s="24" t="s">
        <v>1999</v>
      </c>
      <c r="F172" s="27" t="s">
        <v>1922</v>
      </c>
      <c r="G172" s="22" t="s">
        <v>148</v>
      </c>
      <c r="H172" s="22" t="s">
        <v>31</v>
      </c>
      <c r="I172" s="50" t="str">
        <f t="shared" si="8"/>
        <v>Mpweto. . African chief.</v>
      </c>
      <c r="J172" s="22" t="s">
        <v>148</v>
      </c>
      <c r="K172" s="22"/>
      <c r="L172" s="51" t="s">
        <v>1090</v>
      </c>
    </row>
    <row r="173" spans="1:12">
      <c r="A173" s="24" t="s">
        <v>2119</v>
      </c>
      <c r="B173" s="24" t="str">
        <f t="shared" si="6"/>
        <v>ref="people.xml#0126"</v>
      </c>
      <c r="C173" s="24" t="s">
        <v>1998</v>
      </c>
      <c r="D173" s="24" t="str">
        <f t="shared" si="7"/>
        <v>people.xml#0126</v>
      </c>
      <c r="E173" s="24" t="s">
        <v>1999</v>
      </c>
      <c r="F173" s="27" t="s">
        <v>1923</v>
      </c>
      <c r="G173" s="29" t="s">
        <v>1477</v>
      </c>
      <c r="H173" s="27" t="s">
        <v>31</v>
      </c>
      <c r="I173" s="50" t="str">
        <f t="shared" si="8"/>
        <v>Msenga. . African chief.</v>
      </c>
      <c r="J173" s="22" t="s">
        <v>1477</v>
      </c>
      <c r="L173" s="55" t="s">
        <v>1090</v>
      </c>
    </row>
    <row r="174" spans="1:12" ht="28">
      <c r="A174" s="24" t="s">
        <v>2120</v>
      </c>
      <c r="B174" s="24" t="str">
        <f t="shared" si="6"/>
        <v>ref="people.xml#0127"</v>
      </c>
      <c r="C174" s="24" t="s">
        <v>1998</v>
      </c>
      <c r="D174" s="24" t="str">
        <f t="shared" si="7"/>
        <v>people.xml#0127</v>
      </c>
      <c r="E174" s="24" t="s">
        <v>1999</v>
      </c>
      <c r="F174" s="27" t="s">
        <v>1925</v>
      </c>
      <c r="G174" s="22" t="s">
        <v>153</v>
      </c>
      <c r="H174" s="22" t="s">
        <v>2</v>
      </c>
      <c r="I174" s="50" t="str">
        <f t="shared" si="8"/>
        <v>Muhamad bin Abdullah. . Vizier ("Wuzeer") of Zanzibar.</v>
      </c>
      <c r="J174" s="22" t="s">
        <v>153</v>
      </c>
      <c r="K174" s="22"/>
      <c r="L174" s="51" t="s">
        <v>1392</v>
      </c>
    </row>
    <row r="175" spans="1:12" ht="28">
      <c r="A175" s="24" t="s">
        <v>2121</v>
      </c>
      <c r="B175" s="24" t="str">
        <f t="shared" si="6"/>
        <v>ref="people.xml#0128"</v>
      </c>
      <c r="C175" s="24" t="s">
        <v>1998</v>
      </c>
      <c r="D175" s="24" t="str">
        <f t="shared" si="7"/>
        <v>people.xml#0128</v>
      </c>
      <c r="E175" s="24" t="s">
        <v>1999</v>
      </c>
      <c r="F175" s="27" t="s">
        <v>1926</v>
      </c>
      <c r="G175" s="22" t="s">
        <v>21</v>
      </c>
      <c r="H175" s="22" t="s">
        <v>2</v>
      </c>
      <c r="I175" s="50" t="str">
        <f t="shared" si="8"/>
        <v>Muhamad bin Saleh. . Arab trader based at Ujiji who assisted Livingstone in his travels.</v>
      </c>
      <c r="J175" s="22" t="s">
        <v>154</v>
      </c>
      <c r="K175" s="22"/>
      <c r="L175" s="51" t="s">
        <v>1381</v>
      </c>
    </row>
    <row r="176" spans="1:12" ht="28">
      <c r="A176" s="24" t="s">
        <v>2121</v>
      </c>
      <c r="B176" s="24" t="str">
        <f t="shared" si="6"/>
        <v>ref="people.xml#0128"</v>
      </c>
      <c r="C176" s="24" t="s">
        <v>1998</v>
      </c>
      <c r="D176" s="24" t="str">
        <f t="shared" si="7"/>
        <v>people.xml#0128</v>
      </c>
      <c r="E176" s="24" t="s">
        <v>1999</v>
      </c>
      <c r="F176" s="27" t="s">
        <v>1926</v>
      </c>
      <c r="G176" s="29" t="s">
        <v>1469</v>
      </c>
      <c r="H176" s="27" t="s">
        <v>2</v>
      </c>
      <c r="I176" s="50" t="str">
        <f t="shared" si="8"/>
        <v>Muhamad bin Saleh. . Arab trader based at Ujiji who assisted Livingstone in his travels.</v>
      </c>
      <c r="J176" s="22" t="s">
        <v>154</v>
      </c>
      <c r="K176" s="22"/>
      <c r="L176" s="51" t="s">
        <v>1381</v>
      </c>
    </row>
    <row r="177" spans="1:13" ht="28">
      <c r="A177" s="24" t="s">
        <v>2121</v>
      </c>
      <c r="B177" s="24" t="str">
        <f t="shared" si="6"/>
        <v>ref="people.xml#0128"</v>
      </c>
      <c r="C177" s="24" t="s">
        <v>1998</v>
      </c>
      <c r="D177" s="24" t="str">
        <f t="shared" si="7"/>
        <v>people.xml#0128</v>
      </c>
      <c r="E177" s="24" t="s">
        <v>1999</v>
      </c>
      <c r="F177" s="27" t="s">
        <v>1926</v>
      </c>
      <c r="G177" s="22" t="s">
        <v>154</v>
      </c>
      <c r="H177" s="22" t="s">
        <v>2</v>
      </c>
      <c r="I177" s="50" t="str">
        <f t="shared" si="8"/>
        <v>Muhamad bin Saleh. . Arab trader based at Ujiji who assisted Livingstone in his travels.</v>
      </c>
      <c r="J177" s="22" t="s">
        <v>154</v>
      </c>
      <c r="K177" s="22"/>
      <c r="L177" s="51" t="s">
        <v>1381</v>
      </c>
    </row>
    <row r="178" spans="1:13">
      <c r="A178" s="24" t="s">
        <v>2122</v>
      </c>
      <c r="B178" s="24" t="str">
        <f t="shared" si="6"/>
        <v>ref="people.xml#0130"</v>
      </c>
      <c r="C178" s="24" t="s">
        <v>1998</v>
      </c>
      <c r="D178" s="24" t="str">
        <f t="shared" si="7"/>
        <v>people.xml#0130</v>
      </c>
      <c r="E178" s="24" t="s">
        <v>1999</v>
      </c>
      <c r="F178" s="27" t="s">
        <v>1927</v>
      </c>
      <c r="G178" s="22" t="s">
        <v>158</v>
      </c>
      <c r="H178" s="22" t="s">
        <v>2</v>
      </c>
      <c r="I178" s="50" t="str">
        <f t="shared" si="8"/>
        <v>Munanbunda. . African chief.</v>
      </c>
      <c r="J178" s="22" t="s">
        <v>158</v>
      </c>
      <c r="K178" s="22"/>
      <c r="L178" s="51" t="s">
        <v>1090</v>
      </c>
    </row>
    <row r="179" spans="1:13" ht="56">
      <c r="A179" s="24" t="s">
        <v>2123</v>
      </c>
      <c r="B179" s="24" t="str">
        <f t="shared" si="6"/>
        <v>ref="people.xml#0131"</v>
      </c>
      <c r="C179" s="24" t="s">
        <v>1998</v>
      </c>
      <c r="D179" s="24" t="str">
        <f t="shared" si="7"/>
        <v>people.xml#0131</v>
      </c>
      <c r="E179" s="24" t="s">
        <v>1999</v>
      </c>
      <c r="F179" s="27" t="s">
        <v>1928</v>
      </c>
      <c r="G179" s="29" t="s">
        <v>1460</v>
      </c>
      <c r="H179" s="27" t="s">
        <v>2</v>
      </c>
      <c r="I179" s="50" t="str">
        <f t="shared" si="8"/>
        <v>Murchison, Charlotte. ?-1869. Geologist. Wife and intellectual partner of Roderick Murchison, geologist and president of the Royal Geographical Society.</v>
      </c>
      <c r="J179" s="22" t="s">
        <v>1653</v>
      </c>
      <c r="K179" s="27" t="s">
        <v>1654</v>
      </c>
      <c r="L179" s="55" t="s">
        <v>2410</v>
      </c>
      <c r="M179" s="112"/>
    </row>
    <row r="180" spans="1:13" ht="70">
      <c r="A180" s="24" t="s">
        <v>2124</v>
      </c>
      <c r="B180" s="24" t="str">
        <f t="shared" si="6"/>
        <v>ref="people.xml#0132"</v>
      </c>
      <c r="C180" s="24" t="s">
        <v>1998</v>
      </c>
      <c r="D180" s="24" t="str">
        <f t="shared" si="7"/>
        <v>people.xml#0132</v>
      </c>
      <c r="E180" s="24" t="s">
        <v>1999</v>
      </c>
      <c r="F180" s="27" t="s">
        <v>1929</v>
      </c>
      <c r="G180" s="22" t="s">
        <v>193</v>
      </c>
      <c r="H180" s="22" t="s">
        <v>2</v>
      </c>
      <c r="I180" s="50" t="str">
        <f t="shared" si="8"/>
        <v>Murchison, Roderick I.. 1792-1871. Famous geologist and president of the Royal Geographical Society 1843-45, 1851-53, 1856-59 and 1862-71. Met Livingstone in 1856, and they became close friends.</v>
      </c>
      <c r="J180" s="28" t="s">
        <v>1179</v>
      </c>
      <c r="K180" s="22" t="s">
        <v>1180</v>
      </c>
      <c r="L180" s="51" t="s">
        <v>2411</v>
      </c>
    </row>
    <row r="181" spans="1:13" ht="98">
      <c r="A181" s="24" t="s">
        <v>2125</v>
      </c>
      <c r="B181" s="24" t="str">
        <f t="shared" si="6"/>
        <v>ref="people.xml#0133"</v>
      </c>
      <c r="C181" s="24" t="s">
        <v>1998</v>
      </c>
      <c r="D181" s="24" t="str">
        <f t="shared" si="7"/>
        <v>people.xml#0133</v>
      </c>
      <c r="E181" s="24" t="s">
        <v>1999</v>
      </c>
      <c r="F181" s="27" t="s">
        <v>1930</v>
      </c>
      <c r="G181" s="22" t="s">
        <v>159</v>
      </c>
      <c r="H181" s="22" t="s">
        <v>17</v>
      </c>
      <c r="I181" s="50" t="str">
        <f t="shared" si="8"/>
        <v>Murray, James. . 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v>
      </c>
      <c r="J181" s="22" t="s">
        <v>1435</v>
      </c>
      <c r="K181" s="22"/>
      <c r="L181" s="56" t="s">
        <v>1692</v>
      </c>
    </row>
    <row r="182" spans="1:13" ht="98">
      <c r="A182" s="24" t="s">
        <v>2125</v>
      </c>
      <c r="B182" s="24" t="str">
        <f t="shared" si="6"/>
        <v>ref="people.xml#0133"</v>
      </c>
      <c r="C182" s="24" t="s">
        <v>1998</v>
      </c>
      <c r="D182" s="24" t="str">
        <f t="shared" si="7"/>
        <v>people.xml#0133</v>
      </c>
      <c r="E182" s="24" t="s">
        <v>1999</v>
      </c>
      <c r="F182" s="27" t="s">
        <v>1930</v>
      </c>
      <c r="G182" s="22" t="s">
        <v>202</v>
      </c>
      <c r="H182" s="22" t="s">
        <v>2</v>
      </c>
      <c r="I182" s="50" t="str">
        <f t="shared" si="8"/>
        <v>Murray, James. . 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v>
      </c>
      <c r="J182" s="22" t="s">
        <v>1435</v>
      </c>
      <c r="K182" s="22"/>
      <c r="L182" s="56" t="s">
        <v>1692</v>
      </c>
    </row>
    <row r="183" spans="1:13" ht="98">
      <c r="A183" s="24" t="s">
        <v>2125</v>
      </c>
      <c r="B183" s="24" t="str">
        <f t="shared" si="6"/>
        <v>ref="people.xml#0133"</v>
      </c>
      <c r="C183" s="24" t="s">
        <v>1998</v>
      </c>
      <c r="D183" s="24" t="str">
        <f t="shared" si="7"/>
        <v>people.xml#0133</v>
      </c>
      <c r="E183" s="24" t="s">
        <v>1999</v>
      </c>
      <c r="F183" s="27" t="s">
        <v>1930</v>
      </c>
      <c r="G183" s="22" t="s">
        <v>203</v>
      </c>
      <c r="H183" s="22" t="s">
        <v>2</v>
      </c>
      <c r="I183" s="50" t="str">
        <f t="shared" si="8"/>
        <v>Murray, James. . 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v>
      </c>
      <c r="J183" s="22" t="s">
        <v>1435</v>
      </c>
      <c r="K183" s="22"/>
      <c r="L183" s="56" t="s">
        <v>1692</v>
      </c>
    </row>
    <row r="184" spans="1:13" ht="42">
      <c r="A184" s="24" t="s">
        <v>2126</v>
      </c>
      <c r="B184" s="24" t="str">
        <f t="shared" si="6"/>
        <v>ref="people.xml#0134"</v>
      </c>
      <c r="C184" s="24" t="s">
        <v>1998</v>
      </c>
      <c r="D184" s="24" t="str">
        <f t="shared" si="7"/>
        <v>people.xml#0134</v>
      </c>
      <c r="E184" s="24" t="s">
        <v>1999</v>
      </c>
      <c r="F184" s="27" t="s">
        <v>1931</v>
      </c>
      <c r="G184" s="22" t="s">
        <v>162</v>
      </c>
      <c r="H184" s="22" t="s">
        <v>163</v>
      </c>
      <c r="I184" s="50" t="str">
        <f t="shared" si="8"/>
        <v>Musa. . Leader of a group of ten men from Johanna (Anjouan), Comoros, who accompanied Livingstone during his last journey.</v>
      </c>
      <c r="J184" s="22" t="s">
        <v>162</v>
      </c>
      <c r="K184" s="22"/>
      <c r="L184" s="51" t="s">
        <v>1387</v>
      </c>
    </row>
    <row r="185" spans="1:13" ht="56">
      <c r="A185" s="24" t="s">
        <v>2127</v>
      </c>
      <c r="B185" s="24" t="str">
        <f t="shared" si="6"/>
        <v>ref="people.xml#0135"</v>
      </c>
      <c r="C185" s="24" t="s">
        <v>1998</v>
      </c>
      <c r="D185" s="24" t="str">
        <f t="shared" si="7"/>
        <v>people.xml#0135</v>
      </c>
      <c r="E185" s="24" t="s">
        <v>1999</v>
      </c>
      <c r="F185" s="27" t="s">
        <v>1932</v>
      </c>
      <c r="G185" s="22" t="s">
        <v>160</v>
      </c>
      <c r="H185" s="22" t="s">
        <v>2</v>
      </c>
      <c r="I185" s="50" t="str">
        <f t="shared" si="8"/>
        <v>Musa bin Salem. . Baluchi slave of Syde bin Salem Burashid, the governor ("Lewale") or trade agent of Unyanyembe. Apparently defrauded Livingstone of some portion of goods sent from the coast.</v>
      </c>
      <c r="J185" s="22" t="s">
        <v>1205</v>
      </c>
      <c r="K185" s="22"/>
      <c r="L185" s="51" t="s">
        <v>1386</v>
      </c>
    </row>
    <row r="186" spans="1:13" ht="56">
      <c r="A186" s="24" t="s">
        <v>2127</v>
      </c>
      <c r="B186" s="24" t="str">
        <f t="shared" si="6"/>
        <v>ref="people.xml#0135"</v>
      </c>
      <c r="C186" s="24" t="s">
        <v>1998</v>
      </c>
      <c r="D186" s="24" t="str">
        <f t="shared" si="7"/>
        <v>people.xml#0135</v>
      </c>
      <c r="E186" s="24" t="s">
        <v>1999</v>
      </c>
      <c r="F186" s="27" t="s">
        <v>1932</v>
      </c>
      <c r="G186" s="29" t="s">
        <v>1478</v>
      </c>
      <c r="H186" s="27" t="s">
        <v>2</v>
      </c>
      <c r="I186" s="50" t="str">
        <f t="shared" si="8"/>
        <v>Musa bin Salem. . Baluchi slave of Syde bin Salem Burashid, the governor ("Lewale") or trade agent of Unyanyembe. Apparently defrauded Livingstone of some portion of goods sent from the coast.</v>
      </c>
      <c r="J186" s="22" t="s">
        <v>1205</v>
      </c>
      <c r="K186" s="22"/>
      <c r="L186" s="51" t="s">
        <v>1386</v>
      </c>
    </row>
    <row r="187" spans="1:13" ht="56">
      <c r="A187" s="24" t="s">
        <v>2127</v>
      </c>
      <c r="B187" s="24" t="str">
        <f t="shared" si="6"/>
        <v>ref="people.xml#0135"</v>
      </c>
      <c r="C187" s="24" t="s">
        <v>1998</v>
      </c>
      <c r="D187" s="24" t="str">
        <f t="shared" si="7"/>
        <v>people.xml#0135</v>
      </c>
      <c r="E187" s="24" t="s">
        <v>1999</v>
      </c>
      <c r="F187" s="27" t="s">
        <v>1932</v>
      </c>
      <c r="G187" s="22" t="s">
        <v>182</v>
      </c>
      <c r="H187" s="22" t="s">
        <v>2</v>
      </c>
      <c r="I187" s="50" t="str">
        <f t="shared" si="8"/>
        <v>Musa bin Salem. . Baluchi slave of Syde bin Salem Burashid, the governor ("Lewale") or trade agent of Unyanyembe. Apparently defrauded Livingstone of some portion of goods sent from the coast.</v>
      </c>
      <c r="J187" s="22" t="s">
        <v>1205</v>
      </c>
      <c r="K187" s="22"/>
      <c r="L187" s="51" t="s">
        <v>1386</v>
      </c>
    </row>
    <row r="188" spans="1:13" ht="56">
      <c r="A188" s="24" t="s">
        <v>2127</v>
      </c>
      <c r="B188" s="24" t="str">
        <f t="shared" si="6"/>
        <v>ref="people.xml#0135"</v>
      </c>
      <c r="C188" s="24" t="s">
        <v>1998</v>
      </c>
      <c r="D188" s="24" t="str">
        <f t="shared" si="7"/>
        <v>people.xml#0135</v>
      </c>
      <c r="E188" s="24" t="s">
        <v>1999</v>
      </c>
      <c r="F188" s="27" t="s">
        <v>1932</v>
      </c>
      <c r="G188" s="29" t="s">
        <v>1483</v>
      </c>
      <c r="H188" s="27" t="s">
        <v>2</v>
      </c>
      <c r="I188" s="50" t="str">
        <f t="shared" si="8"/>
        <v>Musa bin Salem. . Baluchi slave of Syde bin Salem Burashid, the governor ("Lewale") or trade agent of Unyanyembe. Apparently defrauded Livingstone of some portion of goods sent from the coast.</v>
      </c>
      <c r="J188" s="22" t="s">
        <v>1205</v>
      </c>
      <c r="K188" s="22"/>
      <c r="L188" s="51" t="s">
        <v>1386</v>
      </c>
    </row>
    <row r="189" spans="1:13" ht="98">
      <c r="A189" s="24" t="s">
        <v>2128</v>
      </c>
      <c r="B189" s="24" t="str">
        <f t="shared" si="6"/>
        <v>ref="people.xml#0136"</v>
      </c>
      <c r="C189" s="24" t="s">
        <v>1998</v>
      </c>
      <c r="D189" s="24" t="str">
        <f t="shared" si="7"/>
        <v>people.xml#0136</v>
      </c>
      <c r="E189" s="24" t="s">
        <v>1999</v>
      </c>
      <c r="F189" s="27" t="s">
        <v>1933</v>
      </c>
      <c r="G189" s="22" t="s">
        <v>77</v>
      </c>
      <c r="H189" s="22" t="s">
        <v>2</v>
      </c>
      <c r="I189"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89" s="22" t="s">
        <v>161</v>
      </c>
      <c r="K189" s="22"/>
      <c r="L189" s="51" t="s">
        <v>1389</v>
      </c>
    </row>
    <row r="190" spans="1:13" ht="98">
      <c r="A190" s="24" t="s">
        <v>2128</v>
      </c>
      <c r="B190" s="24" t="str">
        <f t="shared" si="6"/>
        <v>ref="people.xml#0136"</v>
      </c>
      <c r="C190" s="24" t="s">
        <v>1998</v>
      </c>
      <c r="D190" s="24" t="str">
        <f t="shared" si="7"/>
        <v>people.xml#0136</v>
      </c>
      <c r="E190" s="24" t="s">
        <v>1999</v>
      </c>
      <c r="F190" s="27" t="s">
        <v>1933</v>
      </c>
      <c r="G190" s="29" t="s">
        <v>1472</v>
      </c>
      <c r="H190" s="27" t="s">
        <v>31</v>
      </c>
      <c r="I190"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0" s="22" t="s">
        <v>161</v>
      </c>
      <c r="K190" s="22"/>
      <c r="L190" s="51" t="s">
        <v>1389</v>
      </c>
    </row>
    <row r="191" spans="1:13" ht="98">
      <c r="A191" s="24" t="s">
        <v>2128</v>
      </c>
      <c r="B191" s="24" t="str">
        <f t="shared" si="6"/>
        <v>ref="people.xml#0136"</v>
      </c>
      <c r="C191" s="24" t="s">
        <v>1998</v>
      </c>
      <c r="D191" s="24" t="str">
        <f t="shared" si="7"/>
        <v>people.xml#0136</v>
      </c>
      <c r="E191" s="24" t="s">
        <v>1999</v>
      </c>
      <c r="F191" s="27" t="s">
        <v>1933</v>
      </c>
      <c r="G191" s="29" t="s">
        <v>1642</v>
      </c>
      <c r="H191" s="27" t="s">
        <v>2</v>
      </c>
      <c r="I191"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1" s="22" t="s">
        <v>161</v>
      </c>
      <c r="K191" s="22"/>
      <c r="L191" s="51" t="s">
        <v>1389</v>
      </c>
    </row>
    <row r="192" spans="1:13" ht="98">
      <c r="A192" s="24" t="s">
        <v>2128</v>
      </c>
      <c r="B192" s="24" t="str">
        <f t="shared" si="6"/>
        <v>ref="people.xml#0136"</v>
      </c>
      <c r="C192" s="24" t="s">
        <v>1998</v>
      </c>
      <c r="D192" s="24" t="str">
        <f t="shared" si="7"/>
        <v>people.xml#0136</v>
      </c>
      <c r="E192" s="24" t="s">
        <v>1999</v>
      </c>
      <c r="F192" s="27" t="s">
        <v>1933</v>
      </c>
      <c r="G192" s="22" t="s">
        <v>162</v>
      </c>
      <c r="H192" s="22"/>
      <c r="I192"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2" s="22" t="s">
        <v>161</v>
      </c>
      <c r="K192" s="22"/>
      <c r="L192" s="51" t="s">
        <v>1389</v>
      </c>
      <c r="M192" s="52" t="s">
        <v>1388</v>
      </c>
    </row>
    <row r="193" spans="1:13" ht="98">
      <c r="A193" s="24" t="s">
        <v>2128</v>
      </c>
      <c r="B193" s="24" t="str">
        <f t="shared" si="6"/>
        <v>ref="people.xml#0136"</v>
      </c>
      <c r="C193" s="24" t="s">
        <v>1998</v>
      </c>
      <c r="D193" s="24" t="str">
        <f t="shared" si="7"/>
        <v>people.xml#0136</v>
      </c>
      <c r="E193" s="24" t="s">
        <v>1999</v>
      </c>
      <c r="F193" s="27" t="s">
        <v>1933</v>
      </c>
      <c r="G193" s="22" t="s">
        <v>161</v>
      </c>
      <c r="H193" s="22" t="s">
        <v>2</v>
      </c>
      <c r="I193"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3" s="22" t="s">
        <v>161</v>
      </c>
      <c r="K193" s="22"/>
      <c r="L193" s="51" t="s">
        <v>1389</v>
      </c>
    </row>
    <row r="194" spans="1:13" ht="56">
      <c r="A194" s="24" t="s">
        <v>2129</v>
      </c>
      <c r="B194" s="24" t="str">
        <f t="shared" ref="B194:B257" si="9">C194&amp;D194&amp;E194</f>
        <v>ref="people.xml#0137"</v>
      </c>
      <c r="C194" s="24" t="s">
        <v>1998</v>
      </c>
      <c r="D194" s="24" t="str">
        <f t="shared" ref="D194:D257" si="10">"people.xml#"&amp;F194</f>
        <v>people.xml#0137</v>
      </c>
      <c r="E194" s="24" t="s">
        <v>1999</v>
      </c>
      <c r="F194" s="27" t="s">
        <v>1934</v>
      </c>
      <c r="G194" s="22" t="s">
        <v>152</v>
      </c>
      <c r="H194" s="22" t="s">
        <v>5</v>
      </c>
      <c r="I194" s="50" t="str">
        <f t="shared" si="8"/>
        <v>Mutesa. . Ruler of Buganda (r.1857-84). During his second expedition to Africa (1860-63), John H. Speke stayed at Mutesa’s court from early to mid 1862.</v>
      </c>
      <c r="J194" s="22" t="s">
        <v>1175</v>
      </c>
      <c r="K194" s="22"/>
      <c r="L194" s="51" t="s">
        <v>1423</v>
      </c>
    </row>
    <row r="195" spans="1:13">
      <c r="A195" s="24" t="s">
        <v>2130</v>
      </c>
      <c r="B195" s="24" t="str">
        <f t="shared" si="9"/>
        <v>ref="people.xml#0138"</v>
      </c>
      <c r="C195" s="24" t="s">
        <v>1998</v>
      </c>
      <c r="D195" s="24" t="str">
        <f t="shared" si="10"/>
        <v>people.xml#0138</v>
      </c>
      <c r="E195" s="24" t="s">
        <v>1999</v>
      </c>
      <c r="F195" s="27" t="s">
        <v>1935</v>
      </c>
      <c r="G195" s="22" t="s">
        <v>164</v>
      </c>
      <c r="H195" s="22" t="s">
        <v>2</v>
      </c>
      <c r="I195" s="50" t="str">
        <f t="shared" ref="I195:I258" si="11">J195&amp;". "&amp;K195&amp;". "&amp;L195</f>
        <v>Nasangwa. . African chief.</v>
      </c>
      <c r="J195" s="22" t="s">
        <v>164</v>
      </c>
      <c r="K195" s="22"/>
      <c r="L195" s="51" t="s">
        <v>1090</v>
      </c>
    </row>
    <row r="196" spans="1:13" ht="28">
      <c r="A196" s="24" t="s">
        <v>2131</v>
      </c>
      <c r="B196" s="24" t="str">
        <f t="shared" si="9"/>
        <v>ref="people.xml#0139"</v>
      </c>
      <c r="C196" s="24" t="s">
        <v>1998</v>
      </c>
      <c r="D196" s="24" t="str">
        <f t="shared" si="10"/>
        <v>people.xml#0139</v>
      </c>
      <c r="E196" s="24" t="s">
        <v>1999</v>
      </c>
      <c r="F196" s="27" t="s">
        <v>1936</v>
      </c>
      <c r="G196" s="22" t="s">
        <v>165</v>
      </c>
      <c r="H196" s="22" t="s">
        <v>2</v>
      </c>
      <c r="I196" s="50" t="str">
        <f t="shared" si="11"/>
        <v>Nero. 54-68. Nero Caesar Augustus. Fifth emperor of the Roman empire.</v>
      </c>
      <c r="J196" s="22" t="s">
        <v>1191</v>
      </c>
      <c r="K196" s="22" t="s">
        <v>1759</v>
      </c>
      <c r="L196" s="54" t="s">
        <v>1736</v>
      </c>
    </row>
    <row r="197" spans="1:13">
      <c r="A197" s="24" t="s">
        <v>2132</v>
      </c>
      <c r="B197" s="24" t="str">
        <f t="shared" si="9"/>
        <v>ref="people.xml#0140"</v>
      </c>
      <c r="C197" s="24" t="s">
        <v>1998</v>
      </c>
      <c r="D197" s="24" t="str">
        <f t="shared" si="10"/>
        <v>people.xml#0140</v>
      </c>
      <c r="E197" s="24" t="s">
        <v>1999</v>
      </c>
      <c r="F197" s="27" t="s">
        <v>1937</v>
      </c>
      <c r="G197" s="22" t="s">
        <v>166</v>
      </c>
      <c r="H197" s="22" t="s">
        <v>31</v>
      </c>
      <c r="I197" s="50" t="str">
        <f t="shared" si="11"/>
        <v>Nsama. . African chief.</v>
      </c>
      <c r="J197" s="22" t="s">
        <v>166</v>
      </c>
      <c r="K197" s="22"/>
      <c r="L197" s="51" t="s">
        <v>1090</v>
      </c>
    </row>
    <row r="198" spans="1:13" ht="98">
      <c r="A198" s="24" t="s">
        <v>2133</v>
      </c>
      <c r="B198" s="24" t="str">
        <f t="shared" si="9"/>
        <v>ref="people.xml#0141"</v>
      </c>
      <c r="C198" s="24" t="s">
        <v>1998</v>
      </c>
      <c r="D198" s="24" t="str">
        <f t="shared" si="10"/>
        <v>people.xml#0141</v>
      </c>
      <c r="E198" s="24" t="s">
        <v>1999</v>
      </c>
      <c r="F198" s="27" t="s">
        <v>1938</v>
      </c>
      <c r="G198" s="22" t="s">
        <v>172</v>
      </c>
      <c r="H198" s="22" t="s">
        <v>2</v>
      </c>
      <c r="I198" s="50" t="str">
        <f t="shared" si="11"/>
        <v>Owen, Richard. 1804-1892. Anatomist and naturalist. Taught Livingstone in 1840. Conservator of the Hunterian Museum at the Royal College of Surgeons of England 1827-56. Professor of Comparative Anatomy and Physiology 1836-56. Superintendent of the British Museum 1856-83. Knighted 1884.</v>
      </c>
      <c r="J198" s="60" t="s">
        <v>1194</v>
      </c>
      <c r="K198" s="22" t="s">
        <v>1195</v>
      </c>
      <c r="L198" s="51" t="s">
        <v>1394</v>
      </c>
    </row>
    <row r="199" spans="1:13" ht="56">
      <c r="A199" s="24" t="s">
        <v>2134</v>
      </c>
      <c r="B199" s="24" t="str">
        <f t="shared" si="9"/>
        <v>ref="people.xml#0142"</v>
      </c>
      <c r="C199" s="24" t="s">
        <v>1998</v>
      </c>
      <c r="D199" s="24" t="str">
        <f t="shared" si="10"/>
        <v>people.xml#0142</v>
      </c>
      <c r="E199" s="24" t="s">
        <v>1999</v>
      </c>
      <c r="F199" s="27" t="s">
        <v>1939</v>
      </c>
      <c r="G199" s="22" t="s">
        <v>97</v>
      </c>
      <c r="H199" s="22" t="s">
        <v>2</v>
      </c>
      <c r="I199" s="50" t="str">
        <f t="shared" si="11"/>
        <v>Palmerston, Lord. 1784-1865. Henry John Temple. Foreign Secretary 1830-41, 1846-51. Prime Minister 1859-65. Livingstone was in agreement with his anti-slavery policies.</v>
      </c>
      <c r="J199" s="28" t="s">
        <v>1160</v>
      </c>
      <c r="K199" s="22" t="s">
        <v>1161</v>
      </c>
      <c r="L199" s="51" t="s">
        <v>1162</v>
      </c>
    </row>
    <row r="200" spans="1:13" ht="56">
      <c r="A200" s="24" t="s">
        <v>2134</v>
      </c>
      <c r="B200" s="24" t="str">
        <f t="shared" si="9"/>
        <v>ref="people.xml#0142"</v>
      </c>
      <c r="C200" s="24" t="s">
        <v>1998</v>
      </c>
      <c r="D200" s="24" t="str">
        <f t="shared" si="10"/>
        <v>people.xml#0142</v>
      </c>
      <c r="E200" s="24" t="s">
        <v>1999</v>
      </c>
      <c r="F200" s="27" t="s">
        <v>1939</v>
      </c>
      <c r="G200" s="22" t="s">
        <v>168</v>
      </c>
      <c r="H200" s="22" t="s">
        <v>5</v>
      </c>
      <c r="I200" s="50" t="str">
        <f t="shared" si="11"/>
        <v>Palmerston, Lord. 1784-1865. Henry John Temple. Foreign Secretary 1830-41, 1846-51. Prime Minister 1859-65. Livingstone was in agreement with his anti-slavery policies.</v>
      </c>
      <c r="J200" s="28" t="s">
        <v>1160</v>
      </c>
      <c r="K200" s="22" t="s">
        <v>1161</v>
      </c>
      <c r="L200" s="51" t="s">
        <v>1162</v>
      </c>
    </row>
    <row r="201" spans="1:13" ht="42">
      <c r="A201" s="24" t="s">
        <v>2135</v>
      </c>
      <c r="B201" s="24" t="str">
        <f t="shared" si="9"/>
        <v>ref="people.xml#0143"</v>
      </c>
      <c r="C201" s="24" t="s">
        <v>1998</v>
      </c>
      <c r="D201" s="24" t="str">
        <f t="shared" si="10"/>
        <v>people.xml#0143</v>
      </c>
      <c r="E201" s="24" t="s">
        <v>1999</v>
      </c>
      <c r="F201" s="27" t="s">
        <v>1940</v>
      </c>
      <c r="G201" s="22" t="s">
        <v>170</v>
      </c>
      <c r="H201" s="22" t="s">
        <v>2</v>
      </c>
      <c r="I201" s="50" t="str">
        <f t="shared" si="11"/>
        <v>Plato. 428/27 or 424/23-348/47 BC. Classical Greek philosopher. Pupil of Socrates.</v>
      </c>
      <c r="J201" s="22" t="s">
        <v>170</v>
      </c>
      <c r="K201" s="57" t="s">
        <v>1760</v>
      </c>
      <c r="L201" s="54" t="s">
        <v>1731</v>
      </c>
    </row>
    <row r="202" spans="1:13" ht="42">
      <c r="A202" s="24" t="s">
        <v>2136</v>
      </c>
      <c r="B202" s="24" t="str">
        <f t="shared" si="9"/>
        <v>ref="people.xml#0144"</v>
      </c>
      <c r="C202" s="24" t="s">
        <v>1998</v>
      </c>
      <c r="D202" s="24" t="str">
        <f t="shared" si="10"/>
        <v>people.xml#0144</v>
      </c>
      <c r="E202" s="24" t="s">
        <v>1999</v>
      </c>
      <c r="F202" s="27" t="s">
        <v>1941</v>
      </c>
      <c r="G202" s="22" t="s">
        <v>35</v>
      </c>
      <c r="H202" s="22" t="s">
        <v>2</v>
      </c>
      <c r="I202" s="50" t="str">
        <f t="shared" si="11"/>
        <v>Playfair, Robert L.. 1828-1899. Lieutenant Colonel in the Madras army. Consul at Zanzibar, and for Algeria 1867-96. Knighted 1886.</v>
      </c>
      <c r="J202" s="28" t="s">
        <v>1128</v>
      </c>
      <c r="K202" s="22" t="s">
        <v>1127</v>
      </c>
      <c r="L202" s="51" t="s">
        <v>1129</v>
      </c>
    </row>
    <row r="203" spans="1:13" ht="42">
      <c r="A203" s="24" t="s">
        <v>2136</v>
      </c>
      <c r="B203" s="24" t="str">
        <f t="shared" si="9"/>
        <v>ref="people.xml#0144"</v>
      </c>
      <c r="C203" s="24" t="s">
        <v>1998</v>
      </c>
      <c r="D203" s="24" t="str">
        <f t="shared" si="10"/>
        <v>people.xml#0144</v>
      </c>
      <c r="E203" s="24" t="s">
        <v>1999</v>
      </c>
      <c r="F203" s="27" t="s">
        <v>1941</v>
      </c>
      <c r="G203" s="22" t="s">
        <v>36</v>
      </c>
      <c r="H203" s="22" t="s">
        <v>2</v>
      </c>
      <c r="I203" s="50" t="str">
        <f t="shared" si="11"/>
        <v>Playfair, Robert L.. 1828-1899. Lieutenant Colonel in the Madras army. Consul at Zanzibar, and for Algeria 1867-96. Knighted 1886.</v>
      </c>
      <c r="J203" s="28" t="s">
        <v>1128</v>
      </c>
      <c r="K203" s="22" t="s">
        <v>1127</v>
      </c>
      <c r="L203" s="51" t="s">
        <v>1129</v>
      </c>
    </row>
    <row r="204" spans="1:13">
      <c r="A204" s="24" t="s">
        <v>2137</v>
      </c>
      <c r="B204" s="24" t="str">
        <f t="shared" si="9"/>
        <v>ref="people.xml#0145"</v>
      </c>
      <c r="C204" s="24" t="s">
        <v>1998</v>
      </c>
      <c r="D204" s="24" t="str">
        <f t="shared" si="10"/>
        <v>people.xml#0145</v>
      </c>
      <c r="E204" s="24" t="s">
        <v>1999</v>
      </c>
      <c r="F204" s="27" t="s">
        <v>1942</v>
      </c>
      <c r="G204" s="22" t="s">
        <v>171</v>
      </c>
      <c r="H204" s="22" t="s">
        <v>2</v>
      </c>
      <c r="I204" s="50" t="str">
        <f t="shared" si="11"/>
        <v>Posho. . African of the Nyamwezi tribe.</v>
      </c>
      <c r="J204" s="22" t="s">
        <v>171</v>
      </c>
      <c r="K204" s="22"/>
      <c r="L204" s="51" t="s">
        <v>1193</v>
      </c>
    </row>
    <row r="205" spans="1:13" ht="56">
      <c r="A205" s="24" t="s">
        <v>2138</v>
      </c>
      <c r="B205" s="24" t="str">
        <f t="shared" si="9"/>
        <v>ref="people.xml#0146"</v>
      </c>
      <c r="C205" s="24" t="s">
        <v>1998</v>
      </c>
      <c r="D205" s="24" t="str">
        <f t="shared" si="10"/>
        <v>people.xml#0146</v>
      </c>
      <c r="E205" s="24" t="s">
        <v>1999</v>
      </c>
      <c r="F205" s="27" t="s">
        <v>1943</v>
      </c>
      <c r="G205" s="29" t="s">
        <v>1480</v>
      </c>
      <c r="H205" s="27" t="s">
        <v>2</v>
      </c>
      <c r="I205" s="50" t="str">
        <f t="shared" si="11"/>
        <v>Price. . One of a group of men from a government-run school for freed slaves in Nashik (spelled "Nassick" by Livingstone), India who accompanied Livingstone on his last journey.</v>
      </c>
      <c r="J205" s="22" t="s">
        <v>1480</v>
      </c>
      <c r="L205" s="51" t="s">
        <v>2429</v>
      </c>
      <c r="M205" s="112"/>
    </row>
    <row r="206" spans="1:13" ht="42">
      <c r="A206" s="24" t="s">
        <v>2139</v>
      </c>
      <c r="B206" s="24" t="str">
        <f t="shared" si="9"/>
        <v>ref="people.xml#0147"</v>
      </c>
      <c r="C206" s="24" t="s">
        <v>1998</v>
      </c>
      <c r="D206" s="24" t="str">
        <f t="shared" si="10"/>
        <v>people.xml#0147</v>
      </c>
      <c r="E206" s="24" t="s">
        <v>1999</v>
      </c>
      <c r="F206" s="27" t="s">
        <v>1944</v>
      </c>
      <c r="G206" s="22" t="s">
        <v>173</v>
      </c>
      <c r="H206" s="22" t="s">
        <v>163</v>
      </c>
      <c r="I206" s="50" t="str">
        <f t="shared" si="11"/>
        <v>Ptolemy. c.100-c.170. Greco-Egyptian writer and geographer; Livingstone depended on his information about the source of the Nile.</v>
      </c>
      <c r="J206" s="22" t="s">
        <v>173</v>
      </c>
      <c r="K206" s="22" t="s">
        <v>1355</v>
      </c>
      <c r="L206" s="54" t="s">
        <v>1718</v>
      </c>
    </row>
    <row r="207" spans="1:13" ht="28">
      <c r="A207" s="24" t="s">
        <v>2140</v>
      </c>
      <c r="B207" s="24" t="str">
        <f t="shared" si="9"/>
        <v>ref="people.xml#0148"</v>
      </c>
      <c r="C207" s="24" t="s">
        <v>1998</v>
      </c>
      <c r="D207" s="24" t="str">
        <f t="shared" si="10"/>
        <v>people.xml#0148</v>
      </c>
      <c r="E207" s="24" t="s">
        <v>1999</v>
      </c>
      <c r="F207" s="27" t="s">
        <v>1945</v>
      </c>
      <c r="G207" s="22" t="s">
        <v>174</v>
      </c>
      <c r="H207" s="22" t="s">
        <v>2</v>
      </c>
      <c r="I207" s="50" t="str">
        <f t="shared" si="11"/>
        <v>Pusey, Edward B.. 1800-1882. Church of England clergyman and theologian.</v>
      </c>
      <c r="J207" s="22" t="s">
        <v>1228</v>
      </c>
      <c r="K207" s="22" t="s">
        <v>1229</v>
      </c>
      <c r="L207" s="51" t="s">
        <v>1415</v>
      </c>
    </row>
    <row r="208" spans="1:13" ht="56">
      <c r="A208" s="24" t="s">
        <v>2141</v>
      </c>
      <c r="B208" s="24" t="str">
        <f t="shared" si="9"/>
        <v>ref="people.xml#0149"</v>
      </c>
      <c r="C208" s="24" t="s">
        <v>1998</v>
      </c>
      <c r="D208" s="24" t="str">
        <f t="shared" si="10"/>
        <v>people.xml#0149</v>
      </c>
      <c r="E208" s="24" t="s">
        <v>1999</v>
      </c>
      <c r="F208" s="27" t="s">
        <v>1946</v>
      </c>
      <c r="G208" s="29" t="s">
        <v>1482</v>
      </c>
      <c r="H208" s="27" t="s">
        <v>2</v>
      </c>
      <c r="I208" s="50" t="str">
        <f t="shared" si="11"/>
        <v>Rae, George. 1831-1865. Appointed engineer to the Zambesi Expedition in February 1858, until 1864. Went into business in Zanzibar, but died prematurely in Glasgow a year later.</v>
      </c>
      <c r="J208" s="28" t="s">
        <v>1649</v>
      </c>
      <c r="K208" s="27" t="s">
        <v>1650</v>
      </c>
      <c r="L208" s="56" t="s">
        <v>2440</v>
      </c>
    </row>
    <row r="209" spans="1:12">
      <c r="A209" s="24" t="s">
        <v>2142</v>
      </c>
      <c r="B209" s="24" t="str">
        <f t="shared" si="9"/>
        <v>ref="people.xml#0150"</v>
      </c>
      <c r="C209" s="24" t="s">
        <v>1998</v>
      </c>
      <c r="D209" s="24" t="str">
        <f t="shared" si="10"/>
        <v>people.xml#0150</v>
      </c>
      <c r="E209" s="24" t="s">
        <v>1999</v>
      </c>
      <c r="F209" s="27" t="s">
        <v>1947</v>
      </c>
      <c r="G209" s="22" t="s">
        <v>175</v>
      </c>
      <c r="H209" s="22" t="s">
        <v>31</v>
      </c>
      <c r="I209" s="50" t="str">
        <f t="shared" si="11"/>
        <v>Ramadan. . Arab trader.</v>
      </c>
      <c r="J209" s="22" t="s">
        <v>175</v>
      </c>
      <c r="K209" s="22"/>
      <c r="L209" s="51" t="s">
        <v>1089</v>
      </c>
    </row>
    <row r="210" spans="1:12">
      <c r="A210" s="24" t="s">
        <v>2143</v>
      </c>
      <c r="B210" s="24" t="str">
        <f t="shared" si="9"/>
        <v>ref="people.xml#0151"</v>
      </c>
      <c r="C210" s="24" t="s">
        <v>1998</v>
      </c>
      <c r="D210" s="24" t="str">
        <f t="shared" si="10"/>
        <v>people.xml#0151</v>
      </c>
      <c r="E210" s="24" t="s">
        <v>1999</v>
      </c>
      <c r="F210" s="27" t="s">
        <v>1948</v>
      </c>
      <c r="G210" s="22" t="s">
        <v>176</v>
      </c>
      <c r="H210" s="22" t="s">
        <v>2</v>
      </c>
      <c r="I210" s="50" t="str">
        <f t="shared" si="11"/>
        <v>Rashid. . Arab trader.</v>
      </c>
      <c r="J210" s="22" t="s">
        <v>176</v>
      </c>
      <c r="K210" s="22"/>
      <c r="L210" s="51" t="s">
        <v>1089</v>
      </c>
    </row>
    <row r="211" spans="1:12" ht="28">
      <c r="A211" s="24" t="s">
        <v>2144</v>
      </c>
      <c r="B211" s="24" t="str">
        <f t="shared" si="9"/>
        <v>ref="people.xml#0152"</v>
      </c>
      <c r="C211" s="24" t="s">
        <v>1998</v>
      </c>
      <c r="D211" s="24" t="str">
        <f t="shared" si="10"/>
        <v>people.xml#0152</v>
      </c>
      <c r="E211" s="24" t="s">
        <v>1999</v>
      </c>
      <c r="F211" s="27" t="s">
        <v>1949</v>
      </c>
      <c r="G211" s="22" t="s">
        <v>177</v>
      </c>
      <c r="H211" s="22" t="s">
        <v>2</v>
      </c>
      <c r="I211" s="50" t="str">
        <f t="shared" si="11"/>
        <v>Reuel. . Also Jethro. Father-in-law of Moses in the Bible.</v>
      </c>
      <c r="J211" s="22" t="s">
        <v>177</v>
      </c>
      <c r="K211" s="22"/>
      <c r="L211" s="54" t="s">
        <v>1732</v>
      </c>
    </row>
    <row r="212" spans="1:12" ht="42">
      <c r="A212" s="24" t="s">
        <v>2145</v>
      </c>
      <c r="B212" s="24" t="str">
        <f t="shared" si="9"/>
        <v>ref="people.xml#0153"</v>
      </c>
      <c r="C212" s="24" t="s">
        <v>1998</v>
      </c>
      <c r="D212" s="24" t="str">
        <f t="shared" si="10"/>
        <v>people.xml#0153</v>
      </c>
      <c r="E212" s="24" t="s">
        <v>1999</v>
      </c>
      <c r="F212" s="27" t="s">
        <v>1950</v>
      </c>
      <c r="G212" s="22" t="s">
        <v>98</v>
      </c>
      <c r="H212" s="22" t="s">
        <v>31</v>
      </c>
      <c r="I212" s="50" t="str">
        <f t="shared" si="11"/>
        <v xml:space="preserve">Russell, Lord John. 1792-1878. Member of Parliament and leader of the Whigs. Created Earl Russell 1861. </v>
      </c>
      <c r="J212" s="28" t="s">
        <v>1163</v>
      </c>
      <c r="K212" s="22" t="s">
        <v>1164</v>
      </c>
      <c r="L212" s="51" t="s">
        <v>2412</v>
      </c>
    </row>
    <row r="213" spans="1:12" ht="42">
      <c r="A213" s="24" t="s">
        <v>2146</v>
      </c>
      <c r="B213" s="24" t="str">
        <f t="shared" si="9"/>
        <v>ref="people.xml#0154"</v>
      </c>
      <c r="C213" s="24" t="s">
        <v>1998</v>
      </c>
      <c r="D213" s="24" t="str">
        <f t="shared" si="10"/>
        <v>people.xml#0154</v>
      </c>
      <c r="E213" s="24" t="s">
        <v>1999</v>
      </c>
      <c r="F213" s="27" t="s">
        <v>1951</v>
      </c>
      <c r="G213" s="22" t="s">
        <v>179</v>
      </c>
      <c r="H213" s="22" t="s">
        <v>2</v>
      </c>
      <c r="I213" s="50" t="str">
        <f t="shared" si="11"/>
        <v>Sabatier, Louis. . French explorer. With Joseph-Pons d'Arnauld and Ferdinand Werne, navigated the White Nile to 4° 42' in 1841.</v>
      </c>
      <c r="J213" s="22" t="s">
        <v>1152</v>
      </c>
      <c r="K213" s="22"/>
      <c r="L213" s="51" t="s">
        <v>1430</v>
      </c>
    </row>
    <row r="214" spans="1:12">
      <c r="A214" s="24" t="s">
        <v>2147</v>
      </c>
      <c r="B214" s="24" t="str">
        <f t="shared" si="9"/>
        <v>ref="people.xml#0155"</v>
      </c>
      <c r="C214" s="24" t="s">
        <v>1998</v>
      </c>
      <c r="D214" s="24" t="str">
        <f t="shared" si="10"/>
        <v>people.xml#0155</v>
      </c>
      <c r="E214" s="24" t="s">
        <v>1999</v>
      </c>
      <c r="F214" s="27" t="s">
        <v>1952</v>
      </c>
      <c r="G214" s="22" t="s">
        <v>181</v>
      </c>
      <c r="H214" s="22" t="s">
        <v>2</v>
      </c>
      <c r="I214" s="50" t="str">
        <f t="shared" si="11"/>
        <v>Salem. . One of Livingstone's porters.</v>
      </c>
      <c r="J214" s="22" t="s">
        <v>181</v>
      </c>
      <c r="K214" s="22"/>
      <c r="L214" s="51" t="s">
        <v>1380</v>
      </c>
    </row>
    <row r="215" spans="1:12">
      <c r="A215" s="24" t="s">
        <v>2148</v>
      </c>
      <c r="B215" s="24" t="str">
        <f t="shared" si="9"/>
        <v>ref="people.xml#0156"</v>
      </c>
      <c r="C215" s="24" t="s">
        <v>1998</v>
      </c>
      <c r="D215" s="24" t="str">
        <f t="shared" si="10"/>
        <v>people.xml#0156</v>
      </c>
      <c r="E215" s="24" t="s">
        <v>1999</v>
      </c>
      <c r="F215" s="27" t="s">
        <v>1953</v>
      </c>
      <c r="G215" s="22" t="s">
        <v>180</v>
      </c>
      <c r="H215" s="22" t="s">
        <v>2</v>
      </c>
      <c r="I215" s="50" t="str">
        <f t="shared" si="11"/>
        <v>Salem Mokadam. . Arab trader.</v>
      </c>
      <c r="J215" s="22" t="s">
        <v>180</v>
      </c>
      <c r="K215" s="22"/>
      <c r="L215" s="51" t="s">
        <v>1089</v>
      </c>
    </row>
    <row r="216" spans="1:12" ht="28">
      <c r="A216" s="24" t="s">
        <v>2149</v>
      </c>
      <c r="B216" s="24" t="str">
        <f t="shared" si="9"/>
        <v>ref="people.xml#0157"</v>
      </c>
      <c r="C216" s="24" t="s">
        <v>1998</v>
      </c>
      <c r="D216" s="24" t="str">
        <f t="shared" si="10"/>
        <v>people.xml#0157</v>
      </c>
      <c r="E216" s="24" t="s">
        <v>1999</v>
      </c>
      <c r="F216" s="27" t="s">
        <v>1954</v>
      </c>
      <c r="G216" s="22" t="s">
        <v>183</v>
      </c>
      <c r="H216" s="22" t="s">
        <v>2</v>
      </c>
      <c r="I216" s="50" t="str">
        <f t="shared" si="11"/>
        <v>Saul. . First king of the united kingdom of Israel and Judah in the Hebrew bible.</v>
      </c>
      <c r="J216" s="22" t="s">
        <v>183</v>
      </c>
      <c r="K216" s="22"/>
      <c r="L216" s="54" t="s">
        <v>1737</v>
      </c>
    </row>
    <row r="217" spans="1:12" ht="70">
      <c r="A217" s="24" t="s">
        <v>2082</v>
      </c>
      <c r="B217" s="24" t="str">
        <f t="shared" si="9"/>
        <v>ref="people.xml#0158"</v>
      </c>
      <c r="C217" s="24" t="s">
        <v>1998</v>
      </c>
      <c r="D217" s="24" t="str">
        <f t="shared" si="10"/>
        <v>people.xml#0158</v>
      </c>
      <c r="E217" s="24" t="s">
        <v>1999</v>
      </c>
      <c r="F217" s="27" t="s">
        <v>1955</v>
      </c>
      <c r="G217" s="29" t="s">
        <v>1487</v>
      </c>
      <c r="H217" s="27" t="s">
        <v>2</v>
      </c>
      <c r="I217" s="50" t="str">
        <f t="shared" si="11"/>
        <v>Sayedd Majid bin Said Al-Busaid. 1834/35-1870. Son of Said ibn Sultan, the first Omani ruler of Zanzibar, and himself Sultan of Zanzibar 1856-70. Helped develop a far-ranging empire in East Africa, including a well-developed slave trading network.</v>
      </c>
      <c r="J217" s="22" t="s">
        <v>1407</v>
      </c>
      <c r="K217" s="22" t="s">
        <v>1995</v>
      </c>
      <c r="L217" s="51" t="s">
        <v>1994</v>
      </c>
    </row>
    <row r="218" spans="1:12" ht="70">
      <c r="A218" s="24" t="s">
        <v>2082</v>
      </c>
      <c r="B218" s="24" t="str">
        <f t="shared" si="9"/>
        <v>ref="people.xml#0158"</v>
      </c>
      <c r="C218" s="24" t="s">
        <v>1998</v>
      </c>
      <c r="D218" s="24" t="str">
        <f t="shared" si="10"/>
        <v>people.xml#0158</v>
      </c>
      <c r="E218" s="24" t="s">
        <v>1999</v>
      </c>
      <c r="F218" s="27" t="s">
        <v>1955</v>
      </c>
      <c r="G218" s="22" t="s">
        <v>186</v>
      </c>
      <c r="H218" s="22" t="s">
        <v>17</v>
      </c>
      <c r="I218" s="50" t="str">
        <f t="shared" si="11"/>
        <v>Sayedd Majid bin Said Al-Busaid. 1834/35-1870. Son of Said ibn Sultan, the first Omani ruler of Zanzibar, and himself Sultan of Zanzibar 1856-70. Helped develop a far-ranging empire in East Africa, including a well-developed slave trading network.</v>
      </c>
      <c r="J218" s="22" t="s">
        <v>1407</v>
      </c>
      <c r="K218" s="22" t="s">
        <v>1995</v>
      </c>
      <c r="L218" s="51" t="s">
        <v>1994</v>
      </c>
    </row>
    <row r="219" spans="1:12" ht="70">
      <c r="A219" s="24" t="s">
        <v>2082</v>
      </c>
      <c r="B219" s="24" t="str">
        <f t="shared" si="9"/>
        <v>ref="people.xml#0158"</v>
      </c>
      <c r="C219" s="24" t="s">
        <v>1998</v>
      </c>
      <c r="D219" s="24" t="str">
        <f t="shared" si="10"/>
        <v>people.xml#0158</v>
      </c>
      <c r="E219" s="24" t="s">
        <v>1999</v>
      </c>
      <c r="F219" s="27" t="s">
        <v>1955</v>
      </c>
      <c r="G219" s="22" t="s">
        <v>201</v>
      </c>
      <c r="H219" s="22" t="s">
        <v>2</v>
      </c>
      <c r="I219" s="50" t="str">
        <f t="shared" si="11"/>
        <v>Sayedd Majid bin Said Al-Busaid. 1834/35-1870. Son of Said ibn Sultan, the first Omani ruler of Zanzibar, and himself Sultan of Zanzibar 1856-70. Helped develop a far-ranging empire in East Africa, including a well-developed slave trading network.</v>
      </c>
      <c r="J219" s="22" t="s">
        <v>1407</v>
      </c>
      <c r="K219" s="22" t="s">
        <v>1995</v>
      </c>
      <c r="L219" s="51" t="s">
        <v>1994</v>
      </c>
    </row>
    <row r="220" spans="1:12" ht="98">
      <c r="A220" s="24" t="s">
        <v>2150</v>
      </c>
      <c r="B220" s="24" t="str">
        <f t="shared" si="9"/>
        <v>ref="people.xml#0159"</v>
      </c>
      <c r="C220" s="24" t="s">
        <v>1998</v>
      </c>
      <c r="D220" s="24" t="str">
        <f t="shared" si="10"/>
        <v>people.xml#0159</v>
      </c>
      <c r="E220" s="24" t="s">
        <v>1999</v>
      </c>
      <c r="F220" s="27" t="s">
        <v>1956</v>
      </c>
      <c r="G220" s="29" t="s">
        <v>1484</v>
      </c>
      <c r="H220" s="27" t="s">
        <v>2</v>
      </c>
      <c r="I220" s="50" t="str">
        <f t="shared" si="11"/>
        <v>Sebituane. c.1790/1800-1851. 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v>
      </c>
      <c r="J220" s="22" t="s">
        <v>2454</v>
      </c>
      <c r="K220" s="57" t="s">
        <v>2450</v>
      </c>
      <c r="L220" s="56" t="s">
        <v>2451</v>
      </c>
    </row>
    <row r="221" spans="1:12" ht="126">
      <c r="A221" s="24" t="s">
        <v>2151</v>
      </c>
      <c r="B221" s="24" t="str">
        <f t="shared" si="9"/>
        <v>ref="people.xml#0160"</v>
      </c>
      <c r="C221" s="24" t="s">
        <v>1998</v>
      </c>
      <c r="D221" s="24" t="str">
        <f t="shared" si="10"/>
        <v>people.xml#0160</v>
      </c>
      <c r="E221" s="24" t="s">
        <v>1999</v>
      </c>
      <c r="F221" s="27" t="s">
        <v>1957</v>
      </c>
      <c r="G221" s="29" t="s">
        <v>1485</v>
      </c>
      <c r="H221" s="27" t="s">
        <v>351</v>
      </c>
      <c r="I221" s="50" t="str">
        <f t="shared" si="11"/>
        <v>Sechele. c.1810 – 1892. 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v>
      </c>
      <c r="J221" s="22" t="s">
        <v>1485</v>
      </c>
      <c r="K221" s="57" t="s">
        <v>2452</v>
      </c>
      <c r="L221" s="56" t="s">
        <v>2453</v>
      </c>
    </row>
    <row r="222" spans="1:12" ht="70">
      <c r="A222" s="24" t="s">
        <v>2152</v>
      </c>
      <c r="B222" s="24" t="str">
        <f t="shared" si="9"/>
        <v>ref="people.xml#0161"</v>
      </c>
      <c r="C222" s="24" t="s">
        <v>1998</v>
      </c>
      <c r="D222" s="24" t="str">
        <f t="shared" si="10"/>
        <v>people.xml#0161</v>
      </c>
      <c r="E222" s="24" t="s">
        <v>1999</v>
      </c>
      <c r="F222" s="27" t="s">
        <v>1958</v>
      </c>
      <c r="G222" s="22" t="s">
        <v>225</v>
      </c>
      <c r="H222" s="22"/>
      <c r="I222" s="50" t="str">
        <f t="shared" si="11"/>
        <v>Secretary of Minerva. . Individual whom the ancient Greek traveler and historian Herodotus visited in the city of Sais and who provided Herodotus with a variety of geographical details related to the source of the Nile.</v>
      </c>
      <c r="J222" s="22" t="s">
        <v>225</v>
      </c>
      <c r="K222" s="22"/>
      <c r="L222" s="51" t="s">
        <v>1417</v>
      </c>
    </row>
    <row r="223" spans="1:12" ht="112">
      <c r="A223" s="24" t="s">
        <v>2153</v>
      </c>
      <c r="B223" s="24" t="str">
        <f t="shared" si="9"/>
        <v>ref="people.xml#0162"</v>
      </c>
      <c r="C223" s="24" t="s">
        <v>1998</v>
      </c>
      <c r="D223" s="24" t="str">
        <f t="shared" si="10"/>
        <v>people.xml#0162</v>
      </c>
      <c r="E223" s="24" t="s">
        <v>1999</v>
      </c>
      <c r="F223" s="27" t="s">
        <v>1959</v>
      </c>
      <c r="G223" s="22" t="s">
        <v>184</v>
      </c>
      <c r="H223" s="22" t="s">
        <v>2</v>
      </c>
      <c r="I223" s="50" t="str">
        <f t="shared" si="11"/>
        <v>Sekeletu. c.1835-1863. 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v>
      </c>
      <c r="J223" s="22" t="s">
        <v>184</v>
      </c>
      <c r="K223" s="22" t="s">
        <v>1699</v>
      </c>
      <c r="L223" s="56" t="s">
        <v>1740</v>
      </c>
    </row>
    <row r="224" spans="1:12" ht="70">
      <c r="A224" s="24" t="s">
        <v>2154</v>
      </c>
      <c r="B224" s="24" t="str">
        <f t="shared" si="9"/>
        <v>ref="people.xml#0163"</v>
      </c>
      <c r="C224" s="24" t="s">
        <v>1998</v>
      </c>
      <c r="D224" s="24" t="str">
        <f t="shared" si="10"/>
        <v>people.xml#0163</v>
      </c>
      <c r="E224" s="24" t="s">
        <v>1999</v>
      </c>
      <c r="F224" s="27" t="s">
        <v>1960</v>
      </c>
      <c r="G224" s="29" t="s">
        <v>1486</v>
      </c>
      <c r="H224" s="27" t="s">
        <v>2</v>
      </c>
      <c r="I224" s="50" t="str">
        <f t="shared" si="11"/>
        <v>Seward, George E.. ?-1909. Assistant Surgeon in the Bombay establishment 1855. Served as Agency Surgeon, Acting Political Agent, and Acting Consul in Zanzibar, where Livingstone met him in 1864. Retired in 1884.</v>
      </c>
      <c r="J224" s="28" t="s">
        <v>1647</v>
      </c>
      <c r="K224" s="27" t="s">
        <v>1646</v>
      </c>
      <c r="L224" s="56" t="s">
        <v>1648</v>
      </c>
    </row>
    <row r="225" spans="1:12" ht="28">
      <c r="A225" s="24" t="s">
        <v>2155</v>
      </c>
      <c r="B225" s="24" t="str">
        <f t="shared" si="9"/>
        <v>ref="people.xml#0164"</v>
      </c>
      <c r="C225" s="24" t="s">
        <v>1998</v>
      </c>
      <c r="D225" s="24" t="str">
        <f t="shared" si="10"/>
        <v>people.xml#0164</v>
      </c>
      <c r="E225" s="24" t="s">
        <v>1999</v>
      </c>
      <c r="F225" s="27" t="s">
        <v>1961</v>
      </c>
      <c r="G225" s="22" t="s">
        <v>185</v>
      </c>
      <c r="H225" s="22" t="s">
        <v>2</v>
      </c>
      <c r="I225" s="50" t="str">
        <f t="shared" si="11"/>
        <v>Seyed Suleiman. . Arab governor ("Lewale") of Zanzibar.</v>
      </c>
      <c r="J225" s="22" t="s">
        <v>187</v>
      </c>
      <c r="K225" s="22"/>
      <c r="L225" s="51" t="s">
        <v>1390</v>
      </c>
    </row>
    <row r="226" spans="1:12" ht="28">
      <c r="A226" s="24" t="s">
        <v>2155</v>
      </c>
      <c r="B226" s="24" t="str">
        <f t="shared" si="9"/>
        <v>ref="people.xml#0164"</v>
      </c>
      <c r="C226" s="24" t="s">
        <v>1998</v>
      </c>
      <c r="D226" s="24" t="str">
        <f t="shared" si="10"/>
        <v>people.xml#0164</v>
      </c>
      <c r="E226" s="24" t="s">
        <v>1999</v>
      </c>
      <c r="F226" s="27" t="s">
        <v>1961</v>
      </c>
      <c r="G226" s="22" t="s">
        <v>187</v>
      </c>
      <c r="H226" s="22" t="s">
        <v>2</v>
      </c>
      <c r="I226" s="50" t="str">
        <f t="shared" si="11"/>
        <v>Seyed Suleiman. . Arab governor ("Lewale") of Zanzibar.</v>
      </c>
      <c r="J226" s="22" t="s">
        <v>187</v>
      </c>
      <c r="K226" s="22"/>
      <c r="L226" s="51" t="s">
        <v>1390</v>
      </c>
    </row>
    <row r="227" spans="1:12">
      <c r="A227" s="24" t="s">
        <v>2156</v>
      </c>
      <c r="B227" s="24" t="str">
        <f t="shared" si="9"/>
        <v>ref="people.xml#0165"</v>
      </c>
      <c r="C227" s="24" t="s">
        <v>1998</v>
      </c>
      <c r="D227" s="24" t="str">
        <f t="shared" si="10"/>
        <v>people.xml#0165</v>
      </c>
      <c r="E227" s="24" t="s">
        <v>1999</v>
      </c>
      <c r="F227" s="27" t="s">
        <v>1962</v>
      </c>
      <c r="G227" s="22" t="s">
        <v>20</v>
      </c>
      <c r="H227" s="22" t="s">
        <v>2</v>
      </c>
      <c r="I227" s="50" t="str">
        <f t="shared" si="11"/>
        <v>Sheikh bin Nassib. . Arab trader.</v>
      </c>
      <c r="J227" s="22" t="s">
        <v>1213</v>
      </c>
      <c r="K227" s="22"/>
      <c r="L227" s="51" t="s">
        <v>1089</v>
      </c>
    </row>
    <row r="228" spans="1:12">
      <c r="A228" s="24" t="s">
        <v>2156</v>
      </c>
      <c r="B228" s="24" t="str">
        <f t="shared" si="9"/>
        <v>ref="people.xml#0165"</v>
      </c>
      <c r="C228" s="24" t="s">
        <v>1998</v>
      </c>
      <c r="D228" s="24" t="str">
        <f t="shared" si="10"/>
        <v>people.xml#0165</v>
      </c>
      <c r="E228" s="24" t="s">
        <v>1999</v>
      </c>
      <c r="F228" s="27" t="s">
        <v>1962</v>
      </c>
      <c r="G228" s="29" t="s">
        <v>1213</v>
      </c>
      <c r="H228" s="27" t="s">
        <v>2</v>
      </c>
      <c r="I228" s="50" t="str">
        <f t="shared" si="11"/>
        <v>Sheikh bin Nassib. . Arab trader.</v>
      </c>
      <c r="J228" s="22" t="s">
        <v>1213</v>
      </c>
      <c r="K228" s="22"/>
      <c r="L228" s="51" t="s">
        <v>1089</v>
      </c>
    </row>
    <row r="229" spans="1:12" ht="84">
      <c r="A229" s="24" t="s">
        <v>2158</v>
      </c>
      <c r="B229" s="24" t="str">
        <f t="shared" si="9"/>
        <v>ref="people.xml#0166"</v>
      </c>
      <c r="C229" s="24" t="s">
        <v>1998</v>
      </c>
      <c r="D229" s="24" t="str">
        <f t="shared" si="10"/>
        <v>people.xml#0166</v>
      </c>
      <c r="E229" s="24" t="s">
        <v>1999</v>
      </c>
      <c r="F229" s="27" t="s">
        <v>1963</v>
      </c>
      <c r="G229" s="29" t="s">
        <v>1476</v>
      </c>
      <c r="H229" s="27" t="s">
        <v>2</v>
      </c>
      <c r="I229"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29" s="22" t="s">
        <v>1143</v>
      </c>
      <c r="K229" s="22"/>
      <c r="L229" s="51" t="s">
        <v>1144</v>
      </c>
    </row>
    <row r="230" spans="1:12" ht="84">
      <c r="A230" s="24" t="s">
        <v>2158</v>
      </c>
      <c r="B230" s="24" t="str">
        <f t="shared" si="9"/>
        <v>ref="people.xml#0166"</v>
      </c>
      <c r="C230" s="24" t="s">
        <v>1998</v>
      </c>
      <c r="D230" s="24" t="str">
        <f t="shared" si="10"/>
        <v>people.xml#0166</v>
      </c>
      <c r="E230" s="24" t="s">
        <v>1999</v>
      </c>
      <c r="F230" s="27" t="s">
        <v>1963</v>
      </c>
      <c r="G230" s="22" t="s">
        <v>189</v>
      </c>
      <c r="H230" s="22" t="s">
        <v>2</v>
      </c>
      <c r="I230"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0" s="22" t="s">
        <v>1143</v>
      </c>
      <c r="K230" s="22"/>
      <c r="L230" s="51" t="s">
        <v>1144</v>
      </c>
    </row>
    <row r="231" spans="1:12" ht="84">
      <c r="A231" s="24" t="s">
        <v>2158</v>
      </c>
      <c r="B231" s="24" t="str">
        <f t="shared" si="9"/>
        <v>ref="people.xml#0166"</v>
      </c>
      <c r="C231" s="24" t="s">
        <v>1998</v>
      </c>
      <c r="D231" s="24" t="str">
        <f t="shared" si="10"/>
        <v>people.xml#0166</v>
      </c>
      <c r="E231" s="24" t="s">
        <v>1999</v>
      </c>
      <c r="F231" s="27" t="s">
        <v>1963</v>
      </c>
      <c r="G231" s="29" t="s">
        <v>1143</v>
      </c>
      <c r="H231" s="27" t="s">
        <v>2</v>
      </c>
      <c r="I231"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1" s="22" t="s">
        <v>1143</v>
      </c>
      <c r="K231" s="22"/>
      <c r="L231" s="51" t="s">
        <v>1144</v>
      </c>
    </row>
    <row r="232" spans="1:12" ht="84">
      <c r="A232" s="24" t="s">
        <v>2158</v>
      </c>
      <c r="B232" s="24" t="str">
        <f t="shared" si="9"/>
        <v>ref="people.xml#0166"</v>
      </c>
      <c r="C232" s="24" t="s">
        <v>1998</v>
      </c>
      <c r="D232" s="24" t="str">
        <f t="shared" si="10"/>
        <v>people.xml#0166</v>
      </c>
      <c r="E232" s="24" t="s">
        <v>1999</v>
      </c>
      <c r="F232" s="27" t="s">
        <v>1963</v>
      </c>
      <c r="G232" s="29" t="s">
        <v>190</v>
      </c>
      <c r="H232" s="27" t="s">
        <v>42</v>
      </c>
      <c r="I232"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2" s="22" t="s">
        <v>1143</v>
      </c>
      <c r="K232" s="22"/>
      <c r="L232" s="51" t="s">
        <v>1144</v>
      </c>
    </row>
    <row r="233" spans="1:12" ht="84">
      <c r="A233" s="24" t="s">
        <v>2158</v>
      </c>
      <c r="B233" s="24" t="str">
        <f t="shared" si="9"/>
        <v>ref="people.xml#0166"</v>
      </c>
      <c r="C233" s="24" t="s">
        <v>1998</v>
      </c>
      <c r="D233" s="24" t="str">
        <f t="shared" si="10"/>
        <v>people.xml#0166</v>
      </c>
      <c r="E233" s="24" t="s">
        <v>1999</v>
      </c>
      <c r="F233" s="27" t="s">
        <v>1963</v>
      </c>
      <c r="G233" s="29" t="s">
        <v>1488</v>
      </c>
      <c r="H233" s="27" t="s">
        <v>2</v>
      </c>
      <c r="I233"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3" s="22" t="s">
        <v>1143</v>
      </c>
      <c r="K233" s="22"/>
      <c r="L233" s="51" t="s">
        <v>1144</v>
      </c>
    </row>
    <row r="234" spans="1:12" ht="56">
      <c r="A234" s="24" t="s">
        <v>2159</v>
      </c>
      <c r="B234" s="24" t="str">
        <f t="shared" si="9"/>
        <v>ref="people.xml#0167"</v>
      </c>
      <c r="C234" s="24" t="s">
        <v>1998</v>
      </c>
      <c r="D234" s="24" t="str">
        <f t="shared" si="10"/>
        <v>people.xml#0167</v>
      </c>
      <c r="E234" s="24" t="s">
        <v>1999</v>
      </c>
      <c r="F234" s="27" t="s">
        <v>1964</v>
      </c>
      <c r="G234" s="29" t="s">
        <v>1494</v>
      </c>
      <c r="H234" s="27" t="s">
        <v>2</v>
      </c>
      <c r="I234" s="50" t="str">
        <f t="shared" si="11"/>
        <v>Sicard, Tito Augosto d'Araujo. ?-1864. Portuguese Commandant of Tete up to 1859. Commandant of Mazaro and the Shire 1862-64. Temporary Governor of Quilimane.</v>
      </c>
      <c r="J234" s="28" t="s">
        <v>1657</v>
      </c>
      <c r="K234" s="27" t="s">
        <v>1658</v>
      </c>
      <c r="L234" s="56" t="s">
        <v>1659</v>
      </c>
    </row>
    <row r="235" spans="1:12" ht="56">
      <c r="A235" s="24" t="s">
        <v>2160</v>
      </c>
      <c r="B235" s="24" t="str">
        <f t="shared" si="9"/>
        <v>ref="people.xml#0168"</v>
      </c>
      <c r="C235" s="24" t="s">
        <v>1998</v>
      </c>
      <c r="D235" s="24" t="str">
        <f t="shared" si="10"/>
        <v>people.xml#0168</v>
      </c>
      <c r="E235" s="24" t="s">
        <v>1999</v>
      </c>
      <c r="F235" s="27" t="s">
        <v>1965</v>
      </c>
      <c r="G235" s="22" t="s">
        <v>191</v>
      </c>
      <c r="H235" s="22" t="s">
        <v>42</v>
      </c>
      <c r="I235" s="50" t="str">
        <f t="shared" si="11"/>
        <v>Simon. . One of a group of men from a government-run school for freed slaves in Nashik (spelled "Nassick" by Livingstone), India who accompanied Livingstone on his last journey.</v>
      </c>
      <c r="J235" s="22" t="s">
        <v>191</v>
      </c>
      <c r="K235" s="22"/>
      <c r="L235" s="51" t="s">
        <v>2429</v>
      </c>
    </row>
    <row r="236" spans="1:12">
      <c r="A236" s="24" t="s">
        <v>2161</v>
      </c>
      <c r="B236" s="24" t="str">
        <f t="shared" si="9"/>
        <v>ref="people.xml#0169"</v>
      </c>
      <c r="C236" s="24" t="s">
        <v>1998</v>
      </c>
      <c r="D236" s="24" t="str">
        <f t="shared" si="10"/>
        <v>people.xml#0169</v>
      </c>
      <c r="E236" s="24" t="s">
        <v>1999</v>
      </c>
      <c r="F236" s="27" t="s">
        <v>1966</v>
      </c>
      <c r="G236" s="29" t="s">
        <v>1455</v>
      </c>
      <c r="H236" s="27" t="s">
        <v>2</v>
      </c>
      <c r="I236" s="50" t="str">
        <f t="shared" si="11"/>
        <v>Solomon. . Biblical King of Israel and son of David.</v>
      </c>
      <c r="J236" s="22" t="s">
        <v>1490</v>
      </c>
      <c r="L236" s="54" t="s">
        <v>1720</v>
      </c>
    </row>
    <row r="237" spans="1:12">
      <c r="A237" s="24" t="s">
        <v>2161</v>
      </c>
      <c r="B237" s="24" t="str">
        <f t="shared" si="9"/>
        <v>ref="people.xml#0169"</v>
      </c>
      <c r="C237" s="24" t="s">
        <v>1998</v>
      </c>
      <c r="D237" s="24" t="str">
        <f t="shared" si="10"/>
        <v>people.xml#0169</v>
      </c>
      <c r="E237" s="24" t="s">
        <v>1999</v>
      </c>
      <c r="F237" s="27" t="s">
        <v>1966</v>
      </c>
      <c r="G237" s="29" t="s">
        <v>1490</v>
      </c>
      <c r="H237" s="27" t="s">
        <v>31</v>
      </c>
      <c r="I237" s="50" t="str">
        <f t="shared" si="11"/>
        <v>Solomon. . Biblical King of Israel and son of David.</v>
      </c>
      <c r="J237" s="22" t="s">
        <v>1490</v>
      </c>
      <c r="L237" s="54" t="s">
        <v>1720</v>
      </c>
    </row>
    <row r="238" spans="1:12" ht="112">
      <c r="A238" s="24" t="s">
        <v>2162</v>
      </c>
      <c r="B238" s="24" t="str">
        <f t="shared" si="9"/>
        <v>ref="people.xml#0170"</v>
      </c>
      <c r="C238" s="24" t="s">
        <v>1998</v>
      </c>
      <c r="D238" s="24" t="str">
        <f t="shared" si="10"/>
        <v>people.xml#0170</v>
      </c>
      <c r="E238" s="24" t="s">
        <v>1999</v>
      </c>
      <c r="F238" s="27" t="s">
        <v>1967</v>
      </c>
      <c r="G238" s="22" t="s">
        <v>195</v>
      </c>
      <c r="H238" s="22" t="s">
        <v>163</v>
      </c>
      <c r="I238" s="50" t="str">
        <f t="shared" si="11"/>
        <v>Speke, John H.. 1827-1864. 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v>
      </c>
      <c r="J238" s="22" t="s">
        <v>1186</v>
      </c>
      <c r="K238" s="22" t="s">
        <v>1187</v>
      </c>
      <c r="L238" s="51" t="s">
        <v>1428</v>
      </c>
    </row>
    <row r="239" spans="1:12" ht="28">
      <c r="A239" s="24" t="s">
        <v>2163</v>
      </c>
      <c r="B239" s="24" t="str">
        <f t="shared" si="9"/>
        <v>ref="people.xml#0171"</v>
      </c>
      <c r="C239" s="24" t="s">
        <v>1998</v>
      </c>
      <c r="D239" s="24" t="str">
        <f t="shared" si="10"/>
        <v>people.xml#0171</v>
      </c>
      <c r="E239" s="24" t="s">
        <v>1999</v>
      </c>
      <c r="F239" s="27" t="s">
        <v>1968</v>
      </c>
      <c r="G239" s="29" t="s">
        <v>1492</v>
      </c>
      <c r="H239" s="27" t="s">
        <v>2</v>
      </c>
      <c r="I239" s="50" t="str">
        <f t="shared" si="11"/>
        <v>St. John. . Author of the book of Revelation in the Bible.</v>
      </c>
      <c r="J239" s="22" t="s">
        <v>1663</v>
      </c>
      <c r="L239" s="54" t="s">
        <v>1719</v>
      </c>
    </row>
    <row r="240" spans="1:12" ht="28">
      <c r="A240" s="24" t="s">
        <v>2164</v>
      </c>
      <c r="B240" s="24" t="str">
        <f t="shared" si="9"/>
        <v>ref="people.xml#0172"</v>
      </c>
      <c r="C240" s="24" t="s">
        <v>1998</v>
      </c>
      <c r="D240" s="24" t="str">
        <f t="shared" si="10"/>
        <v>people.xml#0172</v>
      </c>
      <c r="E240" s="24" t="s">
        <v>1999</v>
      </c>
      <c r="F240" s="27" t="s">
        <v>1969</v>
      </c>
      <c r="G240" s="29" t="s">
        <v>1491</v>
      </c>
      <c r="H240" s="27" t="s">
        <v>31</v>
      </c>
      <c r="I240" s="50" t="str">
        <f t="shared" si="11"/>
        <v>St. Patrick. . Fifth-century Christian missionary in Ireland. Primary patron saint of Ireland.</v>
      </c>
      <c r="J240" s="22" t="s">
        <v>1662</v>
      </c>
      <c r="K240" s="22"/>
      <c r="L240" s="54" t="s">
        <v>1758</v>
      </c>
    </row>
    <row r="241" spans="1:12" ht="42">
      <c r="A241" s="24" t="s">
        <v>2165</v>
      </c>
      <c r="B241" s="24" t="str">
        <f t="shared" si="9"/>
        <v>ref="people.xml#0173"</v>
      </c>
      <c r="C241" s="24" t="s">
        <v>1998</v>
      </c>
      <c r="D241" s="24" t="str">
        <f t="shared" si="10"/>
        <v>people.xml#0173</v>
      </c>
      <c r="E241" s="24" t="s">
        <v>1999</v>
      </c>
      <c r="F241" s="27" t="s">
        <v>1970</v>
      </c>
      <c r="G241" s="22" t="s">
        <v>197</v>
      </c>
      <c r="H241" s="22" t="s">
        <v>2</v>
      </c>
      <c r="I241" s="50" t="str">
        <f t="shared" si="11"/>
        <v>St. Paul. c.5-c.67. Apostle of the New Testament and one of the main proponents of early Christianity.</v>
      </c>
      <c r="J241" s="22" t="s">
        <v>1184</v>
      </c>
      <c r="K241" s="57" t="s">
        <v>1761</v>
      </c>
      <c r="L241" s="54" t="s">
        <v>1733</v>
      </c>
    </row>
    <row r="242" spans="1:12" ht="42">
      <c r="A242" s="24" t="s">
        <v>2166</v>
      </c>
      <c r="B242" s="24" t="str">
        <f t="shared" si="9"/>
        <v>ref="people.xml#0174"</v>
      </c>
      <c r="C242" s="24" t="s">
        <v>1998</v>
      </c>
      <c r="D242" s="24" t="str">
        <f t="shared" si="10"/>
        <v>people.xml#0174</v>
      </c>
      <c r="E242" s="24" t="s">
        <v>1999</v>
      </c>
      <c r="F242" s="27" t="s">
        <v>1971</v>
      </c>
      <c r="G242" s="22" t="s">
        <v>196</v>
      </c>
      <c r="H242" s="22" t="s">
        <v>2</v>
      </c>
      <c r="I242" s="50" t="str">
        <f t="shared" si="11"/>
        <v>St. Stephen. . First martyr of Christianity. Mentioned in the Acts of the Apostles in the New Testament.</v>
      </c>
      <c r="J242" s="22" t="s">
        <v>1183</v>
      </c>
      <c r="K242" s="22"/>
      <c r="L242" s="54" t="s">
        <v>1734</v>
      </c>
    </row>
    <row r="243" spans="1:12" ht="56">
      <c r="A243" s="24" t="s">
        <v>2167</v>
      </c>
      <c r="B243" s="24" t="str">
        <f t="shared" si="9"/>
        <v>ref="people.xml#0175"</v>
      </c>
      <c r="C243" s="24" t="s">
        <v>1998</v>
      </c>
      <c r="D243" s="24" t="str">
        <f t="shared" si="10"/>
        <v>people.xml#0175</v>
      </c>
      <c r="E243" s="24" t="s">
        <v>1999</v>
      </c>
      <c r="F243" s="27" t="s">
        <v>1972</v>
      </c>
      <c r="G243" s="22" t="s">
        <v>99</v>
      </c>
      <c r="H243" s="22" t="s">
        <v>2</v>
      </c>
      <c r="I243" s="50" t="str">
        <f t="shared" si="11"/>
        <v>Stanley, Lord. 1826-1893. Edward Henry Stanley. Succeeded as 15th Earl of Derby in 1869. Conservative politician, inter alia Foreign Secretary 1866-68.</v>
      </c>
      <c r="J243" s="28" t="s">
        <v>1165</v>
      </c>
      <c r="K243" s="22" t="s">
        <v>1166</v>
      </c>
      <c r="L243" s="51" t="s">
        <v>1167</v>
      </c>
    </row>
    <row r="244" spans="1:12" ht="56">
      <c r="A244" s="24" t="s">
        <v>2167</v>
      </c>
      <c r="B244" s="24" t="str">
        <f t="shared" si="9"/>
        <v>ref="people.xml#0175"</v>
      </c>
      <c r="C244" s="24" t="s">
        <v>1998</v>
      </c>
      <c r="D244" s="24" t="str">
        <f t="shared" si="10"/>
        <v>people.xml#0175</v>
      </c>
      <c r="E244" s="24" t="s">
        <v>1999</v>
      </c>
      <c r="F244" s="27" t="s">
        <v>1972</v>
      </c>
      <c r="G244" s="22" t="s">
        <v>100</v>
      </c>
      <c r="H244" s="22" t="s">
        <v>17</v>
      </c>
      <c r="I244" s="50" t="str">
        <f t="shared" si="11"/>
        <v>Stanley, Lord. 1826-1893. Edward Henry Stanley. Succeeded as 15th Earl of Derby in 1869. Conservative politician, inter alia Foreign Secretary 1866-68.</v>
      </c>
      <c r="J244" s="28" t="s">
        <v>1165</v>
      </c>
      <c r="K244" s="22" t="s">
        <v>1166</v>
      </c>
      <c r="L244" s="51" t="s">
        <v>1167</v>
      </c>
    </row>
    <row r="245" spans="1:12" ht="56">
      <c r="A245" s="24" t="s">
        <v>2167</v>
      </c>
      <c r="B245" s="24" t="str">
        <f t="shared" si="9"/>
        <v>ref="people.xml#0175"</v>
      </c>
      <c r="C245" s="24" t="s">
        <v>1998</v>
      </c>
      <c r="D245" s="24" t="str">
        <f t="shared" si="10"/>
        <v>people.xml#0175</v>
      </c>
      <c r="E245" s="24" t="s">
        <v>1999</v>
      </c>
      <c r="F245" s="27" t="s">
        <v>1972</v>
      </c>
      <c r="G245" s="22" t="s">
        <v>178</v>
      </c>
      <c r="H245" s="22" t="s">
        <v>2</v>
      </c>
      <c r="I245" s="50" t="str">
        <f t="shared" si="11"/>
        <v>Stanley, Lord. 1826-1893. Edward Henry Stanley. Succeeded as 15th Earl of Derby in 1869. Conservative politician, inter alia Foreign Secretary 1866-68.</v>
      </c>
      <c r="J245" s="28" t="s">
        <v>1165</v>
      </c>
      <c r="K245" s="22" t="s">
        <v>1166</v>
      </c>
      <c r="L245" s="51" t="s">
        <v>1167</v>
      </c>
    </row>
    <row r="246" spans="1:12" ht="70">
      <c r="A246" s="24" t="s">
        <v>2168</v>
      </c>
      <c r="B246" s="24" t="str">
        <f t="shared" si="9"/>
        <v>ref="people.xml#0176"</v>
      </c>
      <c r="C246" s="24" t="s">
        <v>1998</v>
      </c>
      <c r="D246" s="24" t="str">
        <f t="shared" si="10"/>
        <v>people.xml#0176</v>
      </c>
      <c r="E246" s="24" t="s">
        <v>1999</v>
      </c>
      <c r="F246" s="27" t="s">
        <v>1973</v>
      </c>
      <c r="G246" s="22" t="s">
        <v>2464</v>
      </c>
      <c r="H246" s="22" t="s">
        <v>2</v>
      </c>
      <c r="I246" s="50" t="str">
        <f t="shared" si="11"/>
        <v>Stearns, William F.. 1834-1874. Merchant from Massachusetts. Partner of Stearns, Hobart and Co. in Bombay 1857-68. Livingstone met him on board ship in 1865 and lived in his house for much of his stay in Bombay.</v>
      </c>
      <c r="J246" s="28" t="s">
        <v>1181</v>
      </c>
      <c r="K246" s="22" t="s">
        <v>1182</v>
      </c>
      <c r="L246" s="51" t="s">
        <v>1185</v>
      </c>
    </row>
    <row r="247" spans="1:12">
      <c r="A247" s="24" t="s">
        <v>2169</v>
      </c>
      <c r="B247" s="24" t="str">
        <f t="shared" si="9"/>
        <v>ref="people.xml#0177"</v>
      </c>
      <c r="C247" s="24" t="s">
        <v>1998</v>
      </c>
      <c r="D247" s="24" t="str">
        <f t="shared" si="10"/>
        <v>people.xml#0177</v>
      </c>
      <c r="E247" s="24" t="s">
        <v>1999</v>
      </c>
      <c r="F247" s="27" t="s">
        <v>1974</v>
      </c>
      <c r="G247" s="22" t="s">
        <v>199</v>
      </c>
      <c r="H247" s="22" t="s">
        <v>2</v>
      </c>
      <c r="I247" s="50" t="str">
        <f t="shared" si="11"/>
        <v>Suleiman bin Ali. . Arab trader.</v>
      </c>
      <c r="J247" s="22" t="s">
        <v>199</v>
      </c>
      <c r="K247" s="22"/>
      <c r="L247" s="51" t="s">
        <v>1089</v>
      </c>
    </row>
    <row r="248" spans="1:12">
      <c r="A248" s="24" t="s">
        <v>2170</v>
      </c>
      <c r="B248" s="24" t="str">
        <f t="shared" si="9"/>
        <v>ref="people.xml#0178"</v>
      </c>
      <c r="C248" s="24" t="s">
        <v>1998</v>
      </c>
      <c r="D248" s="24" t="str">
        <f t="shared" si="10"/>
        <v>people.xml#0178</v>
      </c>
      <c r="E248" s="24" t="s">
        <v>1999</v>
      </c>
      <c r="F248" s="27" t="s">
        <v>1975</v>
      </c>
      <c r="G248" s="22" t="s">
        <v>19</v>
      </c>
      <c r="H248" s="22" t="s">
        <v>2</v>
      </c>
      <c r="I248" s="50" t="str">
        <f t="shared" si="11"/>
        <v>Suleiman bin Juma. . Arab trader.</v>
      </c>
      <c r="J248" s="22" t="s">
        <v>200</v>
      </c>
      <c r="K248" s="22"/>
      <c r="L248" s="51" t="s">
        <v>1089</v>
      </c>
    </row>
    <row r="249" spans="1:12">
      <c r="A249" s="24" t="s">
        <v>2170</v>
      </c>
      <c r="B249" s="24" t="str">
        <f t="shared" si="9"/>
        <v>ref="people.xml#0178"</v>
      </c>
      <c r="C249" s="24" t="s">
        <v>1998</v>
      </c>
      <c r="D249" s="24" t="str">
        <f t="shared" si="10"/>
        <v>people.xml#0178</v>
      </c>
      <c r="E249" s="24" t="s">
        <v>1999</v>
      </c>
      <c r="F249" s="27" t="s">
        <v>1975</v>
      </c>
      <c r="G249" s="22" t="s">
        <v>200</v>
      </c>
      <c r="H249" s="22" t="s">
        <v>2</v>
      </c>
      <c r="I249" s="50" t="str">
        <f t="shared" si="11"/>
        <v>Suleiman bin Juma. . Arab trader.</v>
      </c>
      <c r="J249" s="22" t="s">
        <v>200</v>
      </c>
      <c r="K249" s="22"/>
      <c r="L249" s="51" t="s">
        <v>1089</v>
      </c>
    </row>
    <row r="250" spans="1:12" ht="70">
      <c r="A250" s="24" t="s">
        <v>2171</v>
      </c>
      <c r="B250" s="24" t="str">
        <f t="shared" si="9"/>
        <v>ref="people.xml#0179"</v>
      </c>
      <c r="C250" s="24" t="s">
        <v>1998</v>
      </c>
      <c r="D250" s="24" t="str">
        <f t="shared" si="10"/>
        <v>people.xml#0179</v>
      </c>
      <c r="E250" s="24" t="s">
        <v>1999</v>
      </c>
      <c r="F250" s="27" t="s">
        <v>1976</v>
      </c>
      <c r="G250" s="22" t="s">
        <v>204</v>
      </c>
      <c r="H250" s="22" t="s">
        <v>2</v>
      </c>
      <c r="I250" s="50" t="str">
        <f t="shared" si="11"/>
        <v>Susi. . African of the Shupanga tribe. With Livingstone when the latter died and helped transport Livingstone's body to the African coast. Spoke good English and provided Horace Waller with a narrative of Livingstone's last days.</v>
      </c>
      <c r="J250" s="22" t="s">
        <v>204</v>
      </c>
      <c r="K250" s="22"/>
      <c r="L250" s="51" t="s">
        <v>1393</v>
      </c>
    </row>
    <row r="251" spans="1:12">
      <c r="A251" s="24" t="s">
        <v>2172</v>
      </c>
      <c r="B251" s="24" t="str">
        <f t="shared" si="9"/>
        <v>ref="people.xml#0180"</v>
      </c>
      <c r="C251" s="24" t="s">
        <v>1998</v>
      </c>
      <c r="D251" s="24" t="str">
        <f t="shared" si="10"/>
        <v>people.xml#0180</v>
      </c>
      <c r="E251" s="24" t="s">
        <v>1999</v>
      </c>
      <c r="F251" s="27" t="s">
        <v>1977</v>
      </c>
      <c r="G251" s="22" t="s">
        <v>205</v>
      </c>
      <c r="H251" s="22" t="s">
        <v>2</v>
      </c>
      <c r="I251" s="50" t="str">
        <f t="shared" si="11"/>
        <v>Syde bin Ali. . Arab trader.</v>
      </c>
      <c r="J251" s="22" t="s">
        <v>205</v>
      </c>
      <c r="K251" s="22"/>
      <c r="L251" s="51" t="s">
        <v>1089</v>
      </c>
    </row>
    <row r="252" spans="1:12" ht="70">
      <c r="A252" s="24" t="s">
        <v>2173</v>
      </c>
      <c r="B252" s="24" t="str">
        <f t="shared" si="9"/>
        <v>ref="people.xml#0181"</v>
      </c>
      <c r="C252" s="24" t="s">
        <v>1998</v>
      </c>
      <c r="D252" s="24" t="str">
        <f t="shared" si="10"/>
        <v>people.xml#0181</v>
      </c>
      <c r="E252" s="24" t="s">
        <v>1999</v>
      </c>
      <c r="F252" s="27" t="s">
        <v>1978</v>
      </c>
      <c r="G252" s="22" t="s">
        <v>209</v>
      </c>
      <c r="H252" s="22" t="s">
        <v>5</v>
      </c>
      <c r="I252" s="50" t="str">
        <f t="shared" si="11"/>
        <v>Syde bin Habib. . Arab trader, who traveled widely in central Africa. Livingstone first encountered him in 1855 during the former's famous transcontinental African journey and again during his (Livingstone's) last journey.</v>
      </c>
      <c r="J252" s="22" t="s">
        <v>206</v>
      </c>
      <c r="K252" s="22"/>
      <c r="L252" s="51" t="s">
        <v>1416</v>
      </c>
    </row>
    <row r="253" spans="1:12" ht="70">
      <c r="A253" s="24" t="s">
        <v>2173</v>
      </c>
      <c r="B253" s="24" t="str">
        <f t="shared" si="9"/>
        <v>ref="people.xml#0181"</v>
      </c>
      <c r="C253" s="24" t="s">
        <v>1998</v>
      </c>
      <c r="D253" s="24" t="str">
        <f t="shared" si="10"/>
        <v>people.xml#0181</v>
      </c>
      <c r="E253" s="24" t="s">
        <v>1999</v>
      </c>
      <c r="F253" s="27" t="s">
        <v>1978</v>
      </c>
      <c r="G253" s="22" t="s">
        <v>206</v>
      </c>
      <c r="H253" s="22" t="s">
        <v>17</v>
      </c>
      <c r="I253" s="50" t="str">
        <f t="shared" si="11"/>
        <v>Syde bin Habib. . Arab trader, who traveled widely in central Africa. Livingstone first encountered him in 1855 during the former's famous transcontinental African journey and again during his (Livingstone's) last journey.</v>
      </c>
      <c r="J253" s="22" t="s">
        <v>206</v>
      </c>
      <c r="K253" s="22"/>
      <c r="L253" s="51" t="s">
        <v>1416</v>
      </c>
    </row>
    <row r="254" spans="1:12" ht="70">
      <c r="A254" s="24" t="s">
        <v>2173</v>
      </c>
      <c r="B254" s="24" t="str">
        <f t="shared" si="9"/>
        <v>ref="people.xml#0181"</v>
      </c>
      <c r="C254" s="24" t="s">
        <v>1998</v>
      </c>
      <c r="D254" s="24" t="str">
        <f t="shared" si="10"/>
        <v>people.xml#0181</v>
      </c>
      <c r="E254" s="24" t="s">
        <v>1999</v>
      </c>
      <c r="F254" s="27" t="s">
        <v>1978</v>
      </c>
      <c r="G254" s="22" t="s">
        <v>208</v>
      </c>
      <c r="H254" s="22" t="s">
        <v>31</v>
      </c>
      <c r="I254" s="50" t="str">
        <f t="shared" si="11"/>
        <v>Syde bin Habib. . Arab trader, who traveled widely in central Africa. Livingstone first encountered him in 1855 during the former's famous transcontinental African journey and again during his (Livingstone's) last journey.</v>
      </c>
      <c r="J254" s="22" t="s">
        <v>206</v>
      </c>
      <c r="K254" s="22"/>
      <c r="L254" s="51" t="s">
        <v>1416</v>
      </c>
    </row>
    <row r="255" spans="1:12" ht="84">
      <c r="A255" s="24" t="s">
        <v>2174</v>
      </c>
      <c r="B255" s="24" t="str">
        <f t="shared" si="9"/>
        <v>ref="people.xml#0182"</v>
      </c>
      <c r="C255" s="24" t="s">
        <v>1998</v>
      </c>
      <c r="D255" s="24" t="str">
        <f t="shared" si="10"/>
        <v>people.xml#0182</v>
      </c>
      <c r="E255" s="24" t="s">
        <v>1999</v>
      </c>
      <c r="F255" s="27" t="s">
        <v>1979</v>
      </c>
      <c r="G255" s="22" t="s">
        <v>1383</v>
      </c>
      <c r="H255" s="22" t="s">
        <v>2</v>
      </c>
      <c r="I255" s="50" t="str">
        <f t="shared" si="11"/>
        <v>Syde bin Salem Burashid. . Arab governor ("Lewale") or trade agent of Unyanyembe, who apparently detained and/or destroyed a packet of letters Livingstone had tried to send to the coast and also prevent other goods from reaching Livingstone in Manyema.</v>
      </c>
      <c r="J255" s="22" t="s">
        <v>1384</v>
      </c>
      <c r="K255" s="22"/>
      <c r="L255" s="51" t="s">
        <v>1385</v>
      </c>
    </row>
    <row r="256" spans="1:12" ht="84">
      <c r="A256" s="24" t="s">
        <v>2174</v>
      </c>
      <c r="B256" s="24" t="str">
        <f t="shared" si="9"/>
        <v>ref="people.xml#0182"</v>
      </c>
      <c r="C256" s="24" t="s">
        <v>1998</v>
      </c>
      <c r="D256" s="24" t="str">
        <f t="shared" si="10"/>
        <v>people.xml#0182</v>
      </c>
      <c r="E256" s="24" t="s">
        <v>1999</v>
      </c>
      <c r="F256" s="27" t="s">
        <v>1979</v>
      </c>
      <c r="G256" s="22" t="s">
        <v>207</v>
      </c>
      <c r="H256" s="22" t="s">
        <v>2</v>
      </c>
      <c r="I256" s="50" t="str">
        <f t="shared" si="11"/>
        <v>Syde bin Salem Burashid. . Arab governor ("Lewale") or trade agent of Unyanyembe, who apparently detained and/or destroyed a packet of letters Livingstone had tried to send to the coast and also prevent other goods from reaching Livingstone in Manyema.</v>
      </c>
      <c r="J256" s="22" t="s">
        <v>1384</v>
      </c>
      <c r="K256" s="22"/>
      <c r="L256" s="51" t="s">
        <v>1385</v>
      </c>
    </row>
    <row r="257" spans="1:12">
      <c r="A257" s="24" t="s">
        <v>2175</v>
      </c>
      <c r="B257" s="24" t="str">
        <f t="shared" si="9"/>
        <v>ref="people.xml#0183"</v>
      </c>
      <c r="C257" s="24" t="s">
        <v>1998</v>
      </c>
      <c r="D257" s="24" t="str">
        <f t="shared" si="10"/>
        <v>people.xml#0183</v>
      </c>
      <c r="E257" s="24" t="s">
        <v>1999</v>
      </c>
      <c r="F257" s="27" t="s">
        <v>1980</v>
      </c>
      <c r="G257" s="22" t="s">
        <v>211</v>
      </c>
      <c r="H257" s="22" t="s">
        <v>2</v>
      </c>
      <c r="I257" s="50" t="str">
        <f t="shared" si="11"/>
        <v>Thani bin Suellim. . Arab trader based in Ujiji.</v>
      </c>
      <c r="J257" s="57" t="s">
        <v>1493</v>
      </c>
      <c r="L257" s="55" t="s">
        <v>1684</v>
      </c>
    </row>
    <row r="258" spans="1:12">
      <c r="A258" s="24" t="s">
        <v>2175</v>
      </c>
      <c r="B258" s="24" t="str">
        <f t="shared" ref="B258:B274" si="12">C258&amp;D258&amp;E258</f>
        <v>ref="people.xml#0183"</v>
      </c>
      <c r="C258" s="24" t="s">
        <v>1998</v>
      </c>
      <c r="D258" s="24" t="str">
        <f t="shared" ref="D258:D274" si="13">"people.xml#"&amp;F258</f>
        <v>people.xml#0183</v>
      </c>
      <c r="E258" s="24" t="s">
        <v>1999</v>
      </c>
      <c r="F258" s="27" t="s">
        <v>1980</v>
      </c>
      <c r="G258" s="29" t="s">
        <v>1493</v>
      </c>
      <c r="H258" s="27" t="s">
        <v>2</v>
      </c>
      <c r="I258" s="50" t="str">
        <f t="shared" si="11"/>
        <v>Thani bin Suellim. . Arab trader based in Ujiji.</v>
      </c>
      <c r="J258" s="57" t="s">
        <v>1493</v>
      </c>
      <c r="L258" s="55" t="s">
        <v>1684</v>
      </c>
    </row>
    <row r="259" spans="1:12" ht="70">
      <c r="A259" s="24" t="s">
        <v>2176</v>
      </c>
      <c r="B259" s="24" t="str">
        <f t="shared" si="12"/>
        <v>ref="people.xml#0184"</v>
      </c>
      <c r="C259" s="24" t="s">
        <v>1998</v>
      </c>
      <c r="D259" s="24" t="str">
        <f t="shared" si="13"/>
        <v>people.xml#0184</v>
      </c>
      <c r="E259" s="24" t="s">
        <v>1999</v>
      </c>
      <c r="F259" s="27" t="s">
        <v>1981</v>
      </c>
      <c r="G259" s="22" t="s">
        <v>45</v>
      </c>
      <c r="H259" s="22" t="s">
        <v>2</v>
      </c>
      <c r="I259" s="50" t="str">
        <f t="shared" ref="I259:I274" si="14">J259&amp;". "&amp;K259&amp;". "&amp;L259</f>
        <v>Tinné, Alexandrine. 1835-1869. Explorer. Ascended the White Nile to Gondokoro in 1862, then traveled along the Bahr el Ghazal, the principal western tributary of the Nile. Killed in 1869 during an expedition across the Sahara Desert.</v>
      </c>
      <c r="J259" s="22" t="s">
        <v>1140</v>
      </c>
      <c r="K259" s="22" t="s">
        <v>1141</v>
      </c>
      <c r="L259" s="51" t="s">
        <v>1427</v>
      </c>
    </row>
    <row r="260" spans="1:12" ht="28">
      <c r="A260" s="24" t="s">
        <v>2177</v>
      </c>
      <c r="B260" s="24" t="str">
        <f t="shared" si="12"/>
        <v>ref="people.xml#0185"</v>
      </c>
      <c r="C260" s="24" t="s">
        <v>1998</v>
      </c>
      <c r="D260" s="24" t="str">
        <f t="shared" si="13"/>
        <v>people.xml#0185</v>
      </c>
      <c r="E260" s="24" t="s">
        <v>1999</v>
      </c>
      <c r="F260" s="27" t="s">
        <v>1982</v>
      </c>
      <c r="G260" s="22" t="s">
        <v>212</v>
      </c>
      <c r="H260" s="22" t="s">
        <v>2</v>
      </c>
      <c r="I260" s="50" t="str">
        <f t="shared" si="14"/>
        <v>Tippu Tip. 1837-1905. Renowned central African ivory and slave trader.</v>
      </c>
      <c r="J260" s="22" t="s">
        <v>1409</v>
      </c>
      <c r="K260" s="22" t="s">
        <v>1408</v>
      </c>
      <c r="L260" s="51" t="s">
        <v>1410</v>
      </c>
    </row>
    <row r="261" spans="1:12" ht="56">
      <c r="A261" s="24" t="s">
        <v>2178</v>
      </c>
      <c r="B261" s="24" t="str">
        <f t="shared" si="12"/>
        <v>ref="people.xml#0186"</v>
      </c>
      <c r="C261" s="24" t="s">
        <v>1998</v>
      </c>
      <c r="D261" s="24" t="str">
        <f t="shared" si="13"/>
        <v>people.xml#0186</v>
      </c>
      <c r="E261" s="24" t="s">
        <v>1999</v>
      </c>
      <c r="F261" s="27" t="s">
        <v>1983</v>
      </c>
      <c r="G261" s="22" t="s">
        <v>213</v>
      </c>
      <c r="H261" s="22" t="s">
        <v>2</v>
      </c>
      <c r="I261" s="50" t="str">
        <f t="shared" si="14"/>
        <v>Tirhaka. . Also Taharqa, Taharka, or Tirhakah. Pharaoh of the twenty-fifth dynasty in ancient Egypt (r.690-664 BC) and king of the kingdom of Kush.</v>
      </c>
      <c r="J261" s="22" t="s">
        <v>213</v>
      </c>
      <c r="K261" s="22"/>
      <c r="L261" s="54" t="s">
        <v>1762</v>
      </c>
    </row>
    <row r="262" spans="1:12" ht="112">
      <c r="A262" s="24" t="s">
        <v>2179</v>
      </c>
      <c r="B262" s="24" t="str">
        <f t="shared" si="12"/>
        <v>ref="people.xml#0187"</v>
      </c>
      <c r="C262" s="24" t="s">
        <v>1998</v>
      </c>
      <c r="D262" s="24" t="str">
        <f t="shared" si="13"/>
        <v>people.xml#0187</v>
      </c>
      <c r="E262" s="24" t="s">
        <v>1999</v>
      </c>
      <c r="F262" s="27" t="s">
        <v>1984</v>
      </c>
      <c r="G262" s="29" t="s">
        <v>1454</v>
      </c>
      <c r="H262" s="27" t="s">
        <v>31</v>
      </c>
      <c r="I262" s="50" t="str">
        <f t="shared" si="14"/>
        <v>Todd, James Henthorne. 1805-1869. Biblical scholar and Irish historian. Wrote St. Patrick, Apostle of Ireland: A Memoir of His Life and Mission (1864). On his last journey, Livingstone had with him a review of this book published in the Quarterly Review (1866) and used the page margins of this review to construct the first gathering of the 1870 Field Diary.</v>
      </c>
      <c r="J262" s="22" t="s">
        <v>2190</v>
      </c>
      <c r="K262" s="27" t="s">
        <v>1690</v>
      </c>
      <c r="L262" s="55" t="s">
        <v>2413</v>
      </c>
    </row>
    <row r="263" spans="1:12" ht="70">
      <c r="A263" s="24" t="s">
        <v>2180</v>
      </c>
      <c r="B263" s="24" t="str">
        <f t="shared" si="12"/>
        <v>ref="people.xml#0188"</v>
      </c>
      <c r="C263" s="24" t="s">
        <v>1998</v>
      </c>
      <c r="D263" s="24" t="str">
        <f t="shared" si="13"/>
        <v>people.xml#0188</v>
      </c>
      <c r="E263" s="24" t="s">
        <v>1999</v>
      </c>
      <c r="F263" s="27" t="s">
        <v>1985</v>
      </c>
      <c r="G263" s="22" t="s">
        <v>150</v>
      </c>
      <c r="H263" s="22" t="s">
        <v>2</v>
      </c>
      <c r="I263" s="50" t="str">
        <f t="shared" si="14"/>
        <v>Tozer, William G.. 1829/30-1899. Bishop of Universities' Mission to Central Africa 1862-63, Zanzibar 1863-73, Jamaica 1879-80, and Honduras 1880-81. Livingstone never forgave him for moving the UMCA to Zanzibar in 1862-63.</v>
      </c>
      <c r="J263" s="28" t="s">
        <v>1202</v>
      </c>
      <c r="K263" s="22" t="s">
        <v>1203</v>
      </c>
      <c r="L263" s="51" t="s">
        <v>1204</v>
      </c>
    </row>
    <row r="264" spans="1:12" ht="70">
      <c r="A264" s="24" t="s">
        <v>2180</v>
      </c>
      <c r="B264" s="24" t="str">
        <f t="shared" si="12"/>
        <v>ref="people.xml#0188"</v>
      </c>
      <c r="C264" s="24" t="s">
        <v>1998</v>
      </c>
      <c r="D264" s="24" t="str">
        <f t="shared" si="13"/>
        <v>people.xml#0188</v>
      </c>
      <c r="E264" s="24" t="s">
        <v>1999</v>
      </c>
      <c r="F264" s="27" t="s">
        <v>1985</v>
      </c>
      <c r="G264" s="22" t="s">
        <v>216</v>
      </c>
      <c r="H264" s="22" t="s">
        <v>2</v>
      </c>
      <c r="I264" s="50" t="str">
        <f t="shared" si="14"/>
        <v>Tozer, William G.. 1829/30-1899. Bishop of Universities' Mission to Central Africa 1862-63, Zanzibar 1863-73, Jamaica 1879-80, and Honduras 1880-81. Livingstone never forgave him for moving the UMCA to Zanzibar in 1862-63.</v>
      </c>
      <c r="J264" s="28" t="s">
        <v>1202</v>
      </c>
      <c r="K264" s="22" t="s">
        <v>1203</v>
      </c>
      <c r="L264" s="51" t="s">
        <v>1204</v>
      </c>
    </row>
    <row r="265" spans="1:12" ht="28">
      <c r="A265" s="24" t="s">
        <v>2181</v>
      </c>
      <c r="B265" s="24" t="str">
        <f t="shared" si="12"/>
        <v>ref="people.xml#0189"</v>
      </c>
      <c r="C265" s="24" t="s">
        <v>1998</v>
      </c>
      <c r="D265" s="24" t="str">
        <f t="shared" si="13"/>
        <v>people.xml#0189</v>
      </c>
      <c r="E265" s="24" t="s">
        <v>1999</v>
      </c>
      <c r="F265" s="27" t="s">
        <v>1986</v>
      </c>
      <c r="G265" s="22" t="s">
        <v>217</v>
      </c>
      <c r="H265" s="22" t="s">
        <v>2</v>
      </c>
      <c r="I265" s="50" t="str">
        <f t="shared" si="14"/>
        <v>Tracey, R.L.. . Resident of Bombay with whom Livingstone stayed in 1865.</v>
      </c>
      <c r="J265" s="22" t="s">
        <v>1215</v>
      </c>
      <c r="K265" s="22"/>
      <c r="L265" s="51" t="s">
        <v>1284</v>
      </c>
    </row>
    <row r="266" spans="1:12" ht="70">
      <c r="A266" s="24" t="s">
        <v>2182</v>
      </c>
      <c r="B266" s="24" t="str">
        <f t="shared" si="12"/>
        <v>ref="people.xml#0190"</v>
      </c>
      <c r="C266" s="24" t="s">
        <v>1998</v>
      </c>
      <c r="D266" s="24" t="str">
        <f t="shared" si="13"/>
        <v>people.xml#0190</v>
      </c>
      <c r="E266" s="24" t="s">
        <v>1999</v>
      </c>
      <c r="F266" s="27" t="s">
        <v>1987</v>
      </c>
      <c r="G266" s="29" t="s">
        <v>1988</v>
      </c>
      <c r="H266" s="27" t="s">
        <v>2</v>
      </c>
      <c r="I266" s="50" t="str">
        <f t="shared" si="14"/>
        <v>von der Decken, Karl Klaus. 1833-1865. German explorer. In 1861 became the first European to attempt an ascent of Mount Kilimanjaro. Murdered on a subsequent expedition in the area of present-day Bardera, Somalia.</v>
      </c>
      <c r="J266" s="22" t="s">
        <v>1693</v>
      </c>
      <c r="K266" s="27" t="s">
        <v>1694</v>
      </c>
      <c r="L266" s="55" t="s">
        <v>1695</v>
      </c>
    </row>
    <row r="267" spans="1:12" ht="98">
      <c r="A267" s="24" t="s">
        <v>2183</v>
      </c>
      <c r="B267" s="24" t="str">
        <f t="shared" si="12"/>
        <v>ref="people.xml#0191"</v>
      </c>
      <c r="C267" s="24" t="s">
        <v>1998</v>
      </c>
      <c r="D267" s="24" t="str">
        <f t="shared" si="13"/>
        <v>people.xml#0191</v>
      </c>
      <c r="E267" s="24" t="s">
        <v>1999</v>
      </c>
      <c r="F267" s="27" t="s">
        <v>1989</v>
      </c>
      <c r="G267" s="29" t="s">
        <v>1495</v>
      </c>
      <c r="H267" s="27" t="s">
        <v>5</v>
      </c>
      <c r="I267" s="50" t="str">
        <f t="shared" si="14"/>
        <v>Waller, Horace. 1833-1896. Lay Superintendent, Universities' Mission to Central Africa 1860-64. Curate, St. John's Chatham 1867-70. Vicar of Leytonstone, 1870-74. Rector of Twywell, 1874-95. In addition to editing Livingstone's Last Journals, wrote several articles on slavery and the slave trade in Africa.</v>
      </c>
      <c r="J267" s="22" t="s">
        <v>1643</v>
      </c>
      <c r="K267" s="27" t="s">
        <v>1644</v>
      </c>
      <c r="L267" s="56" t="s">
        <v>1645</v>
      </c>
    </row>
    <row r="268" spans="1:12" ht="56">
      <c r="A268" s="24" t="s">
        <v>2184</v>
      </c>
      <c r="B268" s="24" t="str">
        <f t="shared" si="12"/>
        <v>ref="people.xml#0192"</v>
      </c>
      <c r="C268" s="24" t="s">
        <v>1998</v>
      </c>
      <c r="D268" s="24" t="str">
        <f t="shared" si="13"/>
        <v>people.xml#0192</v>
      </c>
      <c r="E268" s="24" t="s">
        <v>1999</v>
      </c>
      <c r="F268" s="27" t="s">
        <v>1990</v>
      </c>
      <c r="G268" s="22" t="s">
        <v>218</v>
      </c>
      <c r="H268" s="22" t="s">
        <v>42</v>
      </c>
      <c r="I268" s="50" t="str">
        <f t="shared" si="14"/>
        <v>Webb, William F.. 1829-1899. Big-game hunter whom Livingstone and his son Oswell met in 1850. Livingstone stayed at his house, Newstead Abbey in Nottinghamshire, in 1864-65.</v>
      </c>
      <c r="J268" s="28" t="s">
        <v>1351</v>
      </c>
      <c r="K268" s="22" t="s">
        <v>1352</v>
      </c>
      <c r="L268" s="51" t="s">
        <v>1353</v>
      </c>
    </row>
    <row r="269" spans="1:12">
      <c r="A269" s="24" t="s">
        <v>2185</v>
      </c>
      <c r="B269" s="24" t="str">
        <f t="shared" si="12"/>
        <v>ref="people.xml#0193"</v>
      </c>
      <c r="C269" s="24" t="s">
        <v>1998</v>
      </c>
      <c r="D269" s="24" t="str">
        <f t="shared" si="13"/>
        <v>people.xml#0193</v>
      </c>
      <c r="E269" s="24" t="s">
        <v>1999</v>
      </c>
      <c r="F269" s="27" t="s">
        <v>1991</v>
      </c>
      <c r="G269" s="29" t="s">
        <v>1496</v>
      </c>
      <c r="H269" s="27" t="s">
        <v>2</v>
      </c>
      <c r="I269" s="50" t="str">
        <f t="shared" si="14"/>
        <v>Yahood. . Slave of Arab trader Thani bin Suellim.</v>
      </c>
      <c r="J269" s="57" t="s">
        <v>1496</v>
      </c>
      <c r="L269" s="55" t="s">
        <v>1683</v>
      </c>
    </row>
    <row r="270" spans="1:12" ht="56">
      <c r="A270" s="24" t="s">
        <v>2186</v>
      </c>
      <c r="B270" s="24" t="str">
        <f t="shared" si="12"/>
        <v>ref="people.xml#0194"</v>
      </c>
      <c r="C270" s="24" t="s">
        <v>1998</v>
      </c>
      <c r="D270" s="24" t="str">
        <f t="shared" si="13"/>
        <v>people.xml#0194</v>
      </c>
      <c r="E270" s="24" t="s">
        <v>1999</v>
      </c>
      <c r="F270" s="27" t="s">
        <v>1992</v>
      </c>
      <c r="G270" s="22" t="s">
        <v>151</v>
      </c>
      <c r="H270" s="22" t="s">
        <v>2</v>
      </c>
      <c r="I270" s="50" t="str">
        <f t="shared" si="14"/>
        <v>Young, James. 1811-1883. Scottish industrialist who made a fortune distilling paraffin from shale. Met Livingstone at Anderson's College. Was one of Livingstone's three Trustees.</v>
      </c>
      <c r="J270" s="60" t="s">
        <v>1172</v>
      </c>
      <c r="K270" s="22" t="s">
        <v>1173</v>
      </c>
      <c r="L270" s="51" t="s">
        <v>1174</v>
      </c>
    </row>
    <row r="271" spans="1:12" ht="56">
      <c r="A271" s="24" t="s">
        <v>2186</v>
      </c>
      <c r="B271" s="24" t="str">
        <f t="shared" si="12"/>
        <v>ref="people.xml#0194"</v>
      </c>
      <c r="C271" s="24" t="s">
        <v>1998</v>
      </c>
      <c r="D271" s="24" t="str">
        <f t="shared" si="13"/>
        <v>people.xml#0194</v>
      </c>
      <c r="E271" s="24" t="s">
        <v>1999</v>
      </c>
      <c r="F271" s="27" t="s">
        <v>1992</v>
      </c>
      <c r="G271" s="29" t="s">
        <v>1489</v>
      </c>
      <c r="H271" s="27" t="s">
        <v>31</v>
      </c>
      <c r="I271" s="50" t="str">
        <f t="shared" si="14"/>
        <v>Young, James. 1811-1883. Scottish industrialist who made a fortune distilling paraffin from shale. Met Livingstone at Anderson's College. Was one of Livingstone's three trustees.</v>
      </c>
      <c r="J271" s="60" t="s">
        <v>1172</v>
      </c>
      <c r="K271" s="22" t="s">
        <v>1173</v>
      </c>
      <c r="L271" s="51" t="s">
        <v>2414</v>
      </c>
    </row>
    <row r="272" spans="1:12" ht="56">
      <c r="A272" s="24" t="s">
        <v>2186</v>
      </c>
      <c r="B272" s="24" t="str">
        <f t="shared" si="12"/>
        <v>ref="people.xml#0194"</v>
      </c>
      <c r="C272" s="24" t="s">
        <v>1998</v>
      </c>
      <c r="D272" s="24" t="str">
        <f t="shared" si="13"/>
        <v>people.xml#0194</v>
      </c>
      <c r="E272" s="24" t="s">
        <v>1999</v>
      </c>
      <c r="F272" s="27" t="s">
        <v>1992</v>
      </c>
      <c r="G272" s="22" t="s">
        <v>219</v>
      </c>
      <c r="H272" s="22" t="s">
        <v>220</v>
      </c>
      <c r="I272" s="50" t="str">
        <f t="shared" si="14"/>
        <v>Young, James. 1811-1883. Scottish industrialist who made a fortune distilling paraffin from shale. Met Livingstone at Anderson's College. Was one of Livingstone's three trustees.</v>
      </c>
      <c r="J272" s="60" t="s">
        <v>1172</v>
      </c>
      <c r="K272" s="22" t="s">
        <v>1173</v>
      </c>
      <c r="L272" s="51" t="s">
        <v>2414</v>
      </c>
    </row>
    <row r="273" spans="1:12" ht="28">
      <c r="A273" s="24" t="s">
        <v>2187</v>
      </c>
      <c r="B273" s="24" t="str">
        <f t="shared" si="12"/>
        <v>ref="people.xml#0195"</v>
      </c>
      <c r="C273" s="24" t="s">
        <v>1998</v>
      </c>
      <c r="D273" s="24" t="str">
        <f t="shared" si="13"/>
        <v>people.xml#0195</v>
      </c>
      <c r="E273" s="24" t="s">
        <v>1999</v>
      </c>
      <c r="F273" s="27" t="s">
        <v>1993</v>
      </c>
      <c r="G273" s="22" t="s">
        <v>222</v>
      </c>
      <c r="H273" s="22" t="s">
        <v>2</v>
      </c>
      <c r="I273" s="50" t="str">
        <f t="shared" si="14"/>
        <v>Zerah. . Warrior from Cush (present-day Ethiopia) mentioned in the Book of Chronicles.</v>
      </c>
      <c r="J273" s="22" t="s">
        <v>222</v>
      </c>
      <c r="K273" s="22"/>
      <c r="L273" s="54" t="s">
        <v>1735</v>
      </c>
    </row>
    <row r="274" spans="1:12">
      <c r="A274" s="24" t="s">
        <v>2157</v>
      </c>
      <c r="B274" s="24" t="str">
        <f t="shared" si="12"/>
        <v>ref="people.xml#0196"</v>
      </c>
      <c r="C274" s="24" t="s">
        <v>1998</v>
      </c>
      <c r="D274" s="24" t="str">
        <f t="shared" si="13"/>
        <v>people.xml#0196</v>
      </c>
      <c r="E274" s="24" t="s">
        <v>1999</v>
      </c>
      <c r="F274" s="27" t="s">
        <v>1996</v>
      </c>
      <c r="G274" s="22" t="s">
        <v>188</v>
      </c>
      <c r="H274" s="22" t="s">
        <v>2</v>
      </c>
      <c r="I274" s="50" t="str">
        <f t="shared" si="14"/>
        <v>Sheikh Suleiman. . Arab trader.</v>
      </c>
      <c r="J274" s="22" t="s">
        <v>188</v>
      </c>
      <c r="K274" s="22"/>
      <c r="L274" s="51" t="s">
        <v>1089</v>
      </c>
    </row>
    <row r="275" spans="1:12">
      <c r="A275" s="24" t="s">
        <v>2463</v>
      </c>
      <c r="G275" s="114" t="s">
        <v>130</v>
      </c>
      <c r="H275" s="22"/>
      <c r="I275" s="50"/>
      <c r="J275" s="114" t="s">
        <v>130</v>
      </c>
      <c r="K275" s="22"/>
      <c r="L275" s="51" t="s">
        <v>1090</v>
      </c>
    </row>
    <row r="276" spans="1:12">
      <c r="G276" s="29" t="s">
        <v>1467</v>
      </c>
      <c r="H276" s="27" t="s">
        <v>2</v>
      </c>
      <c r="I276" s="50"/>
      <c r="L276" s="51" t="s">
        <v>2193</v>
      </c>
    </row>
    <row r="277" spans="1:12">
      <c r="G277" s="29" t="s">
        <v>1782</v>
      </c>
      <c r="I277" s="50"/>
      <c r="L277" s="51" t="s">
        <v>2193</v>
      </c>
    </row>
    <row r="278" spans="1:12">
      <c r="G278" s="22" t="s">
        <v>133</v>
      </c>
      <c r="H278" s="22" t="s">
        <v>2</v>
      </c>
      <c r="I278" s="50"/>
      <c r="K278" s="22"/>
      <c r="L278" s="51" t="s">
        <v>2193</v>
      </c>
    </row>
    <row r="279" spans="1:12">
      <c r="G279" s="22" t="s">
        <v>142</v>
      </c>
      <c r="H279" s="22" t="s">
        <v>2</v>
      </c>
      <c r="I279" s="50"/>
      <c r="K279" s="22"/>
      <c r="L279" s="51" t="s">
        <v>2193</v>
      </c>
    </row>
    <row r="280" spans="1:12">
      <c r="G280" s="22" t="s">
        <v>149</v>
      </c>
      <c r="H280" s="22" t="s">
        <v>2</v>
      </c>
      <c r="I280" s="50"/>
      <c r="K280" s="22"/>
      <c r="L280" s="51" t="s">
        <v>2193</v>
      </c>
    </row>
    <row r="281" spans="1:12">
      <c r="G281" s="29" t="s">
        <v>1474</v>
      </c>
      <c r="H281" s="27" t="s">
        <v>2</v>
      </c>
      <c r="I281" s="50"/>
      <c r="L281" s="51" t="s">
        <v>2193</v>
      </c>
    </row>
    <row r="282" spans="1:12">
      <c r="G282" s="22" t="s">
        <v>169</v>
      </c>
      <c r="H282" s="22" t="s">
        <v>31</v>
      </c>
      <c r="I282" s="50"/>
      <c r="K282" s="22"/>
      <c r="L282" s="51" t="s">
        <v>2193</v>
      </c>
    </row>
    <row r="283" spans="1:12">
      <c r="G283" s="29" t="s">
        <v>1481</v>
      </c>
      <c r="H283" s="27" t="s">
        <v>2</v>
      </c>
      <c r="I283" s="50"/>
      <c r="L283" s="51" t="s">
        <v>2193</v>
      </c>
    </row>
    <row r="284" spans="1:12">
      <c r="G284" s="22" t="s">
        <v>194</v>
      </c>
      <c r="H284" s="22" t="s">
        <v>2</v>
      </c>
      <c r="I284" s="50"/>
      <c r="K284" s="22"/>
      <c r="L284" s="51" t="s">
        <v>2193</v>
      </c>
    </row>
    <row r="285" spans="1:12">
      <c r="G285" s="22" t="s">
        <v>221</v>
      </c>
      <c r="H285" s="22" t="s">
        <v>2</v>
      </c>
      <c r="I285" s="50"/>
      <c r="K285" s="22"/>
      <c r="L285" s="51" t="s">
        <v>2193</v>
      </c>
    </row>
    <row r="286" spans="1:12">
      <c r="G286" s="22" t="s">
        <v>108</v>
      </c>
      <c r="H286" s="22" t="s">
        <v>2</v>
      </c>
      <c r="I286" s="50"/>
      <c r="K286" s="22"/>
      <c r="L286" s="51" t="s">
        <v>2193</v>
      </c>
    </row>
    <row r="287" spans="1:12">
      <c r="G287" s="22" t="s">
        <v>142</v>
      </c>
      <c r="L287" s="55" t="s">
        <v>2193</v>
      </c>
    </row>
  </sheetData>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tabSelected="1" topLeftCell="A133" zoomScale="115" zoomScaleNormal="115" zoomScalePageLayoutView="115" workbookViewId="0">
      <selection activeCell="C149" sqref="C149"/>
    </sheetView>
  </sheetViews>
  <sheetFormatPr baseColWidth="10" defaultRowHeight="15" x14ac:dyDescent="0"/>
  <cols>
    <col min="1" max="1" width="37.6640625" style="8" bestFit="1" customWidth="1"/>
    <col min="2" max="2" width="0" style="8" hidden="1" customWidth="1"/>
    <col min="3" max="3" width="32.1640625" style="8" bestFit="1" customWidth="1"/>
    <col min="4" max="16384" width="10.83203125" style="11"/>
  </cols>
  <sheetData>
    <row r="1" spans="1:3">
      <c r="A1" s="10" t="s">
        <v>914</v>
      </c>
      <c r="B1" s="10"/>
      <c r="C1" s="10" t="s">
        <v>1094</v>
      </c>
    </row>
    <row r="2" spans="1:3">
      <c r="A2" s="12" t="s">
        <v>834</v>
      </c>
      <c r="B2" s="8" t="s">
        <v>2</v>
      </c>
      <c r="C2" s="8" t="s">
        <v>835</v>
      </c>
    </row>
    <row r="3" spans="1:3">
      <c r="A3" s="12" t="s">
        <v>836</v>
      </c>
      <c r="B3" s="8" t="s">
        <v>2</v>
      </c>
      <c r="C3" s="8" t="s">
        <v>835</v>
      </c>
    </row>
    <row r="4" spans="1:3">
      <c r="A4" s="12" t="s">
        <v>837</v>
      </c>
      <c r="B4" s="8" t="s">
        <v>2</v>
      </c>
      <c r="C4" s="8" t="s">
        <v>835</v>
      </c>
    </row>
    <row r="5" spans="1:3">
      <c r="A5" s="12" t="s">
        <v>838</v>
      </c>
      <c r="B5" s="8" t="s">
        <v>2</v>
      </c>
      <c r="C5" s="8" t="s">
        <v>835</v>
      </c>
    </row>
    <row r="6" spans="1:3">
      <c r="A6" s="12" t="s">
        <v>839</v>
      </c>
      <c r="B6" s="8" t="s">
        <v>31</v>
      </c>
      <c r="C6" s="8" t="s">
        <v>835</v>
      </c>
    </row>
    <row r="7" spans="1:3">
      <c r="A7" s="9" t="s">
        <v>1590</v>
      </c>
      <c r="B7" s="11"/>
      <c r="C7" s="11" t="s">
        <v>835</v>
      </c>
    </row>
    <row r="8" spans="1:3">
      <c r="A8" s="12" t="s">
        <v>840</v>
      </c>
      <c r="B8" s="8" t="s">
        <v>31</v>
      </c>
      <c r="C8" s="8" t="s">
        <v>835</v>
      </c>
    </row>
    <row r="9" spans="1:3">
      <c r="A9" s="12" t="s">
        <v>841</v>
      </c>
      <c r="B9" s="8" t="s">
        <v>31</v>
      </c>
      <c r="C9" s="8" t="s">
        <v>835</v>
      </c>
    </row>
    <row r="10" spans="1:3">
      <c r="A10" s="12" t="s">
        <v>842</v>
      </c>
      <c r="B10" s="8" t="s">
        <v>17</v>
      </c>
      <c r="C10" s="8" t="s">
        <v>835</v>
      </c>
    </row>
    <row r="11" spans="1:3">
      <c r="A11" s="12" t="s">
        <v>843</v>
      </c>
      <c r="B11" s="8" t="s">
        <v>2</v>
      </c>
      <c r="C11" s="8" t="s">
        <v>835</v>
      </c>
    </row>
    <row r="12" spans="1:3">
      <c r="A12" s="12" t="s">
        <v>844</v>
      </c>
      <c r="B12" s="8" t="s">
        <v>2</v>
      </c>
      <c r="C12" s="8" t="s">
        <v>835</v>
      </c>
    </row>
    <row r="13" spans="1:3">
      <c r="A13" s="12" t="s">
        <v>845</v>
      </c>
      <c r="B13" s="8" t="s">
        <v>2</v>
      </c>
      <c r="C13" s="8" t="s">
        <v>835</v>
      </c>
    </row>
    <row r="14" spans="1:3">
      <c r="A14" s="12" t="s">
        <v>846</v>
      </c>
      <c r="B14" s="8" t="s">
        <v>163</v>
      </c>
      <c r="C14" s="8" t="s">
        <v>835</v>
      </c>
    </row>
    <row r="15" spans="1:3">
      <c r="A15" s="12" t="s">
        <v>504</v>
      </c>
      <c r="B15" s="8" t="s">
        <v>2</v>
      </c>
      <c r="C15" s="8" t="s">
        <v>835</v>
      </c>
    </row>
    <row r="16" spans="1:3">
      <c r="A16" s="12" t="s">
        <v>847</v>
      </c>
      <c r="B16" s="8" t="s">
        <v>2</v>
      </c>
      <c r="C16" s="8" t="s">
        <v>835</v>
      </c>
    </row>
    <row r="17" spans="1:3">
      <c r="A17" s="12" t="s">
        <v>848</v>
      </c>
      <c r="B17" s="8" t="s">
        <v>2</v>
      </c>
      <c r="C17" s="8" t="s">
        <v>835</v>
      </c>
    </row>
    <row r="18" spans="1:3">
      <c r="A18" s="12" t="s">
        <v>849</v>
      </c>
      <c r="B18" s="8" t="s">
        <v>2</v>
      </c>
      <c r="C18" s="8" t="s">
        <v>835</v>
      </c>
    </row>
    <row r="19" spans="1:3">
      <c r="A19" s="12" t="s">
        <v>850</v>
      </c>
      <c r="B19" s="8" t="s">
        <v>2</v>
      </c>
      <c r="C19" s="8" t="s">
        <v>835</v>
      </c>
    </row>
    <row r="20" spans="1:3">
      <c r="A20" s="12" t="s">
        <v>851</v>
      </c>
      <c r="B20" s="8" t="s">
        <v>31</v>
      </c>
      <c r="C20" s="8" t="s">
        <v>835</v>
      </c>
    </row>
    <row r="21" spans="1:3">
      <c r="A21" s="12" t="s">
        <v>852</v>
      </c>
      <c r="B21" s="8" t="s">
        <v>2</v>
      </c>
      <c r="C21" s="8" t="s">
        <v>835</v>
      </c>
    </row>
    <row r="22" spans="1:3">
      <c r="A22" s="12" t="s">
        <v>507</v>
      </c>
      <c r="B22" s="8" t="s">
        <v>2</v>
      </c>
      <c r="C22" s="8" t="s">
        <v>835</v>
      </c>
    </row>
    <row r="23" spans="1:3">
      <c r="A23" s="12" t="s">
        <v>853</v>
      </c>
      <c r="B23" s="8" t="s">
        <v>2</v>
      </c>
      <c r="C23" s="8" t="s">
        <v>835</v>
      </c>
    </row>
    <row r="24" spans="1:3">
      <c r="A24" s="12" t="s">
        <v>854</v>
      </c>
      <c r="B24" s="8" t="s">
        <v>2</v>
      </c>
      <c r="C24" s="8" t="s">
        <v>835</v>
      </c>
    </row>
    <row r="25" spans="1:3">
      <c r="A25" s="12" t="s">
        <v>855</v>
      </c>
      <c r="B25" s="8" t="s">
        <v>163</v>
      </c>
      <c r="C25" s="8" t="s">
        <v>835</v>
      </c>
    </row>
    <row r="26" spans="1:3">
      <c r="A26" s="12" t="s">
        <v>856</v>
      </c>
      <c r="B26" s="8" t="s">
        <v>351</v>
      </c>
      <c r="C26" s="8" t="s">
        <v>835</v>
      </c>
    </row>
    <row r="27" spans="1:3">
      <c r="A27" s="12" t="s">
        <v>857</v>
      </c>
      <c r="B27" s="8" t="s">
        <v>2</v>
      </c>
      <c r="C27" s="8" t="s">
        <v>835</v>
      </c>
    </row>
    <row r="28" spans="1:3">
      <c r="A28" s="12" t="s">
        <v>858</v>
      </c>
      <c r="B28" s="8" t="s">
        <v>5</v>
      </c>
      <c r="C28" s="8" t="s">
        <v>835</v>
      </c>
    </row>
    <row r="29" spans="1:3">
      <c r="A29" s="12" t="s">
        <v>859</v>
      </c>
      <c r="B29" s="8" t="s">
        <v>31</v>
      </c>
      <c r="C29" s="8" t="s">
        <v>835</v>
      </c>
    </row>
    <row r="30" spans="1:3">
      <c r="A30" s="12" t="s">
        <v>860</v>
      </c>
      <c r="B30" s="8" t="s">
        <v>2</v>
      </c>
      <c r="C30" s="8" t="s">
        <v>835</v>
      </c>
    </row>
    <row r="31" spans="1:3">
      <c r="A31" s="12" t="s">
        <v>861</v>
      </c>
      <c r="B31" s="8" t="s">
        <v>17</v>
      </c>
      <c r="C31" s="8" t="s">
        <v>835</v>
      </c>
    </row>
    <row r="32" spans="1:3">
      <c r="A32" s="12" t="s">
        <v>862</v>
      </c>
      <c r="B32" s="8" t="s">
        <v>58</v>
      </c>
      <c r="C32" s="8" t="s">
        <v>835</v>
      </c>
    </row>
    <row r="33" spans="1:3">
      <c r="A33" s="12" t="s">
        <v>863</v>
      </c>
      <c r="B33" s="8" t="s">
        <v>2</v>
      </c>
      <c r="C33" s="8" t="s">
        <v>835</v>
      </c>
    </row>
    <row r="34" spans="1:3">
      <c r="A34" s="12" t="s">
        <v>864</v>
      </c>
      <c r="B34" s="8" t="s">
        <v>31</v>
      </c>
      <c r="C34" s="8" t="s">
        <v>835</v>
      </c>
    </row>
    <row r="35" spans="1:3">
      <c r="A35" s="12" t="s">
        <v>865</v>
      </c>
      <c r="B35" s="8" t="s">
        <v>486</v>
      </c>
      <c r="C35" s="8" t="s">
        <v>835</v>
      </c>
    </row>
    <row r="36" spans="1:3">
      <c r="A36" s="12" t="s">
        <v>866</v>
      </c>
      <c r="B36" s="8" t="s">
        <v>913</v>
      </c>
      <c r="C36" s="8" t="s">
        <v>835</v>
      </c>
    </row>
    <row r="37" spans="1:3">
      <c r="A37" s="12" t="s">
        <v>867</v>
      </c>
      <c r="B37" s="8" t="s">
        <v>2</v>
      </c>
      <c r="C37" s="8" t="s">
        <v>835</v>
      </c>
    </row>
    <row r="38" spans="1:3">
      <c r="A38" s="9" t="s">
        <v>866</v>
      </c>
      <c r="B38" s="11"/>
      <c r="C38" s="11" t="s">
        <v>835</v>
      </c>
    </row>
    <row r="39" spans="1:3">
      <c r="A39" s="9" t="s">
        <v>1591</v>
      </c>
      <c r="B39" s="11"/>
      <c r="C39" s="11" t="s">
        <v>835</v>
      </c>
    </row>
    <row r="40" spans="1:3">
      <c r="A40" s="9" t="s">
        <v>1592</v>
      </c>
      <c r="B40" s="11"/>
      <c r="C40" s="11" t="s">
        <v>835</v>
      </c>
    </row>
    <row r="41" spans="1:3">
      <c r="A41" s="12" t="s">
        <v>868</v>
      </c>
      <c r="B41" s="8" t="s">
        <v>2</v>
      </c>
      <c r="C41" s="8" t="s">
        <v>835</v>
      </c>
    </row>
    <row r="42" spans="1:3">
      <c r="A42" s="12" t="s">
        <v>869</v>
      </c>
      <c r="B42" s="8" t="s">
        <v>2</v>
      </c>
      <c r="C42" s="8" t="s">
        <v>835</v>
      </c>
    </row>
    <row r="43" spans="1:3">
      <c r="A43" s="12" t="s">
        <v>514</v>
      </c>
      <c r="B43" s="8" t="s">
        <v>2</v>
      </c>
      <c r="C43" s="8" t="s">
        <v>835</v>
      </c>
    </row>
    <row r="44" spans="1:3">
      <c r="A44" s="12" t="s">
        <v>870</v>
      </c>
      <c r="B44" s="8" t="s">
        <v>2</v>
      </c>
      <c r="C44" s="8" t="s">
        <v>835</v>
      </c>
    </row>
    <row r="45" spans="1:3">
      <c r="A45" s="12" t="s">
        <v>871</v>
      </c>
      <c r="B45" s="8" t="s">
        <v>2</v>
      </c>
      <c r="C45" s="8" t="s">
        <v>835</v>
      </c>
    </row>
    <row r="46" spans="1:3">
      <c r="A46" s="12" t="s">
        <v>872</v>
      </c>
      <c r="B46" s="8" t="s">
        <v>2</v>
      </c>
      <c r="C46" s="8" t="s">
        <v>835</v>
      </c>
    </row>
    <row r="47" spans="1:3">
      <c r="A47" s="12" t="s">
        <v>873</v>
      </c>
      <c r="B47" s="8" t="s">
        <v>2</v>
      </c>
      <c r="C47" s="8" t="s">
        <v>835</v>
      </c>
    </row>
    <row r="48" spans="1:3">
      <c r="A48" s="12" t="s">
        <v>874</v>
      </c>
      <c r="B48" s="8" t="s">
        <v>2</v>
      </c>
      <c r="C48" s="8" t="s">
        <v>835</v>
      </c>
    </row>
    <row r="49" spans="1:3">
      <c r="A49" s="12" t="s">
        <v>875</v>
      </c>
      <c r="B49" s="8" t="s">
        <v>31</v>
      </c>
      <c r="C49" s="8" t="s">
        <v>835</v>
      </c>
    </row>
    <row r="50" spans="1:3">
      <c r="A50" s="12" t="s">
        <v>522</v>
      </c>
      <c r="B50" s="8" t="s">
        <v>2</v>
      </c>
      <c r="C50" s="8" t="s">
        <v>835</v>
      </c>
    </row>
    <row r="51" spans="1:3">
      <c r="A51" s="12" t="s">
        <v>876</v>
      </c>
      <c r="B51" s="8" t="s">
        <v>2</v>
      </c>
      <c r="C51" s="8" t="s">
        <v>835</v>
      </c>
    </row>
    <row r="52" spans="1:3">
      <c r="A52" s="12" t="s">
        <v>877</v>
      </c>
      <c r="B52" s="8" t="s">
        <v>2</v>
      </c>
      <c r="C52" s="8" t="s">
        <v>835</v>
      </c>
    </row>
    <row r="53" spans="1:3">
      <c r="A53" s="12" t="s">
        <v>878</v>
      </c>
      <c r="B53" s="8" t="s">
        <v>2</v>
      </c>
      <c r="C53" s="8" t="s">
        <v>835</v>
      </c>
    </row>
    <row r="54" spans="1:3">
      <c r="A54" s="12" t="s">
        <v>879</v>
      </c>
      <c r="B54" s="8" t="s">
        <v>17</v>
      </c>
      <c r="C54" s="8" t="s">
        <v>835</v>
      </c>
    </row>
    <row r="55" spans="1:3">
      <c r="A55" s="12" t="s">
        <v>880</v>
      </c>
      <c r="B55" s="8" t="s">
        <v>81</v>
      </c>
      <c r="C55" s="8" t="s">
        <v>835</v>
      </c>
    </row>
    <row r="56" spans="1:3">
      <c r="A56" s="12" t="s">
        <v>881</v>
      </c>
      <c r="B56" s="8" t="s">
        <v>31</v>
      </c>
      <c r="C56" s="8" t="s">
        <v>835</v>
      </c>
    </row>
    <row r="57" spans="1:3">
      <c r="A57" s="12" t="s">
        <v>882</v>
      </c>
      <c r="B57" s="8" t="s">
        <v>17</v>
      </c>
      <c r="C57" s="8" t="s">
        <v>835</v>
      </c>
    </row>
    <row r="58" spans="1:3">
      <c r="A58" s="12" t="s">
        <v>883</v>
      </c>
      <c r="B58" s="8" t="s">
        <v>2</v>
      </c>
      <c r="C58" s="8" t="s">
        <v>835</v>
      </c>
    </row>
    <row r="59" spans="1:3">
      <c r="A59" s="12" t="s">
        <v>535</v>
      </c>
      <c r="B59" s="8" t="s">
        <v>2</v>
      </c>
      <c r="C59" s="8" t="s">
        <v>835</v>
      </c>
    </row>
    <row r="60" spans="1:3">
      <c r="A60" s="12" t="s">
        <v>537</v>
      </c>
      <c r="B60" s="8" t="s">
        <v>2</v>
      </c>
      <c r="C60" s="8" t="s">
        <v>835</v>
      </c>
    </row>
    <row r="61" spans="1:3">
      <c r="A61" s="12" t="s">
        <v>884</v>
      </c>
      <c r="B61" s="8" t="s">
        <v>31</v>
      </c>
      <c r="C61" s="8" t="s">
        <v>835</v>
      </c>
    </row>
    <row r="62" spans="1:3">
      <c r="A62" s="9" t="s">
        <v>1593</v>
      </c>
      <c r="B62" s="11"/>
      <c r="C62" s="11" t="s">
        <v>835</v>
      </c>
    </row>
    <row r="63" spans="1:3">
      <c r="A63" s="12" t="s">
        <v>885</v>
      </c>
      <c r="B63" s="8" t="s">
        <v>2</v>
      </c>
      <c r="C63" s="8" t="s">
        <v>835</v>
      </c>
    </row>
    <row r="64" spans="1:3">
      <c r="A64" s="12" t="s">
        <v>886</v>
      </c>
      <c r="B64" s="8" t="s">
        <v>2</v>
      </c>
      <c r="C64" s="8" t="s">
        <v>835</v>
      </c>
    </row>
    <row r="65" spans="1:3">
      <c r="A65" s="12" t="s">
        <v>887</v>
      </c>
      <c r="B65" s="8" t="s">
        <v>2</v>
      </c>
      <c r="C65" s="8" t="s">
        <v>835</v>
      </c>
    </row>
    <row r="66" spans="1:3">
      <c r="A66" s="12" t="s">
        <v>542</v>
      </c>
      <c r="B66" s="8" t="s">
        <v>2</v>
      </c>
      <c r="C66" s="8" t="s">
        <v>835</v>
      </c>
    </row>
    <row r="67" spans="1:3">
      <c r="A67" s="12" t="s">
        <v>543</v>
      </c>
      <c r="B67" s="8" t="s">
        <v>2</v>
      </c>
      <c r="C67" s="8" t="s">
        <v>835</v>
      </c>
    </row>
    <row r="68" spans="1:3">
      <c r="A68" s="12" t="s">
        <v>888</v>
      </c>
      <c r="B68" s="8" t="s">
        <v>2</v>
      </c>
      <c r="C68" s="8" t="s">
        <v>835</v>
      </c>
    </row>
    <row r="69" spans="1:3">
      <c r="A69" s="12" t="s">
        <v>889</v>
      </c>
      <c r="B69" s="8" t="s">
        <v>17</v>
      </c>
      <c r="C69" s="8" t="s">
        <v>835</v>
      </c>
    </row>
    <row r="70" spans="1:3">
      <c r="A70" s="12" t="s">
        <v>890</v>
      </c>
      <c r="B70" s="8" t="s">
        <v>2</v>
      </c>
      <c r="C70" s="8" t="s">
        <v>835</v>
      </c>
    </row>
    <row r="71" spans="1:3">
      <c r="A71" s="12" t="s">
        <v>891</v>
      </c>
      <c r="B71" s="8" t="s">
        <v>2</v>
      </c>
      <c r="C71" s="8" t="s">
        <v>835</v>
      </c>
    </row>
    <row r="72" spans="1:3">
      <c r="A72" s="12" t="s">
        <v>892</v>
      </c>
      <c r="B72" s="8" t="s">
        <v>17</v>
      </c>
      <c r="C72" s="8" t="s">
        <v>835</v>
      </c>
    </row>
    <row r="73" spans="1:3">
      <c r="A73" s="12" t="s">
        <v>893</v>
      </c>
      <c r="B73" s="8" t="s">
        <v>2</v>
      </c>
      <c r="C73" s="8" t="s">
        <v>835</v>
      </c>
    </row>
    <row r="74" spans="1:3">
      <c r="A74" s="12" t="s">
        <v>894</v>
      </c>
      <c r="B74" s="8" t="s">
        <v>2</v>
      </c>
      <c r="C74" s="8" t="s">
        <v>835</v>
      </c>
    </row>
    <row r="75" spans="1:3">
      <c r="A75" s="12" t="s">
        <v>895</v>
      </c>
      <c r="B75" s="8" t="s">
        <v>31</v>
      </c>
      <c r="C75" s="8" t="s">
        <v>835</v>
      </c>
    </row>
    <row r="76" spans="1:3">
      <c r="A76" s="12" t="s">
        <v>896</v>
      </c>
      <c r="B76" s="8" t="s">
        <v>17</v>
      </c>
      <c r="C76" s="8" t="s">
        <v>835</v>
      </c>
    </row>
    <row r="77" spans="1:3">
      <c r="A77" s="12" t="s">
        <v>897</v>
      </c>
      <c r="B77" s="8" t="s">
        <v>2</v>
      </c>
      <c r="C77" s="8" t="s">
        <v>835</v>
      </c>
    </row>
    <row r="78" spans="1:3">
      <c r="A78" s="12" t="s">
        <v>551</v>
      </c>
      <c r="B78" s="8" t="s">
        <v>17</v>
      </c>
      <c r="C78" s="8" t="s">
        <v>835</v>
      </c>
    </row>
    <row r="79" spans="1:3">
      <c r="A79" s="12" t="s">
        <v>898</v>
      </c>
      <c r="B79" s="8" t="s">
        <v>2</v>
      </c>
      <c r="C79" s="8" t="s">
        <v>835</v>
      </c>
    </row>
    <row r="80" spans="1:3">
      <c r="A80" s="12" t="s">
        <v>899</v>
      </c>
      <c r="B80" s="8" t="s">
        <v>2</v>
      </c>
      <c r="C80" s="8" t="s">
        <v>835</v>
      </c>
    </row>
    <row r="81" spans="1:3">
      <c r="A81" s="12" t="s">
        <v>900</v>
      </c>
      <c r="B81" s="8" t="s">
        <v>2</v>
      </c>
      <c r="C81" s="8" t="s">
        <v>835</v>
      </c>
    </row>
    <row r="82" spans="1:3">
      <c r="A82" s="12" t="s">
        <v>901</v>
      </c>
      <c r="B82" s="8" t="s">
        <v>2</v>
      </c>
      <c r="C82" s="8" t="s">
        <v>835</v>
      </c>
    </row>
    <row r="83" spans="1:3">
      <c r="A83" s="12" t="s">
        <v>554</v>
      </c>
      <c r="B83" s="8" t="s">
        <v>2</v>
      </c>
      <c r="C83" s="8" t="s">
        <v>835</v>
      </c>
    </row>
    <row r="84" spans="1:3">
      <c r="A84" s="12" t="s">
        <v>902</v>
      </c>
      <c r="B84" s="8" t="s">
        <v>2</v>
      </c>
      <c r="C84" s="8" t="s">
        <v>835</v>
      </c>
    </row>
    <row r="85" spans="1:3">
      <c r="A85" s="12" t="s">
        <v>903</v>
      </c>
      <c r="B85" s="8" t="s">
        <v>2</v>
      </c>
      <c r="C85" s="8" t="s">
        <v>835</v>
      </c>
    </row>
    <row r="86" spans="1:3">
      <c r="A86" s="12" t="s">
        <v>904</v>
      </c>
      <c r="B86" s="8" t="s">
        <v>5</v>
      </c>
      <c r="C86" s="8" t="s">
        <v>835</v>
      </c>
    </row>
    <row r="87" spans="1:3">
      <c r="A87" s="12" t="s">
        <v>558</v>
      </c>
      <c r="B87" s="8" t="s">
        <v>2</v>
      </c>
      <c r="C87" s="8" t="s">
        <v>835</v>
      </c>
    </row>
    <row r="88" spans="1:3">
      <c r="A88" s="12" t="s">
        <v>560</v>
      </c>
      <c r="B88" s="8" t="s">
        <v>911</v>
      </c>
      <c r="C88" s="8" t="s">
        <v>835</v>
      </c>
    </row>
    <row r="89" spans="1:3">
      <c r="A89" s="12" t="s">
        <v>559</v>
      </c>
      <c r="B89" s="8" t="s">
        <v>2</v>
      </c>
      <c r="C89" s="8" t="s">
        <v>835</v>
      </c>
    </row>
    <row r="90" spans="1:3">
      <c r="A90" s="12" t="s">
        <v>562</v>
      </c>
      <c r="B90" s="8" t="s">
        <v>81</v>
      </c>
      <c r="C90" s="8" t="s">
        <v>835</v>
      </c>
    </row>
    <row r="91" spans="1:3">
      <c r="A91" s="12" t="s">
        <v>905</v>
      </c>
      <c r="B91" s="8" t="s">
        <v>2</v>
      </c>
      <c r="C91" s="8" t="s">
        <v>835</v>
      </c>
    </row>
    <row r="92" spans="1:3">
      <c r="A92" s="9" t="s">
        <v>1514</v>
      </c>
      <c r="B92" s="11"/>
      <c r="C92" s="11" t="s">
        <v>835</v>
      </c>
    </row>
    <row r="93" spans="1:3">
      <c r="A93" s="12" t="s">
        <v>906</v>
      </c>
      <c r="B93" s="8" t="s">
        <v>2</v>
      </c>
      <c r="C93" s="8" t="s">
        <v>835</v>
      </c>
    </row>
    <row r="94" spans="1:3">
      <c r="A94" s="12" t="s">
        <v>907</v>
      </c>
      <c r="B94" s="8" t="s">
        <v>2</v>
      </c>
      <c r="C94" s="8" t="s">
        <v>835</v>
      </c>
    </row>
    <row r="95" spans="1:3">
      <c r="A95" s="12" t="s">
        <v>908</v>
      </c>
      <c r="B95" s="8" t="s">
        <v>2</v>
      </c>
      <c r="C95" s="8" t="s">
        <v>835</v>
      </c>
    </row>
    <row r="96" spans="1:3">
      <c r="A96" s="12" t="s">
        <v>909</v>
      </c>
      <c r="B96" s="8" t="s">
        <v>2</v>
      </c>
      <c r="C96" s="8" t="s">
        <v>835</v>
      </c>
    </row>
    <row r="97" spans="1:3">
      <c r="A97" s="13" t="s">
        <v>577</v>
      </c>
      <c r="B97" s="8" t="s">
        <v>31</v>
      </c>
      <c r="C97" s="8" t="s">
        <v>835</v>
      </c>
    </row>
    <row r="99" spans="1:3">
      <c r="A99" s="10" t="s">
        <v>916</v>
      </c>
      <c r="B99" s="10"/>
      <c r="C99" s="10" t="s">
        <v>915</v>
      </c>
    </row>
    <row r="100" spans="1:3">
      <c r="A100" s="9" t="s">
        <v>1526</v>
      </c>
      <c r="B100" s="11"/>
      <c r="C100" s="11" t="s">
        <v>799</v>
      </c>
    </row>
    <row r="101" spans="1:3">
      <c r="A101" s="12" t="s">
        <v>798</v>
      </c>
      <c r="B101" s="8" t="s">
        <v>2</v>
      </c>
      <c r="C101" s="8" t="s">
        <v>799</v>
      </c>
    </row>
    <row r="102" spans="1:3">
      <c r="A102" s="9" t="s">
        <v>1594</v>
      </c>
      <c r="B102" s="11"/>
      <c r="C102" s="11" t="s">
        <v>799</v>
      </c>
    </row>
    <row r="103" spans="1:3">
      <c r="A103" s="9" t="s">
        <v>1595</v>
      </c>
      <c r="B103" s="11"/>
      <c r="C103" s="11" t="s">
        <v>799</v>
      </c>
    </row>
    <row r="104" spans="1:3">
      <c r="A104" s="12" t="s">
        <v>800</v>
      </c>
      <c r="B104" s="8" t="s">
        <v>2</v>
      </c>
      <c r="C104" s="8" t="s">
        <v>799</v>
      </c>
    </row>
    <row r="105" spans="1:3">
      <c r="A105" s="9" t="s">
        <v>1537</v>
      </c>
      <c r="B105" s="11"/>
      <c r="C105" s="11" t="s">
        <v>799</v>
      </c>
    </row>
    <row r="106" spans="1:3">
      <c r="A106" s="12" t="s">
        <v>801</v>
      </c>
      <c r="B106" s="8" t="s">
        <v>2</v>
      </c>
      <c r="C106" s="8" t="s">
        <v>799</v>
      </c>
    </row>
    <row r="107" spans="1:3">
      <c r="A107" s="12" t="s">
        <v>802</v>
      </c>
      <c r="B107" s="8" t="s">
        <v>5</v>
      </c>
      <c r="C107" s="8" t="s">
        <v>799</v>
      </c>
    </row>
    <row r="108" spans="1:3">
      <c r="A108" s="12" t="s">
        <v>803</v>
      </c>
      <c r="B108" s="8" t="s">
        <v>2</v>
      </c>
      <c r="C108" s="8" t="s">
        <v>799</v>
      </c>
    </row>
    <row r="109" spans="1:3">
      <c r="A109" s="12" t="s">
        <v>804</v>
      </c>
      <c r="B109" s="8" t="s">
        <v>31</v>
      </c>
      <c r="C109" s="8" t="s">
        <v>799</v>
      </c>
    </row>
    <row r="110" spans="1:3">
      <c r="A110" s="12" t="s">
        <v>805</v>
      </c>
      <c r="B110" s="8" t="s">
        <v>2</v>
      </c>
      <c r="C110" s="8" t="s">
        <v>799</v>
      </c>
    </row>
    <row r="111" spans="1:3">
      <c r="A111" s="9" t="s">
        <v>1596</v>
      </c>
      <c r="B111" s="11"/>
      <c r="C111" s="11" t="s">
        <v>799</v>
      </c>
    </row>
    <row r="112" spans="1:3">
      <c r="A112" s="14"/>
    </row>
    <row r="113" spans="1:3">
      <c r="A113" s="14"/>
    </row>
    <row r="114" spans="1:3">
      <c r="A114" s="10" t="s">
        <v>917</v>
      </c>
      <c r="B114" s="10"/>
      <c r="C114" s="10" t="s">
        <v>1095</v>
      </c>
    </row>
    <row r="115" spans="1:3">
      <c r="A115" s="12" t="s">
        <v>806</v>
      </c>
      <c r="B115" s="8" t="s">
        <v>31</v>
      </c>
      <c r="C115" s="8" t="s">
        <v>807</v>
      </c>
    </row>
    <row r="116" spans="1:3">
      <c r="A116" s="12" t="s">
        <v>808</v>
      </c>
      <c r="B116" s="8" t="s">
        <v>2</v>
      </c>
      <c r="C116" s="8" t="s">
        <v>807</v>
      </c>
    </row>
    <row r="117" spans="1:3">
      <c r="A117" s="12" t="s">
        <v>809</v>
      </c>
      <c r="B117" s="8" t="s">
        <v>2</v>
      </c>
      <c r="C117" s="8" t="s">
        <v>807</v>
      </c>
    </row>
    <row r="118" spans="1:3">
      <c r="A118" s="12" t="s">
        <v>810</v>
      </c>
      <c r="B118" s="8" t="s">
        <v>17</v>
      </c>
      <c r="C118" s="8" t="s">
        <v>807</v>
      </c>
    </row>
    <row r="119" spans="1:3">
      <c r="A119" s="12" t="s">
        <v>811</v>
      </c>
      <c r="B119" s="8" t="s">
        <v>31</v>
      </c>
      <c r="C119" s="8" t="s">
        <v>807</v>
      </c>
    </row>
    <row r="120" spans="1:3">
      <c r="A120" s="9" t="s">
        <v>1597</v>
      </c>
      <c r="B120" s="11"/>
      <c r="C120" s="11" t="s">
        <v>807</v>
      </c>
    </row>
    <row r="121" spans="1:3">
      <c r="A121" s="9" t="s">
        <v>1598</v>
      </c>
      <c r="B121" s="11"/>
      <c r="C121" s="11" t="s">
        <v>807</v>
      </c>
    </row>
    <row r="122" spans="1:3">
      <c r="A122" s="12" t="s">
        <v>812</v>
      </c>
      <c r="B122" s="8" t="s">
        <v>2</v>
      </c>
      <c r="C122" s="8" t="s">
        <v>807</v>
      </c>
    </row>
    <row r="123" spans="1:3">
      <c r="A123" s="9" t="s">
        <v>1599</v>
      </c>
      <c r="B123" s="11"/>
      <c r="C123" s="11" t="s">
        <v>807</v>
      </c>
    </row>
    <row r="124" spans="1:3">
      <c r="A124" s="12" t="s">
        <v>785</v>
      </c>
      <c r="B124" s="8" t="s">
        <v>42</v>
      </c>
      <c r="C124" s="8" t="s">
        <v>807</v>
      </c>
    </row>
    <row r="125" spans="1:3">
      <c r="A125" s="12" t="s">
        <v>787</v>
      </c>
      <c r="B125" s="8" t="s">
        <v>2</v>
      </c>
      <c r="C125" s="8" t="s">
        <v>807</v>
      </c>
    </row>
    <row r="126" spans="1:3">
      <c r="A126" s="12" t="s">
        <v>813</v>
      </c>
      <c r="B126" s="8" t="s">
        <v>2</v>
      </c>
      <c r="C126" s="8" t="s">
        <v>807</v>
      </c>
    </row>
    <row r="127" spans="1:3">
      <c r="A127" s="9" t="s">
        <v>1600</v>
      </c>
      <c r="B127" s="11"/>
      <c r="C127" s="11" t="s">
        <v>807</v>
      </c>
    </row>
    <row r="128" spans="1:3">
      <c r="A128" s="12" t="s">
        <v>814</v>
      </c>
      <c r="B128" s="8" t="s">
        <v>31</v>
      </c>
      <c r="C128" s="8" t="s">
        <v>807</v>
      </c>
    </row>
    <row r="129" spans="1:3">
      <c r="A129" s="9" t="s">
        <v>858</v>
      </c>
      <c r="B129" s="11"/>
      <c r="C129" s="11" t="s">
        <v>807</v>
      </c>
    </row>
    <row r="130" spans="1:3">
      <c r="A130" s="12" t="s">
        <v>815</v>
      </c>
      <c r="B130" s="8" t="s">
        <v>2</v>
      </c>
      <c r="C130" s="8" t="s">
        <v>807</v>
      </c>
    </row>
    <row r="131" spans="1:3">
      <c r="A131" s="12" t="s">
        <v>816</v>
      </c>
      <c r="B131" s="8" t="s">
        <v>2</v>
      </c>
      <c r="C131" s="8" t="s">
        <v>807</v>
      </c>
    </row>
    <row r="132" spans="1:3">
      <c r="A132" s="12" t="s">
        <v>817</v>
      </c>
      <c r="B132" s="8" t="s">
        <v>31</v>
      </c>
      <c r="C132" s="8" t="s">
        <v>807</v>
      </c>
    </row>
    <row r="133" spans="1:3">
      <c r="A133" s="9" t="s">
        <v>1601</v>
      </c>
      <c r="B133" s="11"/>
      <c r="C133" s="11" t="s">
        <v>807</v>
      </c>
    </row>
    <row r="134" spans="1:3">
      <c r="A134" s="12" t="s">
        <v>531</v>
      </c>
      <c r="B134" s="8" t="s">
        <v>31</v>
      </c>
      <c r="C134" s="8" t="s">
        <v>807</v>
      </c>
    </row>
    <row r="135" spans="1:3">
      <c r="A135" s="12" t="s">
        <v>818</v>
      </c>
      <c r="B135" s="8" t="s">
        <v>2</v>
      </c>
      <c r="C135" s="8" t="s">
        <v>807</v>
      </c>
    </row>
    <row r="136" spans="1:3">
      <c r="A136" s="12" t="s">
        <v>819</v>
      </c>
      <c r="B136" s="8" t="s">
        <v>2</v>
      </c>
      <c r="C136" s="8" t="s">
        <v>807</v>
      </c>
    </row>
    <row r="137" spans="1:3">
      <c r="A137" s="12" t="s">
        <v>820</v>
      </c>
      <c r="B137" s="8" t="s">
        <v>5</v>
      </c>
      <c r="C137" s="8" t="s">
        <v>807</v>
      </c>
    </row>
    <row r="138" spans="1:3">
      <c r="A138" s="12" t="s">
        <v>821</v>
      </c>
      <c r="B138" s="8" t="s">
        <v>2</v>
      </c>
      <c r="C138" s="8" t="s">
        <v>807</v>
      </c>
    </row>
    <row r="139" spans="1:3">
      <c r="A139" s="12" t="s">
        <v>822</v>
      </c>
      <c r="B139" s="8" t="s">
        <v>2</v>
      </c>
      <c r="C139" s="8" t="s">
        <v>807</v>
      </c>
    </row>
    <row r="140" spans="1:3">
      <c r="A140" s="12" t="s">
        <v>823</v>
      </c>
      <c r="B140" s="8" t="s">
        <v>31</v>
      </c>
      <c r="C140" s="8" t="s">
        <v>807</v>
      </c>
    </row>
    <row r="141" spans="1:3">
      <c r="A141" s="12" t="s">
        <v>824</v>
      </c>
      <c r="B141" s="8" t="s">
        <v>31</v>
      </c>
      <c r="C141" s="8" t="s">
        <v>807</v>
      </c>
    </row>
    <row r="142" spans="1:3">
      <c r="A142" s="12" t="s">
        <v>825</v>
      </c>
      <c r="B142" s="8" t="s">
        <v>2</v>
      </c>
      <c r="C142" s="8" t="s">
        <v>807</v>
      </c>
    </row>
    <row r="143" spans="1:3">
      <c r="A143" s="12" t="s">
        <v>826</v>
      </c>
      <c r="B143" s="8" t="s">
        <v>2</v>
      </c>
      <c r="C143" s="8" t="s">
        <v>807</v>
      </c>
    </row>
    <row r="144" spans="1:3">
      <c r="A144" s="12" t="s">
        <v>827</v>
      </c>
      <c r="B144" s="8" t="s">
        <v>17</v>
      </c>
      <c r="C144" s="8" t="s">
        <v>807</v>
      </c>
    </row>
    <row r="145" spans="1:4">
      <c r="A145" s="12" t="s">
        <v>828</v>
      </c>
      <c r="B145" s="8" t="s">
        <v>2</v>
      </c>
      <c r="C145" s="8" t="s">
        <v>807</v>
      </c>
    </row>
    <row r="146" spans="1:4">
      <c r="A146" s="12" t="s">
        <v>829</v>
      </c>
      <c r="B146" s="8" t="s">
        <v>2</v>
      </c>
      <c r="C146" s="8" t="s">
        <v>807</v>
      </c>
    </row>
    <row r="147" spans="1:4">
      <c r="A147" s="12" t="s">
        <v>830</v>
      </c>
      <c r="B147" s="8" t="s">
        <v>2</v>
      </c>
      <c r="C147" s="8" t="s">
        <v>807</v>
      </c>
    </row>
    <row r="148" spans="1:4">
      <c r="A148" s="9" t="s">
        <v>1602</v>
      </c>
      <c r="B148" s="11"/>
      <c r="C148" s="11" t="s">
        <v>807</v>
      </c>
    </row>
    <row r="149" spans="1:4">
      <c r="A149" s="12" t="s">
        <v>831</v>
      </c>
      <c r="B149" s="8" t="s">
        <v>31</v>
      </c>
      <c r="C149" s="8" t="s">
        <v>807</v>
      </c>
    </row>
    <row r="150" spans="1:4">
      <c r="A150" s="9" t="s">
        <v>1603</v>
      </c>
      <c r="B150" s="11"/>
      <c r="C150" s="11" t="s">
        <v>807</v>
      </c>
    </row>
    <row r="151" spans="1:4">
      <c r="A151" s="12" t="s">
        <v>832</v>
      </c>
      <c r="B151" s="8" t="s">
        <v>2</v>
      </c>
      <c r="C151" s="8" t="s">
        <v>807</v>
      </c>
    </row>
    <row r="152" spans="1:4">
      <c r="A152" s="13" t="s">
        <v>833</v>
      </c>
      <c r="B152" s="8" t="s">
        <v>2</v>
      </c>
      <c r="C152" s="8" t="s">
        <v>807</v>
      </c>
    </row>
    <row r="153" spans="1:4">
      <c r="A153" s="9" t="s">
        <v>1604</v>
      </c>
      <c r="B153" s="11"/>
      <c r="C153" s="11" t="s">
        <v>807</v>
      </c>
    </row>
    <row r="155" spans="1:4">
      <c r="A155" s="3" t="s">
        <v>918</v>
      </c>
      <c r="B155" s="3" t="s">
        <v>915</v>
      </c>
      <c r="C155" s="3" t="s">
        <v>1096</v>
      </c>
      <c r="D155" s="4"/>
    </row>
    <row r="156" spans="1:4">
      <c r="A156" s="14" t="s">
        <v>500</v>
      </c>
      <c r="B156" s="8" t="s">
        <v>2</v>
      </c>
      <c r="C156" s="8" t="s">
        <v>795</v>
      </c>
    </row>
    <row r="157" spans="1:4">
      <c r="A157" s="14" t="s">
        <v>637</v>
      </c>
      <c r="B157" s="8" t="s">
        <v>2</v>
      </c>
      <c r="C157" s="8" t="s">
        <v>795</v>
      </c>
    </row>
    <row r="158" spans="1:4">
      <c r="A158" s="14" t="s">
        <v>796</v>
      </c>
      <c r="B158" s="8" t="s">
        <v>5</v>
      </c>
      <c r="C158" s="8" t="s">
        <v>795</v>
      </c>
    </row>
    <row r="159" spans="1:4">
      <c r="A159" s="8" t="s">
        <v>797</v>
      </c>
      <c r="B159" s="8" t="s">
        <v>2</v>
      </c>
      <c r="C159" s="8" t="s">
        <v>795</v>
      </c>
    </row>
    <row r="161" spans="1:3">
      <c r="A161" s="3" t="s">
        <v>919</v>
      </c>
      <c r="B161" s="3" t="s">
        <v>915</v>
      </c>
      <c r="C161" s="3" t="s">
        <v>1097</v>
      </c>
    </row>
    <row r="162" spans="1:3">
      <c r="A162" s="14" t="s">
        <v>785</v>
      </c>
      <c r="B162" s="8" t="s">
        <v>2</v>
      </c>
      <c r="C162" s="8" t="s">
        <v>786</v>
      </c>
    </row>
    <row r="163" spans="1:3">
      <c r="A163" s="14" t="s">
        <v>787</v>
      </c>
      <c r="B163" s="8" t="s">
        <v>2</v>
      </c>
      <c r="C163" s="8" t="s">
        <v>786</v>
      </c>
    </row>
    <row r="164" spans="1:3">
      <c r="A164" s="14" t="s">
        <v>788</v>
      </c>
      <c r="B164" s="8" t="s">
        <v>2</v>
      </c>
      <c r="C164" s="8" t="s">
        <v>786</v>
      </c>
    </row>
    <row r="165" spans="1:3">
      <c r="A165" s="14" t="s">
        <v>789</v>
      </c>
      <c r="B165" s="8" t="s">
        <v>2</v>
      </c>
      <c r="C165" s="8" t="s">
        <v>786</v>
      </c>
    </row>
    <row r="166" spans="1:3">
      <c r="A166" s="14" t="s">
        <v>790</v>
      </c>
      <c r="B166" s="8" t="s">
        <v>2</v>
      </c>
      <c r="C166" s="8" t="s">
        <v>786</v>
      </c>
    </row>
    <row r="167" spans="1:3">
      <c r="A167" s="14" t="s">
        <v>791</v>
      </c>
      <c r="B167" s="8" t="s">
        <v>31</v>
      </c>
      <c r="C167" s="8" t="s">
        <v>786</v>
      </c>
    </row>
    <row r="168" spans="1:3">
      <c r="A168" s="14" t="s">
        <v>792</v>
      </c>
      <c r="B168" s="8" t="s">
        <v>2</v>
      </c>
      <c r="C168" s="8" t="s">
        <v>786</v>
      </c>
    </row>
    <row r="169" spans="1:3" s="9" customFormat="1">
      <c r="A169" s="12" t="s">
        <v>793</v>
      </c>
      <c r="B169" s="13" t="s">
        <v>2</v>
      </c>
      <c r="C169" s="13" t="s">
        <v>786</v>
      </c>
    </row>
    <row r="170" spans="1:3" s="9" customFormat="1">
      <c r="A170" s="9" t="s">
        <v>1605</v>
      </c>
      <c r="C170" s="9" t="s">
        <v>786</v>
      </c>
    </row>
    <row r="171" spans="1:3" s="9" customFormat="1">
      <c r="A171" s="9" t="s">
        <v>1606</v>
      </c>
      <c r="C171" s="9" t="s">
        <v>786</v>
      </c>
    </row>
    <row r="172" spans="1:3" s="9" customFormat="1">
      <c r="A172" s="13" t="s">
        <v>794</v>
      </c>
      <c r="B172" s="13" t="s">
        <v>2</v>
      </c>
      <c r="C172" s="13" t="s">
        <v>786</v>
      </c>
    </row>
    <row r="173" spans="1:3" s="9" customFormat="1">
      <c r="A173" s="9" t="s">
        <v>1607</v>
      </c>
      <c r="C173" s="9" t="s">
        <v>786</v>
      </c>
    </row>
    <row r="176" spans="1:3">
      <c r="A176" s="10" t="s">
        <v>920</v>
      </c>
      <c r="B176" s="10"/>
      <c r="C176" s="10" t="s">
        <v>921</v>
      </c>
    </row>
    <row r="177" spans="1:3">
      <c r="A177" s="9" t="s">
        <v>1608</v>
      </c>
      <c r="B177" s="11"/>
      <c r="C177" s="11" t="s">
        <v>776</v>
      </c>
    </row>
    <row r="178" spans="1:3">
      <c r="A178" s="12" t="s">
        <v>775</v>
      </c>
      <c r="B178" s="8" t="s">
        <v>2</v>
      </c>
      <c r="C178" s="8" t="s">
        <v>776</v>
      </c>
    </row>
    <row r="179" spans="1:3">
      <c r="A179" s="12" t="s">
        <v>699</v>
      </c>
      <c r="B179" s="8" t="s">
        <v>17</v>
      </c>
      <c r="C179" s="8" t="s">
        <v>776</v>
      </c>
    </row>
    <row r="180" spans="1:3">
      <c r="A180" s="12" t="s">
        <v>695</v>
      </c>
      <c r="B180" s="8" t="s">
        <v>17</v>
      </c>
      <c r="C180" s="8" t="s">
        <v>776</v>
      </c>
    </row>
    <row r="181" spans="1:3">
      <c r="A181" s="12" t="s">
        <v>777</v>
      </c>
      <c r="B181" s="8" t="s">
        <v>2</v>
      </c>
      <c r="C181" s="8" t="s">
        <v>776</v>
      </c>
    </row>
    <row r="182" spans="1:3">
      <c r="A182" s="12" t="s">
        <v>696</v>
      </c>
      <c r="B182" s="8" t="s">
        <v>2</v>
      </c>
      <c r="C182" s="8" t="s">
        <v>776</v>
      </c>
    </row>
    <row r="183" spans="1:3">
      <c r="A183" s="12" t="s">
        <v>778</v>
      </c>
      <c r="B183" s="8" t="s">
        <v>2</v>
      </c>
      <c r="C183" s="8" t="s">
        <v>776</v>
      </c>
    </row>
    <row r="184" spans="1:3">
      <c r="A184" s="9" t="s">
        <v>778</v>
      </c>
      <c r="B184" s="11"/>
      <c r="C184" s="11" t="s">
        <v>776</v>
      </c>
    </row>
    <row r="185" spans="1:3">
      <c r="A185" s="12" t="s">
        <v>779</v>
      </c>
      <c r="B185" s="8" t="s">
        <v>2</v>
      </c>
      <c r="C185" s="8" t="s">
        <v>776</v>
      </c>
    </row>
    <row r="186" spans="1:3">
      <c r="A186" s="12" t="s">
        <v>780</v>
      </c>
      <c r="B186" s="8" t="s">
        <v>2</v>
      </c>
      <c r="C186" s="8" t="s">
        <v>776</v>
      </c>
    </row>
    <row r="187" spans="1:3">
      <c r="A187" s="12" t="s">
        <v>781</v>
      </c>
      <c r="B187" s="8" t="s">
        <v>2</v>
      </c>
      <c r="C187" s="8" t="s">
        <v>776</v>
      </c>
    </row>
    <row r="188" spans="1:3">
      <c r="A188" s="9" t="s">
        <v>1609</v>
      </c>
      <c r="B188" s="11"/>
      <c r="C188" s="11" t="s">
        <v>776</v>
      </c>
    </row>
    <row r="189" spans="1:3">
      <c r="A189" s="9" t="s">
        <v>697</v>
      </c>
      <c r="B189" s="11"/>
      <c r="C189" s="11" t="s">
        <v>776</v>
      </c>
    </row>
    <row r="190" spans="1:3">
      <c r="A190" s="12" t="s">
        <v>782</v>
      </c>
      <c r="B190" s="8" t="s">
        <v>2</v>
      </c>
      <c r="C190" s="8" t="s">
        <v>776</v>
      </c>
    </row>
    <row r="191" spans="1:3">
      <c r="A191" s="12" t="s">
        <v>783</v>
      </c>
      <c r="B191" s="8" t="s">
        <v>2</v>
      </c>
      <c r="C191" s="8" t="s">
        <v>776</v>
      </c>
    </row>
    <row r="192" spans="1:3">
      <c r="A192" s="13" t="s">
        <v>784</v>
      </c>
      <c r="B192" s="8" t="s">
        <v>2</v>
      </c>
      <c r="C192" s="8" t="s">
        <v>776</v>
      </c>
    </row>
    <row r="194" spans="1:3">
      <c r="A194" s="10" t="s">
        <v>922</v>
      </c>
      <c r="B194" s="10"/>
      <c r="C194" s="10" t="s">
        <v>1098</v>
      </c>
    </row>
    <row r="195" spans="1:3">
      <c r="A195" s="14" t="s">
        <v>703</v>
      </c>
      <c r="B195" s="8" t="s">
        <v>31</v>
      </c>
      <c r="C195" s="8" t="s">
        <v>704</v>
      </c>
    </row>
    <row r="196" spans="1:3">
      <c r="A196" s="14" t="s">
        <v>705</v>
      </c>
      <c r="B196" s="8" t="s">
        <v>2</v>
      </c>
      <c r="C196" s="8" t="s">
        <v>704</v>
      </c>
    </row>
    <row r="197" spans="1:3">
      <c r="A197" s="14" t="s">
        <v>706</v>
      </c>
      <c r="B197" s="8" t="s">
        <v>31</v>
      </c>
      <c r="C197" s="8" t="s">
        <v>704</v>
      </c>
    </row>
    <row r="198" spans="1:3">
      <c r="A198" s="9" t="s">
        <v>1610</v>
      </c>
      <c r="B198" s="11"/>
      <c r="C198" s="11" t="s">
        <v>704</v>
      </c>
    </row>
    <row r="199" spans="1:3">
      <c r="A199" s="9" t="s">
        <v>1611</v>
      </c>
      <c r="B199" s="11"/>
      <c r="C199" s="11" t="s">
        <v>704</v>
      </c>
    </row>
    <row r="200" spans="1:3">
      <c r="A200" s="12" t="s">
        <v>707</v>
      </c>
      <c r="B200" s="8" t="s">
        <v>2</v>
      </c>
      <c r="C200" s="8" t="s">
        <v>704</v>
      </c>
    </row>
    <row r="201" spans="1:3">
      <c r="A201" s="12" t="s">
        <v>708</v>
      </c>
      <c r="B201" s="8" t="s">
        <v>2</v>
      </c>
      <c r="C201" s="8" t="s">
        <v>704</v>
      </c>
    </row>
    <row r="202" spans="1:3">
      <c r="A202" s="12" t="s">
        <v>709</v>
      </c>
      <c r="B202" s="8" t="s">
        <v>351</v>
      </c>
      <c r="C202" s="8" t="s">
        <v>704</v>
      </c>
    </row>
    <row r="203" spans="1:3">
      <c r="A203" s="12" t="s">
        <v>710</v>
      </c>
      <c r="B203" s="8" t="s">
        <v>31</v>
      </c>
      <c r="C203" s="8" t="s">
        <v>704</v>
      </c>
    </row>
    <row r="204" spans="1:3">
      <c r="A204" s="9" t="s">
        <v>1612</v>
      </c>
      <c r="B204" s="11"/>
      <c r="C204" s="11" t="s">
        <v>704</v>
      </c>
    </row>
    <row r="205" spans="1:3">
      <c r="A205" s="9" t="s">
        <v>1613</v>
      </c>
      <c r="B205" s="11"/>
      <c r="C205" s="11" t="s">
        <v>704</v>
      </c>
    </row>
    <row r="206" spans="1:3">
      <c r="A206" s="12" t="s">
        <v>711</v>
      </c>
      <c r="B206" s="8" t="s">
        <v>2</v>
      </c>
      <c r="C206" s="8" t="s">
        <v>704</v>
      </c>
    </row>
    <row r="207" spans="1:3">
      <c r="A207" s="9" t="s">
        <v>1614</v>
      </c>
      <c r="B207" s="11"/>
      <c r="C207" s="11" t="s">
        <v>704</v>
      </c>
    </row>
    <row r="208" spans="1:3">
      <c r="A208" s="12" t="s">
        <v>712</v>
      </c>
      <c r="B208" s="8" t="s">
        <v>2</v>
      </c>
      <c r="C208" s="8" t="s">
        <v>704</v>
      </c>
    </row>
    <row r="209" spans="1:3">
      <c r="A209" s="12" t="s">
        <v>713</v>
      </c>
      <c r="B209" s="8" t="s">
        <v>81</v>
      </c>
      <c r="C209" s="8" t="s">
        <v>704</v>
      </c>
    </row>
    <row r="210" spans="1:3">
      <c r="A210" s="12" t="s">
        <v>714</v>
      </c>
      <c r="B210" s="8" t="s">
        <v>2</v>
      </c>
      <c r="C210" s="8" t="s">
        <v>704</v>
      </c>
    </row>
    <row r="211" spans="1:3">
      <c r="A211" s="9" t="s">
        <v>1615</v>
      </c>
      <c r="B211" s="11"/>
      <c r="C211" s="11" t="s">
        <v>704</v>
      </c>
    </row>
    <row r="212" spans="1:3">
      <c r="A212" s="9" t="s">
        <v>1616</v>
      </c>
      <c r="B212" s="11"/>
      <c r="C212" s="11" t="s">
        <v>704</v>
      </c>
    </row>
    <row r="213" spans="1:3">
      <c r="A213" s="12" t="s">
        <v>715</v>
      </c>
      <c r="B213" s="8" t="s">
        <v>911</v>
      </c>
      <c r="C213" s="8" t="s">
        <v>704</v>
      </c>
    </row>
    <row r="214" spans="1:3">
      <c r="A214" s="12" t="s">
        <v>716</v>
      </c>
      <c r="B214" s="8" t="s">
        <v>2</v>
      </c>
      <c r="C214" s="8" t="s">
        <v>704</v>
      </c>
    </row>
    <row r="215" spans="1:3">
      <c r="A215" s="9" t="s">
        <v>1617</v>
      </c>
      <c r="B215" s="11"/>
      <c r="C215" s="11" t="s">
        <v>704</v>
      </c>
    </row>
    <row r="216" spans="1:3">
      <c r="A216" s="9" t="s">
        <v>1618</v>
      </c>
      <c r="B216" s="11"/>
      <c r="C216" s="11" t="s">
        <v>704</v>
      </c>
    </row>
    <row r="217" spans="1:3">
      <c r="A217" s="9" t="s">
        <v>1619</v>
      </c>
      <c r="B217" s="11"/>
      <c r="C217" s="11" t="s">
        <v>704</v>
      </c>
    </row>
    <row r="218" spans="1:3">
      <c r="A218" s="12" t="s">
        <v>717</v>
      </c>
      <c r="B218" s="8" t="s">
        <v>2</v>
      </c>
      <c r="C218" s="8" t="s">
        <v>704</v>
      </c>
    </row>
    <row r="219" spans="1:3">
      <c r="A219" s="12" t="s">
        <v>718</v>
      </c>
      <c r="B219" s="8" t="s">
        <v>2</v>
      </c>
      <c r="C219" s="8" t="s">
        <v>704</v>
      </c>
    </row>
    <row r="220" spans="1:3">
      <c r="A220" s="12" t="s">
        <v>719</v>
      </c>
      <c r="B220" s="8" t="s">
        <v>5</v>
      </c>
      <c r="C220" s="8" t="s">
        <v>704</v>
      </c>
    </row>
    <row r="221" spans="1:3">
      <c r="A221" s="9" t="s">
        <v>1620</v>
      </c>
      <c r="B221" s="11"/>
      <c r="C221" s="11" t="s">
        <v>704</v>
      </c>
    </row>
    <row r="222" spans="1:3">
      <c r="A222" s="12" t="s">
        <v>720</v>
      </c>
      <c r="B222" s="8" t="s">
        <v>2</v>
      </c>
      <c r="C222" s="8" t="s">
        <v>704</v>
      </c>
    </row>
    <row r="223" spans="1:3">
      <c r="A223" s="9" t="s">
        <v>1621</v>
      </c>
      <c r="B223" s="11"/>
      <c r="C223" s="11" t="s">
        <v>704</v>
      </c>
    </row>
    <row r="224" spans="1:3">
      <c r="A224" s="12" t="s">
        <v>721</v>
      </c>
      <c r="B224" s="8" t="s">
        <v>2</v>
      </c>
      <c r="C224" s="8" t="s">
        <v>704</v>
      </c>
    </row>
    <row r="225" spans="1:3">
      <c r="A225" s="12" t="s">
        <v>722</v>
      </c>
      <c r="B225" s="8" t="s">
        <v>2</v>
      </c>
      <c r="C225" s="8" t="s">
        <v>704</v>
      </c>
    </row>
    <row r="226" spans="1:3">
      <c r="A226" s="12" t="s">
        <v>723</v>
      </c>
      <c r="B226" s="8" t="s">
        <v>2</v>
      </c>
      <c r="C226" s="8" t="s">
        <v>704</v>
      </c>
    </row>
    <row r="227" spans="1:3">
      <c r="A227" s="12" t="s">
        <v>724</v>
      </c>
      <c r="B227" s="8" t="s">
        <v>5</v>
      </c>
      <c r="C227" s="8" t="s">
        <v>704</v>
      </c>
    </row>
    <row r="228" spans="1:3">
      <c r="A228" s="12" t="s">
        <v>725</v>
      </c>
      <c r="B228" s="8" t="s">
        <v>31</v>
      </c>
      <c r="C228" s="8" t="s">
        <v>704</v>
      </c>
    </row>
    <row r="229" spans="1:3">
      <c r="A229" s="12" t="s">
        <v>726</v>
      </c>
      <c r="B229" s="8" t="s">
        <v>2</v>
      </c>
      <c r="C229" s="8" t="s">
        <v>704</v>
      </c>
    </row>
    <row r="230" spans="1:3">
      <c r="A230" s="12" t="s">
        <v>727</v>
      </c>
      <c r="B230" s="8" t="s">
        <v>31</v>
      </c>
      <c r="C230" s="8" t="s">
        <v>704</v>
      </c>
    </row>
    <row r="231" spans="1:3">
      <c r="A231" s="12" t="s">
        <v>728</v>
      </c>
      <c r="B231" s="8" t="s">
        <v>2</v>
      </c>
      <c r="C231" s="8" t="s">
        <v>704</v>
      </c>
    </row>
    <row r="232" spans="1:3">
      <c r="A232" s="12" t="s">
        <v>729</v>
      </c>
      <c r="B232" s="8" t="s">
        <v>2</v>
      </c>
      <c r="C232" s="8" t="s">
        <v>704</v>
      </c>
    </row>
    <row r="233" spans="1:3">
      <c r="A233" s="12" t="s">
        <v>730</v>
      </c>
      <c r="B233" s="8" t="s">
        <v>2</v>
      </c>
      <c r="C233" s="8" t="s">
        <v>704</v>
      </c>
    </row>
    <row r="234" spans="1:3">
      <c r="A234" s="12" t="s">
        <v>731</v>
      </c>
      <c r="B234" s="8" t="s">
        <v>31</v>
      </c>
      <c r="C234" s="8" t="s">
        <v>704</v>
      </c>
    </row>
    <row r="235" spans="1:3">
      <c r="A235" s="12" t="s">
        <v>732</v>
      </c>
      <c r="B235" s="8" t="s">
        <v>31</v>
      </c>
      <c r="C235" s="8" t="s">
        <v>704</v>
      </c>
    </row>
    <row r="236" spans="1:3">
      <c r="A236" s="12" t="s">
        <v>733</v>
      </c>
      <c r="B236" s="8" t="s">
        <v>2</v>
      </c>
      <c r="C236" s="8" t="s">
        <v>704</v>
      </c>
    </row>
    <row r="237" spans="1:3">
      <c r="A237" s="12" t="s">
        <v>734</v>
      </c>
      <c r="B237" s="8" t="s">
        <v>2</v>
      </c>
      <c r="C237" s="8" t="s">
        <v>704</v>
      </c>
    </row>
    <row r="238" spans="1:3">
      <c r="A238" s="12" t="s">
        <v>735</v>
      </c>
      <c r="B238" s="8" t="s">
        <v>31</v>
      </c>
      <c r="C238" s="8" t="s">
        <v>704</v>
      </c>
    </row>
    <row r="239" spans="1:3">
      <c r="A239" s="12" t="s">
        <v>736</v>
      </c>
      <c r="B239" s="8" t="s">
        <v>2</v>
      </c>
      <c r="C239" s="8" t="s">
        <v>704</v>
      </c>
    </row>
    <row r="240" spans="1:3">
      <c r="A240" s="12" t="s">
        <v>737</v>
      </c>
      <c r="B240" s="8" t="s">
        <v>2</v>
      </c>
      <c r="C240" s="8" t="s">
        <v>704</v>
      </c>
    </row>
    <row r="241" spans="1:3">
      <c r="A241" s="12" t="s">
        <v>527</v>
      </c>
      <c r="B241" s="8" t="s">
        <v>2</v>
      </c>
      <c r="C241" s="8" t="s">
        <v>704</v>
      </c>
    </row>
    <row r="242" spans="1:3">
      <c r="A242" s="12" t="s">
        <v>529</v>
      </c>
      <c r="B242" s="8" t="s">
        <v>42</v>
      </c>
      <c r="C242" s="8" t="s">
        <v>704</v>
      </c>
    </row>
    <row r="243" spans="1:3">
      <c r="A243" s="12" t="s">
        <v>530</v>
      </c>
      <c r="B243" s="8" t="s">
        <v>2</v>
      </c>
      <c r="C243" s="8" t="s">
        <v>704</v>
      </c>
    </row>
    <row r="244" spans="1:3">
      <c r="A244" s="12" t="s">
        <v>738</v>
      </c>
      <c r="B244" s="8" t="s">
        <v>2</v>
      </c>
      <c r="C244" s="8" t="s">
        <v>704</v>
      </c>
    </row>
    <row r="245" spans="1:3">
      <c r="A245" s="9" t="s">
        <v>1622</v>
      </c>
      <c r="B245" s="11"/>
      <c r="C245" s="11" t="s">
        <v>704</v>
      </c>
    </row>
    <row r="246" spans="1:3">
      <c r="A246" s="12" t="s">
        <v>739</v>
      </c>
      <c r="B246" s="8" t="s">
        <v>2</v>
      </c>
      <c r="C246" s="8" t="s">
        <v>704</v>
      </c>
    </row>
    <row r="247" spans="1:3">
      <c r="A247" s="12" t="s">
        <v>740</v>
      </c>
      <c r="B247" s="8" t="s">
        <v>2</v>
      </c>
      <c r="C247" s="8" t="s">
        <v>704</v>
      </c>
    </row>
    <row r="248" spans="1:3">
      <c r="A248" s="9" t="s">
        <v>1623</v>
      </c>
      <c r="B248" s="11"/>
      <c r="C248" s="11" t="s">
        <v>704</v>
      </c>
    </row>
    <row r="249" spans="1:3">
      <c r="A249" s="12" t="s">
        <v>741</v>
      </c>
      <c r="B249" s="8" t="s">
        <v>2</v>
      </c>
      <c r="C249" s="8" t="s">
        <v>704</v>
      </c>
    </row>
    <row r="250" spans="1:3">
      <c r="A250" s="12" t="s">
        <v>548</v>
      </c>
      <c r="B250" s="8" t="s">
        <v>2</v>
      </c>
      <c r="C250" s="8" t="s">
        <v>704</v>
      </c>
    </row>
    <row r="251" spans="1:3">
      <c r="A251" s="12" t="s">
        <v>550</v>
      </c>
      <c r="B251" s="8" t="s">
        <v>31</v>
      </c>
      <c r="C251" s="8" t="s">
        <v>704</v>
      </c>
    </row>
    <row r="252" spans="1:3">
      <c r="A252" s="12" t="s">
        <v>169</v>
      </c>
      <c r="B252" s="8" t="s">
        <v>17</v>
      </c>
      <c r="C252" s="8" t="s">
        <v>704</v>
      </c>
    </row>
    <row r="253" spans="1:3">
      <c r="A253" s="12" t="s">
        <v>742</v>
      </c>
      <c r="B253" s="8" t="s">
        <v>2</v>
      </c>
      <c r="C253" s="8" t="s">
        <v>704</v>
      </c>
    </row>
    <row r="254" spans="1:3">
      <c r="A254" s="12" t="s">
        <v>743</v>
      </c>
      <c r="B254" s="8" t="s">
        <v>31</v>
      </c>
      <c r="C254" s="8" t="s">
        <v>704</v>
      </c>
    </row>
    <row r="255" spans="1:3">
      <c r="A255" s="12" t="s">
        <v>744</v>
      </c>
      <c r="B255" s="8" t="s">
        <v>2</v>
      </c>
      <c r="C255" s="8" t="s">
        <v>704</v>
      </c>
    </row>
    <row r="256" spans="1:3">
      <c r="A256" s="12" t="s">
        <v>745</v>
      </c>
      <c r="B256" s="8" t="s">
        <v>2</v>
      </c>
      <c r="C256" s="8" t="s">
        <v>704</v>
      </c>
    </row>
    <row r="257" spans="1:3">
      <c r="A257" s="12" t="s">
        <v>746</v>
      </c>
      <c r="B257" s="8" t="s">
        <v>2</v>
      </c>
      <c r="C257" s="8" t="s">
        <v>704</v>
      </c>
    </row>
    <row r="258" spans="1:3">
      <c r="A258" s="12" t="s">
        <v>747</v>
      </c>
      <c r="B258" s="8" t="s">
        <v>2</v>
      </c>
      <c r="C258" s="8" t="s">
        <v>704</v>
      </c>
    </row>
    <row r="259" spans="1:3">
      <c r="A259" s="12" t="s">
        <v>748</v>
      </c>
      <c r="B259" s="8" t="s">
        <v>2</v>
      </c>
      <c r="C259" s="8" t="s">
        <v>704</v>
      </c>
    </row>
    <row r="260" spans="1:3">
      <c r="A260" s="12" t="s">
        <v>749</v>
      </c>
      <c r="B260" s="8" t="s">
        <v>2</v>
      </c>
      <c r="C260" s="8" t="s">
        <v>704</v>
      </c>
    </row>
    <row r="261" spans="1:3">
      <c r="A261" s="12" t="s">
        <v>750</v>
      </c>
      <c r="B261" s="8" t="s">
        <v>2</v>
      </c>
      <c r="C261" s="8" t="s">
        <v>704</v>
      </c>
    </row>
    <row r="262" spans="1:3">
      <c r="A262" s="12" t="s">
        <v>751</v>
      </c>
      <c r="B262" s="8" t="s">
        <v>31</v>
      </c>
      <c r="C262" s="8" t="s">
        <v>704</v>
      </c>
    </row>
    <row r="263" spans="1:3">
      <c r="A263" s="12" t="s">
        <v>752</v>
      </c>
      <c r="B263" s="8" t="s">
        <v>2</v>
      </c>
      <c r="C263" s="8" t="s">
        <v>704</v>
      </c>
    </row>
    <row r="264" spans="1:3">
      <c r="A264" s="9" t="s">
        <v>1625</v>
      </c>
      <c r="B264" s="11"/>
      <c r="C264" s="11" t="s">
        <v>704</v>
      </c>
    </row>
    <row r="265" spans="1:3">
      <c r="A265" s="9" t="s">
        <v>1624</v>
      </c>
      <c r="B265" s="11"/>
      <c r="C265" s="11" t="s">
        <v>704</v>
      </c>
    </row>
    <row r="266" spans="1:3">
      <c r="A266" s="9" t="s">
        <v>1626</v>
      </c>
      <c r="B266" s="11"/>
      <c r="C266" s="11" t="s">
        <v>704</v>
      </c>
    </row>
    <row r="267" spans="1:3">
      <c r="A267" s="12" t="s">
        <v>753</v>
      </c>
      <c r="B267" s="8" t="s">
        <v>31</v>
      </c>
      <c r="C267" s="8" t="s">
        <v>704</v>
      </c>
    </row>
    <row r="268" spans="1:3">
      <c r="A268" s="12" t="s">
        <v>754</v>
      </c>
      <c r="B268" s="8" t="s">
        <v>2</v>
      </c>
      <c r="C268" s="8" t="s">
        <v>704</v>
      </c>
    </row>
    <row r="269" spans="1:3">
      <c r="A269" s="12" t="s">
        <v>459</v>
      </c>
      <c r="B269" s="8" t="s">
        <v>2</v>
      </c>
      <c r="C269" s="8" t="s">
        <v>704</v>
      </c>
    </row>
    <row r="270" spans="1:3">
      <c r="A270" s="9" t="s">
        <v>1627</v>
      </c>
      <c r="B270" s="11"/>
      <c r="C270" s="11" t="s">
        <v>704</v>
      </c>
    </row>
    <row r="271" spans="1:3">
      <c r="A271" s="12" t="s">
        <v>755</v>
      </c>
      <c r="B271" s="8" t="s">
        <v>2</v>
      </c>
      <c r="C271" s="8" t="s">
        <v>704</v>
      </c>
    </row>
    <row r="272" spans="1:3">
      <c r="A272" s="12" t="s">
        <v>756</v>
      </c>
      <c r="B272" s="8" t="s">
        <v>2</v>
      </c>
      <c r="C272" s="8" t="s">
        <v>704</v>
      </c>
    </row>
    <row r="273" spans="1:3">
      <c r="A273" s="12" t="s">
        <v>757</v>
      </c>
      <c r="B273" s="8" t="s">
        <v>2</v>
      </c>
      <c r="C273" s="8" t="s">
        <v>704</v>
      </c>
    </row>
    <row r="274" spans="1:3">
      <c r="A274" s="12" t="s">
        <v>758</v>
      </c>
      <c r="B274" s="8" t="s">
        <v>2</v>
      </c>
      <c r="C274" s="8" t="s">
        <v>704</v>
      </c>
    </row>
    <row r="275" spans="1:3">
      <c r="A275" s="12" t="s">
        <v>759</v>
      </c>
      <c r="B275" s="8" t="s">
        <v>31</v>
      </c>
      <c r="C275" s="8" t="s">
        <v>704</v>
      </c>
    </row>
    <row r="276" spans="1:3">
      <c r="A276" s="12" t="s">
        <v>760</v>
      </c>
      <c r="B276" s="8" t="s">
        <v>2</v>
      </c>
      <c r="C276" s="8" t="s">
        <v>704</v>
      </c>
    </row>
    <row r="277" spans="1:3">
      <c r="A277" s="12" t="s">
        <v>761</v>
      </c>
      <c r="B277" s="8" t="s">
        <v>2</v>
      </c>
      <c r="C277" s="8" t="s">
        <v>704</v>
      </c>
    </row>
    <row r="278" spans="1:3">
      <c r="A278" s="12" t="s">
        <v>762</v>
      </c>
      <c r="B278" s="8" t="s">
        <v>2</v>
      </c>
      <c r="C278" s="8" t="s">
        <v>704</v>
      </c>
    </row>
    <row r="279" spans="1:3">
      <c r="A279" s="12" t="s">
        <v>763</v>
      </c>
      <c r="B279" s="8" t="s">
        <v>2</v>
      </c>
      <c r="C279" s="8" t="s">
        <v>704</v>
      </c>
    </row>
    <row r="280" spans="1:3">
      <c r="A280" s="9" t="s">
        <v>1628</v>
      </c>
      <c r="B280" s="11"/>
      <c r="C280" s="11" t="s">
        <v>704</v>
      </c>
    </row>
    <row r="281" spans="1:3">
      <c r="A281" s="12" t="s">
        <v>764</v>
      </c>
      <c r="B281" s="8" t="s">
        <v>42</v>
      </c>
      <c r="C281" s="8" t="s">
        <v>704</v>
      </c>
    </row>
    <row r="282" spans="1:3">
      <c r="A282" s="12" t="s">
        <v>765</v>
      </c>
      <c r="B282" s="8" t="s">
        <v>2</v>
      </c>
      <c r="C282" s="8" t="s">
        <v>704</v>
      </c>
    </row>
    <row r="283" spans="1:3">
      <c r="A283" s="12" t="s">
        <v>766</v>
      </c>
      <c r="B283" s="8" t="s">
        <v>2</v>
      </c>
      <c r="C283" s="8" t="s">
        <v>704</v>
      </c>
    </row>
    <row r="284" spans="1:3">
      <c r="A284" s="12" t="s">
        <v>767</v>
      </c>
      <c r="B284" s="8" t="s">
        <v>2</v>
      </c>
      <c r="C284" s="8" t="s">
        <v>704</v>
      </c>
    </row>
    <row r="285" spans="1:3">
      <c r="A285" s="12" t="s">
        <v>768</v>
      </c>
      <c r="B285" s="8" t="s">
        <v>2</v>
      </c>
      <c r="C285" s="8" t="s">
        <v>704</v>
      </c>
    </row>
    <row r="286" spans="1:3">
      <c r="A286" s="12" t="s">
        <v>769</v>
      </c>
      <c r="B286" s="8" t="s">
        <v>2</v>
      </c>
      <c r="C286" s="8" t="s">
        <v>704</v>
      </c>
    </row>
    <row r="287" spans="1:3">
      <c r="A287" s="12" t="s">
        <v>770</v>
      </c>
      <c r="B287" s="8" t="s">
        <v>2</v>
      </c>
      <c r="C287" s="8" t="s">
        <v>704</v>
      </c>
    </row>
    <row r="288" spans="1:3">
      <c r="A288" s="12" t="s">
        <v>771</v>
      </c>
      <c r="B288" s="8" t="s">
        <v>912</v>
      </c>
      <c r="C288" s="8" t="s">
        <v>704</v>
      </c>
    </row>
    <row r="289" spans="1:3">
      <c r="A289" s="12" t="s">
        <v>772</v>
      </c>
      <c r="B289" s="8" t="s">
        <v>910</v>
      </c>
      <c r="C289" s="8" t="s">
        <v>704</v>
      </c>
    </row>
    <row r="290" spans="1:3">
      <c r="A290" s="12" t="s">
        <v>773</v>
      </c>
      <c r="B290" s="8" t="s">
        <v>2</v>
      </c>
      <c r="C290" s="8" t="s">
        <v>704</v>
      </c>
    </row>
    <row r="291" spans="1:3">
      <c r="A291" s="9" t="s">
        <v>1629</v>
      </c>
      <c r="B291" s="11"/>
      <c r="C291" s="11" t="s">
        <v>704</v>
      </c>
    </row>
    <row r="292" spans="1:3">
      <c r="A292" s="12" t="s">
        <v>575</v>
      </c>
      <c r="B292" s="8" t="s">
        <v>2</v>
      </c>
      <c r="C292" s="8" t="s">
        <v>704</v>
      </c>
    </row>
    <row r="293" spans="1:3">
      <c r="A293" s="12" t="s">
        <v>774</v>
      </c>
      <c r="B293" s="8" t="s">
        <v>2</v>
      </c>
      <c r="C293" s="8" t="s">
        <v>704</v>
      </c>
    </row>
    <row r="294" spans="1:3">
      <c r="A294" s="13" t="s">
        <v>576</v>
      </c>
      <c r="B294" s="8" t="s">
        <v>2</v>
      </c>
      <c r="C294" s="8" t="s">
        <v>704</v>
      </c>
    </row>
    <row r="296" spans="1:3">
      <c r="A296" s="10" t="s">
        <v>923</v>
      </c>
      <c r="B296" s="10"/>
      <c r="C296" s="10" t="s">
        <v>921</v>
      </c>
    </row>
    <row r="297" spans="1:3">
      <c r="A297" s="14" t="s">
        <v>693</v>
      </c>
      <c r="B297" s="8" t="s">
        <v>2</v>
      </c>
      <c r="C297" s="8" t="s">
        <v>694</v>
      </c>
    </row>
    <row r="298" spans="1:3">
      <c r="A298" s="14" t="s">
        <v>695</v>
      </c>
      <c r="B298" s="8" t="s">
        <v>42</v>
      </c>
      <c r="C298" s="8" t="s">
        <v>694</v>
      </c>
    </row>
    <row r="299" spans="1:3">
      <c r="A299" s="14" t="s">
        <v>696</v>
      </c>
      <c r="B299" s="8" t="s">
        <v>2</v>
      </c>
      <c r="C299" s="8" t="s">
        <v>694</v>
      </c>
    </row>
    <row r="300" spans="1:3">
      <c r="A300" s="14" t="s">
        <v>697</v>
      </c>
      <c r="B300" s="8" t="s">
        <v>31</v>
      </c>
      <c r="C300" s="8" t="s">
        <v>694</v>
      </c>
    </row>
    <row r="301" spans="1:3">
      <c r="A301" s="14" t="s">
        <v>698</v>
      </c>
      <c r="B301" s="8" t="s">
        <v>2</v>
      </c>
      <c r="C301" s="8" t="s">
        <v>694</v>
      </c>
    </row>
    <row r="302" spans="1:3">
      <c r="A302" s="14"/>
    </row>
    <row r="303" spans="1:3">
      <c r="A303" s="10" t="s">
        <v>924</v>
      </c>
      <c r="B303" s="10"/>
      <c r="C303" s="10" t="s">
        <v>921</v>
      </c>
    </row>
    <row r="304" spans="1:3">
      <c r="A304" s="9" t="s">
        <v>1630</v>
      </c>
      <c r="B304" s="11"/>
      <c r="C304" s="11" t="s">
        <v>700</v>
      </c>
    </row>
    <row r="305" spans="1:3">
      <c r="A305" s="12" t="s">
        <v>699</v>
      </c>
      <c r="B305" s="8" t="s">
        <v>2</v>
      </c>
      <c r="C305" s="8" t="s">
        <v>700</v>
      </c>
    </row>
    <row r="306" spans="1:3">
      <c r="A306" s="9" t="s">
        <v>695</v>
      </c>
      <c r="B306" s="11"/>
      <c r="C306" s="11" t="s">
        <v>694</v>
      </c>
    </row>
    <row r="307" spans="1:3">
      <c r="A307" s="12" t="s">
        <v>701</v>
      </c>
      <c r="B307" s="8" t="s">
        <v>31</v>
      </c>
      <c r="C307" s="8" t="s">
        <v>700</v>
      </c>
    </row>
    <row r="308" spans="1:3">
      <c r="A308" s="9" t="s">
        <v>1609</v>
      </c>
      <c r="B308" s="11"/>
      <c r="C308" s="11" t="s">
        <v>694</v>
      </c>
    </row>
    <row r="309" spans="1:3">
      <c r="A309" s="13" t="s">
        <v>702</v>
      </c>
      <c r="B309" s="8" t="s">
        <v>2</v>
      </c>
      <c r="C309" s="8" t="s">
        <v>700</v>
      </c>
    </row>
    <row r="311" spans="1:3">
      <c r="A311" s="3" t="s">
        <v>925</v>
      </c>
      <c r="B311" s="3" t="s">
        <v>921</v>
      </c>
      <c r="C311" s="3" t="s">
        <v>1099</v>
      </c>
    </row>
    <row r="312" spans="1:3">
      <c r="A312" s="12" t="s">
        <v>662</v>
      </c>
      <c r="B312" s="8" t="s">
        <v>2</v>
      </c>
      <c r="C312" s="8" t="s">
        <v>663</v>
      </c>
    </row>
    <row r="313" spans="1:3">
      <c r="A313" s="9" t="s">
        <v>1631</v>
      </c>
      <c r="B313" s="11"/>
      <c r="C313" s="11" t="s">
        <v>663</v>
      </c>
    </row>
    <row r="314" spans="1:3">
      <c r="A314" s="12" t="s">
        <v>664</v>
      </c>
      <c r="B314" s="8" t="s">
        <v>31</v>
      </c>
      <c r="C314" s="8" t="s">
        <v>663</v>
      </c>
    </row>
    <row r="315" spans="1:3">
      <c r="A315" s="12" t="s">
        <v>665</v>
      </c>
      <c r="B315" s="8" t="s">
        <v>5</v>
      </c>
      <c r="C315" s="8" t="s">
        <v>663</v>
      </c>
    </row>
    <row r="316" spans="1:3">
      <c r="A316" s="12" t="s">
        <v>666</v>
      </c>
      <c r="B316" s="8" t="s">
        <v>2</v>
      </c>
      <c r="C316" s="8" t="s">
        <v>663</v>
      </c>
    </row>
    <row r="317" spans="1:3">
      <c r="A317" s="12" t="s">
        <v>667</v>
      </c>
      <c r="B317" s="8" t="s">
        <v>5</v>
      </c>
      <c r="C317" s="8" t="s">
        <v>663</v>
      </c>
    </row>
    <row r="318" spans="1:3">
      <c r="A318" s="12" t="s">
        <v>668</v>
      </c>
      <c r="B318" s="8" t="s">
        <v>2</v>
      </c>
      <c r="C318" s="8" t="s">
        <v>663</v>
      </c>
    </row>
    <row r="319" spans="1:3">
      <c r="A319" s="12" t="s">
        <v>669</v>
      </c>
      <c r="B319" s="8" t="s">
        <v>2</v>
      </c>
      <c r="C319" s="8" t="s">
        <v>663</v>
      </c>
    </row>
    <row r="320" spans="1:3">
      <c r="A320" s="12" t="s">
        <v>670</v>
      </c>
      <c r="B320" s="8" t="s">
        <v>2</v>
      </c>
      <c r="C320" s="8" t="s">
        <v>663</v>
      </c>
    </row>
    <row r="321" spans="1:3">
      <c r="A321" s="9" t="s">
        <v>1633</v>
      </c>
      <c r="B321" s="11"/>
      <c r="C321" s="11" t="s">
        <v>663</v>
      </c>
    </row>
    <row r="322" spans="1:3">
      <c r="A322" s="9" t="s">
        <v>1632</v>
      </c>
      <c r="B322" s="11"/>
      <c r="C322" s="11" t="s">
        <v>663</v>
      </c>
    </row>
    <row r="323" spans="1:3">
      <c r="A323" s="12" t="s">
        <v>671</v>
      </c>
      <c r="B323" s="8" t="s">
        <v>81</v>
      </c>
      <c r="C323" s="8" t="s">
        <v>663</v>
      </c>
    </row>
    <row r="324" spans="1:3">
      <c r="A324" s="12" t="s">
        <v>673</v>
      </c>
      <c r="B324" s="8" t="s">
        <v>31</v>
      </c>
      <c r="C324" s="8" t="s">
        <v>663</v>
      </c>
    </row>
    <row r="325" spans="1:3">
      <c r="A325" s="12" t="s">
        <v>672</v>
      </c>
      <c r="B325" s="8" t="s">
        <v>2</v>
      </c>
      <c r="C325" s="8" t="s">
        <v>663</v>
      </c>
    </row>
    <row r="326" spans="1:3">
      <c r="A326" s="9" t="s">
        <v>1634</v>
      </c>
      <c r="B326" s="11"/>
      <c r="C326" s="11" t="s">
        <v>663</v>
      </c>
    </row>
    <row r="327" spans="1:3">
      <c r="A327" s="12" t="s">
        <v>674</v>
      </c>
      <c r="B327" s="8" t="s">
        <v>2</v>
      </c>
      <c r="C327" s="8" t="s">
        <v>663</v>
      </c>
    </row>
    <row r="328" spans="1:3">
      <c r="A328" s="12" t="s">
        <v>675</v>
      </c>
      <c r="B328" s="8" t="s">
        <v>2</v>
      </c>
      <c r="C328" s="8" t="s">
        <v>663</v>
      </c>
    </row>
    <row r="329" spans="1:3">
      <c r="A329" s="9" t="s">
        <v>1635</v>
      </c>
      <c r="B329" s="11"/>
      <c r="C329" s="11" t="s">
        <v>663</v>
      </c>
    </row>
    <row r="330" spans="1:3">
      <c r="A330" s="12" t="s">
        <v>676</v>
      </c>
      <c r="B330" s="8" t="s">
        <v>31</v>
      </c>
      <c r="C330" s="8" t="s">
        <v>663</v>
      </c>
    </row>
    <row r="331" spans="1:3">
      <c r="A331" s="12" t="s">
        <v>677</v>
      </c>
      <c r="B331" s="8" t="s">
        <v>17</v>
      </c>
      <c r="C331" s="8" t="s">
        <v>663</v>
      </c>
    </row>
    <row r="332" spans="1:3">
      <c r="A332" s="12" t="s">
        <v>678</v>
      </c>
      <c r="B332" s="8" t="s">
        <v>910</v>
      </c>
      <c r="C332" s="8" t="s">
        <v>663</v>
      </c>
    </row>
    <row r="333" spans="1:3">
      <c r="A333" s="12" t="s">
        <v>679</v>
      </c>
      <c r="B333" s="8" t="s">
        <v>2</v>
      </c>
      <c r="C333" s="8" t="s">
        <v>663</v>
      </c>
    </row>
    <row r="334" spans="1:3">
      <c r="A334" s="12" t="s">
        <v>680</v>
      </c>
      <c r="B334" s="8" t="s">
        <v>2</v>
      </c>
      <c r="C334" s="8" t="s">
        <v>663</v>
      </c>
    </row>
    <row r="335" spans="1:3">
      <c r="A335" s="12" t="s">
        <v>681</v>
      </c>
      <c r="B335" s="8" t="s">
        <v>2</v>
      </c>
      <c r="C335" s="8" t="s">
        <v>663</v>
      </c>
    </row>
    <row r="336" spans="1:3">
      <c r="A336" s="9" t="s">
        <v>1636</v>
      </c>
      <c r="B336" s="11"/>
      <c r="C336" s="11" t="s">
        <v>663</v>
      </c>
    </row>
    <row r="337" spans="1:3">
      <c r="A337" s="12" t="s">
        <v>682</v>
      </c>
      <c r="B337" s="8" t="s">
        <v>17</v>
      </c>
      <c r="C337" s="8" t="s">
        <v>663</v>
      </c>
    </row>
    <row r="338" spans="1:3">
      <c r="A338" s="12" t="s">
        <v>683</v>
      </c>
      <c r="B338" s="8" t="s">
        <v>2</v>
      </c>
      <c r="C338" s="8" t="s">
        <v>663</v>
      </c>
    </row>
    <row r="339" spans="1:3">
      <c r="A339" s="12" t="s">
        <v>684</v>
      </c>
      <c r="B339" s="8" t="s">
        <v>2</v>
      </c>
      <c r="C339" s="8" t="s">
        <v>663</v>
      </c>
    </row>
    <row r="340" spans="1:3">
      <c r="A340" s="12" t="s">
        <v>685</v>
      </c>
      <c r="B340" s="8" t="s">
        <v>2</v>
      </c>
      <c r="C340" s="8" t="s">
        <v>663</v>
      </c>
    </row>
    <row r="341" spans="1:3">
      <c r="A341" s="12" t="s">
        <v>686</v>
      </c>
      <c r="B341" s="8" t="s">
        <v>5</v>
      </c>
      <c r="C341" s="8" t="s">
        <v>663</v>
      </c>
    </row>
    <row r="342" spans="1:3">
      <c r="A342" s="12" t="s">
        <v>687</v>
      </c>
      <c r="B342" s="8" t="s">
        <v>31</v>
      </c>
      <c r="C342" s="8" t="s">
        <v>663</v>
      </c>
    </row>
    <row r="343" spans="1:3">
      <c r="A343" s="12" t="s">
        <v>688</v>
      </c>
      <c r="B343" s="8" t="s">
        <v>2</v>
      </c>
      <c r="C343" s="8" t="s">
        <v>663</v>
      </c>
    </row>
    <row r="344" spans="1:3">
      <c r="A344" s="12" t="s">
        <v>689</v>
      </c>
      <c r="B344" s="8" t="s">
        <v>31</v>
      </c>
      <c r="C344" s="8" t="s">
        <v>663</v>
      </c>
    </row>
    <row r="345" spans="1:3">
      <c r="A345" s="9" t="s">
        <v>1637</v>
      </c>
      <c r="B345" s="11"/>
      <c r="C345" s="11" t="s">
        <v>663</v>
      </c>
    </row>
    <row r="346" spans="1:3">
      <c r="A346" s="12" t="s">
        <v>690</v>
      </c>
      <c r="B346" s="8" t="s">
        <v>2</v>
      </c>
      <c r="C346" s="8" t="s">
        <v>663</v>
      </c>
    </row>
    <row r="347" spans="1:3">
      <c r="A347" s="12" t="s">
        <v>691</v>
      </c>
      <c r="B347" s="8" t="s">
        <v>31</v>
      </c>
      <c r="C347" s="8" t="s">
        <v>663</v>
      </c>
    </row>
    <row r="348" spans="1:3">
      <c r="A348" s="9" t="s">
        <v>691</v>
      </c>
      <c r="B348" s="11"/>
      <c r="C348" s="11" t="s">
        <v>663</v>
      </c>
    </row>
    <row r="349" spans="1:3">
      <c r="A349" s="13" t="s">
        <v>692</v>
      </c>
      <c r="B349" s="8" t="s">
        <v>31</v>
      </c>
      <c r="C349" s="8" t="s">
        <v>663</v>
      </c>
    </row>
    <row r="350" spans="1:3">
      <c r="A350" s="9" t="s">
        <v>1638</v>
      </c>
      <c r="B350" s="11"/>
      <c r="C350" s="11" t="s">
        <v>663</v>
      </c>
    </row>
    <row r="352" spans="1:3">
      <c r="A352" s="10" t="s">
        <v>926</v>
      </c>
      <c r="B352" s="10"/>
      <c r="C352" s="10" t="s">
        <v>1100</v>
      </c>
    </row>
    <row r="353" spans="1:3">
      <c r="A353" s="14" t="s">
        <v>644</v>
      </c>
      <c r="B353" s="8" t="s">
        <v>2</v>
      </c>
      <c r="C353" s="8" t="s">
        <v>645</v>
      </c>
    </row>
    <row r="354" spans="1:3">
      <c r="A354" s="14" t="s">
        <v>646</v>
      </c>
      <c r="B354" s="8" t="s">
        <v>31</v>
      </c>
      <c r="C354" s="8" t="s">
        <v>645</v>
      </c>
    </row>
    <row r="355" spans="1:3">
      <c r="A355" s="14" t="s">
        <v>647</v>
      </c>
      <c r="B355" s="8" t="s">
        <v>2</v>
      </c>
      <c r="C355" s="8" t="s">
        <v>645</v>
      </c>
    </row>
    <row r="356" spans="1:3">
      <c r="A356" s="14" t="s">
        <v>648</v>
      </c>
      <c r="B356" s="8" t="s">
        <v>2</v>
      </c>
      <c r="C356" s="8" t="s">
        <v>645</v>
      </c>
    </row>
    <row r="357" spans="1:3">
      <c r="A357" s="14" t="s">
        <v>649</v>
      </c>
      <c r="B357" s="8" t="s">
        <v>2</v>
      </c>
      <c r="C357" s="8" t="s">
        <v>645</v>
      </c>
    </row>
    <row r="358" spans="1:3">
      <c r="A358" s="14" t="s">
        <v>1639</v>
      </c>
      <c r="C358" s="8" t="s">
        <v>645</v>
      </c>
    </row>
    <row r="359" spans="1:3">
      <c r="A359" s="14" t="s">
        <v>650</v>
      </c>
      <c r="B359" s="8" t="s">
        <v>2</v>
      </c>
      <c r="C359" s="8" t="s">
        <v>645</v>
      </c>
    </row>
    <row r="360" spans="1:3">
      <c r="A360" s="14" t="s">
        <v>651</v>
      </c>
      <c r="B360" s="8" t="s">
        <v>2</v>
      </c>
      <c r="C360" s="8" t="s">
        <v>645</v>
      </c>
    </row>
    <row r="361" spans="1:3">
      <c r="A361" s="14" t="s">
        <v>652</v>
      </c>
      <c r="B361" s="8" t="s">
        <v>2</v>
      </c>
      <c r="C361" s="8" t="s">
        <v>645</v>
      </c>
    </row>
    <row r="362" spans="1:3">
      <c r="A362" s="14" t="s">
        <v>653</v>
      </c>
      <c r="B362" s="8" t="s">
        <v>2</v>
      </c>
      <c r="C362" s="8" t="s">
        <v>645</v>
      </c>
    </row>
    <row r="363" spans="1:3">
      <c r="A363" s="14" t="s">
        <v>654</v>
      </c>
      <c r="B363" s="8" t="s">
        <v>2</v>
      </c>
      <c r="C363" s="8" t="s">
        <v>645</v>
      </c>
    </row>
    <row r="364" spans="1:3">
      <c r="A364" s="14" t="s">
        <v>655</v>
      </c>
      <c r="B364" s="8" t="s">
        <v>2</v>
      </c>
      <c r="C364" s="8" t="s">
        <v>645</v>
      </c>
    </row>
    <row r="365" spans="1:3">
      <c r="A365" s="14" t="s">
        <v>547</v>
      </c>
      <c r="B365" s="8" t="s">
        <v>31</v>
      </c>
      <c r="C365" s="8" t="s">
        <v>645</v>
      </c>
    </row>
    <row r="366" spans="1:3">
      <c r="A366" s="14" t="s">
        <v>656</v>
      </c>
      <c r="B366" s="8" t="s">
        <v>31</v>
      </c>
      <c r="C366" s="8" t="s">
        <v>645</v>
      </c>
    </row>
    <row r="367" spans="1:3">
      <c r="A367" s="14" t="s">
        <v>657</v>
      </c>
      <c r="B367" s="8" t="s">
        <v>2</v>
      </c>
      <c r="C367" s="8" t="s">
        <v>645</v>
      </c>
    </row>
    <row r="368" spans="1:3">
      <c r="A368" s="14" t="s">
        <v>658</v>
      </c>
      <c r="B368" s="8" t="s">
        <v>2</v>
      </c>
      <c r="C368" s="8" t="s">
        <v>645</v>
      </c>
    </row>
    <row r="369" spans="1:3">
      <c r="A369" s="14" t="s">
        <v>659</v>
      </c>
      <c r="B369" s="8" t="s">
        <v>2</v>
      </c>
      <c r="C369" s="8" t="s">
        <v>645</v>
      </c>
    </row>
    <row r="370" spans="1:3">
      <c r="A370" s="14" t="s">
        <v>564</v>
      </c>
      <c r="B370" s="8" t="s">
        <v>2</v>
      </c>
      <c r="C370" s="8" t="s">
        <v>645</v>
      </c>
    </row>
    <row r="371" spans="1:3">
      <c r="A371" s="14" t="s">
        <v>660</v>
      </c>
      <c r="B371" s="8" t="s">
        <v>31</v>
      </c>
      <c r="C371" s="8" t="s">
        <v>645</v>
      </c>
    </row>
    <row r="372" spans="1:3">
      <c r="A372" s="8" t="s">
        <v>661</v>
      </c>
      <c r="B372" s="8" t="s">
        <v>2</v>
      </c>
      <c r="C372" s="8" t="s">
        <v>645</v>
      </c>
    </row>
    <row r="373" spans="1:3">
      <c r="A373" s="14"/>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6"/>
  <sheetViews>
    <sheetView topLeftCell="B1" zoomScale="145" zoomScaleNormal="145" zoomScalePageLayoutView="145" workbookViewId="0">
      <selection activeCell="D2" sqref="D2"/>
    </sheetView>
  </sheetViews>
  <sheetFormatPr baseColWidth="10" defaultRowHeight="15" x14ac:dyDescent="0"/>
  <cols>
    <col min="1" max="1" width="18.6640625" style="35" hidden="1" customWidth="1"/>
    <col min="2" max="2" width="57.83203125" style="28" customWidth="1"/>
    <col min="3" max="3" width="19.5" style="35" customWidth="1"/>
    <col min="4" max="4" width="19.1640625" style="35" customWidth="1"/>
    <col min="5" max="5" width="22.33203125" style="35" customWidth="1"/>
    <col min="6" max="6" width="31.83203125" style="35" customWidth="1"/>
    <col min="7" max="7" width="32.33203125" style="35" customWidth="1"/>
    <col min="8" max="8" width="26.6640625" style="35" customWidth="1"/>
    <col min="9" max="9" width="18.6640625" style="29" customWidth="1"/>
    <col min="10" max="10" width="21.83203125" style="57" customWidth="1"/>
    <col min="11" max="11" width="14.1640625" style="29" customWidth="1"/>
    <col min="12" max="13" width="14.1640625" style="121" customWidth="1"/>
    <col min="14" max="15" width="10.83203125" style="119"/>
    <col min="16" max="16" width="56" style="115" customWidth="1"/>
    <col min="17" max="16384" width="10.83203125" style="115"/>
  </cols>
  <sheetData>
    <row r="1" spans="1:16">
      <c r="A1" s="45" t="s">
        <v>1763</v>
      </c>
      <c r="B1" s="45"/>
      <c r="C1" s="45" t="s">
        <v>2794</v>
      </c>
      <c r="D1" s="45" t="s">
        <v>2795</v>
      </c>
      <c r="E1" s="45" t="s">
        <v>2992</v>
      </c>
      <c r="F1" s="44" t="s">
        <v>2793</v>
      </c>
      <c r="G1" s="44" t="s">
        <v>2792</v>
      </c>
      <c r="H1" s="44" t="s">
        <v>2630</v>
      </c>
      <c r="I1" s="45" t="s">
        <v>1763</v>
      </c>
      <c r="J1" s="45" t="s">
        <v>1085</v>
      </c>
      <c r="K1" s="45" t="s">
        <v>1088</v>
      </c>
      <c r="L1" s="122" t="s">
        <v>2704</v>
      </c>
      <c r="M1" s="122" t="s">
        <v>2705</v>
      </c>
      <c r="N1" s="120" t="s">
        <v>2631</v>
      </c>
      <c r="O1" s="120" t="s">
        <v>2632</v>
      </c>
      <c r="P1" s="47" t="s">
        <v>1101</v>
      </c>
    </row>
    <row r="2" spans="1:16" ht="56">
      <c r="A2" s="35" t="s">
        <v>1403</v>
      </c>
      <c r="B2" s="28" t="str">
        <f t="shared" ref="B2:B33" si="0">C2&amp;E2&amp;F2&amp;G2&amp;H2&amp;D2</f>
        <v>&lt;person xml:id="pers0001"&gt;&lt;persName type="main"&gt;Muhamad&lt;/persName&gt;&lt;birth when="0570"&gt;570&lt;/birth&gt;&lt;death when="0632"&gt;632&lt;/death&gt;&lt;note type="editorial"&gt;Prophet and founder of Islam.&lt;/note&gt;&lt;/person&gt;</v>
      </c>
      <c r="C2" s="35" t="s">
        <v>2797</v>
      </c>
      <c r="D2" s="57" t="s">
        <v>2795</v>
      </c>
      <c r="E2" s="35" t="s">
        <v>2993</v>
      </c>
      <c r="F2" s="35" t="s">
        <v>2706</v>
      </c>
      <c r="G2" s="35" t="s">
        <v>2707</v>
      </c>
      <c r="H2" s="35" t="s">
        <v>2490</v>
      </c>
      <c r="I2" s="29" t="s">
        <v>1924</v>
      </c>
      <c r="J2" s="57" t="s">
        <v>1404</v>
      </c>
      <c r="K2" s="57" t="s">
        <v>1405</v>
      </c>
      <c r="L2" s="123" t="s">
        <v>2633</v>
      </c>
      <c r="M2" s="123" t="s">
        <v>2634</v>
      </c>
      <c r="N2" s="119" t="s">
        <v>2482</v>
      </c>
      <c r="O2" s="119" t="s">
        <v>2483</v>
      </c>
      <c r="P2" s="116" t="s">
        <v>1406</v>
      </c>
    </row>
    <row r="3" spans="1:16" ht="70">
      <c r="A3" s="35" t="s">
        <v>1402</v>
      </c>
      <c r="B3" s="28" t="str">
        <f t="shared" si="0"/>
        <v>&lt;person xml:id="pers0002"&gt;&lt;persName type="main"&gt;Muhamad Bogharib&lt;/persName&gt;&lt;note type="editorial"&gt;Liberated Swahili slave turned trader, with whom Livingstone had previously travelled in 1867-68. Although known locally in Central Africa for the violence of his followers, Bogharib assisted Livingstone and treated him kindly.&lt;/note&gt;&lt;/person&gt;</v>
      </c>
      <c r="C3" s="35" t="s">
        <v>2798</v>
      </c>
      <c r="D3" s="57" t="s">
        <v>2795</v>
      </c>
      <c r="E3" s="35" t="s">
        <v>2994</v>
      </c>
      <c r="H3" s="35" t="s">
        <v>2491</v>
      </c>
      <c r="I3" s="29" t="s">
        <v>1997</v>
      </c>
      <c r="J3" s="57" t="s">
        <v>155</v>
      </c>
      <c r="K3" s="57"/>
      <c r="L3" s="123"/>
      <c r="M3" s="123"/>
      <c r="P3" s="116" t="s">
        <v>2402</v>
      </c>
    </row>
    <row r="4" spans="1:16" ht="42">
      <c r="A4" s="35" t="s">
        <v>1798</v>
      </c>
      <c r="B4" s="28" t="str">
        <f t="shared" si="0"/>
        <v>&lt;person xml:id="pers0003"&gt;&lt;persName type="main"&gt;Aaron&lt;/persName&gt;&lt;note type="editorial"&gt;Biblical prophet. Older brother of Moses and son of Abraham.&lt;/note&gt;&lt;/person&gt;</v>
      </c>
      <c r="C4" s="35" t="s">
        <v>2799</v>
      </c>
      <c r="D4" s="57" t="s">
        <v>2795</v>
      </c>
      <c r="E4" s="35" t="s">
        <v>2995</v>
      </c>
      <c r="H4" s="35" t="s">
        <v>2492</v>
      </c>
      <c r="I4" s="29" t="s">
        <v>1801</v>
      </c>
      <c r="J4" s="57" t="s">
        <v>1</v>
      </c>
      <c r="K4" s="57"/>
      <c r="L4" s="123"/>
      <c r="M4" s="123"/>
      <c r="P4" s="117" t="s">
        <v>1722</v>
      </c>
    </row>
    <row r="5" spans="1:16" ht="42">
      <c r="A5" s="35" t="s">
        <v>1799</v>
      </c>
      <c r="B5" s="28" t="str">
        <f t="shared" si="0"/>
        <v>&lt;person xml:id="pers0004"&gt;&lt;persName type="main"&gt;Abdullah&lt;/persName&gt;&lt;note type="editorial"&gt;Arab trader.&lt;/note&gt;&lt;/person&gt;</v>
      </c>
      <c r="C5" s="35" t="s">
        <v>2800</v>
      </c>
      <c r="D5" s="57" t="s">
        <v>2795</v>
      </c>
      <c r="E5" s="35" t="s">
        <v>2996</v>
      </c>
      <c r="H5" s="35" t="s">
        <v>2493</v>
      </c>
      <c r="I5" s="29" t="s">
        <v>1802</v>
      </c>
      <c r="J5" s="57" t="s">
        <v>3</v>
      </c>
      <c r="K5" s="57"/>
      <c r="L5" s="123"/>
      <c r="M5" s="123"/>
      <c r="P5" s="116" t="s">
        <v>1089</v>
      </c>
    </row>
    <row r="6" spans="1:16" ht="28">
      <c r="A6" s="35" t="s">
        <v>1800</v>
      </c>
      <c r="B6" s="28" t="str">
        <f t="shared" si="0"/>
        <v>&lt;person xml:id="pers0005"&gt;&lt;persName type="main"&gt;Abdullah Masudi&lt;/persName&gt;&lt;note type="editorial"&gt;Arab trader.&lt;/note&gt;&lt;/person&gt;</v>
      </c>
      <c r="C6" s="35" t="s">
        <v>2801</v>
      </c>
      <c r="D6" s="57" t="s">
        <v>2795</v>
      </c>
      <c r="E6" s="35" t="s">
        <v>2997</v>
      </c>
      <c r="H6" s="35" t="s">
        <v>2493</v>
      </c>
      <c r="I6" s="29" t="s">
        <v>1803</v>
      </c>
      <c r="J6" s="57" t="s">
        <v>0</v>
      </c>
      <c r="K6" s="57"/>
      <c r="L6" s="123"/>
      <c r="M6" s="123"/>
      <c r="P6" s="116" t="s">
        <v>1089</v>
      </c>
    </row>
    <row r="7" spans="1:16" ht="70">
      <c r="A7" s="35" t="s">
        <v>2000</v>
      </c>
      <c r="B7" s="28" t="str">
        <f t="shared" si="0"/>
        <v>&lt;person xml:id="pers0006"&gt;&lt;persName type="main"&gt;Abed&lt;/persName&gt;&lt;note type="editorial"&gt;Arab trader, and one of the first Arab settlers in Nyangwe. Assisted Livingstone's travels; produced the Zingifure ink with which Livingstone wrote the 1871 Field Diary.&lt;/note&gt;&lt;/person&gt;</v>
      </c>
      <c r="C7" s="35" t="s">
        <v>2802</v>
      </c>
      <c r="D7" s="57" t="s">
        <v>2795</v>
      </c>
      <c r="E7" s="35" t="s">
        <v>2998</v>
      </c>
      <c r="H7" s="35" t="s">
        <v>2494</v>
      </c>
      <c r="I7" s="29" t="s">
        <v>1804</v>
      </c>
      <c r="J7" s="57" t="s">
        <v>4</v>
      </c>
      <c r="K7" s="57"/>
      <c r="L7" s="123"/>
      <c r="M7" s="123"/>
      <c r="P7" s="116" t="s">
        <v>1137</v>
      </c>
    </row>
    <row r="8" spans="1:16" ht="42">
      <c r="A8" s="35" t="s">
        <v>2001</v>
      </c>
      <c r="B8" s="28" t="str">
        <f t="shared" si="0"/>
        <v>&lt;person xml:id="pers0007"&gt;&lt;persName type="main"&gt;Abraham&lt;/persName&gt;&lt;note type="editorial"&gt;One of three biblical patriarchs.&lt;/note&gt;&lt;/person&gt;</v>
      </c>
      <c r="C8" s="35" t="s">
        <v>2803</v>
      </c>
      <c r="D8" s="57" t="s">
        <v>2795</v>
      </c>
      <c r="E8" s="35" t="s">
        <v>2999</v>
      </c>
      <c r="H8" s="35" t="s">
        <v>2495</v>
      </c>
      <c r="I8" s="29" t="s">
        <v>1805</v>
      </c>
      <c r="J8" s="57" t="s">
        <v>6</v>
      </c>
      <c r="K8" s="57"/>
      <c r="L8" s="123"/>
      <c r="M8" s="123"/>
      <c r="P8" s="117" t="s">
        <v>1711</v>
      </c>
    </row>
    <row r="9" spans="1:16" ht="70">
      <c r="A9" s="35" t="s">
        <v>2002</v>
      </c>
      <c r="B9" s="28" t="str">
        <f t="shared" si="0"/>
        <v>&lt;person xml:id="pers0008"&gt;&lt;persName type="main"&gt;Abram&lt;/persName&gt;&lt;note type="editorial"&gt;One of a group of men from a government-run school for freed slaves in Nashik (spelled "Nassick" by Livingstone), India who accompanied Livingstone on his last journey.&lt;/note&gt;&lt;/person&gt;</v>
      </c>
      <c r="C9" s="35" t="s">
        <v>2804</v>
      </c>
      <c r="D9" s="57" t="s">
        <v>2795</v>
      </c>
      <c r="E9" s="35" t="s">
        <v>3000</v>
      </c>
      <c r="H9" s="35" t="s">
        <v>2496</v>
      </c>
      <c r="I9" s="29" t="s">
        <v>1806</v>
      </c>
      <c r="J9" s="57" t="s">
        <v>7</v>
      </c>
      <c r="K9" s="57"/>
      <c r="L9" s="123"/>
      <c r="M9" s="123"/>
      <c r="P9" s="116" t="s">
        <v>2429</v>
      </c>
    </row>
    <row r="10" spans="1:16" ht="42">
      <c r="A10" s="35" t="s">
        <v>2003</v>
      </c>
      <c r="B10" s="28" t="str">
        <f t="shared" si="0"/>
        <v>&lt;person xml:id="pers0009"&gt;&lt;persName type="main"&gt;Absalom&lt;/persName&gt;&lt;note type="editorial"&gt;Third son of David, the king of Israel, in the Old Testament.&lt;/note&gt;&lt;/person&gt;</v>
      </c>
      <c r="C10" s="35" t="s">
        <v>2805</v>
      </c>
      <c r="D10" s="57" t="s">
        <v>2795</v>
      </c>
      <c r="E10" s="35" t="s">
        <v>3001</v>
      </c>
      <c r="H10" s="35" t="s">
        <v>2497</v>
      </c>
      <c r="I10" s="29" t="s">
        <v>1807</v>
      </c>
      <c r="J10" s="57" t="s">
        <v>8</v>
      </c>
      <c r="K10" s="57"/>
      <c r="L10" s="123"/>
      <c r="M10" s="123"/>
      <c r="P10" s="117" t="s">
        <v>2403</v>
      </c>
    </row>
    <row r="11" spans="1:16" ht="56">
      <c r="A11" s="35" t="s">
        <v>2004</v>
      </c>
      <c r="B11" s="28" t="str">
        <f t="shared" si="0"/>
        <v>&lt;person xml:id="pers0010"&gt;&lt;persName type="main"&gt;Achilles&lt;/persName&gt;&lt;note type="editorial"&gt;In Greek mythology, hero of the Trojan war and a main character of Homer's Iliad.&lt;/note&gt;&lt;/person&gt;</v>
      </c>
      <c r="C11" s="35" t="s">
        <v>2806</v>
      </c>
      <c r="D11" s="57" t="s">
        <v>2795</v>
      </c>
      <c r="E11" s="35" t="s">
        <v>3002</v>
      </c>
      <c r="H11" s="35" t="s">
        <v>2498</v>
      </c>
      <c r="I11" s="29" t="s">
        <v>1808</v>
      </c>
      <c r="J11" s="57" t="s">
        <v>1192</v>
      </c>
      <c r="K11" s="57"/>
      <c r="L11" s="123"/>
      <c r="M11" s="123"/>
      <c r="P11" s="117" t="s">
        <v>1724</v>
      </c>
    </row>
    <row r="12" spans="1:16" ht="84">
      <c r="A12" s="35" t="s">
        <v>2005</v>
      </c>
      <c r="B12" s="28" t="str">
        <f t="shared" si="0"/>
        <v>&lt;person xml:id="pers0011"&gt;&lt;persName type="main"&gt;Adams, Henry Gardiner&lt;/persName&gt;&lt;note type="editorial"&gt;Author of Dr. Livingston[sic]: His Life and Adventures in the Interior of South Africa (1857), a book based on Livingstone's letters regarding his transcontinental African journey. Also wrote David Livingstone: The Weaver Boy who Became a Missionary (1874).&lt;/note&gt;&lt;/person&gt;</v>
      </c>
      <c r="C12" s="35" t="s">
        <v>2807</v>
      </c>
      <c r="D12" s="57" t="s">
        <v>2795</v>
      </c>
      <c r="E12" s="35" t="s">
        <v>3003</v>
      </c>
      <c r="H12" s="35" t="s">
        <v>2499</v>
      </c>
      <c r="I12" s="29" t="s">
        <v>1809</v>
      </c>
      <c r="J12" s="57" t="s">
        <v>1691</v>
      </c>
      <c r="P12" s="117" t="s">
        <v>2404</v>
      </c>
    </row>
    <row r="13" spans="1:16" ht="42">
      <c r="A13" s="35" t="s">
        <v>2006</v>
      </c>
      <c r="B13" s="28" t="str">
        <f t="shared" si="0"/>
        <v>&lt;person xml:id="pers0012"&gt;&lt;persName type="main"&gt;Amur&lt;/persName&gt;&lt;note type="editorial"&gt;Arab trader.&lt;/note&gt;&lt;/person&gt;</v>
      </c>
      <c r="C13" s="35" t="s">
        <v>2808</v>
      </c>
      <c r="D13" s="57" t="s">
        <v>2795</v>
      </c>
      <c r="E13" s="35" t="s">
        <v>3004</v>
      </c>
      <c r="H13" s="35" t="s">
        <v>2493</v>
      </c>
      <c r="I13" s="29" t="s">
        <v>1810</v>
      </c>
      <c r="J13" s="57" t="s">
        <v>13</v>
      </c>
      <c r="K13" s="57"/>
      <c r="L13" s="123"/>
      <c r="M13" s="123"/>
      <c r="P13" s="116" t="s">
        <v>1089</v>
      </c>
    </row>
    <row r="14" spans="1:16" ht="70">
      <c r="A14" s="35" t="s">
        <v>2007</v>
      </c>
      <c r="B14" s="28" t="str">
        <f t="shared" si="0"/>
        <v>&lt;person xml:id="pers0013"&gt;&lt;persName type="main"&gt;Awathe&lt;/persName&gt;&lt;note type="editorial"&gt;Arab trader, dispatched with Shereef Bosher from the coast in 1869 by Ludha Damji, "the richest Banian in Zanzibar," to supply Livingstone with goods and men.&lt;/note&gt;&lt;/person&gt;</v>
      </c>
      <c r="C14" s="35" t="s">
        <v>2809</v>
      </c>
      <c r="D14" s="57" t="s">
        <v>2795</v>
      </c>
      <c r="E14" s="35" t="s">
        <v>3005</v>
      </c>
      <c r="H14" s="35" t="s">
        <v>2500</v>
      </c>
      <c r="I14" s="29" t="s">
        <v>1811</v>
      </c>
      <c r="J14" s="57" t="s">
        <v>1439</v>
      </c>
      <c r="P14" s="117" t="s">
        <v>1680</v>
      </c>
    </row>
    <row r="15" spans="1:16" ht="84">
      <c r="A15" s="35" t="s">
        <v>2008</v>
      </c>
      <c r="B15" s="28" t="str">
        <f t="shared" si="0"/>
        <v>&lt;person xml:id="pers0014"&gt;&lt;persName type="main"&gt;Baines, Thomas&lt;/persName&gt;&lt;birth when="1820"&gt;1820&lt;/birth&gt;&lt;death when="1875"&gt;1875&lt;/death&gt;&lt;note type="editorial"&gt;Appointed artist-storekeeper to the Zambesi Expedition. Dismissed by Livingstone for the misuse of government property. Journeyed to Victoria Falls with James Chapman. Published first paintings of the Falls in 1865.&lt;/note&gt;&lt;/person&gt;</v>
      </c>
      <c r="C15" s="35" t="s">
        <v>2810</v>
      </c>
      <c r="D15" s="57" t="s">
        <v>2795</v>
      </c>
      <c r="E15" s="35" t="s">
        <v>3006</v>
      </c>
      <c r="F15" s="35" t="s">
        <v>2708</v>
      </c>
      <c r="G15" s="35" t="s">
        <v>2709</v>
      </c>
      <c r="H15" s="35" t="s">
        <v>2501</v>
      </c>
      <c r="I15" s="29" t="s">
        <v>1812</v>
      </c>
      <c r="J15" s="57" t="s">
        <v>1655</v>
      </c>
      <c r="K15" s="29" t="s">
        <v>1656</v>
      </c>
      <c r="L15" s="121" t="s">
        <v>2635</v>
      </c>
      <c r="M15" s="121" t="s">
        <v>2636</v>
      </c>
      <c r="N15" s="119">
        <v>1820</v>
      </c>
      <c r="O15" s="119">
        <v>1875</v>
      </c>
      <c r="P15" s="116" t="s">
        <v>2441</v>
      </c>
    </row>
    <row r="16" spans="1:16" ht="98">
      <c r="A16" s="35" t="s">
        <v>2009</v>
      </c>
      <c r="B16" s="28" t="str">
        <f t="shared" si="0"/>
        <v>&lt;person xml:id="pers0015"&gt;&lt;persName type="main"&gt;Baker, Florence&lt;/persName&gt;&lt;birth when="1841"&gt;1841&lt;/birth&gt;&lt;death when="1916"&gt;1916&lt;/death&gt;&lt;note type="editorial"&gt;Explorer. Born in the Austrian Empire, she was purchased at a Bulgarian slave market by her future husband Samuel W. Baker in 1859. In 1864, she and Samuel became the first Europeans to visit present-day Lake Albert, one of the most important central African lakes.&lt;/note&gt;&lt;/person&gt;</v>
      </c>
      <c r="C16" s="35" t="s">
        <v>2811</v>
      </c>
      <c r="D16" s="57" t="s">
        <v>2795</v>
      </c>
      <c r="E16" s="35" t="s">
        <v>3007</v>
      </c>
      <c r="F16" s="35" t="s">
        <v>2710</v>
      </c>
      <c r="G16" s="35" t="s">
        <v>2711</v>
      </c>
      <c r="H16" s="35" t="s">
        <v>2502</v>
      </c>
      <c r="I16" s="29" t="s">
        <v>1813</v>
      </c>
      <c r="J16" s="57" t="s">
        <v>1154</v>
      </c>
      <c r="K16" s="57" t="s">
        <v>1155</v>
      </c>
      <c r="L16" s="123" t="s">
        <v>2637</v>
      </c>
      <c r="M16" s="123" t="s">
        <v>2638</v>
      </c>
      <c r="N16" s="119">
        <v>1841</v>
      </c>
      <c r="O16" s="119">
        <v>1916</v>
      </c>
      <c r="P16" s="116" t="s">
        <v>2405</v>
      </c>
    </row>
    <row r="17" spans="1:16" ht="98">
      <c r="A17" s="35" t="s">
        <v>2010</v>
      </c>
      <c r="B17" s="28" t="str">
        <f t="shared" si="0"/>
        <v>&lt;person xml:id="pers0016"&gt;&lt;persName type="main"&gt;Baker, Samuel W.&lt;/persName&gt;&lt;birth when="1821"&gt;1821&lt;/birth&gt;&lt;death when="1893"&gt;1893&lt;/death&gt;&lt;note type="editorial"&gt;Explorer and hunter. In 1864, he and his wife Florence Baker became the first Europeans to visit present-day Lake Albert, one of the most important central African lakes. On a subsequent expedition to the region (1869-73), served as Governor-General of the Equatorial Nile Basin.&lt;/note&gt;&lt;/person&gt;</v>
      </c>
      <c r="C17" s="35" t="s">
        <v>2812</v>
      </c>
      <c r="D17" s="57" t="s">
        <v>2795</v>
      </c>
      <c r="E17" s="35" t="s">
        <v>3008</v>
      </c>
      <c r="F17" s="35" t="s">
        <v>2712</v>
      </c>
      <c r="G17" s="35" t="s">
        <v>2713</v>
      </c>
      <c r="H17" s="35" t="s">
        <v>2503</v>
      </c>
      <c r="I17" s="29" t="s">
        <v>1814</v>
      </c>
      <c r="J17" s="57" t="s">
        <v>1110</v>
      </c>
      <c r="K17" s="57" t="s">
        <v>1111</v>
      </c>
      <c r="L17" s="123" t="s">
        <v>2639</v>
      </c>
      <c r="M17" s="123" t="s">
        <v>2640</v>
      </c>
      <c r="N17" s="119">
        <v>1821</v>
      </c>
      <c r="O17" s="119">
        <v>1893</v>
      </c>
      <c r="P17" s="116" t="s">
        <v>1412</v>
      </c>
    </row>
    <row r="18" spans="1:16" ht="56">
      <c r="A18" s="35" t="s">
        <v>2011</v>
      </c>
      <c r="B18" s="28" t="str">
        <f t="shared" si="0"/>
        <v>&lt;person xml:id="pers0017"&gt;&lt;persName type="main"&gt;Baldwin, William C.&lt;/persName&gt;&lt;note type="editorial"&gt;Individual based in Natal, who found the missionary Holloway Helmore and his family in the desert en route to Linyanti in 1859 and assisted them.&lt;/note&gt;&lt;/person&gt;</v>
      </c>
      <c r="C18" s="35" t="s">
        <v>2813</v>
      </c>
      <c r="D18" s="57" t="s">
        <v>2795</v>
      </c>
      <c r="E18" s="35" t="s">
        <v>3009</v>
      </c>
      <c r="H18" s="35" t="s">
        <v>2504</v>
      </c>
      <c r="I18" s="29" t="s">
        <v>1815</v>
      </c>
      <c r="J18" s="57" t="s">
        <v>1207</v>
      </c>
      <c r="K18" s="57"/>
      <c r="L18" s="123"/>
      <c r="M18" s="123"/>
      <c r="P18" s="116" t="s">
        <v>1421</v>
      </c>
    </row>
    <row r="19" spans="1:16" ht="70">
      <c r="A19" s="35" t="s">
        <v>2012</v>
      </c>
      <c r="B19" s="28" t="str">
        <f t="shared" si="0"/>
        <v>&lt;person xml:id="pers0018"&gt;&lt;persName type="main"&gt;Bessie Bell&lt;/persName&gt;&lt;note type="editorial"&gt;Reference uncertain. Bessie Bell and Mary Gray are the heroines of an eponymous Scottish ballad collected in English and Scottish Ballads (1860), a well-known anthology created by Francis James Child.&lt;/note&gt;&lt;/person&gt;</v>
      </c>
      <c r="C19" s="35" t="s">
        <v>2814</v>
      </c>
      <c r="D19" s="57" t="s">
        <v>2795</v>
      </c>
      <c r="E19" s="35" t="s">
        <v>3010</v>
      </c>
      <c r="H19" s="35" t="s">
        <v>2505</v>
      </c>
      <c r="I19" s="29" t="s">
        <v>1816</v>
      </c>
      <c r="J19" s="57" t="s">
        <v>1441</v>
      </c>
      <c r="P19" s="117" t="s">
        <v>2406</v>
      </c>
    </row>
    <row r="20" spans="1:16" ht="28">
      <c r="A20" s="35" t="s">
        <v>2013</v>
      </c>
      <c r="B20" s="28" t="str">
        <f t="shared" si="0"/>
        <v>&lt;person xml:id="pers0019"&gt;&lt;persName type="main"&gt;Bin Mbegu&lt;/persName&gt;&lt;note type="editorial"&gt;Arab trader.&lt;/note&gt;&lt;/person&gt;</v>
      </c>
      <c r="C20" s="35" t="s">
        <v>2815</v>
      </c>
      <c r="D20" s="57" t="s">
        <v>2795</v>
      </c>
      <c r="E20" s="35" t="s">
        <v>3011</v>
      </c>
      <c r="H20" s="35" t="s">
        <v>2493</v>
      </c>
      <c r="I20" s="29" t="s">
        <v>1817</v>
      </c>
      <c r="J20" s="57" t="s">
        <v>1698</v>
      </c>
      <c r="P20" s="116" t="s">
        <v>1089</v>
      </c>
    </row>
    <row r="21" spans="1:16" ht="28">
      <c r="A21" s="35" t="s">
        <v>2014</v>
      </c>
      <c r="B21" s="28" t="str">
        <f t="shared" si="0"/>
        <v>&lt;person xml:id="pers0020"&gt;&lt;persName type="main"&gt;Bin Omar&lt;/persName&gt;&lt;note type="editorial"&gt;Arab trader.&lt;/note&gt;&lt;/person&gt;</v>
      </c>
      <c r="C21" s="35" t="s">
        <v>2816</v>
      </c>
      <c r="D21" s="57" t="s">
        <v>2795</v>
      </c>
      <c r="E21" s="35" t="s">
        <v>3012</v>
      </c>
      <c r="H21" s="35" t="s">
        <v>2493</v>
      </c>
      <c r="I21" s="29" t="s">
        <v>1818</v>
      </c>
      <c r="J21" s="57" t="s">
        <v>1442</v>
      </c>
      <c r="P21" s="116" t="s">
        <v>1089</v>
      </c>
    </row>
    <row r="22" spans="1:16" ht="84">
      <c r="A22" s="35" t="s">
        <v>2015</v>
      </c>
      <c r="B22" s="28" t="str">
        <f t="shared" si="0"/>
        <v>&lt;person xml:id="pers0021"&gt;&lt;persName type="main"&gt;Bleek, Wilhelm H.I.&lt;/persName&gt;&lt;birth when="1827"&gt;1827&lt;/birth&gt;&lt;death when="1875"&gt;1875&lt;/death&gt;&lt;note type="editorial"&gt;German philologist who specialized in South African languages. Settled in Cape Town in 1856 and was appointed by Sir George Grey as interpreter in 1857 and librarian of his collection in 1860.&lt;/note&gt;&lt;/person&gt;</v>
      </c>
      <c r="C22" s="35" t="s">
        <v>2817</v>
      </c>
      <c r="D22" s="57" t="s">
        <v>2795</v>
      </c>
      <c r="E22" s="35" t="s">
        <v>3013</v>
      </c>
      <c r="F22" s="35" t="s">
        <v>2714</v>
      </c>
      <c r="G22" s="35" t="s">
        <v>2709</v>
      </c>
      <c r="H22" s="35" t="s">
        <v>2506</v>
      </c>
      <c r="I22" s="29" t="s">
        <v>1819</v>
      </c>
      <c r="J22" s="28" t="s">
        <v>1117</v>
      </c>
      <c r="K22" s="57" t="s">
        <v>1115</v>
      </c>
      <c r="L22" s="123" t="s">
        <v>2641</v>
      </c>
      <c r="M22" s="123" t="s">
        <v>2636</v>
      </c>
      <c r="N22" s="119">
        <v>1827</v>
      </c>
      <c r="O22" s="119">
        <v>1875</v>
      </c>
      <c r="P22" s="116" t="s">
        <v>1116</v>
      </c>
    </row>
    <row r="23" spans="1:16" ht="84">
      <c r="A23" s="35" t="s">
        <v>2016</v>
      </c>
      <c r="B23" s="28" t="str">
        <f t="shared" si="0"/>
        <v>&lt;person xml:id="pers0022"&gt;&lt;persName type="main"&gt;Braithwaite, Joseph B.&lt;/persName&gt;&lt;birth when="1818"&gt;1818&lt;/birth&gt;&lt;death when="1905"&gt;1905&lt;/death&gt;&lt;note type="editorial"&gt;Barrister and member of the Society of Friends whom Livingstone met in 1857 and corresponded with for the rest of his life. Was a friend of the Moffats, Livingstone's in-laws.&lt;/note&gt;&lt;/person&gt;</v>
      </c>
      <c r="C23" s="35" t="s">
        <v>2818</v>
      </c>
      <c r="D23" s="57" t="s">
        <v>2795</v>
      </c>
      <c r="E23" s="35" t="s">
        <v>3014</v>
      </c>
      <c r="F23" s="35" t="s">
        <v>2715</v>
      </c>
      <c r="G23" s="35" t="s">
        <v>2716</v>
      </c>
      <c r="H23" s="35" t="s">
        <v>2507</v>
      </c>
      <c r="I23" s="29" t="s">
        <v>1820</v>
      </c>
      <c r="J23" s="28" t="s">
        <v>1112</v>
      </c>
      <c r="K23" s="57" t="s">
        <v>1113</v>
      </c>
      <c r="L23" s="123" t="s">
        <v>2642</v>
      </c>
      <c r="M23" s="123" t="s">
        <v>2643</v>
      </c>
      <c r="N23" s="119">
        <v>1818</v>
      </c>
      <c r="O23" s="119">
        <v>1905</v>
      </c>
      <c r="P23" s="116" t="s">
        <v>1114</v>
      </c>
    </row>
    <row r="24" spans="1:16" ht="126">
      <c r="A24" s="35" t="s">
        <v>2017</v>
      </c>
      <c r="B24" s="28" t="str">
        <f t="shared" si="0"/>
        <v>&lt;person xml:id="pers0023"&gt;&lt;persName type="main"&gt;Burton, Richard F.&lt;/persName&gt;&lt;birth when="1821"&gt;1821&lt;/birth&gt;&lt;death when="1890"&gt;1890&lt;/death&gt;&lt;note type="editorial"&gt;Explorer,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career.&lt;/note&gt;&lt;/person&gt;</v>
      </c>
      <c r="C24" s="35" t="s">
        <v>2819</v>
      </c>
      <c r="D24" s="57" t="s">
        <v>2795</v>
      </c>
      <c r="E24" s="35" t="s">
        <v>3015</v>
      </c>
      <c r="F24" s="35" t="s">
        <v>2712</v>
      </c>
      <c r="G24" s="35" t="s">
        <v>2717</v>
      </c>
      <c r="H24" s="35" t="s">
        <v>2508</v>
      </c>
      <c r="I24" s="29" t="s">
        <v>1821</v>
      </c>
      <c r="J24" s="57" t="s">
        <v>1123</v>
      </c>
      <c r="K24" s="57" t="s">
        <v>1124</v>
      </c>
      <c r="L24" s="123" t="s">
        <v>2639</v>
      </c>
      <c r="M24" s="123" t="s">
        <v>2644</v>
      </c>
      <c r="N24" s="119">
        <v>1821</v>
      </c>
      <c r="O24" s="119">
        <v>1890</v>
      </c>
      <c r="P24" s="116" t="s">
        <v>1413</v>
      </c>
    </row>
    <row r="25" spans="1:16" ht="70">
      <c r="A25" s="35" t="s">
        <v>2018</v>
      </c>
      <c r="B25" s="28" t="str">
        <f t="shared" si="0"/>
        <v>&lt;person xml:id="pers0024"&gt;&lt;persName type="main"&gt;Captain Black&lt;/persName&gt;&lt;note type="editorial"&gt;Apparently an agent of the P &amp; O Company (Peninsular and Oriental Steam Navigation Company), a British shipping company. This may be the "W. Black" to whom Livingstone wrote a letter on 15 November 1871.&lt;/note&gt;&lt;/person&gt;</v>
      </c>
      <c r="C25" s="35" t="s">
        <v>2820</v>
      </c>
      <c r="D25" s="57" t="s">
        <v>2795</v>
      </c>
      <c r="E25" s="35" t="s">
        <v>3016</v>
      </c>
      <c r="H25" s="35" t="s">
        <v>2509</v>
      </c>
      <c r="I25" s="29" t="s">
        <v>1822</v>
      </c>
      <c r="J25" s="57" t="s">
        <v>1447</v>
      </c>
      <c r="P25" s="117" t="s">
        <v>1685</v>
      </c>
    </row>
    <row r="26" spans="1:16" ht="70">
      <c r="A26" s="35" t="s">
        <v>2019</v>
      </c>
      <c r="B26" s="28" t="str">
        <f t="shared" si="0"/>
        <v>&lt;person xml:id="pers0025"&gt;&lt;persName type="main"&gt;Chakanja&lt;/persName&gt;&lt;note type="editorial"&gt;One of the "ringleaders" of a rebellious group of liberated Banian slaves hired by John Kirk, the acting British Consul and Political Resident at Zanzibar, to assist Livingstone.&lt;/note&gt;&lt;/person&gt;</v>
      </c>
      <c r="C26" s="35" t="s">
        <v>2821</v>
      </c>
      <c r="D26" s="57" t="s">
        <v>2795</v>
      </c>
      <c r="E26" s="35" t="s">
        <v>3017</v>
      </c>
      <c r="H26" s="35" t="s">
        <v>2510</v>
      </c>
      <c r="I26" s="29" t="s">
        <v>1823</v>
      </c>
      <c r="J26" s="57" t="s">
        <v>1448</v>
      </c>
      <c r="P26" s="117" t="s">
        <v>1738</v>
      </c>
    </row>
    <row r="27" spans="1:16" ht="42">
      <c r="A27" s="35" t="s">
        <v>2020</v>
      </c>
      <c r="B27" s="28" t="str">
        <f t="shared" si="0"/>
        <v>&lt;person xml:id="pers0026"&gt;&lt;persName type="main"&gt;Charura&lt;/persName&gt;&lt;note type="editorial"&gt;African chief.&lt;/note&gt;&lt;/person&gt;</v>
      </c>
      <c r="C27" s="35" t="s">
        <v>2822</v>
      </c>
      <c r="D27" s="57" t="s">
        <v>2795</v>
      </c>
      <c r="E27" s="35" t="s">
        <v>3018</v>
      </c>
      <c r="H27" s="35" t="s">
        <v>2511</v>
      </c>
      <c r="I27" s="29" t="s">
        <v>1824</v>
      </c>
      <c r="J27" s="57" t="s">
        <v>29</v>
      </c>
      <c r="K27" s="57"/>
      <c r="L27" s="123"/>
      <c r="M27" s="123"/>
      <c r="P27" s="116" t="s">
        <v>1090</v>
      </c>
    </row>
    <row r="28" spans="1:16" ht="42">
      <c r="A28" s="35" t="s">
        <v>2021</v>
      </c>
      <c r="B28" s="28" t="str">
        <f t="shared" si="0"/>
        <v>&lt;person xml:id="pers0027"&gt;&lt;persName type="main"&gt;Chassa&lt;/persName&gt;&lt;note type="editorial"&gt;African chief.&lt;/note&gt;&lt;/person&gt;</v>
      </c>
      <c r="C28" s="35" t="s">
        <v>2823</v>
      </c>
      <c r="D28" s="57" t="s">
        <v>2795</v>
      </c>
      <c r="E28" s="35" t="s">
        <v>3019</v>
      </c>
      <c r="H28" s="35" t="s">
        <v>2511</v>
      </c>
      <c r="I28" s="29" t="s">
        <v>1825</v>
      </c>
      <c r="J28" s="57" t="s">
        <v>32</v>
      </c>
      <c r="K28" s="57"/>
      <c r="L28" s="123"/>
      <c r="M28" s="123"/>
      <c r="P28" s="116" t="s">
        <v>1090</v>
      </c>
    </row>
    <row r="29" spans="1:16" ht="42">
      <c r="A29" s="35" t="s">
        <v>2022</v>
      </c>
      <c r="B29" s="28" t="str">
        <f t="shared" si="0"/>
        <v>&lt;person xml:id="pers0028"&gt;&lt;persName type="main"&gt;Chimembwe&lt;/persName&gt;&lt;note type="editorial"&gt;African chief.&lt;/note&gt;&lt;/person&gt;</v>
      </c>
      <c r="C29" s="35" t="s">
        <v>2824</v>
      </c>
      <c r="D29" s="57" t="s">
        <v>2795</v>
      </c>
      <c r="E29" s="35" t="s">
        <v>3020</v>
      </c>
      <c r="H29" s="35" t="s">
        <v>2511</v>
      </c>
      <c r="I29" s="29" t="s">
        <v>1826</v>
      </c>
      <c r="J29" s="57" t="s">
        <v>1450</v>
      </c>
      <c r="P29" s="117" t="s">
        <v>1090</v>
      </c>
    </row>
    <row r="30" spans="1:16" ht="84">
      <c r="A30" s="35" t="s">
        <v>2023</v>
      </c>
      <c r="B30" s="28" t="str">
        <f t="shared" si="0"/>
        <v>&lt;person xml:id="pers0029"&gt;&lt;persName type="main"&gt;Chuma, James&lt;/persName&gt;&lt;birth when="1850"&gt;c.1850&lt;/birth&gt;&lt;death when="1882"&gt;1882&lt;/death&gt;&lt;note type="editorial"&gt;Member of the Yao tribe and freed slave. Travelled with Livingstone until the latter's death, then accompanied Livingstone's body back to Britain where he helped edit the Last Journals (1874).&lt;/note&gt;&lt;/person&gt;</v>
      </c>
      <c r="C30" s="35" t="s">
        <v>2825</v>
      </c>
      <c r="D30" s="57" t="s">
        <v>2795</v>
      </c>
      <c r="E30" s="35" t="s">
        <v>3021</v>
      </c>
      <c r="F30" s="35" t="s">
        <v>2718</v>
      </c>
      <c r="G30" s="35" t="s">
        <v>2719</v>
      </c>
      <c r="H30" s="35" t="s">
        <v>2512</v>
      </c>
      <c r="I30" s="29" t="s">
        <v>1827</v>
      </c>
      <c r="J30" s="56" t="s">
        <v>1125</v>
      </c>
      <c r="K30" s="57" t="s">
        <v>1126</v>
      </c>
      <c r="L30" s="123" t="s">
        <v>2465</v>
      </c>
      <c r="M30" s="123" t="s">
        <v>2645</v>
      </c>
      <c r="N30" s="119">
        <v>1850</v>
      </c>
      <c r="O30" s="119">
        <v>1882</v>
      </c>
      <c r="P30" s="116" t="s">
        <v>2408</v>
      </c>
    </row>
    <row r="31" spans="1:16" ht="42">
      <c r="A31" s="35" t="s">
        <v>2024</v>
      </c>
      <c r="B31" s="28" t="str">
        <f t="shared" si="0"/>
        <v>&lt;person xml:id="pers0030"&gt;&lt;persName type="main"&gt;Chunda&lt;/persName&gt;&lt;note type="editorial"&gt;African chief.&lt;/note&gt;&lt;/person&gt;</v>
      </c>
      <c r="C31" s="35" t="s">
        <v>2826</v>
      </c>
      <c r="D31" s="57" t="s">
        <v>2795</v>
      </c>
      <c r="E31" s="35" t="s">
        <v>3022</v>
      </c>
      <c r="H31" s="35" t="s">
        <v>2511</v>
      </c>
      <c r="I31" s="29" t="s">
        <v>1828</v>
      </c>
      <c r="J31" s="57" t="s">
        <v>1451</v>
      </c>
      <c r="P31" s="117" t="s">
        <v>1090</v>
      </c>
    </row>
    <row r="32" spans="1:16" ht="98">
      <c r="A32" s="35" t="s">
        <v>2025</v>
      </c>
      <c r="B32" s="28" t="str">
        <f t="shared" si="0"/>
        <v>&lt;person xml:id="pers0031"&gt;&lt;persName type="main"&gt;Clarendon, The Earl of&lt;/persName&gt;&lt;birth when="1800"&gt;1800&lt;/birth&gt;&lt;death when="1870"&gt;1870&lt;/death&gt;&lt;note type="editorial"&gt;George William Frederick Villiers. Foreign Secretary 1853-58, 1865-66, and 1868-70. Involved in both Livingstone's Zambesi and final expeditions. Livingstone gave his name to Mount Clarendon, east of the Shire river.&lt;/note&gt;&lt;/person&gt;</v>
      </c>
      <c r="C32" s="35" t="s">
        <v>2827</v>
      </c>
      <c r="D32" s="57" t="s">
        <v>2795</v>
      </c>
      <c r="E32" s="35" t="s">
        <v>3023</v>
      </c>
      <c r="F32" s="35" t="s">
        <v>2720</v>
      </c>
      <c r="G32" s="35" t="s">
        <v>2721</v>
      </c>
      <c r="H32" s="35" t="s">
        <v>2513</v>
      </c>
      <c r="I32" s="29" t="s">
        <v>1829</v>
      </c>
      <c r="J32" s="28" t="s">
        <v>1158</v>
      </c>
      <c r="K32" s="57" t="s">
        <v>1159</v>
      </c>
      <c r="L32" s="123" t="s">
        <v>2646</v>
      </c>
      <c r="M32" s="123" t="s">
        <v>2647</v>
      </c>
      <c r="N32" s="119">
        <v>1800</v>
      </c>
      <c r="O32" s="119">
        <v>1870</v>
      </c>
      <c r="P32" s="116" t="s">
        <v>2442</v>
      </c>
    </row>
    <row r="33" spans="1:16" ht="112">
      <c r="A33" s="35" t="s">
        <v>2026</v>
      </c>
      <c r="B33" s="28" t="str">
        <f t="shared" si="0"/>
        <v>&lt;person xml:id="pers0032"&gt;&lt;persName type="main"&gt;Cooley, William D.&lt;/persName&gt;&lt;birth when="1795"&gt;1795[?]&lt;/birth&gt;&lt;death when="1883"&gt;1883&lt;/death&gt;&lt;note type="editorial"&gt;Geographer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day.&lt;/note&gt;&lt;/person&gt;</v>
      </c>
      <c r="C33" s="35" t="s">
        <v>2828</v>
      </c>
      <c r="D33" s="57" t="s">
        <v>2795</v>
      </c>
      <c r="E33" s="35" t="s">
        <v>3024</v>
      </c>
      <c r="F33" s="35" t="s">
        <v>2722</v>
      </c>
      <c r="G33" s="35" t="s">
        <v>2723</v>
      </c>
      <c r="H33" s="35" t="s">
        <v>2514</v>
      </c>
      <c r="I33" s="29" t="s">
        <v>1830</v>
      </c>
      <c r="J33" s="57" t="s">
        <v>1148</v>
      </c>
      <c r="K33" s="57" t="s">
        <v>1149</v>
      </c>
      <c r="L33" s="123" t="s">
        <v>2466</v>
      </c>
      <c r="M33" s="123" t="s">
        <v>2648</v>
      </c>
      <c r="N33" s="119">
        <v>1795</v>
      </c>
      <c r="O33" s="119">
        <v>1883</v>
      </c>
      <c r="P33" s="116" t="s">
        <v>1431</v>
      </c>
    </row>
    <row r="34" spans="1:16" ht="70">
      <c r="A34" s="35" t="s">
        <v>2027</v>
      </c>
      <c r="B34" s="28" t="str">
        <f t="shared" ref="B34:B65" si="1">C34&amp;E34&amp;F34&amp;G34&amp;H34&amp;D34</f>
        <v>&lt;person xml:id="pers0033"&gt;&lt;persName type="main"&gt;d"Arnauld, Joseph-Pons&lt;/persName&gt;&lt;birth when="1811"&gt;1811&lt;/birth&gt;&lt;death when="1884"&gt;1884&lt;/death&gt;&lt;note type="editorial"&gt;French explorer and geographer. With Louis Sabatier and Ferdinand Werne, navigated the White Nile to 4° 42' in 1841.&lt;/note&gt;&lt;/person&gt;</v>
      </c>
      <c r="C34" s="35" t="s">
        <v>2829</v>
      </c>
      <c r="D34" s="57" t="s">
        <v>2795</v>
      </c>
      <c r="E34" s="35" t="s">
        <v>3025</v>
      </c>
      <c r="F34" s="35" t="s">
        <v>2724</v>
      </c>
      <c r="G34" s="35" t="s">
        <v>2725</v>
      </c>
      <c r="H34" s="35" t="s">
        <v>2515</v>
      </c>
      <c r="I34" s="29" t="s">
        <v>1831</v>
      </c>
      <c r="J34" s="57" t="s">
        <v>1150</v>
      </c>
      <c r="K34" s="57" t="s">
        <v>1151</v>
      </c>
      <c r="L34" s="123" t="s">
        <v>2649</v>
      </c>
      <c r="M34" s="123" t="s">
        <v>2650</v>
      </c>
      <c r="N34" s="119">
        <v>1811</v>
      </c>
      <c r="O34" s="119">
        <v>1884</v>
      </c>
      <c r="P34" s="116" t="s">
        <v>1429</v>
      </c>
    </row>
    <row r="35" spans="1:16" ht="84">
      <c r="A35" s="35" t="s">
        <v>2028</v>
      </c>
      <c r="B35" s="28" t="str">
        <f t="shared" si="1"/>
        <v>&lt;person xml:id="pers0034"&gt;&lt;persName type="main"&gt;Damji, Ludha&lt;/persName&gt;&lt;birth&gt;?&lt;/birth&gt;&lt;death when="1871"&gt;1871&lt;/death&gt;&lt;note type="editorial"&gt;Wealthy Banian customs collector and slave trader based in Zanzibar. Livingstone blamed him for supplying all the guns and gunpowder of Tagamoio, the chief perpetrator of the massacre at Nyangwe in 1871.&lt;/note&gt;&lt;/person&gt;</v>
      </c>
      <c r="C35" s="35" t="s">
        <v>2830</v>
      </c>
      <c r="D35" s="57" t="s">
        <v>2795</v>
      </c>
      <c r="E35" s="35" t="s">
        <v>3026</v>
      </c>
      <c r="F35" s="35" t="s">
        <v>2796</v>
      </c>
      <c r="G35" s="35" t="s">
        <v>2726</v>
      </c>
      <c r="H35" s="35" t="s">
        <v>2516</v>
      </c>
      <c r="I35" s="29" t="s">
        <v>1832</v>
      </c>
      <c r="J35" s="57" t="s">
        <v>1681</v>
      </c>
      <c r="K35" s="29" t="s">
        <v>1682</v>
      </c>
      <c r="L35" s="121" t="s">
        <v>2467</v>
      </c>
      <c r="M35" s="121" t="s">
        <v>2651</v>
      </c>
      <c r="O35" s="119">
        <v>1871</v>
      </c>
      <c r="P35" s="117" t="s">
        <v>1739</v>
      </c>
    </row>
    <row r="36" spans="1:16" ht="56">
      <c r="A36" s="35" t="s">
        <v>2029</v>
      </c>
      <c r="B36" s="28" t="str">
        <f t="shared" si="1"/>
        <v>&lt;person xml:id="pers0035"&gt;&lt;persName type="main"&gt;Dugumbe&lt;/persName&gt;&lt;note type="editorial"&gt;Also Molembalemba. Arab trader. His followers were the main instigators of the Nyangwe massacre in 1871.&lt;/note&gt;&lt;/person&gt;</v>
      </c>
      <c r="C36" s="35" t="s">
        <v>2831</v>
      </c>
      <c r="D36" s="57" t="s">
        <v>2795</v>
      </c>
      <c r="E36" s="35" t="s">
        <v>3027</v>
      </c>
      <c r="H36" s="35" t="s">
        <v>2517</v>
      </c>
      <c r="I36" s="29" t="s">
        <v>1833</v>
      </c>
      <c r="J36" s="57" t="s">
        <v>43</v>
      </c>
      <c r="K36" s="57"/>
      <c r="L36" s="123"/>
      <c r="M36" s="123"/>
      <c r="P36" s="116" t="s">
        <v>2191</v>
      </c>
    </row>
    <row r="37" spans="1:16" ht="98">
      <c r="A37" s="35" t="s">
        <v>2030</v>
      </c>
      <c r="B37" s="28" t="str">
        <f t="shared" si="1"/>
        <v>&lt;person xml:id="pers0036"&gt;&lt;persName type="main"&gt;Frere, H. Bartle E.&lt;/persName&gt;&lt;birth when="1815"&gt;1815&lt;/birth&gt;&lt;death when="1884"&gt;1884&lt;/death&gt;&lt;note type="editorial"&gt;Colonial administrator. Entered the Bombay Civil Service in 1834. Went to Zanzibar in 1872 to negotiate the suppression of the slave trade. Governor of Bombay 1862-67. President of Royal Geographical Society 1873-74.&lt;/note&gt;&lt;/person&gt;</v>
      </c>
      <c r="C37" s="35" t="s">
        <v>2832</v>
      </c>
      <c r="D37" s="57" t="s">
        <v>2795</v>
      </c>
      <c r="E37" s="35" t="s">
        <v>3028</v>
      </c>
      <c r="F37" s="35" t="s">
        <v>2727</v>
      </c>
      <c r="G37" s="35" t="s">
        <v>2725</v>
      </c>
      <c r="H37" s="35" t="s">
        <v>2518</v>
      </c>
      <c r="I37" s="29" t="s">
        <v>1834</v>
      </c>
      <c r="J37" s="57" t="s">
        <v>1086</v>
      </c>
      <c r="K37" s="57" t="s">
        <v>1087</v>
      </c>
      <c r="L37" s="123" t="s">
        <v>2652</v>
      </c>
      <c r="M37" s="123" t="s">
        <v>2650</v>
      </c>
      <c r="N37" s="119">
        <v>1815</v>
      </c>
      <c r="O37" s="119">
        <v>1884</v>
      </c>
      <c r="P37" s="116" t="s">
        <v>1432</v>
      </c>
    </row>
    <row r="38" spans="1:16" ht="42">
      <c r="A38" s="35" t="s">
        <v>2031</v>
      </c>
      <c r="B38" s="28" t="str">
        <f t="shared" si="1"/>
        <v>&lt;person xml:id="pers0037"&gt;&lt;persName type="main"&gt;Fungafunga&lt;/persName&gt;&lt;note type="editorial"&gt;African of the Nyamwezi tribe.&lt;/note&gt;&lt;/person&gt;</v>
      </c>
      <c r="C38" s="35" t="s">
        <v>2833</v>
      </c>
      <c r="D38" s="57" t="s">
        <v>2795</v>
      </c>
      <c r="E38" s="35" t="s">
        <v>3029</v>
      </c>
      <c r="H38" s="35" t="s">
        <v>2519</v>
      </c>
      <c r="I38" s="29" t="s">
        <v>1835</v>
      </c>
      <c r="J38" s="57" t="s">
        <v>1211</v>
      </c>
      <c r="K38" s="57"/>
      <c r="L38" s="123"/>
      <c r="M38" s="123"/>
      <c r="P38" s="116" t="s">
        <v>1193</v>
      </c>
    </row>
    <row r="39" spans="1:16" ht="42">
      <c r="A39" s="35" t="s">
        <v>2032</v>
      </c>
      <c r="B39" s="28" t="str">
        <f t="shared" si="1"/>
        <v>&lt;person xml:id="pers0038"&gt;&lt;persName type="main"&gt;Garahenga&lt;/persName&gt;&lt;note type="editorial"&gt;African person also known as Kimamure.&lt;/note&gt;&lt;/person&gt;</v>
      </c>
      <c r="C39" s="35" t="s">
        <v>2834</v>
      </c>
      <c r="D39" s="57" t="s">
        <v>2795</v>
      </c>
      <c r="E39" s="35" t="s">
        <v>3030</v>
      </c>
      <c r="H39" s="35" t="s">
        <v>2520</v>
      </c>
      <c r="I39" s="29" t="s">
        <v>1836</v>
      </c>
      <c r="J39" s="57" t="s">
        <v>50</v>
      </c>
      <c r="K39" s="57"/>
      <c r="L39" s="123"/>
      <c r="M39" s="123"/>
      <c r="P39" s="116" t="s">
        <v>2448</v>
      </c>
    </row>
    <row r="40" spans="1:16" ht="84">
      <c r="A40" s="35" t="s">
        <v>2033</v>
      </c>
      <c r="B40" s="28" t="str">
        <f t="shared" si="1"/>
        <v>&lt;person xml:id="pers0039"&gt;&lt;persName type="main"&gt;Gardner, Edward&lt;/persName&gt;&lt;birth&gt;?&lt;/birth&gt;&lt;death when="1874"&gt;1874&lt;/death&gt;&lt;note type="editorial"&gt;One of a group of men from a government-run school for freed slaves in Nashik (spelled "Nassick" by Livingstone), India who accompanied Livingstone on his last journey. Later also accompanied Henry M. Stanley.&lt;/note&gt;&lt;/person&gt;</v>
      </c>
      <c r="C40" s="35" t="s">
        <v>2835</v>
      </c>
      <c r="D40" s="57" t="s">
        <v>2795</v>
      </c>
      <c r="E40" s="35" t="s">
        <v>3031</v>
      </c>
      <c r="F40" s="35" t="s">
        <v>2796</v>
      </c>
      <c r="G40" s="35" t="s">
        <v>2728</v>
      </c>
      <c r="H40" s="35" t="s">
        <v>2521</v>
      </c>
      <c r="I40" s="29" t="s">
        <v>1837</v>
      </c>
      <c r="J40" s="57" t="s">
        <v>1231</v>
      </c>
      <c r="K40" s="57" t="s">
        <v>1232</v>
      </c>
      <c r="L40" s="123" t="s">
        <v>2467</v>
      </c>
      <c r="M40" s="123" t="s">
        <v>2653</v>
      </c>
      <c r="O40" s="119">
        <v>1874</v>
      </c>
      <c r="P40" s="116" t="s">
        <v>2430</v>
      </c>
    </row>
    <row r="41" spans="1:16" ht="42">
      <c r="A41" s="35" t="s">
        <v>2034</v>
      </c>
      <c r="B41" s="28" t="str">
        <f t="shared" si="1"/>
        <v>&lt;person xml:id="pers0040"&gt;&lt;persName type="main"&gt;Ghamees&lt;/persName&gt;&lt;note type="editorial"&gt;One of Livingstone's porters.&lt;/note&gt;&lt;/person&gt;</v>
      </c>
      <c r="C41" s="35" t="s">
        <v>2836</v>
      </c>
      <c r="D41" s="57" t="s">
        <v>2795</v>
      </c>
      <c r="E41" s="35" t="s">
        <v>3032</v>
      </c>
      <c r="H41" s="35" t="s">
        <v>2522</v>
      </c>
      <c r="I41" s="29" t="s">
        <v>1838</v>
      </c>
      <c r="J41" s="57" t="s">
        <v>52</v>
      </c>
      <c r="K41" s="57"/>
      <c r="L41" s="123"/>
      <c r="M41" s="123"/>
      <c r="P41" s="116" t="s">
        <v>1380</v>
      </c>
    </row>
    <row r="42" spans="1:16" ht="42">
      <c r="A42" s="35" t="s">
        <v>2035</v>
      </c>
      <c r="B42" s="28" t="str">
        <f t="shared" si="1"/>
        <v>&lt;person xml:id="pers0041"&gt;&lt;persName type="main"&gt;Goambari&lt;/persName&gt;&lt;note type="editorial"&gt;African person.&lt;/note&gt;&lt;/person&gt;</v>
      </c>
      <c r="C42" s="35" t="s">
        <v>2837</v>
      </c>
      <c r="D42" s="57" t="s">
        <v>2795</v>
      </c>
      <c r="E42" s="35" t="s">
        <v>3033</v>
      </c>
      <c r="H42" s="35" t="s">
        <v>2523</v>
      </c>
      <c r="I42" s="29" t="s">
        <v>1839</v>
      </c>
      <c r="J42" s="57" t="s">
        <v>53</v>
      </c>
      <c r="K42" s="57"/>
      <c r="L42" s="123"/>
      <c r="M42" s="123"/>
      <c r="P42" s="116" t="s">
        <v>1092</v>
      </c>
    </row>
    <row r="43" spans="1:16" ht="70">
      <c r="A43" s="35" t="s">
        <v>2036</v>
      </c>
      <c r="B43" s="28" t="str">
        <f t="shared" si="1"/>
        <v>&lt;person xml:id="pers0042"&gt;&lt;persName type="main"&gt;Grant, James A.&lt;/persName&gt;&lt;birth when="1827"&gt;1827&lt;/birth&gt;&lt;death when="1892"&gt;1892&lt;/death&gt;&lt;note type="editorial"&gt;Officer in the Indian Army. Was seconded to John H. Speke's second African expedition, 1860-63, which sought to confirm the source of the Nile.&lt;/note&gt;&lt;/person&gt;</v>
      </c>
      <c r="C43" s="35" t="s">
        <v>2838</v>
      </c>
      <c r="D43" s="57" t="s">
        <v>2795</v>
      </c>
      <c r="E43" s="35" t="s">
        <v>3034</v>
      </c>
      <c r="F43" s="35" t="s">
        <v>2714</v>
      </c>
      <c r="G43" s="35" t="s">
        <v>2729</v>
      </c>
      <c r="H43" s="35" t="s">
        <v>2524</v>
      </c>
      <c r="I43" s="29" t="s">
        <v>1840</v>
      </c>
      <c r="J43" s="28" t="s">
        <v>1146</v>
      </c>
      <c r="K43" s="57" t="s">
        <v>1147</v>
      </c>
      <c r="L43" s="123" t="s">
        <v>2641</v>
      </c>
      <c r="M43" s="123" t="s">
        <v>2654</v>
      </c>
      <c r="N43" s="119">
        <v>1827</v>
      </c>
      <c r="O43" s="119">
        <v>1892</v>
      </c>
      <c r="P43" s="116" t="s">
        <v>1422</v>
      </c>
    </row>
    <row r="44" spans="1:16" ht="42">
      <c r="A44" s="35" t="s">
        <v>2037</v>
      </c>
      <c r="B44" s="28" t="str">
        <f t="shared" si="1"/>
        <v>&lt;person xml:id="pers0043"&gt;&lt;persName type="main"&gt;Halzani&lt;/persName&gt;&lt;note type="editorial"&gt;African trader.&lt;/note&gt;&lt;/person&gt;</v>
      </c>
      <c r="C44" s="35" t="s">
        <v>2839</v>
      </c>
      <c r="D44" s="57" t="s">
        <v>2795</v>
      </c>
      <c r="E44" s="35" t="s">
        <v>3035</v>
      </c>
      <c r="H44" s="35" t="s">
        <v>2525</v>
      </c>
      <c r="I44" s="29" t="s">
        <v>1841</v>
      </c>
      <c r="J44" s="57" t="s">
        <v>55</v>
      </c>
      <c r="K44" s="57"/>
      <c r="L44" s="123"/>
      <c r="M44" s="123"/>
      <c r="P44" s="116" t="s">
        <v>1145</v>
      </c>
    </row>
    <row r="45" spans="1:16" ht="42">
      <c r="A45" s="35" t="s">
        <v>2038</v>
      </c>
      <c r="B45" s="28" t="str">
        <f t="shared" si="1"/>
        <v>&lt;person xml:id="pers0044"&gt;&lt;persName type="main"&gt;Ham&lt;/persName&gt;&lt;note type="editorial"&gt;One of Noah's three sons in the Old Testament.&lt;/note&gt;&lt;/person&gt;</v>
      </c>
      <c r="C45" s="35" t="s">
        <v>2840</v>
      </c>
      <c r="D45" s="57" t="s">
        <v>2795</v>
      </c>
      <c r="E45" s="35" t="s">
        <v>3036</v>
      </c>
      <c r="H45" s="35" t="s">
        <v>2526</v>
      </c>
      <c r="I45" s="29" t="s">
        <v>1842</v>
      </c>
      <c r="J45" s="57" t="s">
        <v>56</v>
      </c>
      <c r="K45" s="57"/>
      <c r="L45" s="123"/>
      <c r="M45" s="123"/>
      <c r="P45" s="117" t="s">
        <v>2409</v>
      </c>
    </row>
    <row r="46" spans="1:16" ht="84">
      <c r="A46" s="35" t="s">
        <v>2039</v>
      </c>
      <c r="B46" s="28" t="str">
        <f t="shared" si="1"/>
        <v>&lt;person xml:id="pers0045"&gt;&lt;persName type="main"&gt;Hamilton, James&lt;/persName&gt;&lt;birth when="1814"&gt;1814&lt;/birth&gt;&lt;death when="1867"&gt;1867&lt;/death&gt;&lt;note type="editorial"&gt;Minister of Regent Square Presbyterian Church, London 1841-67. Editor of Evangelical Christendom 1864-67. Livingstone attended his church and stayed at his house in 1865, and contributed a paper to his periodical.&lt;/note&gt;&lt;/person&gt;</v>
      </c>
      <c r="C46" s="35" t="s">
        <v>2841</v>
      </c>
      <c r="D46" s="57" t="s">
        <v>2795</v>
      </c>
      <c r="E46" s="35" t="s">
        <v>3037</v>
      </c>
      <c r="F46" s="35" t="s">
        <v>2730</v>
      </c>
      <c r="G46" s="35" t="s">
        <v>2731</v>
      </c>
      <c r="H46" s="35" t="s">
        <v>2527</v>
      </c>
      <c r="I46" s="29" t="s">
        <v>1843</v>
      </c>
      <c r="J46" s="28" t="s">
        <v>1133</v>
      </c>
      <c r="K46" s="57" t="s">
        <v>1134</v>
      </c>
      <c r="L46" s="123" t="s">
        <v>2655</v>
      </c>
      <c r="M46" s="123" t="s">
        <v>2656</v>
      </c>
      <c r="N46" s="119">
        <v>1814</v>
      </c>
      <c r="O46" s="119">
        <v>1867</v>
      </c>
      <c r="P46" s="116" t="s">
        <v>1135</v>
      </c>
    </row>
    <row r="47" spans="1:16" ht="56">
      <c r="A47" s="35" t="s">
        <v>2040</v>
      </c>
      <c r="B47" s="28" t="str">
        <f t="shared" si="1"/>
        <v>&lt;person xml:id="pers0046"&gt;&lt;persName type="main"&gt;Hamoydah Amoda&lt;/persName&gt;&lt;note type="editorial"&gt;African who assisted Livingstone on the Zambesi expedition, was taken to India, then returned with Livingstone for the final expedition.&lt;/note&gt;&lt;/person&gt;</v>
      </c>
      <c r="C47" s="35" t="s">
        <v>2842</v>
      </c>
      <c r="D47" s="57" t="s">
        <v>2795</v>
      </c>
      <c r="E47" s="35" t="s">
        <v>3038</v>
      </c>
      <c r="H47" s="35" t="s">
        <v>2528</v>
      </c>
      <c r="I47" s="29" t="s">
        <v>1844</v>
      </c>
      <c r="J47" s="57" t="s">
        <v>1216</v>
      </c>
      <c r="K47" s="57"/>
      <c r="L47" s="123"/>
      <c r="M47" s="123"/>
      <c r="P47" s="116" t="s">
        <v>1418</v>
      </c>
    </row>
    <row r="48" spans="1:16" ht="70">
      <c r="A48" s="35" t="s">
        <v>2041</v>
      </c>
      <c r="B48" s="28" t="str">
        <f t="shared" si="1"/>
        <v>&lt;person xml:id="pers0047"&gt;&lt;persName type="main"&gt;Hassani&lt;/persName&gt;&lt;note type="editorial"&gt;Arab trader, and one of the first Arab settlers in Nyangwe. Known locally in Nyangwe for his violence and suspected by Livingstone of stirring up the latter's Banian slaves to rebellion.&lt;/note&gt;&lt;/person&gt;</v>
      </c>
      <c r="C48" s="35" t="s">
        <v>2843</v>
      </c>
      <c r="D48" s="57" t="s">
        <v>2795</v>
      </c>
      <c r="E48" s="35" t="s">
        <v>3039</v>
      </c>
      <c r="H48" s="35" t="s">
        <v>2529</v>
      </c>
      <c r="I48" s="29" t="s">
        <v>1845</v>
      </c>
      <c r="J48" s="57" t="s">
        <v>57</v>
      </c>
      <c r="K48" s="57"/>
      <c r="L48" s="123"/>
      <c r="M48" s="123"/>
      <c r="P48" s="116" t="s">
        <v>1138</v>
      </c>
    </row>
    <row r="49" spans="1:16" ht="98">
      <c r="A49" s="35" t="s">
        <v>2042</v>
      </c>
      <c r="B49" s="28" t="str">
        <f t="shared" si="1"/>
        <v>&lt;person xml:id="pers0048"&gt;&lt;persName type="main"&gt;Helmore, Holloway&lt;/persName&gt;&lt;birth when="1815"&gt;1815&lt;/birth&gt;&lt;death when="1860"&gt;1860&lt;/death&gt;&lt;note type="editorial"&gt;Missionary.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responsible.&lt;/note&gt;&lt;/person&gt;</v>
      </c>
      <c r="C49" s="35" t="s">
        <v>2844</v>
      </c>
      <c r="D49" s="57" t="s">
        <v>2795</v>
      </c>
      <c r="E49" s="35" t="s">
        <v>3040</v>
      </c>
      <c r="F49" s="35" t="s">
        <v>2727</v>
      </c>
      <c r="G49" s="35" t="s">
        <v>2732</v>
      </c>
      <c r="H49" s="35" t="s">
        <v>2530</v>
      </c>
      <c r="I49" s="29" t="s">
        <v>1846</v>
      </c>
      <c r="J49" s="57" t="s">
        <v>1198</v>
      </c>
      <c r="K49" s="57" t="s">
        <v>1199</v>
      </c>
      <c r="L49" s="123" t="s">
        <v>2652</v>
      </c>
      <c r="M49" s="123" t="s">
        <v>2657</v>
      </c>
      <c r="N49" s="119">
        <v>1815</v>
      </c>
      <c r="O49" s="119">
        <v>1860</v>
      </c>
      <c r="P49" s="116" t="s">
        <v>1434</v>
      </c>
    </row>
    <row r="50" spans="1:16" ht="84">
      <c r="A50" s="35" t="s">
        <v>2043</v>
      </c>
      <c r="B50" s="28" t="str">
        <f t="shared" si="1"/>
        <v>&lt;person xml:id="pers0049"&gt;&lt;persName type="main"&gt;Herodotus&lt;/persName&gt;&lt;birth when="-0484"&gt;c.484&lt;/birth&gt;&lt;death when="-425"&gt;c.425 BC&lt;/death&gt;&lt;note type="editorial"&gt;Ancient Greek traveler and historian, known for his History, which chronicles the origins of the Greco-Persian wars.&lt;/note&gt;&lt;/person&gt;</v>
      </c>
      <c r="C50" s="35" t="s">
        <v>2845</v>
      </c>
      <c r="D50" s="57" t="s">
        <v>2795</v>
      </c>
      <c r="E50" s="35" t="s">
        <v>3041</v>
      </c>
      <c r="F50" s="35" t="s">
        <v>2733</v>
      </c>
      <c r="G50" s="35" t="s">
        <v>2734</v>
      </c>
      <c r="H50" s="35" t="s">
        <v>2531</v>
      </c>
      <c r="I50" s="29" t="s">
        <v>1847</v>
      </c>
      <c r="J50" s="57" t="s">
        <v>61</v>
      </c>
      <c r="K50" s="57" t="s">
        <v>1359</v>
      </c>
      <c r="L50" s="123" t="s">
        <v>2468</v>
      </c>
      <c r="M50" s="123" t="s">
        <v>2469</v>
      </c>
      <c r="N50" s="119" t="s">
        <v>2484</v>
      </c>
      <c r="O50" s="119" t="s">
        <v>2485</v>
      </c>
      <c r="P50" s="116" t="s">
        <v>1411</v>
      </c>
    </row>
    <row r="51" spans="1:16" ht="42">
      <c r="A51" s="35" t="s">
        <v>2044</v>
      </c>
      <c r="B51" s="28" t="str">
        <f t="shared" si="1"/>
        <v>&lt;person xml:id="pers0050"&gt;&lt;persName type="main"&gt;Ibram&lt;/persName&gt;&lt;note type="editorial"&gt;Arab trader.&lt;/note&gt;&lt;/person&gt;</v>
      </c>
      <c r="C51" s="35" t="s">
        <v>2846</v>
      </c>
      <c r="D51" s="57" t="s">
        <v>2795</v>
      </c>
      <c r="E51" s="35" t="s">
        <v>3042</v>
      </c>
      <c r="H51" s="35" t="s">
        <v>2493</v>
      </c>
      <c r="I51" s="29" t="s">
        <v>1848</v>
      </c>
      <c r="J51" s="57" t="s">
        <v>62</v>
      </c>
      <c r="K51" s="57"/>
      <c r="L51" s="123"/>
      <c r="M51" s="123"/>
      <c r="P51" s="116" t="s">
        <v>1089</v>
      </c>
    </row>
    <row r="52" spans="1:16" ht="42">
      <c r="A52" s="35" t="s">
        <v>2045</v>
      </c>
      <c r="B52" s="28" t="str">
        <f t="shared" si="1"/>
        <v>&lt;person xml:id="pers0051"&gt;&lt;persName type="main"&gt;Isaiah&lt;/persName&gt;&lt;note type="editorial"&gt;Biblical prophet, documented in the Book of Isaiah.&lt;/note&gt;&lt;/person&gt;</v>
      </c>
      <c r="C52" s="35" t="s">
        <v>2847</v>
      </c>
      <c r="D52" s="57" t="s">
        <v>2795</v>
      </c>
      <c r="E52" s="35" t="s">
        <v>3043</v>
      </c>
      <c r="H52" s="35" t="s">
        <v>2532</v>
      </c>
      <c r="I52" s="29" t="s">
        <v>1849</v>
      </c>
      <c r="J52" s="57" t="s">
        <v>1208</v>
      </c>
      <c r="K52" s="57"/>
      <c r="L52" s="123"/>
      <c r="M52" s="123"/>
      <c r="P52" s="117" t="s">
        <v>1712</v>
      </c>
    </row>
    <row r="53" spans="1:16" ht="42">
      <c r="A53" s="35" t="s">
        <v>2046</v>
      </c>
      <c r="B53" s="28" t="str">
        <f t="shared" si="1"/>
        <v>&lt;person xml:id="pers0052"&gt;&lt;persName type="main"&gt;Isana&lt;/persName&gt;&lt;note type="editorial"&gt;African chief.&lt;/note&gt;&lt;/person&gt;</v>
      </c>
      <c r="C53" s="35" t="s">
        <v>2848</v>
      </c>
      <c r="D53" s="57" t="s">
        <v>2795</v>
      </c>
      <c r="E53" s="35" t="s">
        <v>3044</v>
      </c>
      <c r="H53" s="35" t="s">
        <v>2511</v>
      </c>
      <c r="I53" s="29" t="s">
        <v>1850</v>
      </c>
      <c r="J53" s="57" t="s">
        <v>64</v>
      </c>
      <c r="K53" s="57"/>
      <c r="L53" s="123"/>
      <c r="M53" s="123"/>
      <c r="P53" s="116" t="s">
        <v>1090</v>
      </c>
    </row>
    <row r="54" spans="1:16" ht="42">
      <c r="A54" s="35" t="s">
        <v>2047</v>
      </c>
      <c r="B54" s="28" t="str">
        <f t="shared" si="1"/>
        <v>&lt;person xml:id="pers0053"&gt;&lt;persName type="main"&gt;James&lt;/persName&gt;&lt;note type="editorial"&gt;One of Livingstone's porters, killed in February 1871.&lt;/note&gt;&lt;/person&gt;</v>
      </c>
      <c r="C54" s="35" t="s">
        <v>2849</v>
      </c>
      <c r="D54" s="57" t="s">
        <v>2795</v>
      </c>
      <c r="E54" s="35" t="s">
        <v>3045</v>
      </c>
      <c r="H54" s="35" t="s">
        <v>2533</v>
      </c>
      <c r="I54" s="29" t="s">
        <v>1851</v>
      </c>
      <c r="J54" s="57" t="s">
        <v>65</v>
      </c>
      <c r="K54" s="57"/>
      <c r="L54" s="123"/>
      <c r="M54" s="123"/>
      <c r="P54" s="116" t="s">
        <v>1382</v>
      </c>
    </row>
    <row r="55" spans="1:16" ht="42">
      <c r="A55" s="35" t="s">
        <v>2048</v>
      </c>
      <c r="B55" s="28" t="str">
        <f t="shared" si="1"/>
        <v>&lt;person xml:id="pers0054"&gt;&lt;persName type="main"&gt;Jangeonge&lt;/persName&gt;&lt;note type="editorial"&gt;Arab trader.&lt;/note&gt;&lt;/person&gt;</v>
      </c>
      <c r="C55" s="35" t="s">
        <v>2850</v>
      </c>
      <c r="D55" s="57" t="s">
        <v>2795</v>
      </c>
      <c r="E55" s="35" t="s">
        <v>3046</v>
      </c>
      <c r="H55" s="35" t="s">
        <v>2493</v>
      </c>
      <c r="I55" s="29" t="s">
        <v>1852</v>
      </c>
      <c r="J55" s="57" t="s">
        <v>66</v>
      </c>
      <c r="K55" s="57"/>
      <c r="L55" s="123"/>
      <c r="M55" s="123"/>
      <c r="P55" s="116" t="s">
        <v>1089</v>
      </c>
    </row>
    <row r="56" spans="1:16" ht="42">
      <c r="A56" s="35" t="s">
        <v>2049</v>
      </c>
      <c r="B56" s="28" t="str">
        <f t="shared" si="1"/>
        <v>&lt;person xml:id="pers0055"&gt;&lt;persName type="main"&gt;Jesus&lt;/persName&gt;&lt;note type="editorial"&gt;Jesus of Nazareth or Jesus Christ, the central figure of Christianity.&lt;/note&gt;&lt;/person&gt;</v>
      </c>
      <c r="C56" s="35" t="s">
        <v>2851</v>
      </c>
      <c r="D56" s="57" t="s">
        <v>2795</v>
      </c>
      <c r="E56" s="35" t="s">
        <v>3047</v>
      </c>
      <c r="H56" s="35" t="s">
        <v>2534</v>
      </c>
      <c r="I56" s="29" t="s">
        <v>1853</v>
      </c>
      <c r="J56" s="57" t="s">
        <v>67</v>
      </c>
      <c r="K56" s="57"/>
      <c r="L56" s="123"/>
      <c r="M56" s="123"/>
      <c r="P56" s="117" t="s">
        <v>1713</v>
      </c>
    </row>
    <row r="57" spans="1:16" ht="42">
      <c r="A57" s="35" t="s">
        <v>2050</v>
      </c>
      <c r="B57" s="28" t="str">
        <f t="shared" si="1"/>
        <v>&lt;person xml:id="pers0056"&gt;&lt;persName type="main"&gt;Jethro&lt;/persName&gt;&lt;note type="editorial"&gt;Also Reuel. Father-in-law of Moses in the Bible.&lt;/note&gt;&lt;/person&gt;</v>
      </c>
      <c r="C57" s="35" t="s">
        <v>2852</v>
      </c>
      <c r="D57" s="57" t="s">
        <v>2795</v>
      </c>
      <c r="E57" s="35" t="s">
        <v>3048</v>
      </c>
      <c r="H57" s="35" t="s">
        <v>2535</v>
      </c>
      <c r="I57" s="29" t="s">
        <v>1854</v>
      </c>
      <c r="J57" s="57" t="s">
        <v>68</v>
      </c>
      <c r="K57" s="57"/>
      <c r="L57" s="123"/>
      <c r="M57" s="123"/>
      <c r="P57" s="117" t="s">
        <v>1725</v>
      </c>
    </row>
    <row r="58" spans="1:16" ht="70">
      <c r="A58" s="35" t="s">
        <v>2051</v>
      </c>
      <c r="B58" s="28" t="str">
        <f t="shared" si="1"/>
        <v>&lt;person xml:id="pers0057"&gt;&lt;persName type="main"&gt;Jomard, Edme-François&lt;/persName&gt;&lt;birth when="1777"&gt;1777&lt;/birth&gt;&lt;death when="1862"&gt;1862&lt;/death&gt;&lt;note type="editorial"&gt;Cartographer, engineer, and archaeologist. Under Napoleon, edited the monumental Description of Egypt (1809-29).&lt;/note&gt;&lt;/person&gt;</v>
      </c>
      <c r="C58" s="35" t="s">
        <v>2853</v>
      </c>
      <c r="D58" s="57" t="s">
        <v>2795</v>
      </c>
      <c r="E58" s="35" t="s">
        <v>3049</v>
      </c>
      <c r="F58" s="35" t="s">
        <v>2735</v>
      </c>
      <c r="G58" s="35" t="s">
        <v>2736</v>
      </c>
      <c r="H58" s="35" t="s">
        <v>2536</v>
      </c>
      <c r="I58" s="29" t="s">
        <v>1855</v>
      </c>
      <c r="J58" s="57" t="s">
        <v>1225</v>
      </c>
      <c r="K58" s="57" t="s">
        <v>1226</v>
      </c>
      <c r="L58" s="123" t="s">
        <v>2658</v>
      </c>
      <c r="M58" s="123" t="s">
        <v>2659</v>
      </c>
      <c r="N58" s="119">
        <v>1777</v>
      </c>
      <c r="O58" s="119">
        <v>1862</v>
      </c>
      <c r="P58" s="116" t="s">
        <v>1424</v>
      </c>
    </row>
    <row r="59" spans="1:16" ht="42">
      <c r="A59" s="35" t="s">
        <v>2052</v>
      </c>
      <c r="B59" s="28" t="str">
        <f t="shared" si="1"/>
        <v>&lt;person xml:id="pers0058"&gt;&lt;persName type="main"&gt;Josuf&lt;/persName&gt;&lt;note type="editorial"&gt;Arab trader.&lt;/note&gt;&lt;/person&gt;</v>
      </c>
      <c r="C59" s="35" t="s">
        <v>2854</v>
      </c>
      <c r="D59" s="57" t="s">
        <v>2795</v>
      </c>
      <c r="E59" s="35" t="s">
        <v>3050</v>
      </c>
      <c r="H59" s="35" t="s">
        <v>2493</v>
      </c>
      <c r="I59" s="29" t="s">
        <v>1856</v>
      </c>
      <c r="J59" s="57" t="s">
        <v>70</v>
      </c>
      <c r="K59" s="57"/>
      <c r="L59" s="123"/>
      <c r="M59" s="123"/>
      <c r="P59" s="116" t="s">
        <v>1089</v>
      </c>
    </row>
    <row r="60" spans="1:16" ht="56">
      <c r="A60" s="35" t="s">
        <v>2053</v>
      </c>
      <c r="B60" s="28" t="str">
        <f t="shared" si="1"/>
        <v>&lt;person xml:id="pers0059"&gt;&lt;persName type="main"&gt;Jowett, Benjamin&lt;/persName&gt;&lt;birth when="1817"&gt;1817&lt;/birth&gt;&lt;death when="1893"&gt;1893&lt;/death&gt;&lt;note type="editorial"&gt;Master of Balliol College, University of Oxford.&lt;/note&gt;&lt;/person&gt;</v>
      </c>
      <c r="C60" s="35" t="s">
        <v>2855</v>
      </c>
      <c r="D60" s="57" t="s">
        <v>2795</v>
      </c>
      <c r="E60" s="35" t="s">
        <v>3051</v>
      </c>
      <c r="F60" s="35" t="s">
        <v>2737</v>
      </c>
      <c r="G60" s="35" t="s">
        <v>2713</v>
      </c>
      <c r="H60" s="35" t="s">
        <v>2537</v>
      </c>
      <c r="I60" s="29" t="s">
        <v>1857</v>
      </c>
      <c r="J60" s="57" t="s">
        <v>1227</v>
      </c>
      <c r="K60" s="57" t="s">
        <v>1230</v>
      </c>
      <c r="L60" s="123" t="s">
        <v>2660</v>
      </c>
      <c r="M60" s="123" t="s">
        <v>2640</v>
      </c>
      <c r="N60" s="119">
        <v>1817</v>
      </c>
      <c r="O60" s="119">
        <v>1893</v>
      </c>
      <c r="P60" s="116" t="s">
        <v>1414</v>
      </c>
    </row>
    <row r="61" spans="1:16" ht="70">
      <c r="A61" s="35" t="s">
        <v>2054</v>
      </c>
      <c r="B61" s="28" t="str">
        <f t="shared" si="1"/>
        <v>&lt;person xml:id="pers0060"&gt;&lt;persName type="main"&gt;Juma&lt;/persName&gt;&lt;note type="editorial"&gt;One of the "ringleaders" of a rebellious group of liberated Banian slaves hired by John Kirk, the acting British Consul and Political Resident at Zanzibar, to assist Livingstone.&lt;/note&gt;&lt;/person&gt;</v>
      </c>
      <c r="C61" s="35" t="s">
        <v>2856</v>
      </c>
      <c r="D61" s="57" t="s">
        <v>2795</v>
      </c>
      <c r="E61" s="35" t="s">
        <v>3052</v>
      </c>
      <c r="H61" s="35" t="s">
        <v>2510</v>
      </c>
      <c r="I61" s="29" t="s">
        <v>1858</v>
      </c>
      <c r="J61" s="57" t="s">
        <v>1458</v>
      </c>
      <c r="P61" s="117" t="s">
        <v>1738</v>
      </c>
    </row>
    <row r="62" spans="1:16" ht="42">
      <c r="A62" s="35" t="s">
        <v>2055</v>
      </c>
      <c r="B62" s="28" t="str">
        <f t="shared" si="1"/>
        <v>&lt;person xml:id="pers0061"&gt;&lt;persName type="main"&gt;Juma Merikano&lt;/persName&gt;&lt;note type="editorial"&gt;Arab trader.&lt;/note&gt;&lt;/person&gt;</v>
      </c>
      <c r="C62" s="35" t="s">
        <v>2857</v>
      </c>
      <c r="D62" s="57" t="s">
        <v>2795</v>
      </c>
      <c r="E62" s="35" t="s">
        <v>3053</v>
      </c>
      <c r="H62" s="35" t="s">
        <v>2493</v>
      </c>
      <c r="I62" s="29" t="s">
        <v>1859</v>
      </c>
      <c r="J62" s="57" t="s">
        <v>73</v>
      </c>
      <c r="K62" s="57"/>
      <c r="L62" s="123"/>
      <c r="M62" s="123"/>
      <c r="P62" s="116" t="s">
        <v>1089</v>
      </c>
    </row>
    <row r="63" spans="1:16" ht="42">
      <c r="A63" s="35" t="s">
        <v>2056</v>
      </c>
      <c r="B63" s="28" t="str">
        <f t="shared" si="1"/>
        <v>&lt;person xml:id="pers0062"&gt;&lt;persName type="main"&gt;Kandahara&lt;/persName&gt;&lt;note type="editorial"&gt;African chief; brother of Moenekuss, chief of Bambarre.&lt;/note&gt;&lt;/person&gt;</v>
      </c>
      <c r="C63" s="35" t="s">
        <v>2858</v>
      </c>
      <c r="D63" s="57" t="s">
        <v>2795</v>
      </c>
      <c r="E63" s="35" t="s">
        <v>3054</v>
      </c>
      <c r="H63" s="35" t="s">
        <v>2538</v>
      </c>
      <c r="I63" s="29" t="s">
        <v>1860</v>
      </c>
      <c r="J63" s="57" t="s">
        <v>1188</v>
      </c>
      <c r="K63" s="57"/>
      <c r="L63" s="123"/>
      <c r="M63" s="123"/>
      <c r="P63" s="116" t="s">
        <v>1091</v>
      </c>
    </row>
    <row r="64" spans="1:16" ht="42">
      <c r="A64" s="35" t="s">
        <v>2057</v>
      </c>
      <c r="B64" s="28" t="str">
        <f t="shared" si="1"/>
        <v>&lt;person xml:id="pers0063"&gt;&lt;persName type="main"&gt;Kasessa&lt;/persName&gt;&lt;note type="editorial"&gt;African chief.&lt;/note&gt;&lt;/person&gt;</v>
      </c>
      <c r="C64" s="35" t="s">
        <v>2859</v>
      </c>
      <c r="D64" s="57" t="s">
        <v>2795</v>
      </c>
      <c r="E64" s="35" t="s">
        <v>3055</v>
      </c>
      <c r="H64" s="35" t="s">
        <v>2511</v>
      </c>
      <c r="I64" s="29" t="s">
        <v>1861</v>
      </c>
      <c r="J64" s="57" t="s">
        <v>79</v>
      </c>
      <c r="K64" s="57"/>
      <c r="L64" s="123"/>
      <c r="M64" s="123"/>
      <c r="P64" s="116" t="s">
        <v>1090</v>
      </c>
    </row>
    <row r="65" spans="1:16" ht="84">
      <c r="A65" s="35" t="s">
        <v>2058</v>
      </c>
      <c r="B65" s="28" t="str">
        <f t="shared" si="1"/>
        <v>&lt;person xml:id="pers0064"&gt;&lt;persName type="main"&gt;Kasongo&lt;/persName&gt;&lt;note type="editorial"&gt;Chief of a strategically important African village on the Lualaba River. During the period in question, developed friendly relations with Arab traders and began to employ Arab methods of violence against other local African populations.&lt;/note&gt;&lt;/person&gt;</v>
      </c>
      <c r="C65" s="35" t="s">
        <v>2860</v>
      </c>
      <c r="D65" s="57" t="s">
        <v>2795</v>
      </c>
      <c r="E65" s="35" t="s">
        <v>3056</v>
      </c>
      <c r="H65" s="35" t="s">
        <v>2539</v>
      </c>
      <c r="I65" s="29" t="s">
        <v>1862</v>
      </c>
      <c r="J65" s="57" t="s">
        <v>82</v>
      </c>
      <c r="K65" s="57"/>
      <c r="L65" s="123"/>
      <c r="M65" s="123"/>
      <c r="P65" s="116" t="s">
        <v>1378</v>
      </c>
    </row>
    <row r="66" spans="1:16" ht="42">
      <c r="A66" s="35" t="s">
        <v>2059</v>
      </c>
      <c r="B66" s="28" t="str">
        <f t="shared" ref="B66:B97" si="2">C66&amp;E66&amp;F66&amp;G66&amp;H66&amp;D66</f>
        <v>&lt;person xml:id="pers0065"&gt;&lt;persName type="main"&gt;Katomba&lt;/persName&gt;&lt;note type="editorial"&gt;Also known as Moenemokaia. Arab trader based at Mamohela.&lt;/note&gt;&lt;/person&gt;</v>
      </c>
      <c r="C66" s="35" t="s">
        <v>2861</v>
      </c>
      <c r="D66" s="57" t="s">
        <v>2795</v>
      </c>
      <c r="E66" s="35" t="s">
        <v>3057</v>
      </c>
      <c r="H66" s="35" t="s">
        <v>2540</v>
      </c>
      <c r="I66" s="29" t="s">
        <v>1863</v>
      </c>
      <c r="J66" s="57" t="s">
        <v>84</v>
      </c>
      <c r="K66" s="57"/>
      <c r="L66" s="123"/>
      <c r="M66" s="123"/>
      <c r="P66" s="116" t="s">
        <v>1212</v>
      </c>
    </row>
    <row r="67" spans="1:16" ht="42">
      <c r="A67" s="35" t="s">
        <v>2060</v>
      </c>
      <c r="B67" s="28" t="str">
        <f t="shared" si="2"/>
        <v>&lt;person xml:id="pers0066"&gt;&lt;persName type="main"&gt;Kayingere&lt;/persName&gt;&lt;note type="editorial"&gt;African chief.&lt;/note&gt;&lt;/person&gt;</v>
      </c>
      <c r="C67" s="35" t="s">
        <v>2862</v>
      </c>
      <c r="D67" s="57" t="s">
        <v>2795</v>
      </c>
      <c r="E67" s="35" t="s">
        <v>3058</v>
      </c>
      <c r="H67" s="35" t="s">
        <v>2511</v>
      </c>
      <c r="I67" s="29" t="s">
        <v>1864</v>
      </c>
      <c r="J67" s="57" t="s">
        <v>1153</v>
      </c>
      <c r="K67" s="57"/>
      <c r="L67" s="123"/>
      <c r="M67" s="123"/>
      <c r="P67" s="116" t="s">
        <v>1090</v>
      </c>
    </row>
    <row r="68" spans="1:16" ht="84">
      <c r="A68" s="35" t="s">
        <v>2061</v>
      </c>
      <c r="B68" s="28" t="str">
        <f t="shared" si="2"/>
        <v>&lt;person xml:id="pers0067"&gt;&lt;persName type="main"&gt;Kazembe VIII&lt;/persName&gt;&lt;note type="editorial"&gt;Chief of the Balunda (r. 1862-68), whom Livingstone visited at the former's capital Kanyembo (in present-day northern Zambia) in 1867 and again in 1868. On the latter visit, the chief provided Livingstone with key geographical information about the Congo river system.&lt;/note&gt;&lt;/person&gt;</v>
      </c>
      <c r="C68" s="35" t="s">
        <v>2863</v>
      </c>
      <c r="D68" s="57" t="s">
        <v>2795</v>
      </c>
      <c r="E68" s="35" t="s">
        <v>3059</v>
      </c>
      <c r="H68" s="35" t="s">
        <v>2541</v>
      </c>
      <c r="I68" s="29" t="s">
        <v>1865</v>
      </c>
      <c r="J68" s="57" t="s">
        <v>1436</v>
      </c>
      <c r="K68" s="57"/>
      <c r="L68" s="123"/>
      <c r="M68" s="123"/>
      <c r="P68" s="116" t="s">
        <v>1437</v>
      </c>
    </row>
    <row r="69" spans="1:16" ht="42">
      <c r="A69" s="35" t="s">
        <v>2062</v>
      </c>
      <c r="B69" s="28" t="str">
        <f t="shared" si="2"/>
        <v>&lt;person xml:id="pers0068"&gt;&lt;persName type="main"&gt;Keturah&lt;/persName&gt;&lt;note type="editorial"&gt;Abraham's concubine in the Bible.&lt;/note&gt;&lt;/person&gt;</v>
      </c>
      <c r="C69" s="35" t="s">
        <v>2864</v>
      </c>
      <c r="D69" s="57" t="s">
        <v>2795</v>
      </c>
      <c r="E69" s="35" t="s">
        <v>3060</v>
      </c>
      <c r="H69" s="35" t="s">
        <v>2542</v>
      </c>
      <c r="I69" s="29" t="s">
        <v>1866</v>
      </c>
      <c r="J69" s="57" t="s">
        <v>87</v>
      </c>
      <c r="K69" s="57"/>
      <c r="L69" s="123"/>
      <c r="M69" s="123"/>
      <c r="P69" s="117" t="s">
        <v>1714</v>
      </c>
    </row>
    <row r="70" spans="1:16" ht="42">
      <c r="A70" s="35" t="s">
        <v>2063</v>
      </c>
      <c r="B70" s="28" t="str">
        <f t="shared" si="2"/>
        <v>&lt;person xml:id="pers0069"&gt;&lt;persName type="main"&gt;Kimamure&lt;/persName&gt;&lt;note type="editorial"&gt;African person also known as Garahenga.&lt;/note&gt;&lt;/person&gt;</v>
      </c>
      <c r="C70" s="35" t="s">
        <v>2865</v>
      </c>
      <c r="D70" s="57" t="s">
        <v>2795</v>
      </c>
      <c r="E70" s="35" t="s">
        <v>3061</v>
      </c>
      <c r="H70" s="35" t="s">
        <v>2543</v>
      </c>
      <c r="I70" s="29" t="s">
        <v>1867</v>
      </c>
      <c r="J70" s="57" t="s">
        <v>88</v>
      </c>
      <c r="K70" s="57"/>
      <c r="L70" s="123"/>
      <c r="M70" s="123"/>
      <c r="P70" s="116" t="s">
        <v>2447</v>
      </c>
    </row>
    <row r="71" spans="1:16" ht="70">
      <c r="A71" s="35" t="s">
        <v>2064</v>
      </c>
      <c r="B71" s="28" t="str">
        <f t="shared" si="2"/>
        <v>&lt;person xml:id="pers0070"&gt;&lt;persName type="main"&gt;Kinnaird, Lord&lt;/persName&gt;&lt;birth when="1807"&gt;1807&lt;/birth&gt;&lt;death when="1878"&gt;1878&lt;/death&gt;&lt;note type="editorial"&gt;George William Fox Kinnaird. Agricultural reformer and philanthropist, concerned with the conditions of laborers.&lt;/note&gt;&lt;/person&gt;</v>
      </c>
      <c r="C71" s="35" t="s">
        <v>2866</v>
      </c>
      <c r="D71" s="57" t="s">
        <v>2795</v>
      </c>
      <c r="E71" s="35" t="s">
        <v>3062</v>
      </c>
      <c r="F71" s="35" t="s">
        <v>2738</v>
      </c>
      <c r="G71" s="35" t="s">
        <v>2739</v>
      </c>
      <c r="H71" s="35" t="s">
        <v>2544</v>
      </c>
      <c r="I71" s="29" t="s">
        <v>1868</v>
      </c>
      <c r="J71" s="28" t="s">
        <v>1168</v>
      </c>
      <c r="K71" s="57" t="s">
        <v>1169</v>
      </c>
      <c r="L71" s="123" t="s">
        <v>2661</v>
      </c>
      <c r="M71" s="123" t="s">
        <v>2662</v>
      </c>
      <c r="N71" s="119">
        <v>1807</v>
      </c>
      <c r="O71" s="119">
        <v>1878</v>
      </c>
      <c r="P71" s="116" t="s">
        <v>1420</v>
      </c>
    </row>
    <row r="72" spans="1:16" ht="98">
      <c r="A72" s="35" t="s">
        <v>2065</v>
      </c>
      <c r="B72" s="28" t="str">
        <f t="shared" si="2"/>
        <v>&lt;person xml:id="pers0071"&gt;&lt;persName type="main"&gt;Kirk, John&lt;/persName&gt;&lt;birth when="1832"&gt;1832&lt;/birth&gt;&lt;death when="1922"&gt;1922&lt;/death&gt;&lt;note type="editorial"&gt;Doctor, naturalist, political agent. Served as Livingstone's chief assistant during the Zambesi Expedition. Appointed Surgeon to the British Agency in Zanzibar in 1865. During the period in question, was acting Consul and Political Resident at Zanzibar&lt;/note&gt;&lt;/person&gt;</v>
      </c>
      <c r="C72" s="35" t="s">
        <v>2867</v>
      </c>
      <c r="D72" s="57" t="s">
        <v>2795</v>
      </c>
      <c r="E72" s="35" t="s">
        <v>3063</v>
      </c>
      <c r="F72" s="35" t="s">
        <v>2740</v>
      </c>
      <c r="G72" s="35" t="s">
        <v>2741</v>
      </c>
      <c r="H72" s="35" t="s">
        <v>2545</v>
      </c>
      <c r="I72" s="29" t="s">
        <v>1869</v>
      </c>
      <c r="J72" s="28" t="s">
        <v>1142</v>
      </c>
      <c r="K72" s="57" t="s">
        <v>1136</v>
      </c>
      <c r="L72" s="123" t="s">
        <v>2663</v>
      </c>
      <c r="M72" s="123" t="s">
        <v>2664</v>
      </c>
      <c r="N72" s="119">
        <v>1832</v>
      </c>
      <c r="O72" s="119">
        <v>1922</v>
      </c>
      <c r="P72" s="116" t="s">
        <v>2437</v>
      </c>
    </row>
    <row r="73" spans="1:16" ht="42">
      <c r="A73" s="35" t="s">
        <v>2066</v>
      </c>
      <c r="B73" s="28" t="str">
        <f t="shared" si="2"/>
        <v>&lt;person xml:id="pers0072"&gt;&lt;persName type="main"&gt;Kurbelosi or Kurbelori&lt;/persName&gt;&lt;note type="editorial"&gt;African chief.&lt;/note&gt;&lt;/person&gt;</v>
      </c>
      <c r="C73" s="35" t="s">
        <v>2868</v>
      </c>
      <c r="D73" s="57" t="s">
        <v>2795</v>
      </c>
      <c r="E73" s="35" t="s">
        <v>3064</v>
      </c>
      <c r="H73" s="35" t="s">
        <v>2511</v>
      </c>
      <c r="I73" s="29" t="s">
        <v>1870</v>
      </c>
      <c r="J73" s="57" t="s">
        <v>1196</v>
      </c>
      <c r="K73" s="57"/>
      <c r="L73" s="123"/>
      <c r="M73" s="123"/>
      <c r="P73" s="116" t="s">
        <v>1090</v>
      </c>
    </row>
    <row r="74" spans="1:16" ht="56">
      <c r="A74" s="35" t="s">
        <v>2067</v>
      </c>
      <c r="B74" s="28" t="str">
        <f t="shared" si="2"/>
        <v>&lt;person xml:id="pers0073"&gt;&lt;persName type="main"&gt;Lazarus&lt;/persName&gt;&lt;note type="editorial"&gt;Lazarus of Bethany (brother of Martha and Mary). Said to be raised from the dead by Jesus in the Gospel of John.&lt;/note&gt;&lt;/person&gt;</v>
      </c>
      <c r="C74" s="35" t="s">
        <v>2869</v>
      </c>
      <c r="D74" s="57" t="s">
        <v>2795</v>
      </c>
      <c r="E74" s="35" t="s">
        <v>3065</v>
      </c>
      <c r="H74" s="35" t="s">
        <v>2546</v>
      </c>
      <c r="I74" s="29" t="s">
        <v>1871</v>
      </c>
      <c r="J74" s="57" t="s">
        <v>92</v>
      </c>
      <c r="K74" s="57"/>
      <c r="L74" s="123"/>
      <c r="M74" s="123"/>
      <c r="P74" s="117" t="s">
        <v>1726</v>
      </c>
    </row>
    <row r="75" spans="1:16" ht="70">
      <c r="A75" s="35" t="s">
        <v>2068</v>
      </c>
      <c r="B75" s="28" t="str">
        <f t="shared" si="2"/>
        <v>&lt;person xml:id="pers0074"&gt;&lt;persName type="main"&gt;Linant de Bellefonds, Louis Maurice Adolphe&lt;/persName&gt;&lt;birth when="1799"&gt;1799&lt;/birth&gt;&lt;death when="1883"&gt;1883&lt;/death&gt;&lt;note type="editorial"&gt;Explorer and chief engineer of the Suez Canal. In 1827, traveled up the White Nile to about 13° N.&lt;/note&gt;&lt;/person&gt;</v>
      </c>
      <c r="C75" s="35" t="s">
        <v>2870</v>
      </c>
      <c r="D75" s="57" t="s">
        <v>2795</v>
      </c>
      <c r="E75" s="35" t="s">
        <v>3066</v>
      </c>
      <c r="F75" s="35" t="s">
        <v>2742</v>
      </c>
      <c r="G75" s="35" t="s">
        <v>2723</v>
      </c>
      <c r="H75" s="35" t="s">
        <v>2547</v>
      </c>
      <c r="I75" s="29" t="s">
        <v>1872</v>
      </c>
      <c r="J75" s="57" t="s">
        <v>1200</v>
      </c>
      <c r="K75" s="57" t="s">
        <v>1201</v>
      </c>
      <c r="L75" s="123" t="s">
        <v>2665</v>
      </c>
      <c r="M75" s="123" t="s">
        <v>2648</v>
      </c>
      <c r="N75" s="119">
        <v>1799</v>
      </c>
      <c r="O75" s="119">
        <v>1883</v>
      </c>
      <c r="P75" s="116" t="s">
        <v>1426</v>
      </c>
    </row>
    <row r="76" spans="1:16" ht="70">
      <c r="A76" s="35" t="s">
        <v>2069</v>
      </c>
      <c r="B76" s="28" t="str">
        <f t="shared" si="2"/>
        <v>&lt;person xml:id="pers0075"&gt;&lt;persName type="main"&gt;Lincoln, Abraham&lt;/persName&gt;&lt;birth when="1809"&gt;1809&lt;/birth&gt;&lt;death when="1865"&gt;1865&lt;/death&gt;&lt;note type="editorial"&gt;Sixteenth president of the United States. Known for abolishing slavery in the U.S. by signing the Emancipation Proclamation. &lt;/note&gt;&lt;/person&gt;</v>
      </c>
      <c r="C76" s="35" t="s">
        <v>2871</v>
      </c>
      <c r="D76" s="57" t="s">
        <v>2795</v>
      </c>
      <c r="E76" s="35" t="s">
        <v>3067</v>
      </c>
      <c r="F76" s="35" t="s">
        <v>2743</v>
      </c>
      <c r="G76" s="35" t="s">
        <v>2744</v>
      </c>
      <c r="H76" s="35" t="s">
        <v>2548</v>
      </c>
      <c r="I76" s="29" t="s">
        <v>1873</v>
      </c>
      <c r="J76" s="57" t="s">
        <v>1156</v>
      </c>
      <c r="K76" s="57" t="s">
        <v>1157</v>
      </c>
      <c r="L76" s="123" t="s">
        <v>2666</v>
      </c>
      <c r="M76" s="123" t="s">
        <v>2667</v>
      </c>
      <c r="N76" s="119">
        <v>1809</v>
      </c>
      <c r="O76" s="119">
        <v>1865</v>
      </c>
      <c r="P76" s="117" t="s">
        <v>1727</v>
      </c>
    </row>
    <row r="77" spans="1:16" ht="98">
      <c r="A77" s="35" t="s">
        <v>2070</v>
      </c>
      <c r="B77" s="28" t="str">
        <f t="shared" si="2"/>
        <v>&lt;person xml:id="pers0076"&gt;&lt;persName type="main"&gt;Livingstone, Agnes&lt;/persName&gt;&lt;birth when="1847"&gt;1847&lt;/birth&gt;&lt;death when="1912"&gt;1912&lt;/death&gt;&lt;note type="editorial"&gt;Eldest daughter of David Livingstone. Went to England with her mother in 1852, accompanied her father in 1864-65. Was one of Livingstone's most engaged correspondents and transcribed some of his manuscripts, including the 1870 Field Diary.&lt;/note&gt;&lt;/person&gt;</v>
      </c>
      <c r="C77" s="35" t="s">
        <v>2872</v>
      </c>
      <c r="D77" s="57" t="s">
        <v>2795</v>
      </c>
      <c r="E77" s="35" t="s">
        <v>3068</v>
      </c>
      <c r="F77" s="35" t="s">
        <v>2745</v>
      </c>
      <c r="G77" s="35" t="s">
        <v>2746</v>
      </c>
      <c r="H77" s="35" t="s">
        <v>2549</v>
      </c>
      <c r="I77" s="29" t="s">
        <v>1874</v>
      </c>
      <c r="J77" s="28" t="s">
        <v>1108</v>
      </c>
      <c r="K77" s="57" t="s">
        <v>1109</v>
      </c>
      <c r="L77" s="123" t="s">
        <v>2668</v>
      </c>
      <c r="M77" s="123" t="s">
        <v>2669</v>
      </c>
      <c r="N77" s="119">
        <v>1847</v>
      </c>
      <c r="O77" s="119">
        <v>1912</v>
      </c>
      <c r="P77" s="116" t="s">
        <v>2446</v>
      </c>
    </row>
    <row r="78" spans="1:16" ht="84">
      <c r="A78" s="35" t="s">
        <v>2071</v>
      </c>
      <c r="B78" s="28" t="str">
        <f t="shared" si="2"/>
        <v>&lt;person xml:id="pers0077"&gt;&lt;persName type="main"&gt;Livingstone, Charles&lt;/persName&gt;&lt;birth when="1821"&gt;1821&lt;/birth&gt;&lt;death when="1873"&gt;1873&lt;/death&gt;&lt;note type="editorial"&gt;Brother of David Livingstone. Educated at Oberlin College, Ohio 1840-47, and Union Theological Seminary, New York 1847-49. David's assistant on the Zambesi Expedition.&lt;/note&gt;&lt;/person&gt;</v>
      </c>
      <c r="C78" s="35" t="s">
        <v>2873</v>
      </c>
      <c r="D78" s="57" t="s">
        <v>2795</v>
      </c>
      <c r="E78" s="35" t="s">
        <v>3069</v>
      </c>
      <c r="F78" s="35" t="s">
        <v>2712</v>
      </c>
      <c r="G78" s="35" t="s">
        <v>2747</v>
      </c>
      <c r="H78" s="35" t="s">
        <v>2550</v>
      </c>
      <c r="I78" s="29" t="s">
        <v>1875</v>
      </c>
      <c r="J78" s="57" t="s">
        <v>1660</v>
      </c>
      <c r="K78" s="29" t="s">
        <v>1661</v>
      </c>
      <c r="L78" s="121" t="s">
        <v>2639</v>
      </c>
      <c r="M78" s="121" t="s">
        <v>2670</v>
      </c>
      <c r="N78" s="119">
        <v>1821</v>
      </c>
      <c r="O78" s="119">
        <v>1873</v>
      </c>
      <c r="P78" s="116" t="s">
        <v>2438</v>
      </c>
    </row>
    <row r="79" spans="1:16" ht="70">
      <c r="A79" s="35" t="s">
        <v>2072</v>
      </c>
      <c r="B79" s="28" t="str">
        <f t="shared" si="2"/>
        <v>&lt;person xml:id="pers0078"&gt;&lt;persName type="main"&gt;Livingstone, David&lt;/persName&gt;&lt;birth when="1813"&gt;1813&lt;/birth&gt;&lt;death when="1873"&gt;1873&lt;/death&gt;&lt;note type="editorial"&gt;Famous Victorian explorer, missionary, and abolitionist. Renowned for his travels across Africa and extensive manuscript corpus.&lt;/note&gt;&lt;/person&gt;</v>
      </c>
      <c r="C79" s="35" t="s">
        <v>2874</v>
      </c>
      <c r="D79" s="57" t="s">
        <v>2795</v>
      </c>
      <c r="E79" s="35" t="s">
        <v>3070</v>
      </c>
      <c r="F79" s="35" t="s">
        <v>2748</v>
      </c>
      <c r="G79" s="35" t="s">
        <v>2747</v>
      </c>
      <c r="H79" s="35" t="s">
        <v>2551</v>
      </c>
      <c r="I79" s="29" t="s">
        <v>1876</v>
      </c>
      <c r="J79" s="57" t="s">
        <v>1130</v>
      </c>
      <c r="K79" s="57" t="s">
        <v>1131</v>
      </c>
      <c r="L79" s="123" t="s">
        <v>2671</v>
      </c>
      <c r="M79" s="123" t="s">
        <v>2670</v>
      </c>
      <c r="N79" s="119">
        <v>1813</v>
      </c>
      <c r="O79" s="119">
        <v>1873</v>
      </c>
      <c r="P79" s="116" t="s">
        <v>1132</v>
      </c>
    </row>
    <row r="80" spans="1:16" ht="70">
      <c r="A80" s="35" t="s">
        <v>2073</v>
      </c>
      <c r="B80" s="28" t="str">
        <f t="shared" si="2"/>
        <v>&lt;person xml:id="pers0079"&gt;&lt;persName type="main"&gt;Livingstone, John&lt;/persName&gt;&lt;birth when="1811"&gt;1811&lt;/birth&gt;&lt;death when="1899"&gt;1899&lt;/death&gt;&lt;note type="editorial"&gt;Brother of David Livingstone. Emigrated to Canada, where after some years he settled as a farmer at Listowel, Ontario.&lt;/note&gt;&lt;/person&gt;</v>
      </c>
      <c r="C80" s="35" t="s">
        <v>2875</v>
      </c>
      <c r="D80" s="57" t="s">
        <v>2795</v>
      </c>
      <c r="E80" s="35" t="s">
        <v>3071</v>
      </c>
      <c r="F80" s="35" t="s">
        <v>2724</v>
      </c>
      <c r="G80" s="35" t="s">
        <v>2749</v>
      </c>
      <c r="H80" s="35" t="s">
        <v>2552</v>
      </c>
      <c r="I80" s="29" t="s">
        <v>1877</v>
      </c>
      <c r="J80" s="28" t="s">
        <v>1120</v>
      </c>
      <c r="K80" s="57" t="s">
        <v>1121</v>
      </c>
      <c r="L80" s="123" t="s">
        <v>2649</v>
      </c>
      <c r="M80" s="123" t="s">
        <v>2672</v>
      </c>
      <c r="N80" s="119">
        <v>1811</v>
      </c>
      <c r="O80" s="119">
        <v>1899</v>
      </c>
      <c r="P80" s="116" t="s">
        <v>1122</v>
      </c>
    </row>
    <row r="81" spans="1:16" ht="70">
      <c r="A81" s="35" t="s">
        <v>2074</v>
      </c>
      <c r="B81" s="28" t="str">
        <f t="shared" si="2"/>
        <v>&lt;person xml:id="pers0080"&gt;&lt;persName type="main"&gt;Livingstone, Thomas S.&lt;/persName&gt;&lt;birth when="1849"&gt;1849&lt;/birth&gt;&lt;death when="1876"&gt;1876&lt;/death&gt;&lt;note type="editorial"&gt;Second son of David Livingstone. Went to England with his mother in 1852. Lived in Egypt for the benefit of his health.&lt;/note&gt;&lt;/person&gt;</v>
      </c>
      <c r="C81" s="35" t="s">
        <v>2876</v>
      </c>
      <c r="D81" s="57" t="s">
        <v>2795</v>
      </c>
      <c r="E81" s="35" t="s">
        <v>3072</v>
      </c>
      <c r="F81" s="35" t="s">
        <v>2750</v>
      </c>
      <c r="G81" s="35" t="s">
        <v>2751</v>
      </c>
      <c r="H81" s="35" t="s">
        <v>2553</v>
      </c>
      <c r="I81" s="29" t="s">
        <v>1878</v>
      </c>
      <c r="J81" s="28" t="s">
        <v>1189</v>
      </c>
      <c r="K81" s="57" t="s">
        <v>1190</v>
      </c>
      <c r="L81" s="123" t="s">
        <v>2673</v>
      </c>
      <c r="M81" s="123" t="s">
        <v>2674</v>
      </c>
      <c r="N81" s="119">
        <v>1849</v>
      </c>
      <c r="O81" s="119">
        <v>1876</v>
      </c>
      <c r="P81" s="116" t="s">
        <v>2445</v>
      </c>
    </row>
    <row r="82" spans="1:16" ht="84">
      <c r="A82" s="35" t="s">
        <v>2075</v>
      </c>
      <c r="B82" s="28" t="str">
        <f t="shared" si="2"/>
        <v>&lt;person xml:id="pers0081"&gt;&lt;persName type="main"&gt;Livingstone, William O.&lt;/persName&gt;&lt;birth when="1851"&gt;1851&lt;/birth&gt;&lt;death when="1892"&gt;1892&lt;/death&gt;&lt;note type="editorial"&gt;Third son of David Livingstone, generally called "Oswell" or "Zouga." Went to England with his mother in 1852. Joined the Livingstone Search Expedition in 1872, but did not reach his father.&lt;/note&gt;&lt;/person&gt;</v>
      </c>
      <c r="C82" s="35" t="s">
        <v>2877</v>
      </c>
      <c r="D82" s="57" t="s">
        <v>2795</v>
      </c>
      <c r="E82" s="35" t="s">
        <v>3073</v>
      </c>
      <c r="F82" s="35" t="s">
        <v>2752</v>
      </c>
      <c r="G82" s="35" t="s">
        <v>2729</v>
      </c>
      <c r="H82" s="35" t="s">
        <v>2554</v>
      </c>
      <c r="I82" s="29" t="s">
        <v>1879</v>
      </c>
      <c r="J82" s="28" t="s">
        <v>1176</v>
      </c>
      <c r="K82" s="57" t="s">
        <v>1177</v>
      </c>
      <c r="L82" s="123" t="s">
        <v>2675</v>
      </c>
      <c r="M82" s="123" t="s">
        <v>2654</v>
      </c>
      <c r="N82" s="119">
        <v>1851</v>
      </c>
      <c r="O82" s="119">
        <v>1892</v>
      </c>
      <c r="P82" s="116" t="s">
        <v>1178</v>
      </c>
    </row>
    <row r="83" spans="1:16" ht="70">
      <c r="A83" s="35" t="s">
        <v>2076</v>
      </c>
      <c r="B83" s="28" t="str">
        <f t="shared" si="2"/>
        <v>&lt;person xml:id="pers0082"&gt;&lt;persName type="main"&gt;Lowell, James Russell&lt;/persName&gt;&lt;birth when="1819"&gt;1819&lt;/birth&gt;&lt;death when="1891"&gt;1891&lt;/death&gt;&lt;note type="editorial"&gt;American Romantic poet, associated with the Fireside Poets. Interested in poetry as a vehicle of reform, particularly for the cause of abolition.&lt;/note&gt;&lt;/person&gt;</v>
      </c>
      <c r="C83" s="35" t="s">
        <v>2878</v>
      </c>
      <c r="D83" s="57" t="s">
        <v>2795</v>
      </c>
      <c r="E83" s="35" t="s">
        <v>3074</v>
      </c>
      <c r="F83" s="35" t="s">
        <v>2753</v>
      </c>
      <c r="G83" s="35" t="s">
        <v>2754</v>
      </c>
      <c r="H83" s="35" t="s">
        <v>2555</v>
      </c>
      <c r="I83" s="29" t="s">
        <v>1880</v>
      </c>
      <c r="J83" s="57" t="s">
        <v>1686</v>
      </c>
      <c r="K83" s="29" t="s">
        <v>1687</v>
      </c>
      <c r="L83" s="121" t="s">
        <v>2676</v>
      </c>
      <c r="M83" s="121" t="s">
        <v>2677</v>
      </c>
      <c r="N83" s="119">
        <v>1819</v>
      </c>
      <c r="O83" s="119">
        <v>1891</v>
      </c>
      <c r="P83" s="117" t="s">
        <v>1688</v>
      </c>
    </row>
    <row r="84" spans="1:16" ht="42">
      <c r="A84" s="35" t="s">
        <v>2077</v>
      </c>
      <c r="B84" s="28" t="str">
        <f t="shared" si="2"/>
        <v>&lt;person xml:id="pers0083"&gt;&lt;persName type="main"&gt;Luambo&lt;/persName&gt;&lt;note type="editorial"&gt;African chief.&lt;/note&gt;&lt;/person&gt;</v>
      </c>
      <c r="C84" s="35" t="s">
        <v>2879</v>
      </c>
      <c r="D84" s="57" t="s">
        <v>2795</v>
      </c>
      <c r="E84" s="35" t="s">
        <v>3075</v>
      </c>
      <c r="H84" s="35" t="s">
        <v>2511</v>
      </c>
      <c r="I84" s="29" t="s">
        <v>1881</v>
      </c>
      <c r="J84" s="57" t="s">
        <v>1461</v>
      </c>
      <c r="P84" s="117" t="s">
        <v>1090</v>
      </c>
    </row>
    <row r="85" spans="1:16" ht="42">
      <c r="A85" s="35" t="s">
        <v>2078</v>
      </c>
      <c r="B85" s="28" t="str">
        <f t="shared" si="2"/>
        <v>&lt;person xml:id="pers0084"&gt;&lt;persName type="main"&gt;Luapanga&lt;/persName&gt;&lt;note type="editorial"&gt;Chief of the Bahika tribe.&lt;/note&gt;&lt;/person&gt;</v>
      </c>
      <c r="C85" s="35" t="s">
        <v>2880</v>
      </c>
      <c r="D85" s="57" t="s">
        <v>2795</v>
      </c>
      <c r="E85" s="35" t="s">
        <v>3076</v>
      </c>
      <c r="H85" s="35" t="s">
        <v>2556</v>
      </c>
      <c r="I85" s="29" t="s">
        <v>1882</v>
      </c>
      <c r="J85" s="57" t="s">
        <v>102</v>
      </c>
      <c r="K85" s="57"/>
      <c r="L85" s="123"/>
      <c r="M85" s="123"/>
      <c r="P85" s="116" t="s">
        <v>1209</v>
      </c>
    </row>
    <row r="86" spans="1:16" ht="70">
      <c r="A86" s="35" t="s">
        <v>2079</v>
      </c>
      <c r="B86" s="28" t="str">
        <f t="shared" si="2"/>
        <v>&lt;person xml:id="pers0085"&gt;&lt;persName type="main"&gt;Luther, Martin&lt;/persName&gt;&lt;birth when="1483"&gt;1483&lt;/birth&gt;&lt;death when="1546"&gt;1546&lt;/death&gt;&lt;note type="editorial"&gt;German theologian of the fifteenth and sixteenth centuries and a key figure of the Protestant Reformation.&lt;/note&gt;&lt;/person&gt;</v>
      </c>
      <c r="C86" s="35" t="s">
        <v>2881</v>
      </c>
      <c r="D86" s="57" t="s">
        <v>2795</v>
      </c>
      <c r="E86" s="35" t="s">
        <v>3077</v>
      </c>
      <c r="F86" s="35" t="s">
        <v>2755</v>
      </c>
      <c r="G86" s="35" t="s">
        <v>2756</v>
      </c>
      <c r="H86" s="35" t="s">
        <v>2557</v>
      </c>
      <c r="I86" s="29" t="s">
        <v>1883</v>
      </c>
      <c r="J86" s="57" t="s">
        <v>1668</v>
      </c>
      <c r="K86" s="29" t="s">
        <v>1669</v>
      </c>
      <c r="L86" s="121" t="s">
        <v>2678</v>
      </c>
      <c r="M86" s="121" t="s">
        <v>2679</v>
      </c>
      <c r="N86" s="119">
        <v>1483</v>
      </c>
      <c r="O86" s="119">
        <v>1546</v>
      </c>
      <c r="P86" s="116" t="s">
        <v>1715</v>
      </c>
    </row>
    <row r="87" spans="1:16" ht="98">
      <c r="A87" s="35" t="s">
        <v>2080</v>
      </c>
      <c r="B87" s="28" t="str">
        <f t="shared" si="2"/>
        <v>&lt;person xml:id="pers0086"&gt;&lt;persName type="main"&gt;Mackenzie, Charles F.&lt;/persName&gt;&lt;birth when="1825"&gt;1825&lt;/birth&gt;&lt;death when="1862"&gt;1862&lt;/death&gt;&lt;note type="editorial"&gt;Chosen to lead the Universities' Mission to Central Africa. Consecrated Bishop of Central Africa in Cape Town 1861. Died in 1862 of fever at the confluence of the Ruo and Shire Rivers. In some quarters, Livingstone was held responsible for his death.&lt;/note&gt;&lt;/person&gt;</v>
      </c>
      <c r="C87" s="35" t="s">
        <v>2882</v>
      </c>
      <c r="D87" s="57" t="s">
        <v>2795</v>
      </c>
      <c r="E87" s="35" t="s">
        <v>3078</v>
      </c>
      <c r="F87" s="35" t="s">
        <v>2757</v>
      </c>
      <c r="G87" s="35" t="s">
        <v>2736</v>
      </c>
      <c r="H87" s="35" t="s">
        <v>2558</v>
      </c>
      <c r="I87" s="29" t="s">
        <v>1884</v>
      </c>
      <c r="J87" s="28" t="s">
        <v>1118</v>
      </c>
      <c r="K87" s="57" t="s">
        <v>1119</v>
      </c>
      <c r="L87" s="123" t="s">
        <v>2680</v>
      </c>
      <c r="M87" s="123" t="s">
        <v>2659</v>
      </c>
      <c r="N87" s="119">
        <v>1825</v>
      </c>
      <c r="O87" s="119">
        <v>1862</v>
      </c>
      <c r="P87" s="116" t="s">
        <v>2444</v>
      </c>
    </row>
    <row r="88" spans="1:16" ht="84">
      <c r="A88" s="35" t="s">
        <v>2081</v>
      </c>
      <c r="B88" s="28" t="str">
        <f t="shared" si="2"/>
        <v>&lt;person xml:id="pers0087"&gt;&lt;persName type="main"&gt;Maclear, Thomas&lt;/persName&gt;&lt;birth when="1794"&gt;1794&lt;/birth&gt;&lt;death when="1879"&gt;1879&lt;/death&gt;&lt;note type="editorial"&gt;Astronomer of the Royal Observatory at Cape Town. Met Livingstone in 1852, became a close friend. Thereafter Livingstone depended on him to check his observations. Livingstone named Cape Maclear after him.&lt;/note&gt;&lt;/person&gt;</v>
      </c>
      <c r="C88" s="35" t="s">
        <v>2883</v>
      </c>
      <c r="D88" s="57" t="s">
        <v>2795</v>
      </c>
      <c r="E88" s="35" t="s">
        <v>3079</v>
      </c>
      <c r="F88" s="35" t="s">
        <v>2758</v>
      </c>
      <c r="G88" s="35" t="s">
        <v>2759</v>
      </c>
      <c r="H88" s="35" t="s">
        <v>2559</v>
      </c>
      <c r="I88" s="29" t="s">
        <v>1885</v>
      </c>
      <c r="J88" s="28" t="s">
        <v>1170</v>
      </c>
      <c r="K88" s="57" t="s">
        <v>1171</v>
      </c>
      <c r="L88" s="123" t="s">
        <v>2681</v>
      </c>
      <c r="M88" s="123" t="s">
        <v>2682</v>
      </c>
      <c r="N88" s="119">
        <v>1794</v>
      </c>
      <c r="O88" s="119">
        <v>1879</v>
      </c>
      <c r="P88" s="116" t="s">
        <v>2449</v>
      </c>
    </row>
    <row r="89" spans="1:16" ht="56">
      <c r="A89" s="35" t="s">
        <v>2083</v>
      </c>
      <c r="B89" s="28" t="str">
        <f t="shared" si="2"/>
        <v>&lt;person xml:id="pers0089"&gt;&lt;persName type="main"&gt;Mamea&lt;/persName&gt;&lt;note type="editorial"&gt;Reference uncertain. Possibly a Banian customs collector and/or slave trader.&lt;/note&gt;&lt;/person&gt;</v>
      </c>
      <c r="C89" s="35" t="s">
        <v>2884</v>
      </c>
      <c r="D89" s="57" t="s">
        <v>2795</v>
      </c>
      <c r="E89" s="35" t="s">
        <v>3080</v>
      </c>
      <c r="H89" s="35" t="s">
        <v>2560</v>
      </c>
      <c r="I89" s="29" t="s">
        <v>1886</v>
      </c>
      <c r="J89" s="57" t="s">
        <v>1465</v>
      </c>
      <c r="P89" s="117" t="s">
        <v>1697</v>
      </c>
    </row>
    <row r="90" spans="1:16" ht="42">
      <c r="A90" s="35" t="s">
        <v>2084</v>
      </c>
      <c r="B90" s="28" t="str">
        <f t="shared" si="2"/>
        <v>&lt;person xml:id="pers0090"&gt;&lt;persName type="main"&gt;Mangara&lt;/persName&gt;&lt;note type="editorial"&gt;African chief.&lt;/note&gt;&lt;/person&gt;</v>
      </c>
      <c r="C90" s="35" t="s">
        <v>2885</v>
      </c>
      <c r="D90" s="57" t="s">
        <v>2795</v>
      </c>
      <c r="E90" s="35" t="s">
        <v>3081</v>
      </c>
      <c r="H90" s="35" t="s">
        <v>2511</v>
      </c>
      <c r="I90" s="29" t="s">
        <v>1887</v>
      </c>
      <c r="J90" s="57" t="s">
        <v>109</v>
      </c>
      <c r="K90" s="57"/>
      <c r="L90" s="123"/>
      <c r="M90" s="123"/>
      <c r="P90" s="116" t="s">
        <v>1090</v>
      </c>
    </row>
    <row r="91" spans="1:16" ht="70">
      <c r="A91" s="35" t="s">
        <v>2085</v>
      </c>
      <c r="B91" s="28" t="str">
        <f t="shared" si="2"/>
        <v>&lt;person xml:id="pers0091"&gt;&lt;persName type="main"&gt;Marbruki (also possibly Nathaniel Cumba)&lt;/persName&gt;&lt;note type="editorial"&gt;One of a group of men from a government-run school for freed slaves in Nashik (spelled "Nassick" by Livingstone), India who accompanied Livingstone on his last journey.&lt;/note&gt;&lt;/person&gt;</v>
      </c>
      <c r="C91" s="35" t="s">
        <v>2886</v>
      </c>
      <c r="D91" s="57" t="s">
        <v>2795</v>
      </c>
      <c r="E91" s="35" t="s">
        <v>3082</v>
      </c>
      <c r="H91" s="35" t="s">
        <v>2496</v>
      </c>
      <c r="I91" s="29" t="s">
        <v>1888</v>
      </c>
      <c r="J91" s="57" t="s">
        <v>1377</v>
      </c>
      <c r="K91" s="57"/>
      <c r="L91" s="123"/>
      <c r="M91" s="123"/>
      <c r="P91" s="116" t="s">
        <v>2429</v>
      </c>
    </row>
    <row r="92" spans="1:16" ht="56">
      <c r="A92" s="35" t="s">
        <v>2086</v>
      </c>
      <c r="B92" s="28" t="str">
        <f t="shared" si="2"/>
        <v>&lt;person xml:id="pers0092"&gt;&lt;persName type="main"&gt;Martha&lt;/persName&gt;&lt;note type="editorial"&gt;Martha of Bethany (sister of Lazarus and Mary). Witness to Lazarus's resurrection by Jesus in the Gospel of John.&lt;/note&gt;&lt;/person&gt;</v>
      </c>
      <c r="C92" s="35" t="s">
        <v>2887</v>
      </c>
      <c r="D92" s="57" t="s">
        <v>2795</v>
      </c>
      <c r="E92" s="35" t="s">
        <v>3083</v>
      </c>
      <c r="H92" s="35" t="s">
        <v>2561</v>
      </c>
      <c r="I92" s="29" t="s">
        <v>1889</v>
      </c>
      <c r="J92" s="57" t="s">
        <v>110</v>
      </c>
      <c r="K92" s="57"/>
      <c r="L92" s="123"/>
      <c r="M92" s="123"/>
      <c r="P92" s="117" t="s">
        <v>1728</v>
      </c>
    </row>
    <row r="93" spans="1:16" ht="56">
      <c r="A93" s="35" t="s">
        <v>2087</v>
      </c>
      <c r="B93" s="28" t="str">
        <f t="shared" si="2"/>
        <v>&lt;person xml:id="pers0093"&gt;&lt;persName type="main"&gt;Mary&lt;/persName&gt;&lt;note type="editorial"&gt;Mary of Bethany (sister of Lazarus and Martha). Witness to Lazarus's resurrection by Jesus in the Gospel of John.&lt;/note&gt;&lt;/person&gt;</v>
      </c>
      <c r="C93" s="35" t="s">
        <v>2888</v>
      </c>
      <c r="D93" s="57" t="s">
        <v>2795</v>
      </c>
      <c r="E93" s="35" t="s">
        <v>3084</v>
      </c>
      <c r="H93" s="35" t="s">
        <v>2562</v>
      </c>
      <c r="I93" s="29" t="s">
        <v>1890</v>
      </c>
      <c r="J93" s="57" t="s">
        <v>111</v>
      </c>
      <c r="K93" s="57"/>
      <c r="L93" s="123"/>
      <c r="M93" s="123"/>
      <c r="P93" s="117" t="s">
        <v>2399</v>
      </c>
    </row>
    <row r="94" spans="1:16" ht="42">
      <c r="A94" s="35" t="s">
        <v>2088</v>
      </c>
      <c r="B94" s="28" t="str">
        <f t="shared" si="2"/>
        <v>&lt;person xml:id="pers0094"&gt;&lt;persName type="main"&gt;Masudi&lt;/persName&gt;&lt;note type="editorial"&gt;One of Livingstone's porters.&lt;/note&gt;&lt;/person&gt;</v>
      </c>
      <c r="C94" s="35" t="s">
        <v>2889</v>
      </c>
      <c r="D94" s="57" t="s">
        <v>2795</v>
      </c>
      <c r="E94" s="35" t="s">
        <v>3085</v>
      </c>
      <c r="H94" s="35" t="s">
        <v>2522</v>
      </c>
      <c r="I94" s="29" t="s">
        <v>1891</v>
      </c>
      <c r="J94" s="57" t="s">
        <v>1379</v>
      </c>
      <c r="K94" s="57"/>
      <c r="L94" s="123"/>
      <c r="M94" s="123"/>
      <c r="P94" s="116" t="s">
        <v>1380</v>
      </c>
    </row>
    <row r="95" spans="1:16" ht="42">
      <c r="A95" s="35" t="s">
        <v>2089</v>
      </c>
      <c r="B95" s="28" t="str">
        <f t="shared" si="2"/>
        <v>&lt;person xml:id="pers0095"&gt;&lt;persName type="main"&gt;Matiamvo&lt;/persName&gt;&lt;note type="editorial"&gt;The paramount chief of the Lunda kingdom.&lt;/note&gt;&lt;/person&gt;</v>
      </c>
      <c r="C95" s="35" t="s">
        <v>2890</v>
      </c>
      <c r="D95" s="57" t="s">
        <v>2795</v>
      </c>
      <c r="E95" s="35" t="s">
        <v>3086</v>
      </c>
      <c r="H95" s="35" t="s">
        <v>2563</v>
      </c>
      <c r="I95" s="29" t="s">
        <v>1892</v>
      </c>
      <c r="J95" s="57" t="s">
        <v>112</v>
      </c>
      <c r="K95" s="57"/>
      <c r="L95" s="123"/>
      <c r="M95" s="123"/>
      <c r="P95" s="116" t="s">
        <v>1206</v>
      </c>
    </row>
    <row r="96" spans="1:16" ht="42">
      <c r="A96" s="35" t="s">
        <v>2090</v>
      </c>
      <c r="B96" s="28" t="str">
        <f t="shared" si="2"/>
        <v>&lt;person xml:id="pers0096"&gt;&lt;persName type="main"&gt;Mbarawa&lt;/persName&gt;&lt;note type="editorial"&gt;Arab trader.&lt;/note&gt;&lt;/person&gt;</v>
      </c>
      <c r="C96" s="35" t="s">
        <v>2891</v>
      </c>
      <c r="D96" s="57" t="s">
        <v>2795</v>
      </c>
      <c r="E96" s="35" t="s">
        <v>3087</v>
      </c>
      <c r="H96" s="35" t="s">
        <v>2493</v>
      </c>
      <c r="I96" s="29" t="s">
        <v>1893</v>
      </c>
      <c r="J96" s="57" t="s">
        <v>113</v>
      </c>
      <c r="K96" s="57"/>
      <c r="L96" s="123"/>
      <c r="M96" s="123"/>
      <c r="P96" s="116" t="s">
        <v>1089</v>
      </c>
    </row>
    <row r="97" spans="1:16" ht="84">
      <c r="A97" s="35" t="s">
        <v>2091</v>
      </c>
      <c r="B97" s="28" t="str">
        <f t="shared" si="2"/>
        <v>&lt;person xml:id="pers0097"&gt;&lt;persName type="main"&gt;Meller, Charles J.&lt;/persName&gt;&lt;birth when="1836"&gt;1836&lt;/birth&gt;&lt;death when="1869"&gt;1869&lt;/death&gt;&lt;note type="editorial"&gt;Surgeon of the "Pioneer." Served in the Zambesi region 1861-63. Was Vice-Consul in Madagascar 1865-66, and was associated with botanical gardens in Mauritius and Queensland.&lt;/note&gt;&lt;/person&gt;</v>
      </c>
      <c r="C97" s="35" t="s">
        <v>2892</v>
      </c>
      <c r="D97" s="57" t="s">
        <v>2795</v>
      </c>
      <c r="E97" s="35" t="s">
        <v>3088</v>
      </c>
      <c r="F97" s="35" t="s">
        <v>2760</v>
      </c>
      <c r="G97" s="35" t="s">
        <v>2761</v>
      </c>
      <c r="H97" s="35" t="s">
        <v>2564</v>
      </c>
      <c r="I97" s="29" t="s">
        <v>1894</v>
      </c>
      <c r="J97" s="60" t="s">
        <v>1651</v>
      </c>
      <c r="K97" s="29" t="s">
        <v>1652</v>
      </c>
      <c r="L97" s="121" t="s">
        <v>2683</v>
      </c>
      <c r="M97" s="121" t="s">
        <v>2684</v>
      </c>
      <c r="N97" s="119">
        <v>1836</v>
      </c>
      <c r="O97" s="119">
        <v>1869</v>
      </c>
      <c r="P97" s="116" t="s">
        <v>2439</v>
      </c>
    </row>
    <row r="98" spans="1:16" ht="42">
      <c r="A98" s="35" t="s">
        <v>2092</v>
      </c>
      <c r="B98" s="28" t="str">
        <f t="shared" ref="B98:B129" si="3">C98&amp;E98&amp;F98&amp;G98&amp;H98&amp;D98</f>
        <v>&lt;person xml:id="pers0098"&gt;&lt;persName type="main"&gt;Merere&lt;/persName&gt;&lt;note type="editorial"&gt;African chief who resisted Arab encroachment into central Africa.&lt;/note&gt;&lt;/person&gt;</v>
      </c>
      <c r="C98" s="35" t="s">
        <v>2893</v>
      </c>
      <c r="D98" s="57" t="s">
        <v>2795</v>
      </c>
      <c r="E98" s="35" t="s">
        <v>3089</v>
      </c>
      <c r="H98" s="35" t="s">
        <v>2565</v>
      </c>
      <c r="I98" s="29" t="s">
        <v>1895</v>
      </c>
      <c r="J98" s="57" t="s">
        <v>114</v>
      </c>
      <c r="K98" s="57"/>
      <c r="L98" s="123"/>
      <c r="M98" s="123"/>
      <c r="P98" s="116" t="s">
        <v>1391</v>
      </c>
    </row>
    <row r="99" spans="1:16" ht="42">
      <c r="A99" s="35" t="s">
        <v>2093</v>
      </c>
      <c r="B99" s="28" t="str">
        <f t="shared" si="3"/>
        <v>&lt;person xml:id="pers0099"&gt;&lt;persName type="main"&gt;Merr&lt;/persName&gt;&lt;note type="editorial"&gt;Foster-mother of Moses in the Bible.&lt;/note&gt;&lt;/person&gt;</v>
      </c>
      <c r="C99" s="35" t="s">
        <v>2894</v>
      </c>
      <c r="D99" s="57" t="s">
        <v>2795</v>
      </c>
      <c r="E99" s="35" t="s">
        <v>3090</v>
      </c>
      <c r="H99" s="35" t="s">
        <v>2566</v>
      </c>
      <c r="I99" s="29" t="s">
        <v>1896</v>
      </c>
      <c r="J99" s="57" t="s">
        <v>116</v>
      </c>
      <c r="K99" s="57"/>
      <c r="L99" s="123"/>
      <c r="M99" s="123"/>
      <c r="P99" s="117" t="s">
        <v>1729</v>
      </c>
    </row>
    <row r="100" spans="1:16" ht="42">
      <c r="A100" s="35" t="s">
        <v>2094</v>
      </c>
      <c r="B100" s="28" t="str">
        <f t="shared" si="3"/>
        <v>&lt;person xml:id="pers0100"&gt;&lt;persName type="main"&gt;Midian&lt;/persName&gt;&lt;note type="editorial"&gt;Herdsman and child of Abraham and Keturah in the Bible.&lt;/note&gt;&lt;/person&gt;</v>
      </c>
      <c r="C100" s="35" t="s">
        <v>2895</v>
      </c>
      <c r="D100" s="57" t="s">
        <v>2795</v>
      </c>
      <c r="E100" s="35" t="s">
        <v>3091</v>
      </c>
      <c r="H100" s="35" t="s">
        <v>2567</v>
      </c>
      <c r="I100" s="29" t="s">
        <v>1897</v>
      </c>
      <c r="J100" s="57" t="s">
        <v>117</v>
      </c>
      <c r="K100" s="57"/>
      <c r="L100" s="123"/>
      <c r="M100" s="123"/>
      <c r="P100" s="117" t="s">
        <v>1716</v>
      </c>
    </row>
    <row r="101" spans="1:16" ht="84">
      <c r="A101" s="35" t="s">
        <v>2095</v>
      </c>
      <c r="B101" s="28" t="str">
        <f t="shared" si="3"/>
        <v>&lt;person xml:id="pers0101"&gt;&lt;persName type="main"&gt;Minerva&lt;/persName&gt;&lt;note type="editorial"&gt;Ancient goddess whom the Romans equated with the Greek goddess Athena. Her secretary (or scribe) met the ancient Greek historian Herodotus in the city of Sais and provided the latter with a variety of geographical details related to the source of the Nile.&lt;/note&gt;&lt;/person&gt;</v>
      </c>
      <c r="C101" s="35" t="s">
        <v>2896</v>
      </c>
      <c r="D101" s="57" t="s">
        <v>2795</v>
      </c>
      <c r="E101" s="35" t="s">
        <v>3092</v>
      </c>
      <c r="H101" s="35" t="s">
        <v>2568</v>
      </c>
      <c r="I101" s="29" t="s">
        <v>1898</v>
      </c>
      <c r="J101" s="57" t="s">
        <v>118</v>
      </c>
      <c r="K101" s="57"/>
      <c r="L101" s="123"/>
      <c r="M101" s="123"/>
      <c r="P101" s="116" t="s">
        <v>1419</v>
      </c>
    </row>
    <row r="102" spans="1:16" ht="42">
      <c r="A102" s="35" t="s">
        <v>2096</v>
      </c>
      <c r="B102" s="28" t="str">
        <f t="shared" si="3"/>
        <v>&lt;person xml:id="pers0102"&gt;&lt;persName type="main"&gt;Miriam&lt;/persName&gt;&lt;note type="editorial"&gt;Older sister of Moses and Aaron in the Bible.&lt;/note&gt;&lt;/person&gt;</v>
      </c>
      <c r="C102" s="35" t="s">
        <v>2897</v>
      </c>
      <c r="D102" s="57" t="s">
        <v>2795</v>
      </c>
      <c r="E102" s="35" t="s">
        <v>3093</v>
      </c>
      <c r="H102" s="35" t="s">
        <v>2569</v>
      </c>
      <c r="I102" s="29" t="s">
        <v>1899</v>
      </c>
      <c r="J102" s="57" t="s">
        <v>119</v>
      </c>
      <c r="K102" s="57"/>
      <c r="L102" s="123"/>
      <c r="M102" s="123"/>
      <c r="P102" s="117" t="s">
        <v>1717</v>
      </c>
    </row>
    <row r="103" spans="1:16" ht="42">
      <c r="A103" s="35" t="s">
        <v>2097</v>
      </c>
      <c r="B103" s="28" t="str">
        <f t="shared" si="3"/>
        <v>&lt;person xml:id="pers0103"&gt;&lt;persName type="main"&gt;Moamba&lt;/persName&gt;&lt;note type="editorial"&gt;African chief.&lt;/note&gt;&lt;/person&gt;</v>
      </c>
      <c r="C103" s="35" t="s">
        <v>2898</v>
      </c>
      <c r="D103" s="57" t="s">
        <v>2795</v>
      </c>
      <c r="E103" s="35" t="s">
        <v>3094</v>
      </c>
      <c r="H103" s="35" t="s">
        <v>2511</v>
      </c>
      <c r="I103" s="29" t="s">
        <v>1900</v>
      </c>
      <c r="J103" s="57" t="s">
        <v>121</v>
      </c>
      <c r="K103" s="57"/>
      <c r="L103" s="123"/>
      <c r="M103" s="123"/>
      <c r="P103" s="116" t="s">
        <v>1090</v>
      </c>
    </row>
    <row r="104" spans="1:16" ht="42">
      <c r="A104" s="35" t="s">
        <v>2098</v>
      </c>
      <c r="B104" s="28" t="str">
        <f t="shared" si="3"/>
        <v>&lt;person xml:id="pers0104"&gt;&lt;persName type="main"&gt;Moene Lualaba&lt;/persName&gt;&lt;note type="editorial"&gt;African chief.&lt;/note&gt;&lt;/person&gt;</v>
      </c>
      <c r="C104" s="35" t="s">
        <v>2899</v>
      </c>
      <c r="D104" s="57" t="s">
        <v>2795</v>
      </c>
      <c r="E104" s="35" t="s">
        <v>3095</v>
      </c>
      <c r="H104" s="35" t="s">
        <v>2511</v>
      </c>
      <c r="I104" s="29" t="s">
        <v>1901</v>
      </c>
      <c r="J104" s="57" t="s">
        <v>122</v>
      </c>
      <c r="K104" s="57"/>
      <c r="L104" s="123"/>
      <c r="M104" s="123"/>
      <c r="P104" s="116" t="s">
        <v>1090</v>
      </c>
    </row>
    <row r="105" spans="1:16" ht="42">
      <c r="A105" s="35" t="s">
        <v>2099</v>
      </c>
      <c r="B105" s="28" t="str">
        <f t="shared" si="3"/>
        <v>&lt;person xml:id="pers0105"&gt;&lt;persName type="main"&gt;Moeneghere&lt;/persName&gt;&lt;note type="editorial"&gt;African chief; brother of Moenekuss, chief of Bambarre.&lt;/note&gt;&lt;/person&gt;</v>
      </c>
      <c r="C105" s="35" t="s">
        <v>2900</v>
      </c>
      <c r="D105" s="57" t="s">
        <v>2795</v>
      </c>
      <c r="E105" s="35" t="s">
        <v>3096</v>
      </c>
      <c r="H105" s="35" t="s">
        <v>2538</v>
      </c>
      <c r="I105" s="29" t="s">
        <v>1902</v>
      </c>
      <c r="J105" s="57" t="s">
        <v>123</v>
      </c>
      <c r="K105" s="57"/>
      <c r="L105" s="123"/>
      <c r="M105" s="123"/>
      <c r="P105" s="116" t="s">
        <v>1091</v>
      </c>
    </row>
    <row r="106" spans="1:16" ht="42">
      <c r="A106" s="35" t="s">
        <v>2100</v>
      </c>
      <c r="B106" s="28" t="str">
        <f t="shared" si="3"/>
        <v>&lt;person xml:id="pers0106"&gt;&lt;persName type="main"&gt;Moenekurumbo&lt;/persName&gt;&lt;note type="editorial"&gt;African chief.&lt;/note&gt;&lt;/person&gt;</v>
      </c>
      <c r="C106" s="35" t="s">
        <v>2901</v>
      </c>
      <c r="D106" s="57" t="s">
        <v>2795</v>
      </c>
      <c r="E106" s="35" t="s">
        <v>3097</v>
      </c>
      <c r="H106" s="35" t="s">
        <v>2511</v>
      </c>
      <c r="I106" s="29" t="s">
        <v>1903</v>
      </c>
      <c r="J106" s="57" t="s">
        <v>124</v>
      </c>
      <c r="K106" s="57"/>
      <c r="L106" s="123"/>
      <c r="M106" s="123"/>
      <c r="P106" s="116" t="s">
        <v>1090</v>
      </c>
    </row>
    <row r="107" spans="1:16" ht="56">
      <c r="A107" s="35" t="s">
        <v>2101</v>
      </c>
      <c r="B107" s="28" t="str">
        <f t="shared" si="3"/>
        <v>&lt;person xml:id="pers0107"&gt;&lt;persName type="main"&gt;Moenekuss&lt;/persName&gt;&lt;note type="editorial"&gt;Chief of Bambarre and, according to Livingstone, the most influential chief in the Manyema region.&lt;/note&gt;&lt;/person&gt;</v>
      </c>
      <c r="C107" s="35" t="s">
        <v>2902</v>
      </c>
      <c r="D107" s="57" t="s">
        <v>2795</v>
      </c>
      <c r="E107" s="35" t="s">
        <v>3098</v>
      </c>
      <c r="H107" s="35" t="s">
        <v>2570</v>
      </c>
      <c r="I107" s="29" t="s">
        <v>1904</v>
      </c>
      <c r="J107" s="57" t="s">
        <v>126</v>
      </c>
      <c r="K107" s="57"/>
      <c r="L107" s="123"/>
      <c r="M107" s="123"/>
      <c r="P107" s="116" t="s">
        <v>1425</v>
      </c>
    </row>
    <row r="108" spans="1:16" ht="42">
      <c r="A108" s="35" t="s">
        <v>2102</v>
      </c>
      <c r="B108" s="28" t="str">
        <f t="shared" si="3"/>
        <v>&lt;person xml:id="pers0108"&gt;&lt;persName type="main"&gt;Moenembag&lt;/persName&gt;&lt;note type="editorial"&gt;Older son of Moenekuss, chief of Bambarre.&lt;/note&gt;&lt;/person&gt;</v>
      </c>
      <c r="C108" s="35" t="s">
        <v>2903</v>
      </c>
      <c r="D108" s="57" t="s">
        <v>2795</v>
      </c>
      <c r="E108" s="35" t="s">
        <v>3099</v>
      </c>
      <c r="H108" s="35" t="s">
        <v>2571</v>
      </c>
      <c r="I108" s="29" t="s">
        <v>1905</v>
      </c>
      <c r="J108" s="57" t="s">
        <v>127</v>
      </c>
      <c r="K108" s="57"/>
      <c r="L108" s="123"/>
      <c r="M108" s="123"/>
      <c r="P108" s="116" t="s">
        <v>1214</v>
      </c>
    </row>
    <row r="109" spans="1:16" ht="56">
      <c r="A109" s="35" t="s">
        <v>2103</v>
      </c>
      <c r="B109" s="28" t="str">
        <f t="shared" si="3"/>
        <v>&lt;person xml:id="pers0109"&gt;&lt;persName type="main"&gt;Moenemgoi&lt;/persName&gt;&lt;note type="editorial"&gt;Younger son of Moenekuss; chief of Bambarre when Livingstone composed the 1870 Field Diary.&lt;/note&gt;&lt;/person&gt;</v>
      </c>
      <c r="C109" s="35" t="s">
        <v>2904</v>
      </c>
      <c r="D109" s="57" t="s">
        <v>2795</v>
      </c>
      <c r="E109" s="35" t="s">
        <v>3100</v>
      </c>
      <c r="H109" s="35" t="s">
        <v>2572</v>
      </c>
      <c r="I109" s="29" t="s">
        <v>1906</v>
      </c>
      <c r="J109" s="57" t="s">
        <v>1220</v>
      </c>
      <c r="K109" s="57"/>
      <c r="L109" s="123"/>
      <c r="M109" s="123"/>
      <c r="P109" s="116" t="s">
        <v>1217</v>
      </c>
    </row>
    <row r="110" spans="1:16" ht="56">
      <c r="A110" s="35" t="s">
        <v>2104</v>
      </c>
      <c r="B110" s="28" t="str">
        <f t="shared" si="3"/>
        <v>&lt;person xml:id="pers0110"&gt;&lt;persName type="main"&gt;Moenemgoi&lt;/persName&gt;&lt;note type="editorial"&gt;Chief of Luamo; married to sister of Moenekuss, chief of Bambarre.&lt;/note&gt;&lt;/person&gt;</v>
      </c>
      <c r="C110" s="35" t="s">
        <v>2905</v>
      </c>
      <c r="D110" s="57" t="s">
        <v>2795</v>
      </c>
      <c r="E110" s="35" t="s">
        <v>3100</v>
      </c>
      <c r="H110" s="35" t="s">
        <v>2573</v>
      </c>
      <c r="I110" s="29" t="s">
        <v>1907</v>
      </c>
      <c r="J110" s="57" t="s">
        <v>1220</v>
      </c>
      <c r="K110" s="57"/>
      <c r="L110" s="123"/>
      <c r="M110" s="123"/>
      <c r="P110" s="116" t="s">
        <v>1210</v>
      </c>
    </row>
    <row r="111" spans="1:16" ht="42">
      <c r="A111" s="35" t="s">
        <v>2105</v>
      </c>
      <c r="B111" s="28" t="str">
        <f t="shared" si="3"/>
        <v>&lt;person xml:id="pers0111"&gt;&lt;persName type="main"&gt;Moeneokila&lt;/persName&gt;&lt;note type="editorial"&gt;Arab trader.&lt;/note&gt;&lt;/person&gt;</v>
      </c>
      <c r="C111" s="35" t="s">
        <v>2906</v>
      </c>
      <c r="D111" s="57" t="s">
        <v>2795</v>
      </c>
      <c r="E111" s="35" t="s">
        <v>3101</v>
      </c>
      <c r="H111" s="35" t="s">
        <v>2493</v>
      </c>
      <c r="I111" s="29" t="s">
        <v>1908</v>
      </c>
      <c r="J111" s="57" t="s">
        <v>1139</v>
      </c>
      <c r="K111" s="57"/>
      <c r="L111" s="123"/>
      <c r="M111" s="123"/>
      <c r="P111" s="116" t="s">
        <v>1089</v>
      </c>
    </row>
    <row r="112" spans="1:16" ht="42">
      <c r="A112" s="35" t="s">
        <v>2106</v>
      </c>
      <c r="B112" s="28" t="str">
        <f t="shared" si="3"/>
        <v>&lt;person xml:id="pers0112"&gt;&lt;persName type="main"&gt;Moenepembe&lt;/persName&gt;&lt;note type="editorial"&gt;Arab trader.&lt;/note&gt;&lt;/person&gt;</v>
      </c>
      <c r="C112" s="35" t="s">
        <v>2907</v>
      </c>
      <c r="D112" s="57" t="s">
        <v>2795</v>
      </c>
      <c r="E112" s="35" t="s">
        <v>3102</v>
      </c>
      <c r="H112" s="35" t="s">
        <v>2493</v>
      </c>
      <c r="I112" s="29" t="s">
        <v>1909</v>
      </c>
      <c r="J112" s="57" t="s">
        <v>132</v>
      </c>
      <c r="K112" s="57"/>
      <c r="L112" s="123"/>
      <c r="M112" s="123"/>
      <c r="P112" s="116" t="s">
        <v>1089</v>
      </c>
    </row>
    <row r="113" spans="1:16" ht="42">
      <c r="A113" s="35" t="s">
        <v>2107</v>
      </c>
      <c r="B113" s="28" t="str">
        <f t="shared" si="3"/>
        <v>&lt;person xml:id="pers0113"&gt;&lt;persName type="main"&gt;Moenyeghere&lt;/persName&gt;&lt;note type="editorial"&gt;Arab trader.&lt;/note&gt;&lt;/person&gt;</v>
      </c>
      <c r="C113" s="35" t="s">
        <v>2908</v>
      </c>
      <c r="D113" s="57" t="s">
        <v>2795</v>
      </c>
      <c r="E113" s="35" t="s">
        <v>3103</v>
      </c>
      <c r="H113" s="35" t="s">
        <v>2493</v>
      </c>
      <c r="I113" s="29" t="s">
        <v>1910</v>
      </c>
      <c r="J113" s="57" t="s">
        <v>1470</v>
      </c>
      <c r="P113" s="117" t="s">
        <v>1089</v>
      </c>
    </row>
    <row r="114" spans="1:16" ht="42">
      <c r="A114" s="35" t="s">
        <v>2108</v>
      </c>
      <c r="B114" s="28" t="str">
        <f t="shared" si="3"/>
        <v>&lt;person xml:id="pers0114"&gt;&lt;persName type="main"&gt;Moenyegumbe&lt;/persName&gt;&lt;note type="editorial"&gt;African person.&lt;/note&gt;&lt;/person&gt;</v>
      </c>
      <c r="C114" s="35" t="s">
        <v>2909</v>
      </c>
      <c r="D114" s="57" t="s">
        <v>2795</v>
      </c>
      <c r="E114" s="35" t="s">
        <v>3104</v>
      </c>
      <c r="H114" s="35" t="s">
        <v>2523</v>
      </c>
      <c r="I114" s="29" t="s">
        <v>1911</v>
      </c>
      <c r="J114" s="57" t="s">
        <v>135</v>
      </c>
      <c r="K114" s="57"/>
      <c r="L114" s="123"/>
      <c r="M114" s="123"/>
      <c r="P114" s="116" t="s">
        <v>1092</v>
      </c>
    </row>
    <row r="115" spans="1:16" ht="42">
      <c r="A115" s="35" t="s">
        <v>2109</v>
      </c>
      <c r="B115" s="28" t="str">
        <f t="shared" si="3"/>
        <v>&lt;person xml:id="pers0115"&gt;&lt;persName type="main"&gt;Mogandira&lt;/persName&gt;&lt;note type="editorial"&gt;African person.&lt;/note&gt;&lt;/person&gt;</v>
      </c>
      <c r="C115" s="35" t="s">
        <v>2910</v>
      </c>
      <c r="D115" s="57" t="s">
        <v>2795</v>
      </c>
      <c r="E115" s="35" t="s">
        <v>3105</v>
      </c>
      <c r="H115" s="35" t="s">
        <v>2523</v>
      </c>
      <c r="I115" s="29" t="s">
        <v>1912</v>
      </c>
      <c r="J115" s="57" t="s">
        <v>136</v>
      </c>
      <c r="K115" s="57"/>
      <c r="L115" s="123"/>
      <c r="M115" s="123"/>
      <c r="P115" s="116" t="s">
        <v>1092</v>
      </c>
    </row>
    <row r="116" spans="1:16" ht="42">
      <c r="A116" s="35" t="s">
        <v>2110</v>
      </c>
      <c r="B116" s="28" t="str">
        <f t="shared" si="3"/>
        <v>&lt;person xml:id="pers0116"&gt;&lt;persName type="main"&gt;Mokasi&lt;/persName&gt;&lt;note type="editorial"&gt;African person.&lt;/note&gt;&lt;/person&gt;</v>
      </c>
      <c r="C116" s="35" t="s">
        <v>2911</v>
      </c>
      <c r="D116" s="57" t="s">
        <v>2795</v>
      </c>
      <c r="E116" s="35" t="s">
        <v>3106</v>
      </c>
      <c r="H116" s="35" t="s">
        <v>2523</v>
      </c>
      <c r="I116" s="29" t="s">
        <v>1913</v>
      </c>
      <c r="J116" s="57" t="s">
        <v>139</v>
      </c>
      <c r="K116" s="57"/>
      <c r="L116" s="123"/>
      <c r="M116" s="123"/>
      <c r="P116" s="116" t="s">
        <v>1092</v>
      </c>
    </row>
    <row r="117" spans="1:16" ht="42">
      <c r="A117" s="35" t="s">
        <v>2111</v>
      </c>
      <c r="B117" s="28" t="str">
        <f t="shared" si="3"/>
        <v>&lt;person xml:id="pers0117"&gt;&lt;persName type="main"&gt;Mokhosi&lt;/persName&gt;&lt;note type="editorial"&gt;African person.&lt;/note&gt;&lt;/person&gt;</v>
      </c>
      <c r="C117" s="35" t="s">
        <v>2912</v>
      </c>
      <c r="D117" s="57" t="s">
        <v>2795</v>
      </c>
      <c r="E117" s="35" t="s">
        <v>3107</v>
      </c>
      <c r="H117" s="35" t="s">
        <v>2523</v>
      </c>
      <c r="I117" s="29" t="s">
        <v>1914</v>
      </c>
      <c r="J117" s="57" t="s">
        <v>1471</v>
      </c>
      <c r="P117" s="117" t="s">
        <v>1092</v>
      </c>
    </row>
    <row r="118" spans="1:16" ht="42">
      <c r="A118" s="35" t="s">
        <v>2112</v>
      </c>
      <c r="B118" s="28" t="str">
        <f t="shared" si="3"/>
        <v>&lt;person xml:id="pers0118"&gt;&lt;persName type="main"&gt;Monamyembo&lt;/persName&gt;&lt;note type="editorial"&gt;African chief.&lt;/note&gt;&lt;/person&gt;</v>
      </c>
      <c r="C118" s="35" t="s">
        <v>2913</v>
      </c>
      <c r="D118" s="57" t="s">
        <v>2795</v>
      </c>
      <c r="E118" s="35" t="s">
        <v>3108</v>
      </c>
      <c r="H118" s="35" t="s">
        <v>2511</v>
      </c>
      <c r="I118" s="29" t="s">
        <v>1915</v>
      </c>
      <c r="J118" s="57" t="s">
        <v>143</v>
      </c>
      <c r="K118" s="57"/>
      <c r="L118" s="123"/>
      <c r="M118" s="123"/>
      <c r="P118" s="116" t="s">
        <v>1090</v>
      </c>
    </row>
    <row r="119" spans="1:16" ht="42">
      <c r="A119" s="35" t="s">
        <v>2113</v>
      </c>
      <c r="B119" s="28" t="str">
        <f t="shared" si="3"/>
        <v>&lt;person xml:id="pers0119"&gt;&lt;persName type="main"&gt;Monandewa&lt;/persName&gt;&lt;note type="editorial"&gt;African chief.&lt;/note&gt;&lt;/person&gt;</v>
      </c>
      <c r="C119" s="35" t="s">
        <v>2914</v>
      </c>
      <c r="D119" s="57" t="s">
        <v>2795</v>
      </c>
      <c r="E119" s="35" t="s">
        <v>3109</v>
      </c>
      <c r="H119" s="35" t="s">
        <v>2511</v>
      </c>
      <c r="I119" s="29" t="s">
        <v>1916</v>
      </c>
      <c r="J119" s="57" t="s">
        <v>144</v>
      </c>
      <c r="K119" s="57"/>
      <c r="L119" s="123"/>
      <c r="M119" s="123"/>
      <c r="P119" s="116" t="s">
        <v>1090</v>
      </c>
    </row>
    <row r="120" spans="1:16" ht="42">
      <c r="A120" s="35" t="s">
        <v>2114</v>
      </c>
      <c r="B120" s="28" t="str">
        <f t="shared" si="3"/>
        <v>&lt;person xml:id="pers0120"&gt;&lt;persName type="main"&gt;Monasimba&lt;/persName&gt;&lt;note type="editorial"&gt;African person.&lt;/note&gt;&lt;/person&gt;</v>
      </c>
      <c r="C120" s="35" t="s">
        <v>2915</v>
      </c>
      <c r="D120" s="57" t="s">
        <v>2795</v>
      </c>
      <c r="E120" s="35" t="s">
        <v>3110</v>
      </c>
      <c r="H120" s="35" t="s">
        <v>2523</v>
      </c>
      <c r="I120" s="29" t="s">
        <v>1917</v>
      </c>
      <c r="J120" s="57" t="s">
        <v>145</v>
      </c>
      <c r="K120" s="57"/>
      <c r="L120" s="123"/>
      <c r="M120" s="123"/>
      <c r="P120" s="116" t="s">
        <v>1092</v>
      </c>
    </row>
    <row r="121" spans="1:16" ht="42">
      <c r="A121" s="35" t="s">
        <v>2115</v>
      </c>
      <c r="B121" s="28" t="str">
        <f t="shared" si="3"/>
        <v>&lt;person xml:id="pers0122"&gt;&lt;persName type="main"&gt;Monyungo&lt;/persName&gt;&lt;note type="editorial"&gt;African chief.&lt;/note&gt;&lt;/person&gt;</v>
      </c>
      <c r="C121" s="35" t="s">
        <v>2916</v>
      </c>
      <c r="D121" s="57" t="s">
        <v>2795</v>
      </c>
      <c r="E121" s="35" t="s">
        <v>3111</v>
      </c>
      <c r="H121" s="35" t="s">
        <v>2511</v>
      </c>
      <c r="I121" s="29" t="s">
        <v>1919</v>
      </c>
      <c r="J121" s="57" t="s">
        <v>146</v>
      </c>
      <c r="K121" s="57"/>
      <c r="L121" s="123"/>
      <c r="M121" s="123"/>
      <c r="P121" s="116" t="s">
        <v>1090</v>
      </c>
    </row>
    <row r="122" spans="1:16" ht="42">
      <c r="A122" s="35" t="s">
        <v>2116</v>
      </c>
      <c r="B122" s="28" t="str">
        <f t="shared" si="3"/>
        <v>&lt;person xml:id="pers0123"&gt;&lt;persName type="main"&gt;Moses&lt;/persName&gt;&lt;note type="editorial"&gt;Biblical prophet. Brother of Aaron and son of Abraham.&lt;/note&gt;&lt;/person&gt;</v>
      </c>
      <c r="C122" s="35" t="s">
        <v>2917</v>
      </c>
      <c r="D122" s="57" t="s">
        <v>2795</v>
      </c>
      <c r="E122" s="35" t="s">
        <v>3112</v>
      </c>
      <c r="H122" s="35" t="s">
        <v>2574</v>
      </c>
      <c r="I122" s="29" t="s">
        <v>1920</v>
      </c>
      <c r="J122" s="57" t="s">
        <v>147</v>
      </c>
      <c r="K122" s="57"/>
      <c r="L122" s="123"/>
      <c r="M122" s="123"/>
      <c r="P122" s="117" t="s">
        <v>1730</v>
      </c>
    </row>
    <row r="123" spans="1:16" ht="56">
      <c r="A123" s="35" t="s">
        <v>2117</v>
      </c>
      <c r="B123" s="28" t="str">
        <f t="shared" si="3"/>
        <v>&lt;person xml:id="pers0124"&gt;&lt;persName type="main"&gt;Mosielele&lt;/persName&gt;&lt;note type="editorial"&gt;African chief whom Livingstone attempt to convert during his earliest efforts as a missionary.&lt;/note&gt;&lt;/person&gt;</v>
      </c>
      <c r="C123" s="35" t="s">
        <v>2918</v>
      </c>
      <c r="D123" s="57" t="s">
        <v>2795</v>
      </c>
      <c r="E123" s="35" t="s">
        <v>3113</v>
      </c>
      <c r="H123" s="35" t="s">
        <v>2575</v>
      </c>
      <c r="I123" s="29" t="s">
        <v>1921</v>
      </c>
      <c r="J123" s="57" t="s">
        <v>1473</v>
      </c>
      <c r="P123" s="117" t="s">
        <v>1696</v>
      </c>
    </row>
    <row r="124" spans="1:16" ht="42">
      <c r="A124" s="35" t="s">
        <v>2118</v>
      </c>
      <c r="B124" s="28" t="str">
        <f t="shared" si="3"/>
        <v>&lt;person xml:id="pers0125"&gt;&lt;persName type="main"&gt;Mpweto&lt;/persName&gt;&lt;note type="editorial"&gt;African chief.&lt;/note&gt;&lt;/person&gt;</v>
      </c>
      <c r="C124" s="35" t="s">
        <v>2919</v>
      </c>
      <c r="D124" s="57" t="s">
        <v>2795</v>
      </c>
      <c r="E124" s="35" t="s">
        <v>3114</v>
      </c>
      <c r="H124" s="35" t="s">
        <v>2511</v>
      </c>
      <c r="I124" s="29" t="s">
        <v>1922</v>
      </c>
      <c r="J124" s="57" t="s">
        <v>148</v>
      </c>
      <c r="K124" s="57"/>
      <c r="L124" s="123"/>
      <c r="M124" s="123"/>
      <c r="P124" s="116" t="s">
        <v>1090</v>
      </c>
    </row>
    <row r="125" spans="1:16" ht="42">
      <c r="A125" s="35" t="s">
        <v>2119</v>
      </c>
      <c r="B125" s="28" t="str">
        <f t="shared" si="3"/>
        <v>&lt;person xml:id="pers0126"&gt;&lt;persName type="main"&gt;Msenga&lt;/persName&gt;&lt;note type="editorial"&gt;African chief.&lt;/note&gt;&lt;/person&gt;</v>
      </c>
      <c r="C125" s="35" t="s">
        <v>2920</v>
      </c>
      <c r="D125" s="57" t="s">
        <v>2795</v>
      </c>
      <c r="E125" s="35" t="s">
        <v>3115</v>
      </c>
      <c r="H125" s="35" t="s">
        <v>2511</v>
      </c>
      <c r="I125" s="29" t="s">
        <v>1923</v>
      </c>
      <c r="J125" s="57" t="s">
        <v>1477</v>
      </c>
      <c r="P125" s="117" t="s">
        <v>1090</v>
      </c>
    </row>
    <row r="126" spans="1:16" ht="42">
      <c r="A126" s="35" t="s">
        <v>2120</v>
      </c>
      <c r="B126" s="28" t="str">
        <f t="shared" si="3"/>
        <v>&lt;person xml:id="pers0127"&gt;&lt;persName type="main"&gt;Muhamad bin Abdullah&lt;/persName&gt;&lt;note type="editorial"&gt;Vizier ("Wuzeer") of Zanzibar.&lt;/note&gt;&lt;/person&gt;</v>
      </c>
      <c r="C126" s="35" t="s">
        <v>2921</v>
      </c>
      <c r="D126" s="57" t="s">
        <v>2795</v>
      </c>
      <c r="E126" s="35" t="s">
        <v>3116</v>
      </c>
      <c r="H126" s="35" t="s">
        <v>2576</v>
      </c>
      <c r="I126" s="29" t="s">
        <v>1925</v>
      </c>
      <c r="J126" s="57" t="s">
        <v>153</v>
      </c>
      <c r="K126" s="57"/>
      <c r="L126" s="123"/>
      <c r="M126" s="123"/>
      <c r="P126" s="116" t="s">
        <v>1392</v>
      </c>
    </row>
    <row r="127" spans="1:16" ht="42">
      <c r="A127" s="35" t="s">
        <v>2121</v>
      </c>
      <c r="B127" s="28" t="str">
        <f t="shared" si="3"/>
        <v>&lt;person xml:id="pers0128"&gt;&lt;persName type="main"&gt;Muhamad bin Saleh&lt;/persName&gt;&lt;note type="editorial"&gt;Arab trader based at Ujiji who assisted Livingstone in his travels.&lt;/note&gt;&lt;/person&gt;</v>
      </c>
      <c r="C127" s="35" t="s">
        <v>2922</v>
      </c>
      <c r="D127" s="57" t="s">
        <v>2795</v>
      </c>
      <c r="E127" s="35" t="s">
        <v>3117</v>
      </c>
      <c r="H127" s="35" t="s">
        <v>2577</v>
      </c>
      <c r="I127" s="29" t="s">
        <v>1926</v>
      </c>
      <c r="J127" s="57" t="s">
        <v>154</v>
      </c>
      <c r="K127" s="57"/>
      <c r="L127" s="123"/>
      <c r="M127" s="123"/>
      <c r="P127" s="116" t="s">
        <v>1381</v>
      </c>
    </row>
    <row r="128" spans="1:16" ht="42">
      <c r="A128" s="35" t="s">
        <v>2122</v>
      </c>
      <c r="B128" s="28" t="str">
        <f t="shared" si="3"/>
        <v>&lt;person xml:id="pers0130"&gt;&lt;persName type="main"&gt;Munanbunda&lt;/persName&gt;&lt;note type="editorial"&gt;African chief.&lt;/note&gt;&lt;/person&gt;</v>
      </c>
      <c r="C128" s="35" t="s">
        <v>2923</v>
      </c>
      <c r="D128" s="57" t="s">
        <v>2795</v>
      </c>
      <c r="E128" s="35" t="s">
        <v>3118</v>
      </c>
      <c r="H128" s="35" t="s">
        <v>2511</v>
      </c>
      <c r="I128" s="29" t="s">
        <v>1927</v>
      </c>
      <c r="J128" s="57" t="s">
        <v>158</v>
      </c>
      <c r="K128" s="57"/>
      <c r="L128" s="123"/>
      <c r="M128" s="123"/>
      <c r="P128" s="116" t="s">
        <v>1090</v>
      </c>
    </row>
    <row r="129" spans="1:16" ht="70">
      <c r="A129" s="35" t="s">
        <v>2123</v>
      </c>
      <c r="B129" s="28" t="str">
        <f t="shared" si="3"/>
        <v>&lt;person xml:id="pers0131"&gt;&lt;persName type="main"&gt;Murchison, Charlotte&lt;/persName&gt;&lt;birth&gt;?&lt;/birth&gt;&lt;death when="1869"&gt;1869&lt;/death&gt;&lt;note type="editorial"&gt;Geologist. Wife and intellectual partner of Roderick Murchison, geologist and president of the Royal Geographical Society.&lt;/note&gt;&lt;/person&gt;</v>
      </c>
      <c r="C129" s="35" t="s">
        <v>2924</v>
      </c>
      <c r="D129" s="57" t="s">
        <v>2795</v>
      </c>
      <c r="E129" s="35" t="s">
        <v>3119</v>
      </c>
      <c r="F129" s="35" t="s">
        <v>2796</v>
      </c>
      <c r="G129" s="35" t="s">
        <v>2761</v>
      </c>
      <c r="H129" s="35" t="s">
        <v>2578</v>
      </c>
      <c r="I129" s="29" t="s">
        <v>1928</v>
      </c>
      <c r="J129" s="57" t="s">
        <v>1653</v>
      </c>
      <c r="K129" s="29" t="s">
        <v>1654</v>
      </c>
      <c r="L129" s="121" t="s">
        <v>2467</v>
      </c>
      <c r="M129" s="121" t="s">
        <v>2684</v>
      </c>
      <c r="O129" s="119">
        <v>1869</v>
      </c>
      <c r="P129" s="117" t="s">
        <v>2410</v>
      </c>
    </row>
    <row r="130" spans="1:16" ht="84">
      <c r="A130" s="35" t="s">
        <v>2124</v>
      </c>
      <c r="B130" s="28" t="str">
        <f t="shared" ref="B130:B161" si="4">C130&amp;E130&amp;F130&amp;G130&amp;H130&amp;D130</f>
        <v>&lt;person xml:id="pers0132"&gt;&lt;persName type="main"&gt;Murchison, Roderick I.&lt;/persName&gt;&lt;birth when="1792"&gt;1792&lt;/birth&gt;&lt;death when="1871"&gt;1871&lt;/death&gt;&lt;note type="editorial"&gt;Famous geologist and president of the Royal Geographical Society 1843-45, 1851-53, 1856-59 and 1862-71. Met Livingstone in 1856, and they became close friends.&lt;/note&gt;&lt;/person&gt;</v>
      </c>
      <c r="C130" s="35" t="s">
        <v>2925</v>
      </c>
      <c r="D130" s="57" t="s">
        <v>2795</v>
      </c>
      <c r="E130" s="35" t="s">
        <v>3120</v>
      </c>
      <c r="F130" s="35" t="s">
        <v>2762</v>
      </c>
      <c r="G130" s="35" t="s">
        <v>2726</v>
      </c>
      <c r="H130" s="35" t="s">
        <v>2579</v>
      </c>
      <c r="I130" s="29" t="s">
        <v>1929</v>
      </c>
      <c r="J130" s="28" t="s">
        <v>1179</v>
      </c>
      <c r="K130" s="57" t="s">
        <v>1180</v>
      </c>
      <c r="L130" s="123" t="s">
        <v>2685</v>
      </c>
      <c r="M130" s="123" t="s">
        <v>2651</v>
      </c>
      <c r="N130" s="119">
        <v>1792</v>
      </c>
      <c r="O130" s="119">
        <v>1871</v>
      </c>
      <c r="P130" s="116" t="s">
        <v>2411</v>
      </c>
    </row>
    <row r="131" spans="1:16" ht="98">
      <c r="A131" s="35" t="s">
        <v>2125</v>
      </c>
      <c r="B131" s="28" t="str">
        <f t="shared" si="4"/>
        <v>&lt;person xml:id="pers0133"&gt;&lt;persName type="main"&gt;Murray, James&lt;/persName&gt;&lt;note type="editorial"&gt;Foreign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responsible.&lt;/note&gt;&lt;/person&gt;</v>
      </c>
      <c r="C131" s="35" t="s">
        <v>2926</v>
      </c>
      <c r="D131" s="57" t="s">
        <v>2795</v>
      </c>
      <c r="E131" s="35" t="s">
        <v>3121</v>
      </c>
      <c r="H131" s="35" t="s">
        <v>2580</v>
      </c>
      <c r="I131" s="29" t="s">
        <v>1930</v>
      </c>
      <c r="J131" s="57" t="s">
        <v>1435</v>
      </c>
      <c r="K131" s="57"/>
      <c r="L131" s="123"/>
      <c r="M131" s="123"/>
      <c r="P131" s="116" t="s">
        <v>1692</v>
      </c>
    </row>
    <row r="132" spans="1:16" ht="56">
      <c r="A132" s="35" t="s">
        <v>2126</v>
      </c>
      <c r="B132" s="28" t="str">
        <f t="shared" si="4"/>
        <v>&lt;person xml:id="pers0134"&gt;&lt;persName type="main"&gt;Musa&lt;/persName&gt;&lt;note type="editorial"&gt;Leader of a group of ten men from Johanna (Anjouan), Comoros, who accompanied Livingstone during his last journey.&lt;/note&gt;&lt;/person&gt;</v>
      </c>
      <c r="C132" s="35" t="s">
        <v>2927</v>
      </c>
      <c r="D132" s="57" t="s">
        <v>2795</v>
      </c>
      <c r="E132" s="35" t="s">
        <v>3122</v>
      </c>
      <c r="H132" s="35" t="s">
        <v>2581</v>
      </c>
      <c r="I132" s="29" t="s">
        <v>1931</v>
      </c>
      <c r="J132" s="57" t="s">
        <v>162</v>
      </c>
      <c r="K132" s="57"/>
      <c r="L132" s="123"/>
      <c r="M132" s="123"/>
      <c r="P132" s="116" t="s">
        <v>1387</v>
      </c>
    </row>
    <row r="133" spans="1:16" ht="70">
      <c r="A133" s="35" t="s">
        <v>2127</v>
      </c>
      <c r="B133" s="28" t="str">
        <f t="shared" si="4"/>
        <v>&lt;person xml:id="pers0135"&gt;&lt;persName type="main"&gt;Musa bin Salem&lt;/persName&gt;&lt;note type="editorial"&gt;Baluchi slave of Syde bin Salem Burashid, the governor ("Lewale") or trade agent of Unyanyembe. Apparently defrauded Livingstone of some portion of goods sent from the coast.&lt;/note&gt;&lt;/person&gt;</v>
      </c>
      <c r="C133" s="35" t="s">
        <v>2928</v>
      </c>
      <c r="D133" s="57" t="s">
        <v>2795</v>
      </c>
      <c r="E133" s="35" t="s">
        <v>3123</v>
      </c>
      <c r="H133" s="35" t="s">
        <v>2582</v>
      </c>
      <c r="I133" s="29" t="s">
        <v>1932</v>
      </c>
      <c r="J133" s="57" t="s">
        <v>1205</v>
      </c>
      <c r="K133" s="57"/>
      <c r="L133" s="123"/>
      <c r="M133" s="123"/>
      <c r="P133" s="116" t="s">
        <v>1386</v>
      </c>
    </row>
    <row r="134" spans="1:16" ht="98">
      <c r="A134" s="35" t="s">
        <v>2128</v>
      </c>
      <c r="B134" s="28" t="str">
        <f t="shared" si="4"/>
        <v>&lt;person xml:id="pers0136"&gt;&lt;persName type="main"&gt;Musa Kamaal&lt;/persName&gt;&lt;note type="editorial"&gt;One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slave.&lt;/note&gt;&lt;/person&gt;</v>
      </c>
      <c r="C134" s="35" t="s">
        <v>2929</v>
      </c>
      <c r="D134" s="57" t="s">
        <v>2795</v>
      </c>
      <c r="E134" s="35" t="s">
        <v>3124</v>
      </c>
      <c r="H134" s="35" t="s">
        <v>2583</v>
      </c>
      <c r="I134" s="29" t="s">
        <v>1933</v>
      </c>
      <c r="J134" s="57" t="s">
        <v>161</v>
      </c>
      <c r="K134" s="57"/>
      <c r="L134" s="123"/>
      <c r="M134" s="123"/>
      <c r="P134" s="116" t="s">
        <v>1389</v>
      </c>
    </row>
    <row r="135" spans="1:16" ht="70">
      <c r="A135" s="35" t="s">
        <v>2129</v>
      </c>
      <c r="B135" s="28" t="str">
        <f t="shared" si="4"/>
        <v>&lt;person xml:id="pers0137"&gt;&lt;persName type="main"&gt;Mutesa&lt;/persName&gt;&lt;note type="editorial"&gt;Ruler of Buganda (r.1857-84). During his second expedition to Africa (1860-63), John H. Speke stayed at Mutesa’s court from early to mid 1862.&lt;/note&gt;&lt;/person&gt;</v>
      </c>
      <c r="C135" s="35" t="s">
        <v>2930</v>
      </c>
      <c r="D135" s="57" t="s">
        <v>2795</v>
      </c>
      <c r="E135" s="35" t="s">
        <v>3125</v>
      </c>
      <c r="H135" s="35" t="s">
        <v>2584</v>
      </c>
      <c r="I135" s="29" t="s">
        <v>1934</v>
      </c>
      <c r="J135" s="57" t="s">
        <v>1175</v>
      </c>
      <c r="K135" s="57"/>
      <c r="L135" s="123"/>
      <c r="M135" s="123"/>
      <c r="P135" s="116" t="s">
        <v>1423</v>
      </c>
    </row>
    <row r="136" spans="1:16" ht="42">
      <c r="A136" s="35" t="s">
        <v>2130</v>
      </c>
      <c r="B136" s="28" t="str">
        <f t="shared" si="4"/>
        <v>&lt;person xml:id="pers0138"&gt;&lt;persName type="main"&gt;Nasangwa&lt;/persName&gt;&lt;note type="editorial"&gt;African chief.&lt;/note&gt;&lt;/person&gt;</v>
      </c>
      <c r="C136" s="35" t="s">
        <v>2931</v>
      </c>
      <c r="D136" s="57" t="s">
        <v>2795</v>
      </c>
      <c r="E136" s="35" t="s">
        <v>3126</v>
      </c>
      <c r="H136" s="35" t="s">
        <v>2511</v>
      </c>
      <c r="I136" s="29" t="s">
        <v>1935</v>
      </c>
      <c r="J136" s="57" t="s">
        <v>164</v>
      </c>
      <c r="K136" s="57"/>
      <c r="L136" s="123"/>
      <c r="M136" s="123"/>
      <c r="P136" s="116" t="s">
        <v>1090</v>
      </c>
    </row>
    <row r="137" spans="1:16" ht="56">
      <c r="A137" s="35" t="s">
        <v>2131</v>
      </c>
      <c r="B137" s="28" t="str">
        <f t="shared" si="4"/>
        <v>&lt;person xml:id="pers0139"&gt;&lt;persName type="main"&gt;Nero&lt;/persName&gt;&lt;birth when="0054"&gt;54&lt;/birth&gt;&lt;death when="0068"&gt;68&lt;/death&gt;&lt;note type="editorial"&gt;Nero Caesar Augustus. Fifth emperor of the Roman empire.&lt;/note&gt;&lt;/person&gt;</v>
      </c>
      <c r="C137" s="35" t="s">
        <v>2932</v>
      </c>
      <c r="D137" s="57" t="s">
        <v>2795</v>
      </c>
      <c r="E137" s="35" t="s">
        <v>3127</v>
      </c>
      <c r="F137" s="35" t="s">
        <v>2763</v>
      </c>
      <c r="G137" s="35" t="s">
        <v>2764</v>
      </c>
      <c r="H137" s="35" t="s">
        <v>2585</v>
      </c>
      <c r="I137" s="29" t="s">
        <v>1936</v>
      </c>
      <c r="J137" s="57" t="s">
        <v>1191</v>
      </c>
      <c r="K137" s="57" t="s">
        <v>1759</v>
      </c>
      <c r="L137" s="123" t="s">
        <v>2686</v>
      </c>
      <c r="M137" s="123" t="s">
        <v>2687</v>
      </c>
      <c r="N137" s="119" t="s">
        <v>1852</v>
      </c>
      <c r="O137" s="119" t="s">
        <v>1866</v>
      </c>
      <c r="P137" s="117" t="s">
        <v>1736</v>
      </c>
    </row>
    <row r="138" spans="1:16" ht="42">
      <c r="A138" s="35" t="s">
        <v>2132</v>
      </c>
      <c r="B138" s="28" t="str">
        <f t="shared" si="4"/>
        <v>&lt;person xml:id="pers0140"&gt;&lt;persName type="main"&gt;Nsama&lt;/persName&gt;&lt;note type="editorial"&gt;African chief.&lt;/note&gt;&lt;/person&gt;</v>
      </c>
      <c r="C138" s="35" t="s">
        <v>2933</v>
      </c>
      <c r="D138" s="57" t="s">
        <v>2795</v>
      </c>
      <c r="E138" s="35" t="s">
        <v>3128</v>
      </c>
      <c r="H138" s="35" t="s">
        <v>2511</v>
      </c>
      <c r="I138" s="29" t="s">
        <v>1937</v>
      </c>
      <c r="J138" s="57" t="s">
        <v>166</v>
      </c>
      <c r="K138" s="57"/>
      <c r="L138" s="123"/>
      <c r="M138" s="123"/>
      <c r="P138" s="116" t="s">
        <v>1090</v>
      </c>
    </row>
    <row r="139" spans="1:16" ht="98">
      <c r="A139" s="35" t="s">
        <v>2133</v>
      </c>
      <c r="B139" s="28" t="str">
        <f t="shared" si="4"/>
        <v>&lt;person xml:id="pers0141"&gt;&lt;persName type="main"&gt;Owen, Richard&lt;/persName&gt;&lt;birth when="1804"&gt;1804&lt;/birth&gt;&lt;death when="1892"&gt;1892&lt;/death&gt;&lt;note type="editorial"&gt;Anatomist and naturalist. Taught Livingstone in 1840. Conservator of the Hunterian Museum at the Royal College of Surgeons of England 1827-56. Professor of Comparative Anatomy and Physiology 1836-56. Superintendent of the British Museum 1856-83. Knighted 1884.&lt;/note&gt;&lt;/person&gt;</v>
      </c>
      <c r="C139" s="35" t="s">
        <v>2934</v>
      </c>
      <c r="D139" s="57" t="s">
        <v>2795</v>
      </c>
      <c r="E139" s="35" t="s">
        <v>3129</v>
      </c>
      <c r="F139" s="35" t="s">
        <v>2765</v>
      </c>
      <c r="G139" s="35" t="s">
        <v>2729</v>
      </c>
      <c r="H139" s="35" t="s">
        <v>2586</v>
      </c>
      <c r="I139" s="29" t="s">
        <v>1938</v>
      </c>
      <c r="J139" s="60" t="s">
        <v>1194</v>
      </c>
      <c r="K139" s="57" t="s">
        <v>1195</v>
      </c>
      <c r="L139" s="123" t="s">
        <v>2688</v>
      </c>
      <c r="M139" s="123" t="s">
        <v>2654</v>
      </c>
      <c r="N139" s="119">
        <v>1804</v>
      </c>
      <c r="O139" s="119">
        <v>1892</v>
      </c>
      <c r="P139" s="116" t="s">
        <v>1394</v>
      </c>
    </row>
    <row r="140" spans="1:16" ht="70">
      <c r="A140" s="35" t="s">
        <v>2134</v>
      </c>
      <c r="B140" s="28" t="str">
        <f t="shared" si="4"/>
        <v>&lt;person xml:id="pers0142"&gt;&lt;persName type="main"&gt;Palmerston, Lord&lt;/persName&gt;&lt;birth when="1784"&gt;1784&lt;/birth&gt;&lt;death when="1865"&gt;1865&lt;/death&gt;&lt;note type="editorial"&gt;Henry John Temple. Foreign Secretary 1830-41, 1846-51. Prime Minister 1859-65. Livingstone was in agreement with his anti-slavery policies.&lt;/note&gt;&lt;/person&gt;</v>
      </c>
      <c r="C140" s="35" t="s">
        <v>2935</v>
      </c>
      <c r="D140" s="57" t="s">
        <v>2795</v>
      </c>
      <c r="E140" s="35" t="s">
        <v>3130</v>
      </c>
      <c r="F140" s="35" t="s">
        <v>2766</v>
      </c>
      <c r="G140" s="35" t="s">
        <v>2744</v>
      </c>
      <c r="H140" s="35" t="s">
        <v>2587</v>
      </c>
      <c r="I140" s="29" t="s">
        <v>1939</v>
      </c>
      <c r="J140" s="28" t="s">
        <v>1160</v>
      </c>
      <c r="K140" s="57" t="s">
        <v>1161</v>
      </c>
      <c r="L140" s="123" t="s">
        <v>2689</v>
      </c>
      <c r="M140" s="123" t="s">
        <v>2667</v>
      </c>
      <c r="N140" s="119">
        <v>1784</v>
      </c>
      <c r="O140" s="119">
        <v>1865</v>
      </c>
      <c r="P140" s="116" t="s">
        <v>1162</v>
      </c>
    </row>
    <row r="141" spans="1:16" ht="70">
      <c r="A141" s="35" t="s">
        <v>2135</v>
      </c>
      <c r="B141" s="28" t="str">
        <f t="shared" si="4"/>
        <v>&lt;person xml:id="pers0143"&gt;&lt;persName type="main"&gt;Plato&lt;/persName&gt;&lt;birth when="-0428"&gt;428/27 or 424/23&lt;/birth&gt;&lt;death when="-0347"&gt;348/47 BC&lt;/death&gt;&lt;note type="editorial"&gt;Classical Greek philosopher. Pupil of Socrates.&lt;/note&gt;&lt;/person&gt;</v>
      </c>
      <c r="C141" s="35" t="s">
        <v>2936</v>
      </c>
      <c r="D141" s="57" t="s">
        <v>2795</v>
      </c>
      <c r="E141" s="35" t="s">
        <v>3131</v>
      </c>
      <c r="F141" s="35" t="s">
        <v>2767</v>
      </c>
      <c r="G141" s="35" t="s">
        <v>2768</v>
      </c>
      <c r="H141" s="35" t="s">
        <v>2588</v>
      </c>
      <c r="I141" s="29" t="s">
        <v>1940</v>
      </c>
      <c r="J141" s="57" t="s">
        <v>170</v>
      </c>
      <c r="K141" s="57" t="s">
        <v>1760</v>
      </c>
      <c r="L141" s="123" t="s">
        <v>2470</v>
      </c>
      <c r="M141" s="123" t="s">
        <v>2471</v>
      </c>
      <c r="N141" s="119" t="s">
        <v>2486</v>
      </c>
      <c r="O141" s="119" t="s">
        <v>2487</v>
      </c>
      <c r="P141" s="117" t="s">
        <v>1731</v>
      </c>
    </row>
    <row r="142" spans="1:16" ht="70">
      <c r="A142" s="35" t="s">
        <v>2136</v>
      </c>
      <c r="B142" s="28" t="str">
        <f t="shared" si="4"/>
        <v>&lt;person xml:id="pers0144"&gt;&lt;persName type="main"&gt;Playfair, Robert L.&lt;/persName&gt;&lt;birth when="1828"&gt;1828&lt;/birth&gt;&lt;death when="1899"&gt;1899&lt;/death&gt;&lt;note type="editorial"&gt;Lieutenant Colonel in the Madras army. Consul at Zanzibar, and for Algeria 1867-96. Knighted 1886.&lt;/note&gt;&lt;/person&gt;</v>
      </c>
      <c r="C142" s="35" t="s">
        <v>2937</v>
      </c>
      <c r="D142" s="57" t="s">
        <v>2795</v>
      </c>
      <c r="E142" s="35" t="s">
        <v>3132</v>
      </c>
      <c r="F142" s="35" t="s">
        <v>2769</v>
      </c>
      <c r="G142" s="35" t="s">
        <v>2749</v>
      </c>
      <c r="H142" s="35" t="s">
        <v>2589</v>
      </c>
      <c r="I142" s="29" t="s">
        <v>1941</v>
      </c>
      <c r="J142" s="28" t="s">
        <v>1128</v>
      </c>
      <c r="K142" s="57" t="s">
        <v>1127</v>
      </c>
      <c r="L142" s="123" t="s">
        <v>2690</v>
      </c>
      <c r="M142" s="123" t="s">
        <v>2672</v>
      </c>
      <c r="N142" s="119">
        <v>1828</v>
      </c>
      <c r="O142" s="119">
        <v>1899</v>
      </c>
      <c r="P142" s="116" t="s">
        <v>1129</v>
      </c>
    </row>
    <row r="143" spans="1:16" ht="42">
      <c r="A143" s="35" t="s">
        <v>2137</v>
      </c>
      <c r="B143" s="28" t="str">
        <f t="shared" si="4"/>
        <v>&lt;person xml:id="pers0145"&gt;&lt;persName type="main"&gt;Posho&lt;/persName&gt;&lt;note type="editorial"&gt;African of the Nyamwezi tribe.&lt;/note&gt;&lt;/person&gt;</v>
      </c>
      <c r="C143" s="35" t="s">
        <v>2938</v>
      </c>
      <c r="D143" s="57" t="s">
        <v>2795</v>
      </c>
      <c r="E143" s="35" t="s">
        <v>3133</v>
      </c>
      <c r="H143" s="35" t="s">
        <v>2519</v>
      </c>
      <c r="I143" s="29" t="s">
        <v>1942</v>
      </c>
      <c r="J143" s="57" t="s">
        <v>171</v>
      </c>
      <c r="K143" s="57"/>
      <c r="L143" s="123"/>
      <c r="M143" s="123"/>
      <c r="P143" s="116" t="s">
        <v>1193</v>
      </c>
    </row>
    <row r="144" spans="1:16" ht="70">
      <c r="A144" s="35" t="s">
        <v>2138</v>
      </c>
      <c r="B144" s="28" t="str">
        <f t="shared" si="4"/>
        <v>&lt;person xml:id="pers0146"&gt;&lt;persName type="main"&gt;Price&lt;/persName&gt;&lt;note type="editorial"&gt;One of a group of men from a government-run school for freed slaves in Nashik (spelled "Nassick" by Livingstone), India who accompanied Livingstone on his last journey.&lt;/note&gt;&lt;/person&gt;</v>
      </c>
      <c r="C144" s="35" t="s">
        <v>2939</v>
      </c>
      <c r="D144" s="57" t="s">
        <v>2795</v>
      </c>
      <c r="E144" s="35" t="s">
        <v>3134</v>
      </c>
      <c r="H144" s="35" t="s">
        <v>2496</v>
      </c>
      <c r="I144" s="29" t="s">
        <v>1943</v>
      </c>
      <c r="J144" s="57" t="s">
        <v>1480</v>
      </c>
      <c r="P144" s="116" t="s">
        <v>2429</v>
      </c>
    </row>
    <row r="145" spans="1:16" ht="84">
      <c r="A145" s="35" t="s">
        <v>2139</v>
      </c>
      <c r="B145" s="28" t="str">
        <f t="shared" si="4"/>
        <v>&lt;person xml:id="pers0147"&gt;&lt;persName type="main"&gt;Ptolemy&lt;/persName&gt;&lt;birth when="0100"&gt;c.100&lt;/birth&gt;&lt;death when="0170"&gt;c.170&lt;/death&gt;&lt;note type="editorial"&gt;Greco-Egyptian writer and geographer; Livingstone depended on his information about the source of the Nile.&lt;/note&gt;&lt;/person&gt;</v>
      </c>
      <c r="C145" s="35" t="s">
        <v>2940</v>
      </c>
      <c r="D145" s="57" t="s">
        <v>2795</v>
      </c>
      <c r="E145" s="35" t="s">
        <v>3135</v>
      </c>
      <c r="F145" s="35" t="s">
        <v>2770</v>
      </c>
      <c r="G145" s="35" t="s">
        <v>2771</v>
      </c>
      <c r="H145" s="35" t="s">
        <v>2590</v>
      </c>
      <c r="I145" s="29" t="s">
        <v>1944</v>
      </c>
      <c r="J145" s="57" t="s">
        <v>173</v>
      </c>
      <c r="K145" s="57" t="s">
        <v>1355</v>
      </c>
      <c r="L145" s="123" t="s">
        <v>2472</v>
      </c>
      <c r="M145" s="123" t="s">
        <v>2473</v>
      </c>
      <c r="N145" s="119" t="s">
        <v>1897</v>
      </c>
      <c r="O145" s="119" t="s">
        <v>1967</v>
      </c>
      <c r="P145" s="117" t="s">
        <v>1718</v>
      </c>
    </row>
    <row r="146" spans="1:16" ht="56">
      <c r="A146" s="35" t="s">
        <v>2140</v>
      </c>
      <c r="B146" s="28" t="str">
        <f t="shared" si="4"/>
        <v>&lt;person xml:id="pers0148"&gt;&lt;persName type="main"&gt;Pusey, Edward B.&lt;/persName&gt;&lt;birth when="1800"&gt;1800&lt;/birth&gt;&lt;death when="1882"&gt;1882&lt;/death&gt;&lt;note type="editorial"&gt;Church of England clergyman and theologian.&lt;/note&gt;&lt;/person&gt;</v>
      </c>
      <c r="C146" s="35" t="s">
        <v>2941</v>
      </c>
      <c r="D146" s="57" t="s">
        <v>2795</v>
      </c>
      <c r="E146" s="35" t="s">
        <v>3136</v>
      </c>
      <c r="F146" s="35" t="s">
        <v>2720</v>
      </c>
      <c r="G146" s="35" t="s">
        <v>2719</v>
      </c>
      <c r="H146" s="35" t="s">
        <v>2591</v>
      </c>
      <c r="I146" s="29" t="s">
        <v>1945</v>
      </c>
      <c r="J146" s="57" t="s">
        <v>1228</v>
      </c>
      <c r="K146" s="57" t="s">
        <v>1229</v>
      </c>
      <c r="L146" s="123" t="s">
        <v>2646</v>
      </c>
      <c r="M146" s="123" t="s">
        <v>2645</v>
      </c>
      <c r="N146" s="119">
        <v>1800</v>
      </c>
      <c r="O146" s="119">
        <v>1882</v>
      </c>
      <c r="P146" s="116" t="s">
        <v>1415</v>
      </c>
    </row>
    <row r="147" spans="1:16" ht="70">
      <c r="A147" s="35" t="s">
        <v>2141</v>
      </c>
      <c r="B147" s="28" t="str">
        <f t="shared" si="4"/>
        <v>&lt;person xml:id="pers0149"&gt;&lt;persName type="main"&gt;Rae, George&lt;/persName&gt;&lt;birth when="1831"&gt;1831&lt;/birth&gt;&lt;death when="1865"&gt;1865&lt;/death&gt;&lt;note type="editorial"&gt;Appointed engineer to the Zambesi Expedition in February 1858, until 1864. Went into business in Zanzibar, but died prematurely in Glasgow a year later.&lt;/note&gt;&lt;/person&gt;</v>
      </c>
      <c r="C147" s="35" t="s">
        <v>2942</v>
      </c>
      <c r="D147" s="57" t="s">
        <v>2795</v>
      </c>
      <c r="E147" s="35" t="s">
        <v>3137</v>
      </c>
      <c r="F147" s="35" t="s">
        <v>2772</v>
      </c>
      <c r="G147" s="35" t="s">
        <v>2744</v>
      </c>
      <c r="H147" s="35" t="s">
        <v>2592</v>
      </c>
      <c r="I147" s="29" t="s">
        <v>1946</v>
      </c>
      <c r="J147" s="28" t="s">
        <v>1649</v>
      </c>
      <c r="K147" s="29" t="s">
        <v>1650</v>
      </c>
      <c r="L147" s="121" t="s">
        <v>2691</v>
      </c>
      <c r="M147" s="121" t="s">
        <v>2667</v>
      </c>
      <c r="N147" s="119">
        <v>1831</v>
      </c>
      <c r="O147" s="119">
        <v>1865</v>
      </c>
      <c r="P147" s="116" t="s">
        <v>2440</v>
      </c>
    </row>
    <row r="148" spans="1:16" ht="42">
      <c r="A148" s="35" t="s">
        <v>2142</v>
      </c>
      <c r="B148" s="28" t="str">
        <f t="shared" si="4"/>
        <v>&lt;person xml:id="pers0150"&gt;&lt;persName type="main"&gt;Ramadan&lt;/persName&gt;&lt;note type="editorial"&gt;Arab trader.&lt;/note&gt;&lt;/person&gt;</v>
      </c>
      <c r="C148" s="35" t="s">
        <v>2943</v>
      </c>
      <c r="D148" s="57" t="s">
        <v>2795</v>
      </c>
      <c r="E148" s="35" t="s">
        <v>3138</v>
      </c>
      <c r="H148" s="35" t="s">
        <v>2493</v>
      </c>
      <c r="I148" s="29" t="s">
        <v>1947</v>
      </c>
      <c r="J148" s="57" t="s">
        <v>175</v>
      </c>
      <c r="K148" s="57"/>
      <c r="L148" s="123"/>
      <c r="M148" s="123"/>
      <c r="P148" s="116" t="s">
        <v>1089</v>
      </c>
    </row>
    <row r="149" spans="1:16" ht="42">
      <c r="A149" s="35" t="s">
        <v>2143</v>
      </c>
      <c r="B149" s="28" t="str">
        <f t="shared" si="4"/>
        <v>&lt;person xml:id="pers0151"&gt;&lt;persName type="main"&gt;Rashid&lt;/persName&gt;&lt;note type="editorial"&gt;Arab trader.&lt;/note&gt;&lt;/person&gt;</v>
      </c>
      <c r="C149" s="35" t="s">
        <v>2944</v>
      </c>
      <c r="D149" s="57" t="s">
        <v>2795</v>
      </c>
      <c r="E149" s="35" t="s">
        <v>3139</v>
      </c>
      <c r="H149" s="35" t="s">
        <v>2493</v>
      </c>
      <c r="I149" s="29" t="s">
        <v>1948</v>
      </c>
      <c r="J149" s="57" t="s">
        <v>176</v>
      </c>
      <c r="K149" s="57"/>
      <c r="L149" s="123"/>
      <c r="M149" s="123"/>
      <c r="P149" s="116" t="s">
        <v>1089</v>
      </c>
    </row>
    <row r="150" spans="1:16" ht="42">
      <c r="A150" s="35" t="s">
        <v>2144</v>
      </c>
      <c r="B150" s="28" t="str">
        <f t="shared" si="4"/>
        <v>&lt;person xml:id="pers0152"&gt;&lt;persName type="main"&gt;Reuel&lt;/persName&gt;&lt;note type="editorial"&gt;Also Jethro. Father-in-law of Moses in the Bible.&lt;/note&gt;&lt;/person&gt;</v>
      </c>
      <c r="C150" s="35" t="s">
        <v>2945</v>
      </c>
      <c r="D150" s="57" t="s">
        <v>2795</v>
      </c>
      <c r="E150" s="35" t="s">
        <v>3140</v>
      </c>
      <c r="H150" s="35" t="s">
        <v>2593</v>
      </c>
      <c r="I150" s="29" t="s">
        <v>1949</v>
      </c>
      <c r="J150" s="57" t="s">
        <v>177</v>
      </c>
      <c r="K150" s="57"/>
      <c r="L150" s="123"/>
      <c r="M150" s="123"/>
      <c r="P150" s="117" t="s">
        <v>1732</v>
      </c>
    </row>
    <row r="151" spans="1:16" ht="56">
      <c r="A151" s="35" t="s">
        <v>2145</v>
      </c>
      <c r="B151" s="28" t="str">
        <f t="shared" si="4"/>
        <v>&lt;person xml:id="pers0153"&gt;&lt;persName type="main"&gt;Russell, Lord John&lt;/persName&gt;&lt;birth when="1792"&gt;1792&lt;/birth&gt;&lt;death when="1878"&gt;1878&lt;/death&gt;&lt;note type="editorial"&gt;Member of Parliament and leader of the Whigs. Created Earl Russell 1861. &lt;/note&gt;&lt;/person&gt;</v>
      </c>
      <c r="C151" s="35" t="s">
        <v>2946</v>
      </c>
      <c r="D151" s="57" t="s">
        <v>2795</v>
      </c>
      <c r="E151" s="35" t="s">
        <v>3141</v>
      </c>
      <c r="F151" s="35" t="s">
        <v>2762</v>
      </c>
      <c r="G151" s="35" t="s">
        <v>2739</v>
      </c>
      <c r="H151" s="35" t="s">
        <v>2594</v>
      </c>
      <c r="I151" s="29" t="s">
        <v>1950</v>
      </c>
      <c r="J151" s="28" t="s">
        <v>1163</v>
      </c>
      <c r="K151" s="57" t="s">
        <v>1164</v>
      </c>
      <c r="L151" s="123" t="s">
        <v>2685</v>
      </c>
      <c r="M151" s="123" t="s">
        <v>2662</v>
      </c>
      <c r="N151" s="119">
        <v>1792</v>
      </c>
      <c r="O151" s="119">
        <v>1878</v>
      </c>
      <c r="P151" s="116" t="s">
        <v>2412</v>
      </c>
    </row>
    <row r="152" spans="1:16" ht="56">
      <c r="A152" s="35" t="s">
        <v>2146</v>
      </c>
      <c r="B152" s="28" t="str">
        <f t="shared" si="4"/>
        <v>&lt;person xml:id="pers0154"&gt;&lt;persName type="main"&gt;Sabatier, Louis&lt;/persName&gt;&lt;note type="editorial"&gt;French explorer. With Joseph-Pons d'Arnauld and Ferdinand Werne, navigated the White Nile to 4° 42' in 1841.&lt;/note&gt;&lt;/person&gt;</v>
      </c>
      <c r="C152" s="35" t="s">
        <v>2947</v>
      </c>
      <c r="D152" s="57" t="s">
        <v>2795</v>
      </c>
      <c r="E152" s="35" t="s">
        <v>3142</v>
      </c>
      <c r="H152" s="35" t="s">
        <v>2595</v>
      </c>
      <c r="I152" s="29" t="s">
        <v>1951</v>
      </c>
      <c r="J152" s="57" t="s">
        <v>1152</v>
      </c>
      <c r="K152" s="57"/>
      <c r="L152" s="123"/>
      <c r="M152" s="123"/>
      <c r="P152" s="116" t="s">
        <v>1430</v>
      </c>
    </row>
    <row r="153" spans="1:16" ht="42">
      <c r="A153" s="35" t="s">
        <v>2147</v>
      </c>
      <c r="B153" s="28" t="str">
        <f t="shared" si="4"/>
        <v>&lt;person xml:id="pers0155"&gt;&lt;persName type="main"&gt;Salem&lt;/persName&gt;&lt;note type="editorial"&gt;One of Livingstone's porters.&lt;/note&gt;&lt;/person&gt;</v>
      </c>
      <c r="C153" s="35" t="s">
        <v>2948</v>
      </c>
      <c r="D153" s="57" t="s">
        <v>2795</v>
      </c>
      <c r="E153" s="35" t="s">
        <v>3143</v>
      </c>
      <c r="H153" s="35" t="s">
        <v>2522</v>
      </c>
      <c r="I153" s="29" t="s">
        <v>1952</v>
      </c>
      <c r="J153" s="57" t="s">
        <v>181</v>
      </c>
      <c r="K153" s="57"/>
      <c r="L153" s="123"/>
      <c r="M153" s="123"/>
      <c r="P153" s="116" t="s">
        <v>1380</v>
      </c>
    </row>
    <row r="154" spans="1:16" ht="42">
      <c r="A154" s="35" t="s">
        <v>2148</v>
      </c>
      <c r="B154" s="28" t="str">
        <f t="shared" si="4"/>
        <v>&lt;person xml:id="pers0156"&gt;&lt;persName type="main"&gt;Salem Mokadam&lt;/persName&gt;&lt;note type="editorial"&gt;Arab trader.&lt;/note&gt;&lt;/person&gt;</v>
      </c>
      <c r="C154" s="35" t="s">
        <v>2949</v>
      </c>
      <c r="D154" s="57" t="s">
        <v>2795</v>
      </c>
      <c r="E154" s="35" t="s">
        <v>3144</v>
      </c>
      <c r="H154" s="35" t="s">
        <v>2493</v>
      </c>
      <c r="I154" s="29" t="s">
        <v>1953</v>
      </c>
      <c r="J154" s="57" t="s">
        <v>180</v>
      </c>
      <c r="K154" s="57"/>
      <c r="L154" s="123"/>
      <c r="M154" s="123"/>
      <c r="P154" s="116" t="s">
        <v>1089</v>
      </c>
    </row>
    <row r="155" spans="1:16" ht="42">
      <c r="A155" s="35" t="s">
        <v>2149</v>
      </c>
      <c r="B155" s="28" t="str">
        <f t="shared" si="4"/>
        <v>&lt;person xml:id="pers0157"&gt;&lt;persName type="main"&gt;Saul&lt;/persName&gt;&lt;note type="editorial"&gt;First king of the united kingdom of Israel and Judah in the Hebrew bible.&lt;/note&gt;&lt;/person&gt;</v>
      </c>
      <c r="C155" s="35" t="s">
        <v>2950</v>
      </c>
      <c r="D155" s="57" t="s">
        <v>2795</v>
      </c>
      <c r="E155" s="35" t="s">
        <v>3145</v>
      </c>
      <c r="H155" s="35" t="s">
        <v>2596</v>
      </c>
      <c r="I155" s="29" t="s">
        <v>1954</v>
      </c>
      <c r="J155" s="57" t="s">
        <v>183</v>
      </c>
      <c r="K155" s="57"/>
      <c r="L155" s="123"/>
      <c r="M155" s="123"/>
      <c r="P155" s="117" t="s">
        <v>1737</v>
      </c>
    </row>
    <row r="156" spans="1:16" ht="84">
      <c r="A156" s="35" t="s">
        <v>2082</v>
      </c>
      <c r="B156" s="28" t="str">
        <f t="shared" si="4"/>
        <v>&lt;person xml:id="pers0158"&gt;&lt;persName type="main"&gt;Sayedd Majid bin Said Al-Busaid&lt;/persName&gt;&lt;birth when="1834"&gt;1834/35&lt;/birth&gt;&lt;death when="1870"&gt;1870&lt;/death&gt;&lt;note type="editorial"&gt;Son of Said ibn Sultan, the first Omani ruler of Zanzibar, and himself Sultan of Zanzibar 1856-70. Helped develop a far-ranging empire in East Africa, including a well-developed slave trading network.&lt;/note&gt;&lt;/person&gt;</v>
      </c>
      <c r="C156" s="35" t="s">
        <v>2951</v>
      </c>
      <c r="D156" s="57" t="s">
        <v>2795</v>
      </c>
      <c r="E156" s="35" t="s">
        <v>3146</v>
      </c>
      <c r="F156" s="35" t="s">
        <v>2773</v>
      </c>
      <c r="G156" s="35" t="s">
        <v>2721</v>
      </c>
      <c r="H156" s="35" t="s">
        <v>2597</v>
      </c>
      <c r="I156" s="29" t="s">
        <v>1955</v>
      </c>
      <c r="J156" s="57" t="s">
        <v>1407</v>
      </c>
      <c r="K156" s="57" t="s">
        <v>1995</v>
      </c>
      <c r="L156" s="123" t="s">
        <v>2474</v>
      </c>
      <c r="M156" s="123" t="s">
        <v>2647</v>
      </c>
      <c r="N156" s="119">
        <v>1834</v>
      </c>
      <c r="O156" s="119">
        <v>1870</v>
      </c>
      <c r="P156" s="116" t="s">
        <v>1994</v>
      </c>
    </row>
    <row r="157" spans="1:16" ht="126">
      <c r="A157" s="35" t="s">
        <v>2150</v>
      </c>
      <c r="B157" s="28" t="str">
        <f t="shared" si="4"/>
        <v>&lt;person xml:id="pers0159"&gt;&lt;persName type="main"&gt;Sebituane&lt;/persName&gt;&lt;birth when="1790"&gt;c.1790/1800&lt;/birth&gt;&lt;death when="1851"&gt;1851&lt;/death&gt;&lt;note type="editorial"&gt;Leader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power.&lt;/note&gt;&lt;/person&gt;</v>
      </c>
      <c r="C157" s="35" t="s">
        <v>2952</v>
      </c>
      <c r="D157" s="57" t="s">
        <v>2795</v>
      </c>
      <c r="E157" s="35" t="s">
        <v>3147</v>
      </c>
      <c r="F157" s="35" t="s">
        <v>2774</v>
      </c>
      <c r="G157" s="35" t="s">
        <v>2775</v>
      </c>
      <c r="H157" s="35" t="s">
        <v>2598</v>
      </c>
      <c r="I157" s="29" t="s">
        <v>1956</v>
      </c>
      <c r="J157" s="57" t="s">
        <v>2454</v>
      </c>
      <c r="K157" s="57" t="s">
        <v>2450</v>
      </c>
      <c r="L157" s="123" t="s">
        <v>2475</v>
      </c>
      <c r="M157" s="123" t="s">
        <v>2675</v>
      </c>
      <c r="N157" s="119">
        <v>1790</v>
      </c>
      <c r="O157" s="119">
        <v>1851</v>
      </c>
      <c r="P157" s="116" t="s">
        <v>2451</v>
      </c>
    </row>
    <row r="158" spans="1:16" ht="140">
      <c r="A158" s="35" t="s">
        <v>2151</v>
      </c>
      <c r="B158" s="28" t="str">
        <f t="shared" si="4"/>
        <v>&lt;person xml:id="pers0160"&gt;&lt;persName type="main"&gt;Sechele&lt;/persName&gt;&lt;birth when="1810"&gt;c.1810&lt;/birth&gt;&lt;death when="1892"&gt;1892&lt;/death&gt;&lt;note type="editorial"&gt;Leader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lands.&lt;/note&gt;&lt;/person&gt;</v>
      </c>
      <c r="C158" s="35" t="s">
        <v>2953</v>
      </c>
      <c r="D158" s="57" t="s">
        <v>2795</v>
      </c>
      <c r="E158" s="35" t="s">
        <v>3148</v>
      </c>
      <c r="F158" s="35" t="s">
        <v>2776</v>
      </c>
      <c r="G158" s="35" t="s">
        <v>2729</v>
      </c>
      <c r="H158" s="35" t="s">
        <v>2599</v>
      </c>
      <c r="I158" s="29" t="s">
        <v>1957</v>
      </c>
      <c r="J158" s="57" t="s">
        <v>1485</v>
      </c>
      <c r="K158" s="57" t="s">
        <v>2480</v>
      </c>
      <c r="L158" s="123" t="s">
        <v>2692</v>
      </c>
      <c r="M158" s="123" t="s">
        <v>2654</v>
      </c>
      <c r="N158" s="119">
        <v>1810</v>
      </c>
      <c r="O158" s="119">
        <v>1892</v>
      </c>
      <c r="P158" s="116" t="s">
        <v>2453</v>
      </c>
    </row>
    <row r="159" spans="1:16" ht="70">
      <c r="A159" s="35" t="s">
        <v>2152</v>
      </c>
      <c r="B159" s="28" t="str">
        <f t="shared" si="4"/>
        <v>&lt;person xml:id="pers0161"&gt;&lt;persName type="main"&gt;Secretary of Minerva&lt;/persName&gt;&lt;note type="editorial"&gt;Individual whom the ancient Greek traveler and historian Herodotus visited in the city of Sais and who provided Herodotus with a variety of geographical details related to the source of the Nile.&lt;/note&gt;&lt;/person&gt;</v>
      </c>
      <c r="C159" s="35" t="s">
        <v>2954</v>
      </c>
      <c r="D159" s="57" t="s">
        <v>2795</v>
      </c>
      <c r="E159" s="35" t="s">
        <v>3149</v>
      </c>
      <c r="H159" s="35" t="s">
        <v>2600</v>
      </c>
      <c r="I159" s="29" t="s">
        <v>1958</v>
      </c>
      <c r="J159" s="57" t="s">
        <v>225</v>
      </c>
      <c r="K159" s="57"/>
      <c r="L159" s="123"/>
      <c r="M159" s="123"/>
      <c r="P159" s="116" t="s">
        <v>1417</v>
      </c>
    </row>
    <row r="160" spans="1:16" ht="126">
      <c r="A160" s="35" t="s">
        <v>2153</v>
      </c>
      <c r="B160" s="28" t="str">
        <f t="shared" si="4"/>
        <v>&lt;person xml:id="pers0162"&gt;&lt;persName type="main"&gt;Sekeletu&lt;/persName&gt;&lt;birth when="1835"&gt;c.1835&lt;/birth&gt;&lt;death when="1863"&gt;1863&lt;/death&gt;&lt;note type="editorial"&gt;Chief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party.&lt;/note&gt;&lt;/person&gt;</v>
      </c>
      <c r="C160" s="35" t="s">
        <v>2955</v>
      </c>
      <c r="D160" s="57" t="s">
        <v>2795</v>
      </c>
      <c r="E160" s="35" t="s">
        <v>3150</v>
      </c>
      <c r="F160" s="35" t="s">
        <v>2777</v>
      </c>
      <c r="G160" s="35" t="s">
        <v>2778</v>
      </c>
      <c r="H160" s="35" t="s">
        <v>2601</v>
      </c>
      <c r="I160" s="29" t="s">
        <v>1959</v>
      </c>
      <c r="J160" s="57" t="s">
        <v>184</v>
      </c>
      <c r="K160" s="57" t="s">
        <v>1699</v>
      </c>
      <c r="L160" s="123" t="s">
        <v>2476</v>
      </c>
      <c r="M160" s="123" t="s">
        <v>2693</v>
      </c>
      <c r="N160" s="119">
        <v>1835</v>
      </c>
      <c r="O160" s="119">
        <v>1863</v>
      </c>
      <c r="P160" s="116" t="s">
        <v>1740</v>
      </c>
    </row>
    <row r="161" spans="1:16" ht="84">
      <c r="A161" s="35" t="s">
        <v>2154</v>
      </c>
      <c r="B161" s="28" t="str">
        <f t="shared" si="4"/>
        <v>&lt;person xml:id="pers0163"&gt;&lt;persName type="main"&gt;Seward, George E.&lt;/persName&gt;&lt;birth&gt;?&lt;/birth&gt;&lt;death when="1909"&gt;1909&lt;/death&gt;&lt;note type="editorial"&gt;Assistant Surgeon in the Bombay establishment 1855. Served as Agency Surgeon, Acting Political Agent, and Acting Consul in Zanzibar, where Livingstone met him in 1864. Retired in 1884.&lt;/note&gt;&lt;/person&gt;</v>
      </c>
      <c r="C161" s="35" t="s">
        <v>2956</v>
      </c>
      <c r="D161" s="57" t="s">
        <v>2795</v>
      </c>
      <c r="E161" s="35" t="s">
        <v>3151</v>
      </c>
      <c r="F161" s="35" t="s">
        <v>2796</v>
      </c>
      <c r="G161" s="35" t="s">
        <v>2779</v>
      </c>
      <c r="H161" s="35" t="s">
        <v>2602</v>
      </c>
      <c r="I161" s="29" t="s">
        <v>1960</v>
      </c>
      <c r="J161" s="28" t="s">
        <v>1647</v>
      </c>
      <c r="K161" s="29" t="s">
        <v>1646</v>
      </c>
      <c r="L161" s="121" t="s">
        <v>2467</v>
      </c>
      <c r="M161" s="121" t="s">
        <v>2694</v>
      </c>
      <c r="O161" s="119">
        <v>1909</v>
      </c>
      <c r="P161" s="116" t="s">
        <v>1648</v>
      </c>
    </row>
    <row r="162" spans="1:16" ht="42">
      <c r="A162" s="35" t="s">
        <v>2155</v>
      </c>
      <c r="B162" s="28" t="str">
        <f t="shared" ref="B162:B193" si="5">C162&amp;E162&amp;F162&amp;G162&amp;H162&amp;D162</f>
        <v>&lt;person xml:id="pers0164"&gt;&lt;persName type="main"&gt;Seyed Suleiman&lt;/persName&gt;&lt;note type="editorial"&gt;Arab governor ("Lewale") of Zanzibar.&lt;/note&gt;&lt;/person&gt;</v>
      </c>
      <c r="C162" s="35" t="s">
        <v>2957</v>
      </c>
      <c r="D162" s="57" t="s">
        <v>2795</v>
      </c>
      <c r="E162" s="35" t="s">
        <v>3152</v>
      </c>
      <c r="H162" s="35" t="s">
        <v>2603</v>
      </c>
      <c r="I162" s="29" t="s">
        <v>1961</v>
      </c>
      <c r="J162" s="57" t="s">
        <v>187</v>
      </c>
      <c r="K162" s="57"/>
      <c r="L162" s="123"/>
      <c r="M162" s="123"/>
      <c r="P162" s="116" t="s">
        <v>1390</v>
      </c>
    </row>
    <row r="163" spans="1:16" ht="28">
      <c r="A163" s="35" t="s">
        <v>2156</v>
      </c>
      <c r="B163" s="28" t="str">
        <f t="shared" si="5"/>
        <v>&lt;person xml:id="pers0165"&gt;&lt;persName type="main"&gt;Sheikh bin Nassib&lt;/persName&gt;&lt;note type="editorial"&gt;Arab trader.&lt;/note&gt;&lt;/person&gt;</v>
      </c>
      <c r="C163" s="35" t="s">
        <v>2958</v>
      </c>
      <c r="D163" s="57" t="s">
        <v>2795</v>
      </c>
      <c r="E163" s="35" t="s">
        <v>3153</v>
      </c>
      <c r="H163" s="35" t="s">
        <v>2493</v>
      </c>
      <c r="I163" s="29" t="s">
        <v>1962</v>
      </c>
      <c r="J163" s="57" t="s">
        <v>1213</v>
      </c>
      <c r="K163" s="57"/>
      <c r="L163" s="123"/>
      <c r="M163" s="123"/>
      <c r="P163" s="116" t="s">
        <v>1089</v>
      </c>
    </row>
    <row r="164" spans="1:16" ht="84">
      <c r="A164" s="35" t="s">
        <v>2158</v>
      </c>
      <c r="B164" s="28" t="str">
        <f t="shared" si="5"/>
        <v>&lt;person xml:id="pers0166"&gt;&lt;persName type="main"&gt;Shereef Bosher&lt;/persName&gt;&lt;note type="editorial"&gt;Arab trader. Dispatched from the coast in 1869 by Ludha Damji, a very rich Banian from Zanzibar, to supply Livingstone with goods and men, then spent fourteen months on the journey to Ujiji, while systematically plundering Livingstone of his goods.&lt;/note&gt;&lt;/person&gt;</v>
      </c>
      <c r="C164" s="35" t="s">
        <v>2959</v>
      </c>
      <c r="D164" s="57" t="s">
        <v>2795</v>
      </c>
      <c r="E164" s="35" t="s">
        <v>3154</v>
      </c>
      <c r="H164" s="35" t="s">
        <v>2604</v>
      </c>
      <c r="I164" s="29" t="s">
        <v>1963</v>
      </c>
      <c r="J164" s="57" t="s">
        <v>1143</v>
      </c>
      <c r="K164" s="57"/>
      <c r="L164" s="123"/>
      <c r="M164" s="123"/>
      <c r="P164" s="116" t="s">
        <v>1144</v>
      </c>
    </row>
    <row r="165" spans="1:16" ht="70">
      <c r="A165" s="35" t="s">
        <v>2159</v>
      </c>
      <c r="B165" s="28" t="str">
        <f t="shared" si="5"/>
        <v>&lt;person xml:id="pers0167"&gt;&lt;persName type="main"&gt;Sicard, Tito Augosto d"Araujo&lt;/persName&gt;&lt;birth&gt;?&lt;/birth&gt;&lt;death when="1864"&gt;1864&lt;/death&gt;&lt;note type="editorial"&gt;Portuguese Commandant of Tete up to 1859. Commandant of Mazaro and the Shire 1862-64. Temporary Governor of Quilimane.&lt;/note&gt;&lt;/person&gt;</v>
      </c>
      <c r="C165" s="35" t="s">
        <v>2960</v>
      </c>
      <c r="D165" s="57" t="s">
        <v>2795</v>
      </c>
      <c r="E165" s="35" t="s">
        <v>3155</v>
      </c>
      <c r="F165" s="35" t="s">
        <v>2796</v>
      </c>
      <c r="G165" s="35" t="s">
        <v>2780</v>
      </c>
      <c r="H165" s="35" t="s">
        <v>2605</v>
      </c>
      <c r="I165" s="29" t="s">
        <v>1964</v>
      </c>
      <c r="J165" s="28" t="s">
        <v>1657</v>
      </c>
      <c r="K165" s="29" t="s">
        <v>1658</v>
      </c>
      <c r="L165" s="121" t="s">
        <v>2467</v>
      </c>
      <c r="M165" s="121" t="s">
        <v>2695</v>
      </c>
      <c r="O165" s="119">
        <v>1864</v>
      </c>
      <c r="P165" s="116" t="s">
        <v>1659</v>
      </c>
    </row>
    <row r="166" spans="1:16" ht="70">
      <c r="A166" s="35" t="s">
        <v>2160</v>
      </c>
      <c r="B166" s="28" t="str">
        <f t="shared" si="5"/>
        <v>&lt;person xml:id="pers0168"&gt;&lt;persName type="main"&gt;Simon&lt;/persName&gt;&lt;note type="editorial"&gt;One of a group of men from a government-run school for freed slaves in Nashik (spelled "Nassick" by Livingstone), India who accompanied Livingstone on his last journey.&lt;/note&gt;&lt;/person&gt;</v>
      </c>
      <c r="C166" s="35" t="s">
        <v>2961</v>
      </c>
      <c r="D166" s="57" t="s">
        <v>2795</v>
      </c>
      <c r="E166" s="35" t="s">
        <v>3156</v>
      </c>
      <c r="H166" s="35" t="s">
        <v>2496</v>
      </c>
      <c r="I166" s="29" t="s">
        <v>1965</v>
      </c>
      <c r="J166" s="57" t="s">
        <v>191</v>
      </c>
      <c r="K166" s="57"/>
      <c r="L166" s="123"/>
      <c r="M166" s="123"/>
      <c r="P166" s="116" t="s">
        <v>2429</v>
      </c>
    </row>
    <row r="167" spans="1:16" ht="42">
      <c r="A167" s="35" t="s">
        <v>2161</v>
      </c>
      <c r="B167" s="28" t="str">
        <f t="shared" si="5"/>
        <v>&lt;person xml:id="pers0169"&gt;&lt;persName type="main"&gt;Solomon&lt;/persName&gt;&lt;note type="editorial"&gt;Biblical King of Israel and son of David.&lt;/note&gt;&lt;/person&gt;</v>
      </c>
      <c r="C167" s="35" t="s">
        <v>2962</v>
      </c>
      <c r="D167" s="57" t="s">
        <v>2795</v>
      </c>
      <c r="E167" s="35" t="s">
        <v>3157</v>
      </c>
      <c r="H167" s="35" t="s">
        <v>2606</v>
      </c>
      <c r="I167" s="29" t="s">
        <v>1966</v>
      </c>
      <c r="J167" s="57" t="s">
        <v>1490</v>
      </c>
      <c r="P167" s="117" t="s">
        <v>1720</v>
      </c>
    </row>
    <row r="168" spans="1:16" ht="112">
      <c r="A168" s="35" t="s">
        <v>2162</v>
      </c>
      <c r="B168" s="28" t="str">
        <f t="shared" si="5"/>
        <v>&lt;person xml:id="pers0170"&gt;&lt;persName type="main"&gt;Speke, John H.&lt;/persName&gt;&lt;birth when="1827"&gt;1827&lt;/birth&gt;&lt;death when="1864"&gt;1864&lt;/death&gt;&lt;note type="editorial"&gt;Explorer.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Burton.&lt;/note&gt;&lt;/person&gt;</v>
      </c>
      <c r="C168" s="35" t="s">
        <v>2963</v>
      </c>
      <c r="D168" s="57" t="s">
        <v>2795</v>
      </c>
      <c r="E168" s="35" t="s">
        <v>3158</v>
      </c>
      <c r="F168" s="35" t="s">
        <v>2714</v>
      </c>
      <c r="G168" s="35" t="s">
        <v>2780</v>
      </c>
      <c r="H168" s="35" t="s">
        <v>2607</v>
      </c>
      <c r="I168" s="29" t="s">
        <v>1967</v>
      </c>
      <c r="J168" s="57" t="s">
        <v>1186</v>
      </c>
      <c r="K168" s="57" t="s">
        <v>1187</v>
      </c>
      <c r="L168" s="123" t="s">
        <v>2641</v>
      </c>
      <c r="M168" s="123" t="s">
        <v>2695</v>
      </c>
      <c r="N168" s="119">
        <v>1827</v>
      </c>
      <c r="O168" s="119">
        <v>1864</v>
      </c>
      <c r="P168" s="116" t="s">
        <v>1428</v>
      </c>
    </row>
    <row r="169" spans="1:16" ht="42">
      <c r="A169" s="35" t="s">
        <v>2163</v>
      </c>
      <c r="B169" s="28" t="str">
        <f t="shared" si="5"/>
        <v>&lt;person xml:id="pers0171"&gt;&lt;persName type="main"&gt;St. John&lt;/persName&gt;&lt;note type="editorial"&gt;Author of the book of Revelation in the Bible.&lt;/note&gt;&lt;/person&gt;</v>
      </c>
      <c r="C169" s="35" t="s">
        <v>2964</v>
      </c>
      <c r="D169" s="57" t="s">
        <v>2795</v>
      </c>
      <c r="E169" s="35" t="s">
        <v>3159</v>
      </c>
      <c r="H169" s="35" t="s">
        <v>2608</v>
      </c>
      <c r="I169" s="29" t="s">
        <v>1968</v>
      </c>
      <c r="J169" s="57" t="s">
        <v>1663</v>
      </c>
      <c r="P169" s="117" t="s">
        <v>1719</v>
      </c>
    </row>
    <row r="170" spans="1:16" ht="42">
      <c r="A170" s="35" t="s">
        <v>2164</v>
      </c>
      <c r="B170" s="28" t="str">
        <f t="shared" si="5"/>
        <v>&lt;person xml:id="pers0172"&gt;&lt;persName type="main"&gt;St. Patrick&lt;/persName&gt;&lt;note type="editorial"&gt;Fifth-century Christian missionary in Ireland. Primary patron saint of Ireland.&lt;/note&gt;&lt;/person&gt;</v>
      </c>
      <c r="C170" s="35" t="s">
        <v>2965</v>
      </c>
      <c r="D170" s="57" t="s">
        <v>2795</v>
      </c>
      <c r="E170" s="35" t="s">
        <v>3160</v>
      </c>
      <c r="H170" s="35" t="s">
        <v>2609</v>
      </c>
      <c r="I170" s="29" t="s">
        <v>1969</v>
      </c>
      <c r="J170" s="57" t="s">
        <v>1662</v>
      </c>
      <c r="K170" s="57"/>
      <c r="L170" s="123"/>
      <c r="M170" s="123"/>
      <c r="P170" s="117" t="s">
        <v>1758</v>
      </c>
    </row>
    <row r="171" spans="1:16" ht="70">
      <c r="A171" s="35" t="s">
        <v>2165</v>
      </c>
      <c r="B171" s="28" t="str">
        <f t="shared" si="5"/>
        <v>&lt;person xml:id="pers0173"&gt;&lt;persName type="main"&gt;St. Paul&lt;/persName&gt;&lt;birth when="0005"&gt;c.5&lt;/birth&gt;&lt;death when="0067"&gt;c.67&lt;/death&gt;&lt;note type="editorial"&gt;Apostle of the New Testament and one of the main proponents of early Christianity.&lt;/note&gt;&lt;/person&gt;</v>
      </c>
      <c r="C171" s="35" t="s">
        <v>2966</v>
      </c>
      <c r="D171" s="57" t="s">
        <v>2795</v>
      </c>
      <c r="E171" s="35" t="s">
        <v>3161</v>
      </c>
      <c r="F171" s="35" t="s">
        <v>2781</v>
      </c>
      <c r="G171" s="35" t="s">
        <v>2782</v>
      </c>
      <c r="H171" s="35" t="s">
        <v>2610</v>
      </c>
      <c r="I171" s="29" t="s">
        <v>1970</v>
      </c>
      <c r="J171" s="57" t="s">
        <v>1184</v>
      </c>
      <c r="K171" s="57" t="s">
        <v>1761</v>
      </c>
      <c r="L171" s="123" t="s">
        <v>2477</v>
      </c>
      <c r="M171" s="123" t="s">
        <v>2478</v>
      </c>
      <c r="N171" s="119" t="s">
        <v>1803</v>
      </c>
      <c r="O171" s="119" t="s">
        <v>1865</v>
      </c>
      <c r="P171" s="117" t="s">
        <v>1733</v>
      </c>
    </row>
    <row r="172" spans="1:16" ht="56">
      <c r="A172" s="35" t="s">
        <v>2166</v>
      </c>
      <c r="B172" s="28" t="str">
        <f t="shared" si="5"/>
        <v>&lt;person xml:id="pers0174"&gt;&lt;persName type="main"&gt;St. Stephen&lt;/persName&gt;&lt;note type="editorial"&gt;First martyr of Christianity. Mentioned in the Acts of the Apostles in the New Testament.&lt;/note&gt;&lt;/person&gt;</v>
      </c>
      <c r="C172" s="35" t="s">
        <v>2967</v>
      </c>
      <c r="D172" s="57" t="s">
        <v>2795</v>
      </c>
      <c r="E172" s="35" t="s">
        <v>3162</v>
      </c>
      <c r="H172" s="35" t="s">
        <v>2611</v>
      </c>
      <c r="I172" s="29" t="s">
        <v>1971</v>
      </c>
      <c r="J172" s="57" t="s">
        <v>1183</v>
      </c>
      <c r="K172" s="57"/>
      <c r="L172" s="123"/>
      <c r="M172" s="123"/>
      <c r="P172" s="117" t="s">
        <v>1734</v>
      </c>
    </row>
    <row r="173" spans="1:16" ht="70">
      <c r="A173" s="35" t="s">
        <v>2167</v>
      </c>
      <c r="B173" s="28" t="str">
        <f t="shared" si="5"/>
        <v>&lt;person xml:id="pers0175"&gt;&lt;persName type="main"&gt;Stanley, Lord&lt;/persName&gt;&lt;birth when="1826"&gt;1826&lt;/birth&gt;&lt;death when="1893"&gt;1893&lt;/death&gt;&lt;note type="editorial"&gt;Edward Henry Stanley. Succeeded as 15th Earl of Derby in 1869. Conservative politician, inter alia Foreign Secretary 1866-68.&lt;/note&gt;&lt;/person&gt;</v>
      </c>
      <c r="C173" s="35" t="s">
        <v>2968</v>
      </c>
      <c r="D173" s="57" t="s">
        <v>2795</v>
      </c>
      <c r="E173" s="35" t="s">
        <v>3163</v>
      </c>
      <c r="F173" s="35" t="s">
        <v>2783</v>
      </c>
      <c r="G173" s="35" t="s">
        <v>2713</v>
      </c>
      <c r="H173" s="35" t="s">
        <v>2612</v>
      </c>
      <c r="I173" s="29" t="s">
        <v>1972</v>
      </c>
      <c r="J173" s="28" t="s">
        <v>1165</v>
      </c>
      <c r="K173" s="57" t="s">
        <v>1166</v>
      </c>
      <c r="L173" s="123" t="s">
        <v>2696</v>
      </c>
      <c r="M173" s="123" t="s">
        <v>2640</v>
      </c>
      <c r="N173" s="119">
        <v>1826</v>
      </c>
      <c r="O173" s="119">
        <v>1893</v>
      </c>
      <c r="P173" s="116" t="s">
        <v>1167</v>
      </c>
    </row>
    <row r="174" spans="1:16" ht="84">
      <c r="A174" s="35" t="s">
        <v>2168</v>
      </c>
      <c r="B174" s="28" t="str">
        <f t="shared" si="5"/>
        <v>&lt;person xml:id="pers0176"&gt;&lt;persName type="main"&gt;Stearns, William F.&lt;/persName&gt;&lt;birth when="1834"&gt;1834&lt;/birth&gt;&lt;death when="1874"&gt;1874&lt;/death&gt;&lt;note type="editorial"&gt;Merchant from Massachusetts. Partner of Stearns, Hobart and Co. in Bombay 1857-68. Livingstone met him on board ship in 1865 and lived in his house for much of his stay in Bombay.&lt;/note&gt;&lt;/person&gt;</v>
      </c>
      <c r="C174" s="35" t="s">
        <v>2969</v>
      </c>
      <c r="D174" s="57" t="s">
        <v>2795</v>
      </c>
      <c r="E174" s="35" t="s">
        <v>3164</v>
      </c>
      <c r="F174" s="35" t="s">
        <v>2784</v>
      </c>
      <c r="G174" s="35" t="s">
        <v>2728</v>
      </c>
      <c r="H174" s="35" t="s">
        <v>2613</v>
      </c>
      <c r="I174" s="29" t="s">
        <v>1973</v>
      </c>
      <c r="J174" s="28" t="s">
        <v>1181</v>
      </c>
      <c r="K174" s="57" t="s">
        <v>1182</v>
      </c>
      <c r="L174" s="123" t="s">
        <v>2697</v>
      </c>
      <c r="M174" s="123" t="s">
        <v>2653</v>
      </c>
      <c r="N174" s="119">
        <v>1834</v>
      </c>
      <c r="O174" s="119">
        <v>1874</v>
      </c>
      <c r="P174" s="116" t="s">
        <v>1185</v>
      </c>
    </row>
    <row r="175" spans="1:16" ht="28">
      <c r="A175" s="35" t="s">
        <v>2169</v>
      </c>
      <c r="B175" s="28" t="str">
        <f t="shared" si="5"/>
        <v>&lt;person xml:id="pers0177"&gt;&lt;persName type="main"&gt;Suleiman bin Ali&lt;/persName&gt;&lt;note type="editorial"&gt;Arab trader.&lt;/note&gt;&lt;/person&gt;</v>
      </c>
      <c r="C175" s="35" t="s">
        <v>2970</v>
      </c>
      <c r="D175" s="57" t="s">
        <v>2795</v>
      </c>
      <c r="E175" s="35" t="s">
        <v>3165</v>
      </c>
      <c r="H175" s="35" t="s">
        <v>2493</v>
      </c>
      <c r="I175" s="29" t="s">
        <v>1974</v>
      </c>
      <c r="J175" s="57" t="s">
        <v>199</v>
      </c>
      <c r="K175" s="57"/>
      <c r="L175" s="123"/>
      <c r="M175" s="123"/>
      <c r="P175" s="116" t="s">
        <v>1089</v>
      </c>
    </row>
    <row r="176" spans="1:16" ht="28">
      <c r="A176" s="35" t="s">
        <v>2170</v>
      </c>
      <c r="B176" s="28" t="str">
        <f t="shared" si="5"/>
        <v>&lt;person xml:id="pers0178"&gt;&lt;persName type="main"&gt;Suleiman bin Juma&lt;/persName&gt;&lt;note type="editorial"&gt;Arab trader.&lt;/note&gt;&lt;/person&gt;</v>
      </c>
      <c r="C176" s="35" t="s">
        <v>2971</v>
      </c>
      <c r="D176" s="57" t="s">
        <v>2795</v>
      </c>
      <c r="E176" s="35" t="s">
        <v>3166</v>
      </c>
      <c r="H176" s="35" t="s">
        <v>2493</v>
      </c>
      <c r="I176" s="29" t="s">
        <v>1975</v>
      </c>
      <c r="J176" s="57" t="s">
        <v>200</v>
      </c>
      <c r="K176" s="57"/>
      <c r="L176" s="123"/>
      <c r="M176" s="123"/>
      <c r="P176" s="116" t="s">
        <v>1089</v>
      </c>
    </row>
    <row r="177" spans="1:16" ht="70">
      <c r="A177" s="35" t="s">
        <v>2171</v>
      </c>
      <c r="B177" s="28" t="str">
        <f t="shared" si="5"/>
        <v>&lt;person xml:id="pers0179"&gt;&lt;persName type="main"&gt;Susi&lt;/persName&gt;&lt;note type="editorial"&gt;African of the Shupanga tribe. With Livingstone when the latter died and helped transport Livingstone's body to the African coast. Spoke good English and provided Horace Waller with a narrative of Livingstone's last days.&lt;/note&gt;&lt;/person&gt;</v>
      </c>
      <c r="C177" s="35" t="s">
        <v>2972</v>
      </c>
      <c r="D177" s="57" t="s">
        <v>2795</v>
      </c>
      <c r="E177" s="35" t="s">
        <v>3167</v>
      </c>
      <c r="H177" s="35" t="s">
        <v>2614</v>
      </c>
      <c r="I177" s="29" t="s">
        <v>1976</v>
      </c>
      <c r="J177" s="57" t="s">
        <v>204</v>
      </c>
      <c r="K177" s="57"/>
      <c r="L177" s="123"/>
      <c r="M177" s="123"/>
      <c r="P177" s="116" t="s">
        <v>1393</v>
      </c>
    </row>
    <row r="178" spans="1:16" ht="28">
      <c r="A178" s="35" t="s">
        <v>2172</v>
      </c>
      <c r="B178" s="28" t="str">
        <f t="shared" si="5"/>
        <v>&lt;person xml:id="pers0180"&gt;&lt;persName type="main"&gt;Syde bin Ali&lt;/persName&gt;&lt;note type="editorial"&gt;Arab trader.&lt;/note&gt;&lt;/person&gt;</v>
      </c>
      <c r="C178" s="35" t="s">
        <v>2973</v>
      </c>
      <c r="D178" s="57" t="s">
        <v>2795</v>
      </c>
      <c r="E178" s="35" t="s">
        <v>3168</v>
      </c>
      <c r="H178" s="35" t="s">
        <v>2493</v>
      </c>
      <c r="I178" s="29" t="s">
        <v>1977</v>
      </c>
      <c r="J178" s="57" t="s">
        <v>205</v>
      </c>
      <c r="K178" s="57"/>
      <c r="L178" s="123"/>
      <c r="M178" s="123"/>
      <c r="P178" s="116" t="s">
        <v>1089</v>
      </c>
    </row>
    <row r="179" spans="1:16" ht="70">
      <c r="A179" s="35" t="s">
        <v>2173</v>
      </c>
      <c r="B179" s="28" t="str">
        <f t="shared" si="5"/>
        <v>&lt;person xml:id="pers0181"&gt;&lt;persName type="main"&gt;Syde bin Habib&lt;/persName&gt;&lt;note type="editorial"&gt;Arab trader, who traveled widely in central Africa. Livingstone first encountered him in 1855 during the former's famous transcontinental African journey and again during his (Livingstone's) last journey.&lt;/note&gt;&lt;/person&gt;</v>
      </c>
      <c r="C179" s="35" t="s">
        <v>2974</v>
      </c>
      <c r="D179" s="57" t="s">
        <v>2795</v>
      </c>
      <c r="E179" s="35" t="s">
        <v>3169</v>
      </c>
      <c r="H179" s="35" t="s">
        <v>2615</v>
      </c>
      <c r="I179" s="29" t="s">
        <v>1978</v>
      </c>
      <c r="J179" s="57" t="s">
        <v>206</v>
      </c>
      <c r="K179" s="57"/>
      <c r="L179" s="123"/>
      <c r="M179" s="123"/>
      <c r="P179" s="116" t="s">
        <v>1416</v>
      </c>
    </row>
    <row r="180" spans="1:16" ht="70">
      <c r="A180" s="35" t="s">
        <v>2174</v>
      </c>
      <c r="B180" s="28" t="str">
        <f t="shared" si="5"/>
        <v>&lt;person xml:id="pers0182"&gt;&lt;persName type="main"&gt;Syde bin Salem Burashid&lt;/persName&gt;&lt;note type="editorial"&gt;Arab governor ("Lewale") or trade agent of Unyanyembe, who apparently detained and/or destroyed a packet of letters Livingstone had tried to send to the coast and also prevent other goods from reaching Livingstone in Manyema.&lt;/note&gt;&lt;/person&gt;</v>
      </c>
      <c r="C180" s="35" t="s">
        <v>2975</v>
      </c>
      <c r="D180" s="57" t="s">
        <v>2795</v>
      </c>
      <c r="E180" s="35" t="s">
        <v>3170</v>
      </c>
      <c r="H180" s="35" t="s">
        <v>2616</v>
      </c>
      <c r="I180" s="29" t="s">
        <v>1979</v>
      </c>
      <c r="J180" s="57" t="s">
        <v>1384</v>
      </c>
      <c r="K180" s="57"/>
      <c r="L180" s="123"/>
      <c r="M180" s="123"/>
      <c r="P180" s="116" t="s">
        <v>1385</v>
      </c>
    </row>
    <row r="181" spans="1:16" ht="42">
      <c r="A181" s="35" t="s">
        <v>2175</v>
      </c>
      <c r="B181" s="28" t="str">
        <f t="shared" si="5"/>
        <v>&lt;person xml:id="pers0183"&gt;&lt;persName type="main"&gt;Thani bin Suellim&lt;/persName&gt;&lt;note type="editorial"&gt;Arab trader based in Ujiji.&lt;/note&gt;&lt;/person&gt;</v>
      </c>
      <c r="C181" s="35" t="s">
        <v>2976</v>
      </c>
      <c r="D181" s="57" t="s">
        <v>2795</v>
      </c>
      <c r="E181" s="35" t="s">
        <v>3171</v>
      </c>
      <c r="H181" s="35" t="s">
        <v>2617</v>
      </c>
      <c r="I181" s="29" t="s">
        <v>1980</v>
      </c>
      <c r="J181" s="57" t="s">
        <v>1493</v>
      </c>
      <c r="P181" s="117" t="s">
        <v>1684</v>
      </c>
    </row>
    <row r="182" spans="1:16" ht="84">
      <c r="A182" s="35" t="s">
        <v>2176</v>
      </c>
      <c r="B182" s="28" t="str">
        <f t="shared" si="5"/>
        <v>&lt;person xml:id="pers0184"&gt;&lt;persName type="main"&gt;Tinné, Alexandrine&lt;/persName&gt;&lt;birth when="1835"&gt;1835&lt;/birth&gt;&lt;death when="1869"&gt;1869&lt;/death&gt;&lt;note type="editorial"&gt;Explorer. Ascended the White Nile to Gondokoro in 1862, then traveled along the Bahr el Ghazal, the principal western tributary of the Nile. Killed in 1869 during an expedition across the Sahara Desert.&lt;/note&gt;&lt;/person&gt;</v>
      </c>
      <c r="C182" s="35" t="s">
        <v>2977</v>
      </c>
      <c r="D182" s="57" t="s">
        <v>2795</v>
      </c>
      <c r="E182" s="35" t="s">
        <v>3172</v>
      </c>
      <c r="F182" s="35" t="s">
        <v>2785</v>
      </c>
      <c r="G182" s="35" t="s">
        <v>2761</v>
      </c>
      <c r="H182" s="35" t="s">
        <v>2618</v>
      </c>
      <c r="I182" s="29" t="s">
        <v>1981</v>
      </c>
      <c r="J182" s="57" t="s">
        <v>1140</v>
      </c>
      <c r="K182" s="57" t="s">
        <v>1141</v>
      </c>
      <c r="L182" s="123" t="s">
        <v>2698</v>
      </c>
      <c r="M182" s="123" t="s">
        <v>2684</v>
      </c>
      <c r="N182" s="119">
        <v>1835</v>
      </c>
      <c r="O182" s="119">
        <v>1869</v>
      </c>
      <c r="P182" s="116" t="s">
        <v>1427</v>
      </c>
    </row>
    <row r="183" spans="1:16" ht="56">
      <c r="A183" s="35" t="s">
        <v>2177</v>
      </c>
      <c r="B183" s="28" t="str">
        <f t="shared" si="5"/>
        <v>&lt;person xml:id="pers0185"&gt;&lt;persName type="main"&gt;Tippu Tip&lt;/persName&gt;&lt;birth when="1837"&gt;1837&lt;/birth&gt;&lt;death when="1905"&gt;1905&lt;/death&gt;&lt;note type="editorial"&gt;Renowned central African ivory and slave trader.&lt;/note&gt;&lt;/person&gt;</v>
      </c>
      <c r="C183" s="35" t="s">
        <v>2978</v>
      </c>
      <c r="D183" s="57" t="s">
        <v>2795</v>
      </c>
      <c r="E183" s="35" t="s">
        <v>3173</v>
      </c>
      <c r="F183" s="35" t="s">
        <v>2786</v>
      </c>
      <c r="G183" s="35" t="s">
        <v>2716</v>
      </c>
      <c r="H183" s="35" t="s">
        <v>2619</v>
      </c>
      <c r="I183" s="29" t="s">
        <v>1982</v>
      </c>
      <c r="J183" s="57" t="s">
        <v>1409</v>
      </c>
      <c r="K183" s="57" t="s">
        <v>1408</v>
      </c>
      <c r="L183" s="123" t="s">
        <v>2699</v>
      </c>
      <c r="M183" s="123" t="s">
        <v>2643</v>
      </c>
      <c r="N183" s="119">
        <v>1837</v>
      </c>
      <c r="O183" s="119">
        <v>1905</v>
      </c>
      <c r="P183" s="116" t="s">
        <v>1410</v>
      </c>
    </row>
    <row r="184" spans="1:16" ht="56">
      <c r="A184" s="35" t="s">
        <v>2178</v>
      </c>
      <c r="B184" s="28" t="str">
        <f t="shared" si="5"/>
        <v>&lt;person xml:id="pers0186"&gt;&lt;persName type="main"&gt;Tirhaka&lt;/persName&gt;&lt;note type="editorial"&gt;Also Taharqa, Taharka, or Tirhakah. Pharaoh of the twenty-fifth dynasty in ancient Egypt (r.690-664 BC) and king of the kingdom of Kush.&lt;/note&gt;&lt;/person&gt;</v>
      </c>
      <c r="C184" s="35" t="s">
        <v>2979</v>
      </c>
      <c r="D184" s="57" t="s">
        <v>2795</v>
      </c>
      <c r="E184" s="35" t="s">
        <v>3174</v>
      </c>
      <c r="H184" s="35" t="s">
        <v>2620</v>
      </c>
      <c r="I184" s="29" t="s">
        <v>1983</v>
      </c>
      <c r="J184" s="57" t="s">
        <v>213</v>
      </c>
      <c r="K184" s="57"/>
      <c r="L184" s="123"/>
      <c r="M184" s="123"/>
      <c r="P184" s="117" t="s">
        <v>1762</v>
      </c>
    </row>
    <row r="185" spans="1:16" ht="112">
      <c r="A185" s="35" t="s">
        <v>2179</v>
      </c>
      <c r="B185" s="28" t="str">
        <f t="shared" si="5"/>
        <v>&lt;person xml:id="pers0187"&gt;&lt;persName type="main"&gt;Todd, James Henthorne&lt;/persName&gt;&lt;birth when="1805"&gt;1805&lt;/birth&gt;&lt;death when="1869"&gt;1869&lt;/death&gt;&lt;note type="editorial"&gt;Biblical scholar and Irish historian. Wrote St. Patrick, Apostle of Ireland: A Memoir of His Life and Mission (1864). On his last journey, Livingstone had with him a review of this book published in the Quarterly Review (1866) and used the page margins of this review to construct the first gathering of the 1870 Field Diary.&lt;/note&gt;&lt;/person&gt;</v>
      </c>
      <c r="C185" s="35" t="s">
        <v>2980</v>
      </c>
      <c r="D185" s="57" t="s">
        <v>2795</v>
      </c>
      <c r="E185" s="35" t="s">
        <v>3175</v>
      </c>
      <c r="F185" s="35" t="s">
        <v>2787</v>
      </c>
      <c r="G185" s="35" t="s">
        <v>2761</v>
      </c>
      <c r="H185" s="35" t="s">
        <v>2621</v>
      </c>
      <c r="I185" s="29" t="s">
        <v>1984</v>
      </c>
      <c r="J185" s="57" t="s">
        <v>2190</v>
      </c>
      <c r="K185" s="29" t="s">
        <v>1690</v>
      </c>
      <c r="L185" s="121" t="s">
        <v>2700</v>
      </c>
      <c r="M185" s="121" t="s">
        <v>2684</v>
      </c>
      <c r="N185" s="119">
        <v>1805</v>
      </c>
      <c r="O185" s="119">
        <v>1869</v>
      </c>
      <c r="P185" s="117" t="s">
        <v>2413</v>
      </c>
    </row>
    <row r="186" spans="1:16" ht="84">
      <c r="A186" s="35" t="s">
        <v>2180</v>
      </c>
      <c r="B186" s="28" t="str">
        <f t="shared" si="5"/>
        <v>&lt;person xml:id="pers0188"&gt;&lt;persName type="main"&gt;Tozer, William G.&lt;/persName&gt;&lt;birth when="1829"&gt;1829/30&lt;/birth&gt;&lt;death when="1899"&gt;1899&lt;/death&gt;&lt;note type="editorial"&gt;Bishop of Universities' Mission to Central Africa 1862-63, Zanzibar 1863-73, Jamaica 1879-80, and Honduras 1880-81. Livingstone never forgave him for moving the UMCA to Zanzibar in 1862-63.&lt;/note&gt;&lt;/person&gt;</v>
      </c>
      <c r="C186" s="35" t="s">
        <v>2981</v>
      </c>
      <c r="D186" s="57" t="s">
        <v>2795</v>
      </c>
      <c r="E186" s="35" t="s">
        <v>3176</v>
      </c>
      <c r="F186" s="35" t="s">
        <v>2788</v>
      </c>
      <c r="G186" s="35" t="s">
        <v>2749</v>
      </c>
      <c r="H186" s="35" t="s">
        <v>2622</v>
      </c>
      <c r="I186" s="29" t="s">
        <v>1985</v>
      </c>
      <c r="J186" s="28" t="s">
        <v>1202</v>
      </c>
      <c r="K186" s="57" t="s">
        <v>1203</v>
      </c>
      <c r="L186" s="123" t="s">
        <v>2479</v>
      </c>
      <c r="M186" s="123" t="s">
        <v>2672</v>
      </c>
      <c r="N186" s="119">
        <v>1829</v>
      </c>
      <c r="O186" s="119">
        <v>1899</v>
      </c>
      <c r="P186" s="116" t="s">
        <v>1204</v>
      </c>
    </row>
    <row r="187" spans="1:16" ht="42">
      <c r="A187" s="35" t="s">
        <v>2181</v>
      </c>
      <c r="B187" s="28" t="str">
        <f t="shared" si="5"/>
        <v>&lt;person xml:id="pers0189"&gt;&lt;persName type="main"&gt;Tracey, R.L.&lt;/persName&gt;&lt;note type="editorial"&gt;Resident of Bombay with whom Livingstone stayed in 1865.&lt;/note&gt;&lt;/person&gt;</v>
      </c>
      <c r="C187" s="35" t="s">
        <v>2982</v>
      </c>
      <c r="D187" s="57" t="s">
        <v>2795</v>
      </c>
      <c r="E187" s="35" t="s">
        <v>3177</v>
      </c>
      <c r="H187" s="35" t="s">
        <v>2623</v>
      </c>
      <c r="I187" s="29" t="s">
        <v>1986</v>
      </c>
      <c r="J187" s="57" t="s">
        <v>1215</v>
      </c>
      <c r="K187" s="57"/>
      <c r="L187" s="123"/>
      <c r="M187" s="123"/>
      <c r="P187" s="116" t="s">
        <v>1284</v>
      </c>
    </row>
    <row r="188" spans="1:16" ht="84">
      <c r="A188" s="35" t="s">
        <v>2182</v>
      </c>
      <c r="B188" s="28" t="str">
        <f t="shared" si="5"/>
        <v>&lt;person xml:id="pers0190"&gt;&lt;persName type="main"&gt;von der Decken, Karl Klaus&lt;/persName&gt;&lt;birth when="1833"&gt;1833&lt;/birth&gt;&lt;death when="1865"&gt;1865&lt;/death&gt;&lt;note type="editorial"&gt;German explorer. In 1861 became the first European to attempt an ascent of Mount Kilimanjaro. Murdered on a subsequent expedition in the area of present-day Bardera, Somalia.&lt;/note&gt;&lt;/person&gt;</v>
      </c>
      <c r="C188" s="35" t="s">
        <v>2983</v>
      </c>
      <c r="D188" s="57" t="s">
        <v>2795</v>
      </c>
      <c r="E188" s="35" t="s">
        <v>3178</v>
      </c>
      <c r="F188" s="35" t="s">
        <v>2789</v>
      </c>
      <c r="G188" s="35" t="s">
        <v>2744</v>
      </c>
      <c r="H188" s="35" t="s">
        <v>2624</v>
      </c>
      <c r="I188" s="29" t="s">
        <v>1987</v>
      </c>
      <c r="J188" s="57" t="s">
        <v>1693</v>
      </c>
      <c r="K188" s="29" t="s">
        <v>1694</v>
      </c>
      <c r="L188" s="121" t="s">
        <v>2701</v>
      </c>
      <c r="M188" s="121" t="s">
        <v>2667</v>
      </c>
      <c r="N188" s="119">
        <v>1833</v>
      </c>
      <c r="O188" s="119">
        <v>1865</v>
      </c>
      <c r="P188" s="117" t="s">
        <v>1695</v>
      </c>
    </row>
    <row r="189" spans="1:16" ht="98">
      <c r="A189" s="35" t="s">
        <v>2183</v>
      </c>
      <c r="B189" s="28" t="str">
        <f t="shared" si="5"/>
        <v>&lt;person xml:id="pers0191"&gt;&lt;persName type="main"&gt;Waller, Horace&lt;/persName&gt;&lt;birth when="1833"&gt;1833&lt;/birth&gt;&lt;death when="1896"&gt;1896&lt;/death&gt;&lt;note type="editorial"&gt;Lay Superintendent, Universities' Mission to Central Africa 1860-64. Curate, St. John's Chatham 1867-70. Vicar of Leytonstone, 1870-74. Rector of Twywell, 1874-95. In addition to editing Livingstone's Last Journals, wrote several articles on slavery and the slave trade in Africa.&lt;/note&gt;&lt;/person&gt;</v>
      </c>
      <c r="C189" s="35" t="s">
        <v>2984</v>
      </c>
      <c r="D189" s="57" t="s">
        <v>2795</v>
      </c>
      <c r="E189" s="35" t="s">
        <v>3179</v>
      </c>
      <c r="F189" s="35" t="s">
        <v>2789</v>
      </c>
      <c r="G189" s="35" t="s">
        <v>2790</v>
      </c>
      <c r="H189" s="35" t="s">
        <v>2625</v>
      </c>
      <c r="I189" s="29" t="s">
        <v>1989</v>
      </c>
      <c r="J189" s="57" t="s">
        <v>1643</v>
      </c>
      <c r="K189" s="29" t="s">
        <v>1644</v>
      </c>
      <c r="L189" s="121" t="s">
        <v>2701</v>
      </c>
      <c r="M189" s="121" t="s">
        <v>2702</v>
      </c>
      <c r="N189" s="119">
        <v>1833</v>
      </c>
      <c r="O189" s="119">
        <v>1896</v>
      </c>
      <c r="P189" s="116" t="s">
        <v>1645</v>
      </c>
    </row>
    <row r="190" spans="1:16" ht="70">
      <c r="A190" s="35" t="s">
        <v>2184</v>
      </c>
      <c r="B190" s="28" t="str">
        <f t="shared" si="5"/>
        <v>&lt;person xml:id="pers0192"&gt;&lt;persName type="main"&gt;Webb, William F.&lt;/persName&gt;&lt;birth when="1829"&gt;1829&lt;/birth&gt;&lt;death when="1899"&gt;1899&lt;/death&gt;&lt;note type="editorial"&gt;Big-game hunter whom Livingstone and his son Oswell met in 1850. Livingstone stayed at his house, Newstead Abbey in Nottinghamshire, in 1864-65.&lt;/note&gt;&lt;/person&gt;</v>
      </c>
      <c r="C190" s="35" t="s">
        <v>2985</v>
      </c>
      <c r="D190" s="57" t="s">
        <v>2795</v>
      </c>
      <c r="E190" s="35" t="s">
        <v>3180</v>
      </c>
      <c r="F190" s="35" t="s">
        <v>2791</v>
      </c>
      <c r="G190" s="35" t="s">
        <v>2749</v>
      </c>
      <c r="H190" s="35" t="s">
        <v>2626</v>
      </c>
      <c r="I190" s="29" t="s">
        <v>1990</v>
      </c>
      <c r="J190" s="28" t="s">
        <v>1351</v>
      </c>
      <c r="K190" s="57" t="s">
        <v>1352</v>
      </c>
      <c r="L190" s="123" t="s">
        <v>2703</v>
      </c>
      <c r="M190" s="123" t="s">
        <v>2672</v>
      </c>
      <c r="N190" s="119">
        <v>1829</v>
      </c>
      <c r="O190" s="119">
        <v>1899</v>
      </c>
      <c r="P190" s="116" t="s">
        <v>1353</v>
      </c>
    </row>
    <row r="191" spans="1:16" ht="42">
      <c r="A191" s="35" t="s">
        <v>2185</v>
      </c>
      <c r="B191" s="28" t="str">
        <f t="shared" si="5"/>
        <v>&lt;person xml:id="pers0193"&gt;&lt;persName type="main"&gt;Yahood&lt;/persName&gt;&lt;note type="editorial"&gt;Slave of Arab trader Thani bin Suellim.&lt;/note&gt;&lt;/person&gt;</v>
      </c>
      <c r="C191" s="35" t="s">
        <v>2986</v>
      </c>
      <c r="D191" s="57" t="s">
        <v>2795</v>
      </c>
      <c r="E191" s="35" t="s">
        <v>3181</v>
      </c>
      <c r="H191" s="35" t="s">
        <v>2627</v>
      </c>
      <c r="I191" s="29" t="s">
        <v>1991</v>
      </c>
      <c r="J191" s="57" t="s">
        <v>1496</v>
      </c>
      <c r="P191" s="117" t="s">
        <v>1683</v>
      </c>
    </row>
    <row r="192" spans="1:16" ht="84">
      <c r="A192" s="35" t="s">
        <v>2186</v>
      </c>
      <c r="B192" s="28" t="str">
        <f t="shared" si="5"/>
        <v>&lt;person xml:id="pers0194"&gt;&lt;persName type="main"&gt;Young, James&lt;/persName&gt;&lt;birth when="1811"&gt;1811&lt;/birth&gt;&lt;death when="1883"&gt;1883&lt;/death&gt;&lt;note type="editorial"&gt;Scottish industrialist who made a fortune distilling paraffin from shale. Met Livingstone at Anderson's College. Was one of Livingstone's three trustees.&lt;/note&gt;&lt;/person&gt;</v>
      </c>
      <c r="C192" s="35" t="s">
        <v>2987</v>
      </c>
      <c r="D192" s="57" t="s">
        <v>2795</v>
      </c>
      <c r="E192" s="35" t="s">
        <v>3182</v>
      </c>
      <c r="F192" s="35" t="s">
        <v>2724</v>
      </c>
      <c r="G192" s="35" t="s">
        <v>2723</v>
      </c>
      <c r="H192" s="35" t="s">
        <v>2628</v>
      </c>
      <c r="I192" s="29" t="s">
        <v>1992</v>
      </c>
      <c r="J192" s="60" t="s">
        <v>1172</v>
      </c>
      <c r="K192" s="57" t="s">
        <v>1173</v>
      </c>
      <c r="L192" s="123" t="s">
        <v>2649</v>
      </c>
      <c r="M192" s="123" t="s">
        <v>2648</v>
      </c>
      <c r="N192" s="119">
        <v>1811</v>
      </c>
      <c r="O192" s="119">
        <v>1883</v>
      </c>
      <c r="P192" s="116" t="s">
        <v>2414</v>
      </c>
    </row>
    <row r="193" spans="1:16" ht="56">
      <c r="A193" s="35" t="s">
        <v>2187</v>
      </c>
      <c r="B193" s="28" t="str">
        <f t="shared" si="5"/>
        <v>&lt;person xml:id="pers0195"&gt;&lt;persName type="main"&gt;Zerah&lt;/persName&gt;&lt;note type="editorial"&gt;Warrior from Cush (present-day Ethiopia) mentioned in the Book of Chronicles.&lt;/note&gt;&lt;/person&gt;</v>
      </c>
      <c r="C193" s="35" t="s">
        <v>2988</v>
      </c>
      <c r="D193" s="57" t="s">
        <v>2795</v>
      </c>
      <c r="E193" s="35" t="s">
        <v>3183</v>
      </c>
      <c r="H193" s="35" t="s">
        <v>2629</v>
      </c>
      <c r="I193" s="29" t="s">
        <v>1993</v>
      </c>
      <c r="J193" s="57" t="s">
        <v>222</v>
      </c>
      <c r="K193" s="57"/>
      <c r="L193" s="123"/>
      <c r="M193" s="123"/>
      <c r="P193" s="117" t="s">
        <v>1735</v>
      </c>
    </row>
    <row r="194" spans="1:16" ht="42">
      <c r="A194" s="35" t="s">
        <v>2157</v>
      </c>
      <c r="B194" s="28" t="str">
        <f t="shared" ref="B194:B196" si="6">C194&amp;E194&amp;F194&amp;G194&amp;H194&amp;D194</f>
        <v>&lt;person xml:id="pers0196"&gt;&lt;persName type="main"&gt;Sheikh Suleiman&lt;/persName&gt;&lt;note type="editorial"&gt;Arab trader.&lt;/note&gt;&lt;/person&gt;</v>
      </c>
      <c r="C194" s="35" t="s">
        <v>2989</v>
      </c>
      <c r="D194" s="57" t="s">
        <v>2795</v>
      </c>
      <c r="E194" s="35" t="s">
        <v>3184</v>
      </c>
      <c r="H194" s="35" t="s">
        <v>2493</v>
      </c>
      <c r="I194" s="29" t="s">
        <v>1996</v>
      </c>
      <c r="J194" s="57" t="s">
        <v>188</v>
      </c>
      <c r="K194" s="57"/>
      <c r="L194" s="123"/>
      <c r="M194" s="123"/>
      <c r="P194" s="116" t="s">
        <v>1089</v>
      </c>
    </row>
    <row r="195" spans="1:16" ht="42">
      <c r="A195" s="35" t="s">
        <v>2463</v>
      </c>
      <c r="B195" s="28" t="str">
        <f t="shared" si="6"/>
        <v>&lt;person xml:id="pers0197"&gt;&lt;persName type="main"&gt;Moenendeba&lt;/persName&gt;&lt;note type="editorial"&gt;African chief.&lt;/note&gt;&lt;/person&gt;</v>
      </c>
      <c r="C195" s="35" t="s">
        <v>2990</v>
      </c>
      <c r="D195" s="57" t="s">
        <v>2795</v>
      </c>
      <c r="E195" s="35" t="s">
        <v>3185</v>
      </c>
      <c r="H195" s="35" t="s">
        <v>2511</v>
      </c>
      <c r="I195" s="29" t="s">
        <v>2488</v>
      </c>
      <c r="J195" s="118" t="s">
        <v>130</v>
      </c>
      <c r="K195" s="57"/>
      <c r="L195" s="123"/>
      <c r="M195" s="123"/>
      <c r="P195" s="116" t="s">
        <v>1090</v>
      </c>
    </row>
    <row r="196" spans="1:16" ht="70">
      <c r="A196" s="35" t="s">
        <v>2481</v>
      </c>
      <c r="B196" s="28" t="str">
        <f t="shared" si="6"/>
        <v>&lt;person xml:id="pers0198"&gt;&lt;persName type="main"&gt;Jeannie Gray&lt;/persName&gt;&lt;note type="editorial"&gt;Reference uncertain. Bessie Bell and Mary Gray are the heroines of an eponymous Scottish ballad collected in English and Scottish Ballads (1860), a well-known anthology created by Francis James Child.&lt;/note&gt;&lt;/person&gt;</v>
      </c>
      <c r="C196" s="35" t="s">
        <v>2991</v>
      </c>
      <c r="D196" s="57" t="s">
        <v>2795</v>
      </c>
      <c r="E196" s="35" t="s">
        <v>3186</v>
      </c>
      <c r="H196" s="35" t="s">
        <v>2505</v>
      </c>
      <c r="I196" s="121" t="s">
        <v>2489</v>
      </c>
      <c r="J196" s="57" t="s">
        <v>1689</v>
      </c>
      <c r="P196" s="117" t="s">
        <v>2407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6" zoomScale="125" zoomScaleNormal="125" zoomScalePageLayoutView="125" workbookViewId="0">
      <selection activeCell="A16" sqref="A16:A17"/>
    </sheetView>
  </sheetViews>
  <sheetFormatPr baseColWidth="10" defaultRowHeight="15" x14ac:dyDescent="0"/>
  <cols>
    <col min="1" max="1" width="20.5" style="24" bestFit="1" customWidth="1"/>
    <col min="2" max="2" width="23.33203125" style="27" bestFit="1" customWidth="1"/>
    <col min="3" max="3" width="51.1640625" style="30" customWidth="1"/>
    <col min="4" max="4" width="20.6640625" customWidth="1"/>
    <col min="5" max="5" width="24.33203125" customWidth="1"/>
    <col min="6" max="6" width="16.1640625" customWidth="1"/>
  </cols>
  <sheetData>
    <row r="1" spans="1:8" ht="28">
      <c r="A1" s="44" t="s">
        <v>2188</v>
      </c>
      <c r="B1" s="25" t="s">
        <v>1085</v>
      </c>
      <c r="C1" s="26" t="s">
        <v>1260</v>
      </c>
    </row>
    <row r="2" spans="1:8" ht="70">
      <c r="A2" s="24" t="s">
        <v>3187</v>
      </c>
      <c r="B2" s="27" t="s">
        <v>2295</v>
      </c>
      <c r="C2" s="28" t="s">
        <v>1767</v>
      </c>
      <c r="D2" t="s">
        <v>3213</v>
      </c>
      <c r="E2" t="str">
        <f>"&lt;orgName type='main'&gt;"&amp;B2&amp;"&lt;/orgName&gt;"</f>
        <v>&lt;orgName type='main'&gt;2nd Egyptian expedition&lt;/orgName&gt;</v>
      </c>
      <c r="F2" t="str">
        <f>"&lt;note type='editorial'&gt;"&amp;C2&amp;"&lt;/note&gt;"</f>
        <v>&lt;note type='editorial'&gt;Expedition (1840-41) organized by Muhammad Al_x0002_i, Viceroy of Egypt (r. 1805–48), and led by Joseph-Pons d'Arnauld, Louis Sabatier, and Ferdinand Werne that navigated the White Nile to 4° 42' N in 1841. The first expedition (1839-40) only reached as far as, roughly, the modern town of Bor, Sudan (6° 12' N.).&lt;/note&gt;</v>
      </c>
      <c r="G2" t="s">
        <v>3239</v>
      </c>
      <c r="H2" t="s">
        <v>3240</v>
      </c>
    </row>
    <row r="3" spans="1:8">
      <c r="A3" s="24" t="s">
        <v>3188</v>
      </c>
      <c r="B3" s="27" t="s">
        <v>2296</v>
      </c>
      <c r="C3" s="28" t="s">
        <v>1256</v>
      </c>
      <c r="D3" t="s">
        <v>3214</v>
      </c>
      <c r="E3" t="str">
        <f t="shared" ref="E3:E27" si="0">"&lt;orgName type='main'&gt;"&amp;B3&amp;"&lt;/orgName&gt;"</f>
        <v>&lt;orgName type='main'&gt;Nassick African Asylum &lt;/orgName&gt;</v>
      </c>
      <c r="F3" t="str">
        <f t="shared" ref="F3:F27" si="1">"&lt;note type='editorial'&gt;"&amp;C3&amp;"&lt;/note&gt;"</f>
        <v>&lt;note type='editorial'&gt;Government-run school for freed slaves in Nashik, India.&lt;/note&gt;</v>
      </c>
      <c r="G3" t="s">
        <v>3239</v>
      </c>
      <c r="H3" t="s">
        <v>3241</v>
      </c>
    </row>
    <row r="4" spans="1:8" ht="28">
      <c r="A4" s="24" t="s">
        <v>3189</v>
      </c>
      <c r="B4" s="27" t="s">
        <v>1521</v>
      </c>
      <c r="C4" s="28" t="s">
        <v>2303</v>
      </c>
      <c r="D4" t="s">
        <v>3215</v>
      </c>
      <c r="E4" t="str">
        <f t="shared" si="0"/>
        <v>&lt;orgName type='main'&gt;Banian&lt;/orgName&gt;</v>
      </c>
      <c r="F4" t="str">
        <f t="shared" si="1"/>
        <v>&lt;note type='editorial'&gt;Related to people who were an offshoot of the Indian merchant class at Muscat and became important traders in Zanzibar.&lt;/note&gt;</v>
      </c>
      <c r="G4" t="s">
        <v>3239</v>
      </c>
      <c r="H4" t="s">
        <v>3242</v>
      </c>
    </row>
    <row r="5" spans="1:8" ht="70">
      <c r="A5" s="24" t="s">
        <v>3190</v>
      </c>
      <c r="B5" s="29" t="s">
        <v>1520</v>
      </c>
      <c r="C5" s="60" t="s">
        <v>2458</v>
      </c>
      <c r="D5" t="s">
        <v>3216</v>
      </c>
      <c r="E5" t="str">
        <f t="shared" si="0"/>
        <v>&lt;orgName type='main'&gt;Banian slaves&lt;/orgName&gt;</v>
      </c>
      <c r="F5" t="str">
        <f t="shared" si="1"/>
        <v>&lt;note type='editorial'&gt;Group of liberated slaves formerly owned by Banian merchants and  hired by John Kirk, the acting British Consul and Political Resident at Zanzibar, to assist Livingstone. These slaves were a constant source of irritation to Livingstone due to their resistance to his travel plans.&lt;/note&gt;</v>
      </c>
      <c r="G5" t="s">
        <v>3239</v>
      </c>
      <c r="H5" t="s">
        <v>3243</v>
      </c>
    </row>
    <row r="6" spans="1:8" ht="28">
      <c r="A6" s="24" t="s">
        <v>3191</v>
      </c>
      <c r="B6" s="27" t="s">
        <v>369</v>
      </c>
      <c r="C6" s="28" t="s">
        <v>1766</v>
      </c>
      <c r="D6" t="s">
        <v>3217</v>
      </c>
      <c r="E6" t="str">
        <f t="shared" si="0"/>
        <v>&lt;orgName type='main'&gt;Banians&lt;/orgName&gt;</v>
      </c>
      <c r="F6" t="str">
        <f t="shared" si="1"/>
        <v>&lt;note type='editorial'&gt;People who were an offshoot of the Indian merchant class at Muscat and were important traders in Zanzibar&lt;/note&gt;</v>
      </c>
      <c r="G6" t="s">
        <v>3239</v>
      </c>
      <c r="H6" t="s">
        <v>3244</v>
      </c>
    </row>
    <row r="7" spans="1:8" ht="56">
      <c r="A7" s="24" t="s">
        <v>3192</v>
      </c>
      <c r="B7" s="27" t="s">
        <v>1523</v>
      </c>
      <c r="C7" s="28" t="s">
        <v>1667</v>
      </c>
      <c r="D7" t="s">
        <v>3218</v>
      </c>
      <c r="E7" t="str">
        <f t="shared" si="0"/>
        <v>&lt;orgName type='main'&gt;Boers&lt;/orgName&gt;</v>
      </c>
      <c r="F7" t="str">
        <f t="shared" si="1"/>
        <v>&lt;note type='editorial'&gt;European farmers who settled at the Cape. They were predominantly, though not exclusively, of Dutch origin. After the Great Trek of the 1830s, the term was used interchangeably with Voortrekkers.&lt;/note&gt;</v>
      </c>
      <c r="G7" t="s">
        <v>3239</v>
      </c>
      <c r="H7" t="s">
        <v>3245</v>
      </c>
    </row>
    <row r="8" spans="1:8">
      <c r="A8" s="24" t="s">
        <v>3193</v>
      </c>
      <c r="B8" s="27" t="s">
        <v>2298</v>
      </c>
      <c r="C8" s="57" t="s">
        <v>2297</v>
      </c>
      <c r="D8" t="s">
        <v>3219</v>
      </c>
      <c r="E8" t="str">
        <f t="shared" si="0"/>
        <v>&lt;orgName type='main'&gt;Messrs Coutts and Co. &lt;/orgName&gt;</v>
      </c>
      <c r="F8" t="str">
        <f t="shared" si="1"/>
        <v>&lt;note type='editorial'&gt;Livingstone's bankers, based on the Strand in London.&lt;/note&gt;</v>
      </c>
      <c r="G8" t="s">
        <v>3239</v>
      </c>
      <c r="H8" t="s">
        <v>3246</v>
      </c>
    </row>
    <row r="9" spans="1:8">
      <c r="A9" s="24" t="s">
        <v>3194</v>
      </c>
      <c r="B9" s="27" t="s">
        <v>377</v>
      </c>
      <c r="C9" s="28" t="s">
        <v>1742</v>
      </c>
      <c r="D9" t="s">
        <v>3220</v>
      </c>
      <c r="E9" t="str">
        <f t="shared" si="0"/>
        <v>&lt;orgName type='main'&gt;Cushite&lt;/orgName&gt;</v>
      </c>
      <c r="F9" t="str">
        <f t="shared" si="1"/>
        <v>&lt;note type='editorial'&gt;Person from Cush (in present-day Ethiopia).&lt;/note&gt;</v>
      </c>
      <c r="G9" t="s">
        <v>3239</v>
      </c>
      <c r="H9" t="s">
        <v>3247</v>
      </c>
    </row>
    <row r="10" spans="1:8" ht="70">
      <c r="A10" s="24" t="s">
        <v>3195</v>
      </c>
      <c r="B10" s="27" t="s">
        <v>2299</v>
      </c>
      <c r="C10" s="28" t="s">
        <v>2300</v>
      </c>
      <c r="D10" t="s">
        <v>3221</v>
      </c>
      <c r="E10" t="str">
        <f t="shared" si="0"/>
        <v>&lt;orgName type='main'&gt;Voertrekkers&lt;/orgName&gt;</v>
      </c>
      <c r="F10" t="str">
        <f t="shared" si="1"/>
        <v>&lt;note type='editorial'&gt;Dutch and other European settlers who voluntarily left the Cape Colony in the 1830s during the Greak Trek, a series of migrations north into the southern African interior in order to escape British control. The Voortrekkers eventually established the Boer Republics, the Orange Free State and the Transvaal. &lt;/note&gt;</v>
      </c>
      <c r="G10" t="s">
        <v>3239</v>
      </c>
      <c r="H10" t="s">
        <v>3248</v>
      </c>
    </row>
    <row r="11" spans="1:8" ht="56">
      <c r="A11" s="24" t="s">
        <v>3196</v>
      </c>
      <c r="B11" s="27" t="s">
        <v>405</v>
      </c>
      <c r="C11" s="28" t="s">
        <v>1264</v>
      </c>
      <c r="D11" t="s">
        <v>3222</v>
      </c>
      <c r="E11" t="str">
        <f t="shared" si="0"/>
        <v>&lt;orgName type='main'&gt;Johanna men&lt;/orgName&gt;</v>
      </c>
      <c r="F11" t="str">
        <f t="shared" si="1"/>
        <v>&lt;note type='editorial'&gt;Group of ten men (including their leader Musa) from Johanna (Anjouan), Comoros, who accompanied Livingstone during his last journey. The Johanna men had been hired with the assistance of the British Consul at Johanna.&lt;/note&gt;</v>
      </c>
      <c r="G11" t="s">
        <v>3239</v>
      </c>
      <c r="H11" t="s">
        <v>3249</v>
      </c>
    </row>
    <row r="12" spans="1:8" ht="56">
      <c r="A12" s="24" t="s">
        <v>3197</v>
      </c>
      <c r="B12" s="27" t="s">
        <v>414</v>
      </c>
      <c r="C12" s="28" t="s">
        <v>1314</v>
      </c>
      <c r="D12" t="s">
        <v>3223</v>
      </c>
      <c r="E12" t="str">
        <f t="shared" si="0"/>
        <v>&lt;orgName type='main'&gt;Kilwans&lt;/orgName&gt;</v>
      </c>
      <c r="F12" t="str">
        <f t="shared" si="1"/>
        <v>&lt;note type='editorial'&gt;Kilwa (a collective name for Kilwa Kisiwani, Kilwa Kivinje, and Kilwa Masoko, all in present-day Tanzania) was one of the most important centers for the slave trade on the east coast of Africa in the nineteenth century.&lt;/note&gt;</v>
      </c>
      <c r="G12" t="s">
        <v>3239</v>
      </c>
      <c r="H12" t="s">
        <v>3250</v>
      </c>
    </row>
    <row r="13" spans="1:8" ht="28">
      <c r="A13" s="24" t="s">
        <v>3198</v>
      </c>
      <c r="B13" s="27" t="s">
        <v>419</v>
      </c>
      <c r="C13" s="28" t="s">
        <v>1743</v>
      </c>
      <c r="D13" t="s">
        <v>3224</v>
      </c>
      <c r="E13" t="str">
        <f t="shared" si="0"/>
        <v>&lt;orgName type='main'&gt;London Hunterian Society&lt;/orgName&gt;</v>
      </c>
      <c r="F13" t="str">
        <f t="shared" si="1"/>
        <v>&lt;note type='editorial'&gt;Society of medical professionals based in London, founded in 1819 and named in honor of the Scottish surgeon John Hunter.&lt;/note&gt;</v>
      </c>
      <c r="G13" t="s">
        <v>3239</v>
      </c>
      <c r="H13" t="s">
        <v>3251</v>
      </c>
    </row>
    <row r="14" spans="1:8" ht="42">
      <c r="A14" s="24" t="s">
        <v>3199</v>
      </c>
      <c r="B14" s="29" t="s">
        <v>1540</v>
      </c>
      <c r="C14" s="60" t="s">
        <v>1710</v>
      </c>
      <c r="D14" t="s">
        <v>3225</v>
      </c>
      <c r="E14" t="str">
        <f t="shared" si="0"/>
        <v>&lt;orgName type='main'&gt;London Missionary Society&lt;/orgName&gt;</v>
      </c>
      <c r="F14" t="str">
        <f t="shared" si="1"/>
        <v>&lt;note type='editorial'&gt;Non-denominational missionary society formed in England in 1795 by evangelical Christians, primarily serving missions in Africa and the South Pacific.&lt;/note&gt;</v>
      </c>
      <c r="G14" t="s">
        <v>3239</v>
      </c>
      <c r="H14" t="s">
        <v>3252</v>
      </c>
    </row>
    <row r="15" spans="1:8" ht="28">
      <c r="A15" s="24" t="s">
        <v>3200</v>
      </c>
      <c r="B15" s="27" t="s">
        <v>1542</v>
      </c>
      <c r="C15" s="28" t="s">
        <v>1670</v>
      </c>
      <c r="D15" t="s">
        <v>3226</v>
      </c>
      <c r="E15" t="str">
        <f t="shared" si="0"/>
        <v>&lt;orgName type='main'&gt;Moravian&lt;/orgName&gt;</v>
      </c>
      <c r="F15" t="str">
        <f t="shared" si="1"/>
        <v>&lt;note type='editorial'&gt;Related to Moravia, a region in the eastern part of the present-day Czech Republic&lt;/note&gt;</v>
      </c>
      <c r="G15" t="s">
        <v>3239</v>
      </c>
      <c r="H15" t="s">
        <v>3253</v>
      </c>
    </row>
    <row r="16" spans="1:8" ht="56">
      <c r="A16" s="24" t="s">
        <v>3201</v>
      </c>
      <c r="B16" s="27" t="s">
        <v>444</v>
      </c>
      <c r="C16" s="28" t="s">
        <v>1258</v>
      </c>
      <c r="D16" t="s">
        <v>3227</v>
      </c>
      <c r="E16" t="str">
        <f t="shared" si="0"/>
        <v>&lt;orgName type='main'&gt;Nassickers&lt;/orgName&gt;</v>
      </c>
      <c r="F16" t="str">
        <f t="shared" si="1"/>
        <v>&lt;note type='editorial'&gt;Group of nine men who accompanied Livingstone on his last journey selected on the advice of Sir Bartle Frere, then Governor of Bombay, from a government-run school for freed slaves in Nashik, India.&lt;/note&gt;</v>
      </c>
      <c r="G16" t="s">
        <v>3239</v>
      </c>
      <c r="H16" t="s">
        <v>3254</v>
      </c>
    </row>
    <row r="17" spans="1:8" ht="28">
      <c r="A17" s="24" t="s">
        <v>3266</v>
      </c>
      <c r="B17" s="29" t="s">
        <v>3212</v>
      </c>
      <c r="C17" s="28" t="s">
        <v>1671</v>
      </c>
      <c r="D17" t="s">
        <v>3228</v>
      </c>
      <c r="E17" t="str">
        <f t="shared" si="0"/>
        <v>&lt;orgName type='main'&gt;P &amp;amp; O company&lt;/orgName&gt;</v>
      </c>
      <c r="F17" t="str">
        <f t="shared" si="1"/>
        <v>&lt;note type='editorial'&gt;Peninsular and Oriental Steam Navigation Company. British shipping company.&lt;/note&gt;</v>
      </c>
      <c r="G17" t="s">
        <v>3239</v>
      </c>
      <c r="H17" t="s">
        <v>3255</v>
      </c>
    </row>
    <row r="18" spans="1:8" ht="28">
      <c r="A18" s="24" t="s">
        <v>3202</v>
      </c>
      <c r="B18" s="27" t="s">
        <v>454</v>
      </c>
      <c r="C18" s="28" t="s">
        <v>1744</v>
      </c>
      <c r="D18" t="s">
        <v>3229</v>
      </c>
      <c r="E18" t="str">
        <f t="shared" si="0"/>
        <v>&lt;orgName type='main'&gt;Phoenician&lt;/orgName&gt;</v>
      </c>
      <c r="F18" t="str">
        <f t="shared" si="1"/>
        <v>&lt;note type='editorial'&gt;Person from the ancient civilization of Phoenicia, on the coastlines of present-day Lebanon, Palestine, Israel, and Syria.&lt;/note&gt;</v>
      </c>
      <c r="G18" t="s">
        <v>3239</v>
      </c>
      <c r="H18" t="s">
        <v>3256</v>
      </c>
    </row>
    <row r="19" spans="1:8" ht="28">
      <c r="A19" s="24" t="s">
        <v>3203</v>
      </c>
      <c r="B19" s="27" t="s">
        <v>2301</v>
      </c>
      <c r="C19" s="28" t="s">
        <v>1764</v>
      </c>
      <c r="D19" t="s">
        <v>3230</v>
      </c>
      <c r="E19" t="str">
        <f t="shared" si="0"/>
        <v>&lt;orgName type='main'&gt;Royal Geographical Society&lt;/orgName&gt;</v>
      </c>
      <c r="F19" t="str">
        <f t="shared" si="1"/>
        <v>&lt;note type='editorial'&gt;Society of geographers, founded in 1830 in London. One of Livingstone's sponsoring organizations.&lt;/note&gt;</v>
      </c>
      <c r="G19" t="s">
        <v>3239</v>
      </c>
      <c r="H19" t="s">
        <v>3257</v>
      </c>
    </row>
    <row r="20" spans="1:8">
      <c r="A20" s="24" t="s">
        <v>3204</v>
      </c>
      <c r="B20" s="27" t="s">
        <v>1550</v>
      </c>
      <c r="C20" s="28" t="s">
        <v>1664</v>
      </c>
      <c r="D20" t="s">
        <v>3231</v>
      </c>
      <c r="E20" t="str">
        <f t="shared" si="0"/>
        <v>&lt;orgName type='main'&gt;Routledge&lt;/orgName&gt;</v>
      </c>
      <c r="F20" t="str">
        <f t="shared" si="1"/>
        <v>&lt;note type='editorial'&gt;British publishing company.&lt;/note&gt;</v>
      </c>
      <c r="G20" t="s">
        <v>3239</v>
      </c>
      <c r="H20" t="s">
        <v>3258</v>
      </c>
    </row>
    <row r="21" spans="1:8" ht="28">
      <c r="A21" s="24" t="s">
        <v>3205</v>
      </c>
      <c r="B21" s="29" t="s">
        <v>1551</v>
      </c>
      <c r="C21" s="60" t="s">
        <v>2400</v>
      </c>
      <c r="D21" t="s">
        <v>3232</v>
      </c>
      <c r="E21" t="str">
        <f t="shared" si="0"/>
        <v>&lt;orgName type='main'&gt;Royal Academy&lt;/orgName&gt;</v>
      </c>
      <c r="F21" t="str">
        <f t="shared" si="1"/>
        <v>&lt;note type='editorial'&gt;Institution designed to promote the arts, founded in London in 1768.&lt;/note&gt;</v>
      </c>
      <c r="G21" t="s">
        <v>3239</v>
      </c>
      <c r="H21" t="s">
        <v>3259</v>
      </c>
    </row>
    <row r="22" spans="1:8" ht="42">
      <c r="A22" s="24" t="s">
        <v>3206</v>
      </c>
      <c r="B22" s="27" t="s">
        <v>459</v>
      </c>
      <c r="C22" s="28" t="s">
        <v>1261</v>
      </c>
      <c r="D22" t="s">
        <v>3233</v>
      </c>
      <c r="E22" t="str">
        <f t="shared" si="0"/>
        <v>&lt;orgName type='main'&gt;Sepoys&lt;/orgName&gt;</v>
      </c>
      <c r="F22" t="str">
        <f t="shared" si="1"/>
        <v>&lt;note type='editorial'&gt;Group from the Bombay Marine Battalion and  under the command of an Indian corporal that joined Livingstone for part of his last journey.&lt;/note&gt;</v>
      </c>
      <c r="G22" t="s">
        <v>3239</v>
      </c>
      <c r="H22" t="s">
        <v>3260</v>
      </c>
    </row>
    <row r="23" spans="1:8" ht="28">
      <c r="A23" s="24" t="s">
        <v>3207</v>
      </c>
      <c r="B23" s="27" t="s">
        <v>2302</v>
      </c>
      <c r="C23" s="28" t="s">
        <v>1765</v>
      </c>
      <c r="D23" t="s">
        <v>3234</v>
      </c>
      <c r="E23" t="str">
        <f t="shared" si="0"/>
        <v>&lt;orgName type='main'&gt;Swahili&lt;/orgName&gt;</v>
      </c>
      <c r="F23" t="str">
        <f t="shared" si="1"/>
        <v>&lt;note type='editorial'&gt;African group of complex intercultural origins. Resides along the coast of East Africa from Somalia to Mozambique.&lt;/note&gt;</v>
      </c>
      <c r="G23" t="s">
        <v>3239</v>
      </c>
      <c r="H23" t="s">
        <v>3261</v>
      </c>
    </row>
    <row r="24" spans="1:8" ht="56">
      <c r="A24" s="24" t="s">
        <v>3208</v>
      </c>
      <c r="B24" s="27" t="s">
        <v>457</v>
      </c>
      <c r="C24" s="28" t="s">
        <v>2415</v>
      </c>
      <c r="D24" t="s">
        <v>3235</v>
      </c>
      <c r="E24" t="str">
        <f t="shared" si="0"/>
        <v>&lt;orgName type='main'&gt;Ringleading Nassick deserters&lt;/orgName&gt;</v>
      </c>
      <c r="F24" t="str">
        <f t="shared" si="1"/>
        <v>&lt;note type='editorial'&gt;The Nassickers were a group of nine men who accompanied Livingstone on his last journey selected on the advice of Sir Bartle Frere, then Governor of Bombay, from a government-run school for freed slaves in Nashik, India. &lt;/note&gt;</v>
      </c>
      <c r="G24" t="s">
        <v>3239</v>
      </c>
      <c r="H24" t="s">
        <v>3262</v>
      </c>
    </row>
    <row r="25" spans="1:8" ht="42">
      <c r="A25" s="24" t="s">
        <v>3209</v>
      </c>
      <c r="B25" s="29" t="s">
        <v>1560</v>
      </c>
      <c r="C25" s="60" t="s">
        <v>1262</v>
      </c>
      <c r="D25" t="s">
        <v>3236</v>
      </c>
      <c r="E25" t="str">
        <f t="shared" si="0"/>
        <v>&lt;orgName type='main'&gt;Ujijian&lt;/orgName&gt;</v>
      </c>
      <c r="F25" t="str">
        <f t="shared" si="1"/>
        <v>&lt;note type='editorial'&gt;Ujiji, a village on the eastern shore of Lake Tanganyika, served as one of the major trading depots in the Arab-African trading network of East Africa in the nineteenth century.&lt;/note&gt;</v>
      </c>
      <c r="G25" t="s">
        <v>3239</v>
      </c>
      <c r="H25" t="s">
        <v>3263</v>
      </c>
    </row>
    <row r="26" spans="1:8" ht="42">
      <c r="A26" s="24" t="s">
        <v>3210</v>
      </c>
      <c r="B26" s="27" t="s">
        <v>481</v>
      </c>
      <c r="C26" s="60" t="s">
        <v>1262</v>
      </c>
      <c r="D26" t="s">
        <v>3237</v>
      </c>
      <c r="E26" t="str">
        <f t="shared" si="0"/>
        <v>&lt;orgName type='main'&gt;Ujijian traders&lt;/orgName&gt;</v>
      </c>
      <c r="F26" t="str">
        <f t="shared" si="1"/>
        <v>&lt;note type='editorial'&gt;Ujiji, a village on the eastern shore of Lake Tanganyika, served as one of the major trading depots in the Arab-African trading network of East Africa in the nineteenth century.&lt;/note&gt;</v>
      </c>
      <c r="G26" t="s">
        <v>3239</v>
      </c>
      <c r="H26" t="s">
        <v>3264</v>
      </c>
    </row>
    <row r="27" spans="1:8" ht="42">
      <c r="A27" s="24" t="s">
        <v>3211</v>
      </c>
      <c r="B27" s="27" t="s">
        <v>482</v>
      </c>
      <c r="C27" s="60" t="s">
        <v>1262</v>
      </c>
      <c r="D27" t="s">
        <v>3238</v>
      </c>
      <c r="E27" t="str">
        <f t="shared" si="0"/>
        <v>&lt;orgName type='main'&gt;Ujijian trading&lt;/orgName&gt;</v>
      </c>
      <c r="F27" t="str">
        <f t="shared" si="1"/>
        <v>&lt;note type='editorial'&gt;Ujiji, a village on the eastern shore of Lake Tanganyika, served as one of the major trading depots in the Arab-African trading network of East Africa in the nineteenth century.&lt;/note&gt;</v>
      </c>
      <c r="G27" t="s">
        <v>3239</v>
      </c>
      <c r="H27" t="s">
        <v>3265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D1" workbookViewId="0">
      <selection activeCell="D1" sqref="D1:M1"/>
    </sheetView>
  </sheetViews>
  <sheetFormatPr baseColWidth="10" defaultRowHeight="15" x14ac:dyDescent="0"/>
  <cols>
    <col min="1" max="1" width="19.83203125" style="24" bestFit="1" customWidth="1"/>
    <col min="2" max="2" width="23.1640625" style="22" customWidth="1"/>
    <col min="3" max="3" width="79.33203125" style="30" customWidth="1"/>
    <col min="4" max="4" width="35.1640625" bestFit="1" customWidth="1"/>
  </cols>
  <sheetData>
    <row r="1" spans="1:8">
      <c r="A1" s="44" t="s">
        <v>1763</v>
      </c>
      <c r="B1" s="73" t="s">
        <v>1085</v>
      </c>
      <c r="C1" s="74" t="s">
        <v>1102</v>
      </c>
      <c r="D1" t="s">
        <v>3282</v>
      </c>
      <c r="E1" t="str">
        <f>"&lt;placeName type='main'&gt;"&amp;B1&amp;"&lt;/placeName&gt;"</f>
        <v>&lt;placeName type='main'&gt;Normalized name&lt;/placeName&gt;</v>
      </c>
      <c r="F1" t="str">
        <f>"&lt;note type='editorial'&gt;"&amp;C1&amp;"&lt;/note&gt;"</f>
        <v>&lt;note type='editorial'&gt;Region. [default]&lt;/note&gt;</v>
      </c>
      <c r="H1" t="str">
        <f>D1&amp;E1&amp;F1&amp;G1</f>
        <v>&lt;place xml:id='region0001' type='region'&gt;&lt;placeName type='main'&gt;Normalized name&lt;/placeName&gt;&lt;note type='editorial'&gt;Region. [default]&lt;/note&gt;</v>
      </c>
    </row>
    <row r="2" spans="1:8" ht="28">
      <c r="A2" s="24" t="s">
        <v>3267</v>
      </c>
      <c r="B2" s="30" t="s">
        <v>1268</v>
      </c>
      <c r="C2" s="81" t="s">
        <v>1305</v>
      </c>
      <c r="D2" t="s">
        <v>3282</v>
      </c>
      <c r="E2" t="s">
        <v>3297</v>
      </c>
      <c r="F2" t="s">
        <v>3298</v>
      </c>
      <c r="G2" t="s">
        <v>3327</v>
      </c>
      <c r="H2" t="s">
        <v>3328</v>
      </c>
    </row>
    <row r="3" spans="1:8">
      <c r="A3" s="24" t="s">
        <v>3268</v>
      </c>
      <c r="B3" s="80" t="s">
        <v>1274</v>
      </c>
      <c r="C3" s="81" t="s">
        <v>1308</v>
      </c>
      <c r="D3" t="s">
        <v>3283</v>
      </c>
      <c r="E3" t="s">
        <v>3299</v>
      </c>
      <c r="F3" t="s">
        <v>3300</v>
      </c>
      <c r="G3" t="s">
        <v>3327</v>
      </c>
      <c r="H3" t="s">
        <v>3329</v>
      </c>
    </row>
    <row r="4" spans="1:8">
      <c r="A4" s="24" t="s">
        <v>3269</v>
      </c>
      <c r="B4" s="80" t="s">
        <v>1269</v>
      </c>
      <c r="C4" s="81" t="s">
        <v>1307</v>
      </c>
      <c r="D4" t="s">
        <v>3284</v>
      </c>
      <c r="E4" t="s">
        <v>3301</v>
      </c>
      <c r="F4" t="s">
        <v>3302</v>
      </c>
      <c r="G4" t="s">
        <v>3327</v>
      </c>
      <c r="H4" t="s">
        <v>3330</v>
      </c>
    </row>
    <row r="5" spans="1:8" ht="28">
      <c r="A5" s="24" t="s">
        <v>3270</v>
      </c>
      <c r="B5" s="80" t="s">
        <v>253</v>
      </c>
      <c r="C5" s="81" t="s">
        <v>1306</v>
      </c>
      <c r="D5" t="s">
        <v>3285</v>
      </c>
      <c r="E5" t="s">
        <v>3303</v>
      </c>
      <c r="F5" t="s">
        <v>3304</v>
      </c>
      <c r="G5" t="s">
        <v>3327</v>
      </c>
      <c r="H5" t="s">
        <v>3331</v>
      </c>
    </row>
    <row r="6" spans="1:8" ht="42">
      <c r="A6" s="24" t="s">
        <v>3271</v>
      </c>
      <c r="B6" s="80" t="s">
        <v>254</v>
      </c>
      <c r="C6" s="81" t="s">
        <v>2261</v>
      </c>
      <c r="D6" t="s">
        <v>3286</v>
      </c>
      <c r="E6" t="s">
        <v>3305</v>
      </c>
      <c r="F6" t="s">
        <v>3306</v>
      </c>
      <c r="G6" t="s">
        <v>3327</v>
      </c>
      <c r="H6" t="s">
        <v>3332</v>
      </c>
    </row>
    <row r="7" spans="1:8">
      <c r="A7" s="24" t="s">
        <v>3272</v>
      </c>
      <c r="B7" s="77" t="s">
        <v>255</v>
      </c>
      <c r="C7" s="57" t="s">
        <v>2416</v>
      </c>
      <c r="D7" t="s">
        <v>3287</v>
      </c>
      <c r="E7" t="s">
        <v>3307</v>
      </c>
      <c r="F7" t="s">
        <v>3308</v>
      </c>
      <c r="G7" t="s">
        <v>3327</v>
      </c>
      <c r="H7" t="s">
        <v>3333</v>
      </c>
    </row>
    <row r="8" spans="1:8" ht="28">
      <c r="A8" s="24" t="s">
        <v>3273</v>
      </c>
      <c r="B8" s="80" t="s">
        <v>1107</v>
      </c>
      <c r="C8" s="81" t="s">
        <v>2262</v>
      </c>
      <c r="D8" t="s">
        <v>3288</v>
      </c>
      <c r="E8" t="s">
        <v>3309</v>
      </c>
      <c r="F8" t="s">
        <v>3310</v>
      </c>
      <c r="G8" t="s">
        <v>3327</v>
      </c>
      <c r="H8" t="s">
        <v>3334</v>
      </c>
    </row>
    <row r="9" spans="1:8" ht="28">
      <c r="A9" s="24" t="s">
        <v>3274</v>
      </c>
      <c r="B9" s="85" t="s">
        <v>310</v>
      </c>
      <c r="C9" s="81" t="s">
        <v>2443</v>
      </c>
      <c r="D9" t="s">
        <v>3289</v>
      </c>
      <c r="E9" t="s">
        <v>3311</v>
      </c>
      <c r="F9" t="s">
        <v>3312</v>
      </c>
      <c r="G9" t="s">
        <v>3327</v>
      </c>
      <c r="H9" t="s">
        <v>3335</v>
      </c>
    </row>
    <row r="10" spans="1:8" ht="28">
      <c r="A10" s="24" t="s">
        <v>3275</v>
      </c>
      <c r="B10" s="80" t="s">
        <v>1248</v>
      </c>
      <c r="C10" s="81" t="s">
        <v>1746</v>
      </c>
      <c r="D10" t="s">
        <v>3290</v>
      </c>
      <c r="E10" t="s">
        <v>3313</v>
      </c>
      <c r="F10" t="s">
        <v>3314</v>
      </c>
      <c r="G10" t="s">
        <v>3327</v>
      </c>
      <c r="H10" t="s">
        <v>3336</v>
      </c>
    </row>
    <row r="11" spans="1:8" ht="42">
      <c r="A11" s="24" t="s">
        <v>3276</v>
      </c>
      <c r="B11" s="80" t="s">
        <v>257</v>
      </c>
      <c r="C11" s="81" t="s">
        <v>1745</v>
      </c>
      <c r="D11" t="s">
        <v>3291</v>
      </c>
      <c r="E11" t="s">
        <v>3315</v>
      </c>
      <c r="F11" t="s">
        <v>3316</v>
      </c>
      <c r="G11" t="s">
        <v>3327</v>
      </c>
      <c r="H11" t="s">
        <v>3337</v>
      </c>
    </row>
    <row r="12" spans="1:8" ht="28">
      <c r="A12" s="24" t="s">
        <v>3277</v>
      </c>
      <c r="B12" s="80" t="s">
        <v>1271</v>
      </c>
      <c r="C12" s="81" t="s">
        <v>1272</v>
      </c>
      <c r="D12" t="s">
        <v>3292</v>
      </c>
      <c r="E12" t="s">
        <v>3317</v>
      </c>
      <c r="F12" t="s">
        <v>3318</v>
      </c>
      <c r="G12" t="s">
        <v>3327</v>
      </c>
      <c r="H12" t="s">
        <v>3338</v>
      </c>
    </row>
    <row r="13" spans="1:8" ht="42">
      <c r="A13" s="24" t="s">
        <v>3278</v>
      </c>
      <c r="B13" s="86" t="s">
        <v>1273</v>
      </c>
      <c r="C13" s="93" t="s">
        <v>1303</v>
      </c>
      <c r="D13" t="s">
        <v>3293</v>
      </c>
      <c r="E13" t="s">
        <v>3319</v>
      </c>
      <c r="F13" t="s">
        <v>3320</v>
      </c>
      <c r="G13" t="s">
        <v>3327</v>
      </c>
      <c r="H13" t="s">
        <v>3339</v>
      </c>
    </row>
    <row r="14" spans="1:8" ht="28">
      <c r="A14" s="24" t="s">
        <v>3279</v>
      </c>
      <c r="B14" s="80" t="s">
        <v>1267</v>
      </c>
      <c r="C14" s="81" t="s">
        <v>1304</v>
      </c>
      <c r="D14" t="s">
        <v>3294</v>
      </c>
      <c r="E14" t="s">
        <v>3321</v>
      </c>
      <c r="F14" t="s">
        <v>3322</v>
      </c>
      <c r="G14" t="s">
        <v>3327</v>
      </c>
      <c r="H14" t="s">
        <v>3340</v>
      </c>
    </row>
    <row r="15" spans="1:8">
      <c r="A15" s="24" t="s">
        <v>3280</v>
      </c>
      <c r="B15" s="77" t="s">
        <v>117</v>
      </c>
      <c r="C15" s="81" t="s">
        <v>1721</v>
      </c>
      <c r="D15" t="s">
        <v>3295</v>
      </c>
      <c r="E15" t="s">
        <v>3323</v>
      </c>
      <c r="F15" t="s">
        <v>3324</v>
      </c>
      <c r="G15" t="s">
        <v>3327</v>
      </c>
      <c r="H15" t="s">
        <v>3341</v>
      </c>
    </row>
    <row r="16" spans="1:8">
      <c r="A16" s="24" t="s">
        <v>3281</v>
      </c>
      <c r="B16" s="80" t="s">
        <v>1270</v>
      </c>
      <c r="C16" s="60" t="s">
        <v>1315</v>
      </c>
      <c r="D16" t="s">
        <v>3296</v>
      </c>
      <c r="E16" t="s">
        <v>3325</v>
      </c>
      <c r="F16" t="s">
        <v>3326</v>
      </c>
      <c r="G16" t="s">
        <v>3327</v>
      </c>
      <c r="H16" t="s">
        <v>3342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25" zoomScaleNormal="125" zoomScalePageLayoutView="125" workbookViewId="0">
      <selection activeCell="C3" sqref="C3"/>
    </sheetView>
  </sheetViews>
  <sheetFormatPr baseColWidth="10" defaultRowHeight="15" x14ac:dyDescent="0"/>
  <cols>
    <col min="1" max="1" width="23.5" style="24" bestFit="1" customWidth="1"/>
    <col min="2" max="2" width="19.1640625" style="27" customWidth="1"/>
    <col min="3" max="3" width="67.33203125" style="30" customWidth="1"/>
    <col min="5" max="5" width="35.1640625" bestFit="1" customWidth="1"/>
  </cols>
  <sheetData>
    <row r="1" spans="1:9">
      <c r="A1" s="44" t="s">
        <v>1763</v>
      </c>
      <c r="B1" s="25" t="s">
        <v>1085</v>
      </c>
      <c r="C1" s="26" t="s">
        <v>1103</v>
      </c>
      <c r="E1" t="str">
        <f>"&lt;place xml:id='"&amp;A1&amp;"' type='settlement"&amp;D1&amp;"'&gt;"</f>
        <v>&lt;place xml:id='XML ref' type='settlement'&gt;</v>
      </c>
      <c r="F1" t="str">
        <f>"&lt;placeName type='main'&gt;"&amp;C1&amp;"&lt;/placeName&gt;"</f>
        <v>&lt;placeName type='main'&gt;Village./Town./City./State. [default]&lt;/placeName&gt;</v>
      </c>
      <c r="G1" t="str">
        <f>"&lt;note type='editorial'&gt;"&amp;D1&amp;"&lt;/note&gt;"</f>
        <v>&lt;note type='editorial'&gt;&lt;/note&gt;</v>
      </c>
      <c r="I1" t="str">
        <f>E1&amp;F1&amp;G1&amp;H1</f>
        <v>&lt;place xml:id='XML ref' type='settlement'&gt;&lt;placeName type='main'&gt;Village./Town./City./State. [default]&lt;/placeName&gt;&lt;note type='editorial'&gt;&lt;/note&gt;</v>
      </c>
    </row>
    <row r="2" spans="1:9" ht="28">
      <c r="A2" s="24" t="s">
        <v>3346</v>
      </c>
      <c r="B2" s="27" t="s">
        <v>1281</v>
      </c>
      <c r="C2" s="28" t="s">
        <v>1299</v>
      </c>
      <c r="D2" s="27" t="s">
        <v>3343</v>
      </c>
      <c r="E2" t="str">
        <f t="shared" ref="E2:E15" si="0">"&lt;place xml:id='"&amp;A2&amp;"' type='settlement"&amp;D2&amp;"'&gt;"</f>
        <v>&lt;place xml:id='sett0001' type='settlement_town'&gt;</v>
      </c>
      <c r="F2" t="str">
        <f>"&lt;placeName type='main'&gt;"&amp;B2&amp;"&lt;/placeName&gt;"</f>
        <v>&lt;placeName type='main'&gt;Bagamoyo&lt;/placeName&gt;</v>
      </c>
      <c r="G2" t="str">
        <f>"&lt;note type='editorial'&gt;"&amp;C2&amp;"&lt;/note&gt;"</f>
        <v>&lt;note type='editorial'&gt;East African costal town in present-day Tanzania that served as one of the most important trading ports of the nineteenth century.&lt;/note&gt;</v>
      </c>
      <c r="H2" t="s">
        <v>3327</v>
      </c>
      <c r="I2" t="str">
        <f>E2&amp;F2&amp;G2&amp;H2</f>
        <v>&lt;place xml:id='sett0001' type='settlement_town'&gt;&lt;placeName type='main'&gt;Bagamoyo&lt;/placeName&gt;&lt;note type='editorial'&gt;East African costal town in present-day Tanzania that served as one of the most important trading ports of the nineteenth century.&lt;/note&gt;&lt;/place&gt;</v>
      </c>
    </row>
    <row r="3" spans="1:9" ht="56">
      <c r="A3" s="24" t="s">
        <v>3347</v>
      </c>
      <c r="B3" s="27" t="s">
        <v>285</v>
      </c>
      <c r="C3" s="28" t="s">
        <v>3433</v>
      </c>
      <c r="D3" s="27" t="s">
        <v>3344</v>
      </c>
      <c r="E3" t="str">
        <f t="shared" si="0"/>
        <v>&lt;place xml:id='sett0002' type='settlement_village'&gt;</v>
      </c>
      <c r="F3" t="str">
        <f t="shared" ref="F3:F16" si="1">"&lt;placeName type='main'&gt;"&amp;B3&amp;"&lt;/placeName&gt;"</f>
        <v>&lt;placeName type='main'&gt;Bambarre&lt;/placeName&gt;</v>
      </c>
      <c r="G3" t="str">
        <f t="shared" ref="G3:G16" si="2">"&lt;note type='editorial'&gt;"&amp;C3&amp;"&lt;/note&gt;"</f>
        <v>&lt;note type='editorial'&gt;Also Bambare, Kabambare, and Kabambarre. Village in Maniema, an eastern region in present-day Democratic Republic of the Congo. Livingstone stayed there 21 September-1 November 1869, 19-26 December 1869, and 22 July 1870-16 February 1871, and wrote most of the 1870 Field Diary there.&lt;/note&gt;</v>
      </c>
      <c r="H3" t="s">
        <v>3327</v>
      </c>
      <c r="I3" t="str">
        <f t="shared" ref="I3:I16" si="3">E3&amp;F3&amp;G3&amp;H3</f>
        <v>&lt;place xml:id='sett0002' type='settlement_village'&gt;&lt;placeName type='main'&gt;Bambarre&lt;/placeName&gt;&lt;note type='editorial'&gt;Also Bambare, Kabambare, and Kabambarre. Village in Maniema, an eastern region in present-day Democratic Republic of the Congo. Livingstone stayed there 21 September-1 November 1869, 19-26 December 1869, and 22 July 1870-16 February 1871, and wrote most of the 1870 Field Diary there.&lt;/note&gt;&lt;/place&gt;</v>
      </c>
    </row>
    <row r="4" spans="1:9">
      <c r="A4" s="24" t="s">
        <v>3348</v>
      </c>
      <c r="B4" s="27" t="s">
        <v>298</v>
      </c>
      <c r="C4" s="28" t="s">
        <v>1705</v>
      </c>
      <c r="D4" s="27"/>
      <c r="E4" t="str">
        <f t="shared" si="0"/>
        <v>&lt;place xml:id='sett0003' type='settlement'&gt;</v>
      </c>
      <c r="F4" t="str">
        <f t="shared" si="1"/>
        <v>&lt;placeName type='main'&gt;Delphi&lt;/placeName&gt;</v>
      </c>
      <c r="G4" t="str">
        <f t="shared" si="2"/>
        <v>&lt;note type='editorial'&gt;City in Greece known for its oracle in ancient times.&lt;/note&gt;</v>
      </c>
      <c r="H4" t="s">
        <v>3327</v>
      </c>
      <c r="I4" t="str">
        <f t="shared" si="3"/>
        <v>&lt;place xml:id='sett0003' type='settlement'&gt;&lt;placeName type='main'&gt;Delphi&lt;/placeName&gt;&lt;note type='editorial'&gt;City in Greece known for its oracle in ancient times.&lt;/note&gt;&lt;/place&gt;</v>
      </c>
    </row>
    <row r="5" spans="1:9" ht="28">
      <c r="A5" s="24" t="s">
        <v>3349</v>
      </c>
      <c r="B5" s="27" t="s">
        <v>1665</v>
      </c>
      <c r="C5" s="28" t="s">
        <v>1666</v>
      </c>
      <c r="D5" s="27" t="s">
        <v>3344</v>
      </c>
      <c r="E5" t="str">
        <f t="shared" si="0"/>
        <v>&lt;place xml:id='sett0004' type='settlement_village'&gt;</v>
      </c>
      <c r="F5" t="str">
        <f t="shared" si="1"/>
        <v>&lt;placeName type='main'&gt;Kanyembo&lt;/placeName&gt;</v>
      </c>
      <c r="G5" t="str">
        <f t="shared" si="2"/>
        <v>&lt;note type='editorial'&gt;In present-day northern Zambia). The capital of Cazembe (Kazembe VIII), chief of the Balunda.&lt;/note&gt;</v>
      </c>
      <c r="H5" t="s">
        <v>3327</v>
      </c>
      <c r="I5" t="str">
        <f t="shared" si="3"/>
        <v>&lt;place xml:id='sett0004' type='settlement_village'&gt;&lt;placeName type='main'&gt;Kanyembo&lt;/placeName&gt;&lt;note type='editorial'&gt;In present-day northern Zambia). The capital of Cazembe (Kazembe VIII), chief of the Balunda.&lt;/note&gt;&lt;/place&gt;</v>
      </c>
    </row>
    <row r="6" spans="1:9" ht="42">
      <c r="A6" s="24" t="s">
        <v>3350</v>
      </c>
      <c r="B6" s="29" t="s">
        <v>82</v>
      </c>
      <c r="C6" s="28" t="s">
        <v>1300</v>
      </c>
      <c r="D6" s="27" t="s">
        <v>3344</v>
      </c>
      <c r="E6" t="str">
        <f t="shared" si="0"/>
        <v>&lt;place xml:id='sett0005' type='settlement_village'&gt;</v>
      </c>
      <c r="F6" t="str">
        <f t="shared" si="1"/>
        <v>&lt;placeName type='main'&gt;Kasongo&lt;/placeName&gt;</v>
      </c>
      <c r="G6" t="str">
        <f t="shared" si="2"/>
        <v>&lt;note type='editorial'&gt;Village in Maniema, an eastern region in present-day Democratic Republic of the Congo, lying to the east of the Lualaba River. One of the key nineteenth-century outposts for Zanzibari traders&lt;/note&gt;</v>
      </c>
      <c r="H6" t="s">
        <v>3327</v>
      </c>
      <c r="I6" t="str">
        <f t="shared" si="3"/>
        <v>&lt;place xml:id='sett0005' type='settlement_village'&gt;&lt;placeName type='main'&gt;Kasongo&lt;/placeName&gt;&lt;note type='editorial'&gt;Village in Maniema, an eastern region in present-day Democratic Republic of the Congo, lying to the east of the Lualaba River. One of the key nineteenth-century outposts for Zanzibari traders&lt;/note&gt;&lt;/place&gt;</v>
      </c>
    </row>
    <row r="7" spans="1:9" ht="70">
      <c r="A7" s="24" t="s">
        <v>3351</v>
      </c>
      <c r="B7" s="29" t="s">
        <v>1573</v>
      </c>
      <c r="C7" s="28" t="s">
        <v>2455</v>
      </c>
      <c r="D7" s="27" t="s">
        <v>3344</v>
      </c>
      <c r="E7" t="str">
        <f t="shared" si="0"/>
        <v>&lt;place xml:id='sett0006' type='settlement_village'&gt;</v>
      </c>
      <c r="F7" t="str">
        <f t="shared" si="1"/>
        <v>&lt;placeName type='main'&gt;Kolobeng&lt;/placeName&gt;</v>
      </c>
      <c r="G7" t="str">
        <f t="shared" si="2"/>
        <v>&lt;note type='editorial'&gt;Livingstone’s third mission station, near Gaborone in present-day Botswana. Livingstone, Sechele, and the Bakwena settled here in 1847 following serious water shortage at Chonuane. From Kolobeng, Livingstone journeyed to Lake Ngami, and laid plans to make contact with Sebituane and explore the Zambezi. A group of Transvaal Boers ransacked the Kolobeng mission in 1852 as part of an attack on Sechele.&lt;/note&gt;</v>
      </c>
      <c r="H7" t="s">
        <v>3327</v>
      </c>
      <c r="I7" t="str">
        <f t="shared" si="3"/>
        <v>&lt;place xml:id='sett0006' type='settlement_village'&gt;&lt;placeName type='main'&gt;Kolobeng&lt;/placeName&gt;&lt;note type='editorial'&gt;Livingstone’s third mission station, near Gaborone in present-day Botswana. Livingstone, Sechele, and the Bakwena settled here in 1847 following serious water shortage at Chonuane. From Kolobeng, Livingstone journeyed to Lake Ngami, and laid plans to make contact with Sebituane and explore the Zambezi. A group of Transvaal Boers ransacked the Kolobeng mission in 1852 as part of an attack on Sechele.&lt;/note&gt;&lt;/place&gt;</v>
      </c>
    </row>
    <row r="8" spans="1:9" ht="84">
      <c r="A8" s="24" t="s">
        <v>3352</v>
      </c>
      <c r="B8" s="29" t="s">
        <v>1574</v>
      </c>
      <c r="C8" s="28" t="s">
        <v>2456</v>
      </c>
      <c r="D8" s="27" t="s">
        <v>3344</v>
      </c>
      <c r="E8" t="str">
        <f t="shared" si="0"/>
        <v>&lt;place xml:id='sett0007' type='settlement_village'&gt;</v>
      </c>
      <c r="F8" t="str">
        <f t="shared" si="1"/>
        <v>&lt;placeName type='main'&gt;Kuruman&lt;/placeName&gt;</v>
      </c>
      <c r="G8" t="str">
        <f t="shared" si="2"/>
        <v>&lt;note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v>
      </c>
      <c r="H8" t="s">
        <v>3327</v>
      </c>
      <c r="I8" t="str">
        <f t="shared" si="3"/>
        <v>&lt;place xml:id='sett0007' type='settlement_village'&gt;&lt;placeName type='main'&gt;Kuruman&lt;/placeName&gt;&lt;note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station.&lt;/note&gt;&lt;/place&gt;</v>
      </c>
    </row>
    <row r="9" spans="1:9">
      <c r="A9" s="24" t="s">
        <v>3353</v>
      </c>
      <c r="B9" s="27" t="s">
        <v>309</v>
      </c>
      <c r="C9" s="28" t="s">
        <v>1706</v>
      </c>
      <c r="D9" s="27"/>
      <c r="E9" t="str">
        <f t="shared" si="0"/>
        <v>&lt;place xml:id='sett0008' type='settlement'&gt;</v>
      </c>
      <c r="F9" t="str">
        <f t="shared" si="1"/>
        <v>&lt;placeName type='main'&gt;Lebadea&lt;/placeName&gt;</v>
      </c>
      <c r="G9" t="str">
        <f t="shared" si="2"/>
        <v>&lt;note type='editorial'&gt;Town in ancient Greece (Livadeia in modern Greece).&lt;/note&gt;</v>
      </c>
      <c r="H9" t="s">
        <v>3327</v>
      </c>
      <c r="I9" t="str">
        <f t="shared" si="3"/>
        <v>&lt;place xml:id='sett0008' type='settlement'&gt;&lt;placeName type='main'&gt;Lebadea&lt;/placeName&gt;&lt;note type='editorial'&gt;Town in ancient Greece (Livadeia in modern Greece).&lt;/note&gt;&lt;/place&gt;</v>
      </c>
    </row>
    <row r="10" spans="1:9">
      <c r="A10" s="24" t="s">
        <v>3354</v>
      </c>
      <c r="B10" s="27" t="s">
        <v>324</v>
      </c>
      <c r="C10" s="28" t="s">
        <v>1707</v>
      </c>
      <c r="D10" s="27" t="s">
        <v>3345</v>
      </c>
      <c r="E10" t="str">
        <f t="shared" si="0"/>
        <v>&lt;place xml:id='sett0009' type='settlement_city'&gt;</v>
      </c>
      <c r="F10" t="str">
        <f t="shared" si="1"/>
        <v>&lt;placeName type='main'&gt;Meroe&lt;/placeName&gt;</v>
      </c>
      <c r="G10" t="str">
        <f t="shared" si="2"/>
        <v>&lt;note type='editorial'&gt;Ancient city on the east bank of the Nile.&lt;/note&gt;</v>
      </c>
      <c r="H10" t="s">
        <v>3327</v>
      </c>
      <c r="I10" t="str">
        <f t="shared" si="3"/>
        <v>&lt;place xml:id='sett0009' type='settlement_city'&gt;&lt;placeName type='main'&gt;Meroe&lt;/placeName&gt;&lt;note type='editorial'&gt;Ancient city on the east bank of the Nile.&lt;/note&gt;&lt;/place&gt;</v>
      </c>
    </row>
    <row r="11" spans="1:9">
      <c r="A11" s="24" t="s">
        <v>3355</v>
      </c>
      <c r="B11" s="27" t="s">
        <v>1282</v>
      </c>
      <c r="C11" s="28" t="s">
        <v>1283</v>
      </c>
      <c r="D11" s="27" t="s">
        <v>3345</v>
      </c>
      <c r="E11" t="str">
        <f t="shared" si="0"/>
        <v>&lt;place xml:id='sett0010' type='settlement_city'&gt;</v>
      </c>
      <c r="F11" t="str">
        <f t="shared" si="1"/>
        <v>&lt;placeName type='main'&gt;Nashik&lt;/placeName&gt;</v>
      </c>
      <c r="G11" t="str">
        <f t="shared" si="2"/>
        <v>&lt;note type='editorial'&gt;City in India.&lt;/note&gt;</v>
      </c>
      <c r="H11" t="s">
        <v>3327</v>
      </c>
      <c r="I11" t="str">
        <f t="shared" si="3"/>
        <v>&lt;place xml:id='sett0010' type='settlement_city'&gt;&lt;placeName type='main'&gt;Nashik&lt;/placeName&gt;&lt;note type='editorial'&gt;City in India.&lt;/note&gt;&lt;/place&gt;</v>
      </c>
    </row>
    <row r="12" spans="1:9">
      <c r="A12" s="24" t="s">
        <v>3356</v>
      </c>
      <c r="B12" s="29" t="s">
        <v>1576</v>
      </c>
      <c r="C12" s="28" t="s">
        <v>1708</v>
      </c>
      <c r="D12" s="27" t="s">
        <v>3345</v>
      </c>
      <c r="E12" t="str">
        <f t="shared" si="0"/>
        <v>&lt;place xml:id='sett0011' type='settlement_city'&gt;</v>
      </c>
      <c r="F12" t="str">
        <f t="shared" si="1"/>
        <v>&lt;placeName type='main'&gt;Nineveh&lt;/placeName&gt;</v>
      </c>
      <c r="G12" t="str">
        <f t="shared" si="2"/>
        <v>&lt;note type='editorial'&gt;Ancient city of Upper Mesopotamia, located in modern-day Iraq.&lt;/note&gt;</v>
      </c>
      <c r="H12" t="s">
        <v>3327</v>
      </c>
      <c r="I12" t="str">
        <f t="shared" si="3"/>
        <v>&lt;place xml:id='sett0011' type='settlement_city'&gt;&lt;placeName type='main'&gt;Nineveh&lt;/placeName&gt;&lt;note type='editorial'&gt;Ancient city of Upper Mesopotamia, located in modern-day Iraq.&lt;/note&gt;&lt;/place&gt;</v>
      </c>
    </row>
    <row r="13" spans="1:9" ht="42">
      <c r="A13" s="24" t="s">
        <v>3357</v>
      </c>
      <c r="B13" s="27" t="s">
        <v>340</v>
      </c>
      <c r="C13" s="28" t="s">
        <v>1301</v>
      </c>
      <c r="D13" s="27" t="s">
        <v>3344</v>
      </c>
      <c r="E13" t="str">
        <f t="shared" si="0"/>
        <v>&lt;place xml:id='sett0012' type='settlement_village'&gt;</v>
      </c>
      <c r="F13" t="str">
        <f t="shared" si="1"/>
        <v>&lt;placeName type='main'&gt;Nyangwe&lt;/placeName&gt;</v>
      </c>
      <c r="G13" t="str">
        <f t="shared" si="2"/>
        <v>&lt;note type='editorial'&gt;Village and marketplace on the banks of the Lualaba River in Maniema, an eastern region in present-day Democratic Republic of the Congo. Livingstone stayed there 23 March-20 July 1871 and wrote most of the 1871 Field Diary there.&lt;/note&gt;</v>
      </c>
      <c r="H13" t="s">
        <v>3327</v>
      </c>
      <c r="I13" t="str">
        <f t="shared" si="3"/>
        <v>&lt;place xml:id='sett0012' type='settlement_village'&gt;&lt;placeName type='main'&gt;Nyangwe&lt;/placeName&gt;&lt;note type='editorial'&gt;Village and marketplace on the banks of the Lualaba River in Maniema, an eastern region in present-day Democratic Republic of the Congo. Livingstone stayed there 23 March-20 July 1871 and wrote most of the 1871 Field Diary there.&lt;/note&gt;&lt;/place&gt;</v>
      </c>
    </row>
    <row r="14" spans="1:9">
      <c r="A14" s="24" t="s">
        <v>3358</v>
      </c>
      <c r="B14" s="27" t="s">
        <v>342</v>
      </c>
      <c r="C14" s="28" t="s">
        <v>1709</v>
      </c>
      <c r="D14" s="27" t="s">
        <v>3345</v>
      </c>
      <c r="E14" t="str">
        <f t="shared" si="0"/>
        <v>&lt;place xml:id='sett0013' type='settlement_city'&gt;</v>
      </c>
      <c r="F14" t="str">
        <f t="shared" si="1"/>
        <v>&lt;placeName type='main'&gt;Sais&lt;/placeName&gt;</v>
      </c>
      <c r="G14" t="str">
        <f t="shared" si="2"/>
        <v>&lt;note type='editorial'&gt;Ancient Egyptian town in the Western Nile delta.&lt;/note&gt;</v>
      </c>
      <c r="H14" t="s">
        <v>3327</v>
      </c>
      <c r="I14" t="str">
        <f t="shared" si="3"/>
        <v>&lt;place xml:id='sett0013' type='settlement_city'&gt;&lt;placeName type='main'&gt;Sais&lt;/placeName&gt;&lt;note type='editorial'&gt;Ancient Egyptian town in the Western Nile delta.&lt;/note&gt;&lt;/place&gt;</v>
      </c>
    </row>
    <row r="15" spans="1:9" ht="28">
      <c r="A15" s="24" t="s">
        <v>3359</v>
      </c>
      <c r="B15" s="27" t="s">
        <v>347</v>
      </c>
      <c r="C15" s="28" t="s">
        <v>1247</v>
      </c>
      <c r="D15" s="27" t="s">
        <v>3344</v>
      </c>
      <c r="E15" t="str">
        <f t="shared" si="0"/>
        <v>&lt;place xml:id='sett0014' type='settlement_village'&gt;</v>
      </c>
      <c r="F15" t="str">
        <f t="shared" si="1"/>
        <v>&lt;placeName type='main'&gt;Ujiji&lt;/placeName&gt;</v>
      </c>
      <c r="G15" t="str">
        <f t="shared" si="2"/>
        <v>&lt;note type='editorial'&gt;Village on the eastern shore of Lake Tanganyika. In the nineteenth century, Ujiji was one of the major trading depots in the Arab-African trading network of East Africa.&lt;/note&gt;</v>
      </c>
      <c r="H15" t="s">
        <v>3327</v>
      </c>
      <c r="I15" t="str">
        <f t="shared" si="3"/>
        <v>&lt;place xml:id='sett0014' type='settlement_village'&gt;&lt;placeName type='main'&gt;Ujiji&lt;/placeName&gt;&lt;note type='editorial'&gt;Village on the eastern shore of Lake Tanganyika. In the nineteenth century, Ujiji was one of the major trading depots in the Arab-African trading network of East Africa.&lt;/note&gt;&lt;/place&gt;</v>
      </c>
    </row>
    <row r="16" spans="1:9" ht="42">
      <c r="A16" s="24" t="s">
        <v>3360</v>
      </c>
      <c r="B16" s="27" t="s">
        <v>1768</v>
      </c>
      <c r="C16" s="28" t="s">
        <v>1302</v>
      </c>
      <c r="D16" s="27" t="s">
        <v>3343</v>
      </c>
      <c r="E16" t="str">
        <f>"&lt;place xml:id='"&amp;A16&amp;"' type='settlement"&amp;D16&amp;"'&gt;"</f>
        <v>&lt;place xml:id='sett0015' type='settlement_town'&gt;</v>
      </c>
      <c r="F16" t="str">
        <f t="shared" si="1"/>
        <v>&lt;placeName type='main'&gt;Unyanyembe&lt;/placeName&gt;</v>
      </c>
      <c r="G16" t="str">
        <f t="shared" si="2"/>
        <v>&lt;note type='editorial'&gt;Town in the central part of present-day Tanzania that, in the nineteenth century, served as one of the major depots on the trade routes that ran between the east coast of Africa and the interior.&lt;/note&gt;</v>
      </c>
      <c r="H16" t="s">
        <v>3327</v>
      </c>
      <c r="I16" t="str">
        <f t="shared" si="3"/>
        <v>&lt;place xml:id='sett0015' type='settlement_town'&gt;&lt;placeName type='main'&gt;Unyanyembe&lt;/placeName&gt;&lt;note type='editorial'&gt;Town in the central part of present-day Tanzania that, in the nineteenth century, served as one of the major depots on the trade routes that ran between the east coast of Africa and the interior.&lt;/note&gt;&lt;/place&gt;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E56" sqref="E2:E56"/>
    </sheetView>
  </sheetViews>
  <sheetFormatPr baseColWidth="10" defaultRowHeight="15" x14ac:dyDescent="0"/>
  <cols>
    <col min="1" max="1" width="23.33203125" style="24" bestFit="1" customWidth="1"/>
    <col min="2" max="2" width="34.5" style="22" customWidth="1"/>
    <col min="3" max="3" width="56.83203125" style="30" customWidth="1"/>
    <col min="4" max="4" width="10.83203125" style="27"/>
  </cols>
  <sheetData>
    <row r="1" spans="1:9">
      <c r="A1" s="44" t="s">
        <v>2188</v>
      </c>
      <c r="B1" s="94" t="s">
        <v>1085</v>
      </c>
      <c r="C1" s="96" t="s">
        <v>1093</v>
      </c>
      <c r="D1" s="94"/>
    </row>
    <row r="2" spans="1:9" ht="28">
      <c r="A2" s="24" t="s">
        <v>3373</v>
      </c>
      <c r="B2" s="22" t="s">
        <v>1285</v>
      </c>
      <c r="C2" s="30" t="s">
        <v>1318</v>
      </c>
      <c r="D2" s="91" t="s">
        <v>3361</v>
      </c>
      <c r="E2" t="str">
        <f t="shared" ref="E2:E55" si="0">"&lt;place xml:id='"&amp;A2&amp;"' type='geog"&amp;D2&amp;"'&gt;"</f>
        <v>&lt;place xml:id='geogName0001' type='geog_island'&gt;</v>
      </c>
      <c r="F2" t="str">
        <f>"&lt;placeName type='main'&gt;"&amp;B2&amp;"&lt;/placeName&gt;"</f>
        <v>&lt;placeName type='main'&gt;Anjouan, Comoros&lt;/placeName&gt;</v>
      </c>
      <c r="G2" t="str">
        <f>"&lt;note type='editorial'&gt;"&amp;C2&amp;"&lt;/note&gt;"</f>
        <v>&lt;note type='editorial'&gt;Ten men from this island, hired with the assistance of the island's British Consul, accompanied Livingstone on his last journey.&lt;/note&gt;</v>
      </c>
      <c r="H2" t="s">
        <v>3327</v>
      </c>
      <c r="I2" t="str">
        <f>E2&amp;F2&amp;G2&amp;H2</f>
        <v>&lt;place xml:id='geogName0001' type='geog_island'&gt;&lt;placeName type='main'&gt;Anjouan, Comoros&lt;/placeName&gt;&lt;note type='editorial'&gt;Ten men from this island, hired with the assistance of the island's British Consul, accompanied Livingstone on his last journey.&lt;/note&gt;&lt;/place&gt;</v>
      </c>
    </row>
    <row r="3" spans="1:9">
      <c r="A3" s="24" t="s">
        <v>3374</v>
      </c>
      <c r="B3" s="27" t="s">
        <v>1741</v>
      </c>
      <c r="C3" s="32" t="s">
        <v>1747</v>
      </c>
      <c r="D3" s="27" t="s">
        <v>3362</v>
      </c>
      <c r="E3" t="str">
        <f t="shared" si="0"/>
        <v>&lt;place xml:id='geogName0002' type='geog_spring'&gt;</v>
      </c>
      <c r="F3" t="str">
        <f t="shared" ref="F3:F61" si="1">"&lt;placeName type='main'&gt;"&amp;B3&amp;"&lt;/placeName&gt;"</f>
        <v>&lt;placeName type='main'&gt;Castalian springs&lt;/placeName&gt;</v>
      </c>
      <c r="G3" t="str">
        <f t="shared" ref="G3:G61" si="2">"&lt;note type='editorial'&gt;"&amp;C3&amp;"&lt;/note&gt;"</f>
        <v>&lt;note type='editorial'&gt;Natural springs near Delphi in ancient Greece.&lt;/note&gt;</v>
      </c>
      <c r="H3" t="s">
        <v>3327</v>
      </c>
      <c r="I3" t="str">
        <f t="shared" ref="I3:I61" si="3">E3&amp;F3&amp;G3&amp;H3</f>
        <v>&lt;place xml:id='geogName0002' type='geog_spring'&gt;&lt;placeName type='main'&gt;Castalian springs&lt;/placeName&gt;&lt;note type='editorial'&gt;Natural springs near Delphi in ancient Greece.&lt;/note&gt;&lt;/place&gt;</v>
      </c>
    </row>
    <row r="4" spans="1:9" ht="42">
      <c r="A4" s="24" t="s">
        <v>3375</v>
      </c>
      <c r="B4" s="22" t="s">
        <v>1357</v>
      </c>
      <c r="C4" s="30" t="s">
        <v>1298</v>
      </c>
      <c r="D4" s="27" t="s">
        <v>3363</v>
      </c>
      <c r="E4" t="str">
        <f t="shared" si="0"/>
        <v>&lt;place xml:id='geogName0003' type='geog_drainage'&gt;</v>
      </c>
      <c r="F4" t="str">
        <f t="shared" si="1"/>
        <v>&lt;placeName type='main'&gt;Central line of drainage of the great Nile valley&lt;/placeName&gt;</v>
      </c>
      <c r="G4" t="str">
        <f t="shared" si="2"/>
        <v>&lt;note type='editorial'&gt;Livingstone incorrectly believed that the Nile originated in Lake Bangweulu in present-day Zambia and was fed by a series of sources in present-day Democratic Republic of the Congo.&lt;/note&gt;</v>
      </c>
      <c r="H4" t="s">
        <v>3327</v>
      </c>
      <c r="I4" t="str">
        <f t="shared" si="3"/>
        <v>&lt;place xml:id='geogName0003' type='geog_drainage'&gt;&lt;placeName type='main'&gt;Central line of drainage of the great Nile valley&lt;/placeName&gt;&lt;note type='editorial'&gt;Livingstone incorrectly believed that the Nile originated in Lake Bangweulu in present-day Zambia and was fed by a series of sources in present-day Democratic Republic of the Congo.&lt;/note&gt;&lt;/place&gt;</v>
      </c>
    </row>
    <row r="5" spans="1:9" ht="42">
      <c r="A5" s="24" t="s">
        <v>3376</v>
      </c>
      <c r="B5" s="22" t="s">
        <v>1675</v>
      </c>
      <c r="C5" s="30" t="s">
        <v>1679</v>
      </c>
      <c r="D5" s="27" t="s">
        <v>3364</v>
      </c>
      <c r="E5" t="str">
        <f t="shared" si="0"/>
        <v>&lt;place xml:id='geogName0004' type='geog_river'&gt;</v>
      </c>
      <c r="F5" t="str">
        <f t="shared" si="1"/>
        <v>&lt;placeName type='main'&gt;Congo River&lt;/placeName&gt;</v>
      </c>
      <c r="G5" t="str">
        <f t="shared" si="2"/>
        <v>&lt;note type='editorial'&gt;Major river in Africa. On his last expedition, Livingstone investigated diverse sections of the river in the mistaken hopes that they had some connection to the Nile River system.&lt;/note&gt;</v>
      </c>
      <c r="H5" t="s">
        <v>3327</v>
      </c>
      <c r="I5" t="str">
        <f t="shared" si="3"/>
        <v>&lt;place xml:id='geogName0004' type='geog_river'&gt;&lt;placeName type='main'&gt;Congo River&lt;/placeName&gt;&lt;note type='editorial'&gt;Major river in Africa. On his last expedition, Livingstone investigated diverse sections of the river in the mistaken hopes that they had some connection to the Nile River system.&lt;/note&gt;&lt;/place&gt;</v>
      </c>
    </row>
    <row r="6" spans="1:9" ht="42">
      <c r="A6" s="24" t="s">
        <v>3377</v>
      </c>
      <c r="B6" s="62" t="s">
        <v>952</v>
      </c>
      <c r="C6" s="30" t="s">
        <v>2337</v>
      </c>
      <c r="D6" s="27" t="s">
        <v>3365</v>
      </c>
      <c r="E6" t="str">
        <f t="shared" si="0"/>
        <v>&lt;place xml:id='geogName0005' type='geog_hill'&gt;</v>
      </c>
      <c r="F6" t="str">
        <f t="shared" si="1"/>
        <v>&lt;placeName type='main'&gt;Crophi&lt;/placeName&gt;</v>
      </c>
      <c r="G6" t="str">
        <f t="shared" si="2"/>
        <v>&lt;note type='editorial'&gt;With Mophi, one of two hills with conical tops that Herodotus, the ancient Greek historian, placed in central Africa and cited as lying between the sources of the Nile to the north and of the Zambesi to the south.&lt;/note&gt;</v>
      </c>
      <c r="H6" t="s">
        <v>3327</v>
      </c>
      <c r="I6" t="str">
        <f t="shared" si="3"/>
        <v>&lt;place xml:id='geogName0005' type='geog_hill'&gt;&lt;placeName type='main'&gt;Crophi&lt;/placeName&gt;&lt;note type='editorial'&gt;With Mophi, one of two hills with conical tops that Herodotus, the ancient Greek historian, placed in central Africa and cited as lying between the sources of the Nile to the north and of the Zambesi to the south.&lt;/note&gt;&lt;/place&gt;</v>
      </c>
    </row>
    <row r="7" spans="1:9" ht="28">
      <c r="A7" s="24" t="s">
        <v>3378</v>
      </c>
      <c r="B7" s="27" t="s">
        <v>1749</v>
      </c>
      <c r="C7" s="32" t="s">
        <v>1748</v>
      </c>
      <c r="D7" s="27" t="s">
        <v>3364</v>
      </c>
      <c r="E7" t="str">
        <f t="shared" si="0"/>
        <v>&lt;place xml:id='geogName0006' type='geog_river'&gt;</v>
      </c>
      <c r="F7" t="str">
        <f t="shared" si="1"/>
        <v>&lt;placeName type='main'&gt;Euphrates River&lt;/placeName&gt;</v>
      </c>
      <c r="G7" t="str">
        <f t="shared" si="2"/>
        <v>&lt;note type='editorial'&gt;River in Mesopotamia. One of four rivers said to flow from the Garden of Eden.&lt;/note&gt;</v>
      </c>
      <c r="H7" t="s">
        <v>3327</v>
      </c>
      <c r="I7" t="str">
        <f t="shared" si="3"/>
        <v>&lt;place xml:id='geogName0006' type='geog_river'&gt;&lt;placeName type='main'&gt;Euphrates River&lt;/placeName&gt;&lt;note type='editorial'&gt;River in Mesopotamia. One of four rivers said to flow from the Garden of Eden.&lt;/note&gt;&lt;/place&gt;</v>
      </c>
    </row>
    <row r="8" spans="1:9" ht="112">
      <c r="A8" s="24" t="s">
        <v>3379</v>
      </c>
      <c r="B8" s="22" t="s">
        <v>1324</v>
      </c>
      <c r="C8" s="30" t="s">
        <v>1360</v>
      </c>
      <c r="D8" s="27" t="s">
        <v>3372</v>
      </c>
      <c r="E8" t="str">
        <f t="shared" si="0"/>
        <v>&lt;place xml:id='geogName0007' type='geog_source'&gt;</v>
      </c>
      <c r="F8" t="str">
        <f t="shared" si="1"/>
        <v>&lt;placeName type='main'&gt;Fountain of the Lufira River&lt;/placeName&gt;</v>
      </c>
      <c r="G8" t="str">
        <f t="shared" si="2"/>
        <v>&lt;note type='editorial'&gt;The Lufira River is tributary of the Lualaba River in present-day Democratic Republic of the Congo. Livingstone believed that the Lufira united with the Lualaba River to form the fictitious Lake Kamolondo. Livingstone placed the source of the Lufira River, which he incorrectly linked to the Nile, three or four days' travel time south of the Katanga region (in the southern part of present-day Democratic Republic of the Congo). Livingstone named the source after British colonial administrator H. Bartle E. Frere (1815-1884).&lt;/note&gt;</v>
      </c>
      <c r="H8" t="s">
        <v>3327</v>
      </c>
      <c r="I8" t="str">
        <f t="shared" si="3"/>
        <v>&lt;place xml:id='geogName0007' type='geog_source'&gt;&lt;placeName type='main'&gt;Fountain of the Lufira River&lt;/placeName&gt;&lt;note type='editorial'&gt;The Lufira River is tributary of the Lualaba River in present-day Democratic Republic of the Congo. Livingstone believed that the Lufira united with the Lualaba River to form the fictitious Lake Kamolondo. Livingstone placed the source of the Lufira River, which he incorrectly linked to the Nile, three or four days' travel time south of the Katanga region (in the southern part of present-day Democratic Republic of the Congo). Livingstone named the source after British colonial administrator H. Bartle E. Frere (1815-1884).&lt;/note&gt;&lt;/place&gt;</v>
      </c>
    </row>
    <row r="9" spans="1:9" ht="98">
      <c r="A9" s="24" t="s">
        <v>3380</v>
      </c>
      <c r="B9" s="22" t="s">
        <v>1324</v>
      </c>
      <c r="C9" s="30" t="s">
        <v>1361</v>
      </c>
      <c r="D9" s="27" t="s">
        <v>3372</v>
      </c>
      <c r="E9" t="str">
        <f t="shared" si="0"/>
        <v>&lt;place xml:id='geogName0008' type='geog_source'&gt;</v>
      </c>
      <c r="F9" t="str">
        <f t="shared" si="1"/>
        <v>&lt;placeName type='main'&gt;Fountain of the Lufira River&lt;/placeName&gt;</v>
      </c>
      <c r="G9" t="str">
        <f t="shared" si="2"/>
        <v>&lt;note type='editorial'&gt;The Lufira River is tributary of the Lualaba River in present-day Democratic Republic of the Congo. Livingstone believed that the Lufira River united with the Lualaba River to form the fictitious Lake Kamolondo. Livingstone placed the source of the Lufira Rivers, which he incorrectly linked to the Nile, three or four days' travel time south of the Katanga region (in the southern part of present-day Democratic Republic of the Congo).&lt;/note&gt;</v>
      </c>
      <c r="H9" t="s">
        <v>3327</v>
      </c>
      <c r="I9" t="str">
        <f t="shared" si="3"/>
        <v>&lt;place xml:id='geogName0008' type='geog_source'&gt;&lt;placeName type='main'&gt;Fountain of the Lufira River&lt;/placeName&gt;&lt;note type='editorial'&gt;The Lufira River is tributary of the Lualaba River in present-day Democratic Republic of the Congo. Livingstone believed that the Lufira River united with the Lualaba River to form the fictitious Lake Kamolondo. Livingstone placed the source of the Lufira Rivers, which he incorrectly linked to the Nile, three or four days' travel time south of the Katanga region (in the southern part of present-day Democratic Republic of the Congo).&lt;/note&gt;&lt;/place&gt;</v>
      </c>
    </row>
    <row r="10" spans="1:9">
      <c r="A10" s="24" t="s">
        <v>3381</v>
      </c>
      <c r="B10" s="27" t="s">
        <v>1750</v>
      </c>
      <c r="C10" s="32" t="s">
        <v>1700</v>
      </c>
      <c r="D10" s="27" t="s">
        <v>3364</v>
      </c>
      <c r="E10" t="str">
        <f t="shared" si="0"/>
        <v>&lt;place xml:id='geogName0009' type='geog_river'&gt;</v>
      </c>
      <c r="F10" t="str">
        <f t="shared" si="1"/>
        <v>&lt;placeName type='main'&gt;Ganges River&lt;/placeName&gt;</v>
      </c>
      <c r="G10" t="str">
        <f t="shared" si="2"/>
        <v>&lt;note type='editorial'&gt;One of four rivers said to flow from the Garden of Eden.&lt;/note&gt;</v>
      </c>
      <c r="H10" t="s">
        <v>3327</v>
      </c>
      <c r="I10" t="str">
        <f t="shared" si="3"/>
        <v>&lt;place xml:id='geogName0009' type='geog_river'&gt;&lt;placeName type='main'&gt;Ganges River&lt;/placeName&gt;&lt;note type='editorial'&gt;One of four rivers said to flow from the Garden of Eden.&lt;/note&gt;&lt;/place&gt;</v>
      </c>
    </row>
    <row r="11" spans="1:9">
      <c r="A11" s="24" t="s">
        <v>3382</v>
      </c>
      <c r="B11" s="27" t="s">
        <v>1751</v>
      </c>
      <c r="C11" s="32" t="s">
        <v>1701</v>
      </c>
      <c r="D11" s="27" t="s">
        <v>3366</v>
      </c>
      <c r="E11" t="str">
        <f t="shared" si="0"/>
        <v>&lt;place xml:id='geogName0010' type='geog_garden'&gt;</v>
      </c>
      <c r="F11" t="str">
        <f t="shared" si="1"/>
        <v>&lt;placeName type='main'&gt;Garden of Eden&lt;/placeName&gt;</v>
      </c>
      <c r="G11" t="str">
        <f t="shared" si="2"/>
        <v>&lt;note type='editorial'&gt;Biblical garden of God described in the Book of Genesis.&lt;/note&gt;</v>
      </c>
      <c r="H11" t="s">
        <v>3327</v>
      </c>
      <c r="I11" t="str">
        <f t="shared" si="3"/>
        <v>&lt;place xml:id='geogName0010' type='geog_garden'&gt;&lt;placeName type='main'&gt;Garden of Eden&lt;/placeName&gt;&lt;note type='editorial'&gt;Biblical garden of God described in the Book of Genesis.&lt;/note&gt;&lt;/place&gt;</v>
      </c>
    </row>
    <row r="12" spans="1:9">
      <c r="A12" s="24" t="s">
        <v>3383</v>
      </c>
      <c r="B12" s="27" t="s">
        <v>1752</v>
      </c>
      <c r="C12" s="32" t="s">
        <v>1703</v>
      </c>
      <c r="D12" s="27" t="s">
        <v>3364</v>
      </c>
      <c r="E12" t="str">
        <f t="shared" si="0"/>
        <v>&lt;place xml:id='geogName0011' type='geog_river'&gt;</v>
      </c>
      <c r="F12" t="str">
        <f t="shared" si="1"/>
        <v>&lt;placeName type='main'&gt;Gihon River&lt;/placeName&gt;</v>
      </c>
      <c r="G12" t="str">
        <f t="shared" si="2"/>
        <v>&lt;note type='editorial'&gt;River said to flow out of the Garden of Eden in the Bible.&lt;/note&gt;</v>
      </c>
      <c r="H12" t="s">
        <v>3327</v>
      </c>
      <c r="I12" t="str">
        <f t="shared" si="3"/>
        <v>&lt;place xml:id='geogName0011' type='geog_river'&gt;&lt;placeName type='main'&gt;Gihon River&lt;/placeName&gt;&lt;note type='editorial'&gt;River said to flow out of the Garden of Eden in the Bible.&lt;/note&gt;&lt;/place&gt;</v>
      </c>
    </row>
    <row r="13" spans="1:9" ht="28">
      <c r="A13" s="24" t="s">
        <v>3384</v>
      </c>
      <c r="B13" s="27" t="s">
        <v>963</v>
      </c>
      <c r="C13" s="32" t="s">
        <v>1702</v>
      </c>
      <c r="D13" s="27" t="s">
        <v>3367</v>
      </c>
      <c r="E13" t="str">
        <f t="shared" si="0"/>
        <v>&lt;place xml:id='geogName0012' type='geog_mountain'&gt;</v>
      </c>
      <c r="F13" t="str">
        <f t="shared" si="1"/>
        <v>&lt;placeName type='main'&gt;Hercynia&lt;/placeName&gt;</v>
      </c>
      <c r="G13" t="str">
        <f t="shared" si="2"/>
        <v>&lt;note type='editorial'&gt;Classical name for the stream issuing from the springs at Lebadea in ancient Greece.&lt;/note&gt;</v>
      </c>
      <c r="H13" t="s">
        <v>3327</v>
      </c>
      <c r="I13" t="str">
        <f t="shared" si="3"/>
        <v>&lt;place xml:id='geogName0012' type='geog_mountain'&gt;&lt;placeName type='main'&gt;Hercynia&lt;/placeName&gt;&lt;note type='editorial'&gt;Classical name for the stream issuing from the springs at Lebadea in ancient Greece.&lt;/note&gt;&lt;/place&gt;</v>
      </c>
    </row>
    <row r="14" spans="1:9" ht="28">
      <c r="A14" s="24" t="s">
        <v>3385</v>
      </c>
      <c r="B14" s="27" t="s">
        <v>1753</v>
      </c>
      <c r="C14" s="32" t="s">
        <v>1756</v>
      </c>
      <c r="D14" s="27" t="s">
        <v>3364</v>
      </c>
      <c r="E14" t="str">
        <f t="shared" si="0"/>
        <v>&lt;place xml:id='geogName0013' type='geog_river'&gt;</v>
      </c>
      <c r="F14" t="str">
        <f t="shared" si="1"/>
        <v>&lt;placeName type='main'&gt;Hiddekel River&lt;/placeName&gt;</v>
      </c>
      <c r="G14" t="str">
        <f t="shared" si="2"/>
        <v>&lt;note type='editorial'&gt;Hebrew name for the Tigris River of Mesopotamia. One of four rivers said to flow from the Garden of Eden.&lt;/note&gt;</v>
      </c>
      <c r="H14" t="s">
        <v>3327</v>
      </c>
      <c r="I14" t="str">
        <f t="shared" si="3"/>
        <v>&lt;place xml:id='geogName0013' type='geog_river'&gt;&lt;placeName type='main'&gt;Hiddekel River&lt;/placeName&gt;&lt;note type='editorial'&gt;Hebrew name for the Tigris River of Mesopotamia. One of four rivers said to flow from the Garden of Eden.&lt;/note&gt;&lt;/place&gt;</v>
      </c>
    </row>
    <row r="15" spans="1:9">
      <c r="A15" s="24" t="s">
        <v>3386</v>
      </c>
      <c r="B15" s="27" t="s">
        <v>1754</v>
      </c>
      <c r="C15" s="32" t="s">
        <v>1755</v>
      </c>
      <c r="D15" s="27" t="s">
        <v>3364</v>
      </c>
      <c r="E15" t="str">
        <f t="shared" si="0"/>
        <v>&lt;place xml:id='geogName0014' type='geog_river'&gt;</v>
      </c>
      <c r="F15" t="str">
        <f t="shared" si="1"/>
        <v>&lt;placeName type='main'&gt;Jordan River&lt;/placeName&gt;</v>
      </c>
      <c r="G15" t="str">
        <f t="shared" si="2"/>
        <v>&lt;note type='editorial'&gt;River in west Asia flowing to the Dead Sea.&lt;/note&gt;</v>
      </c>
      <c r="H15" t="s">
        <v>3327</v>
      </c>
      <c r="I15" t="str">
        <f t="shared" si="3"/>
        <v>&lt;place xml:id='geogName0014' type='geog_river'&gt;&lt;placeName type='main'&gt;Jordan River&lt;/placeName&gt;&lt;note type='editorial'&gt;River in west Asia flowing to the Dead Sea.&lt;/note&gt;&lt;/place&gt;</v>
      </c>
    </row>
    <row r="16" spans="1:9" ht="28">
      <c r="A16" s="24" t="s">
        <v>3387</v>
      </c>
      <c r="B16" s="22" t="s">
        <v>1330</v>
      </c>
      <c r="C16" s="66" t="s">
        <v>1333</v>
      </c>
      <c r="D16" s="27" t="s">
        <v>3364</v>
      </c>
      <c r="E16" t="str">
        <f t="shared" si="0"/>
        <v>&lt;place xml:id='geogName0015' type='geog_river'&gt;</v>
      </c>
      <c r="F16" t="str">
        <f t="shared" si="1"/>
        <v>&lt;placeName type='main'&gt;Kafue River&lt;/placeName&gt;</v>
      </c>
      <c r="G16" t="str">
        <f t="shared" si="2"/>
        <v>&lt;note type='editorial'&gt;Significant river in Zambia and one of the main tributaries of the Zambesi River.&lt;/note&gt;</v>
      </c>
      <c r="H16" t="s">
        <v>3327</v>
      </c>
      <c r="I16" t="str">
        <f t="shared" si="3"/>
        <v>&lt;place xml:id='geogName0015' type='geog_river'&gt;&lt;placeName type='main'&gt;Kafue River&lt;/placeName&gt;&lt;note type='editorial'&gt;Significant river in Zambia and one of the main tributaries of the Zambesi River.&lt;/note&gt;&lt;/place&gt;</v>
      </c>
    </row>
    <row r="17" spans="1:9" ht="28">
      <c r="A17" s="24" t="s">
        <v>3388</v>
      </c>
      <c r="B17" s="22" t="s">
        <v>1676</v>
      </c>
      <c r="C17" s="30" t="s">
        <v>1757</v>
      </c>
      <c r="D17" s="27" t="s">
        <v>3368</v>
      </c>
      <c r="E17" t="str">
        <f t="shared" si="0"/>
        <v>&lt;place xml:id='geogName0016' type='geog_desert'&gt;</v>
      </c>
      <c r="F17" t="str">
        <f t="shared" si="1"/>
        <v>&lt;placeName type='main'&gt;Kalahari Desert&lt;/placeName&gt;</v>
      </c>
      <c r="G17" t="str">
        <f t="shared" si="2"/>
        <v>&lt;note type='editorial'&gt;Large sandy savanna that encompasses parts of present-day Botswana, Namibia, and South Africa.&lt;/note&gt;</v>
      </c>
      <c r="H17" t="s">
        <v>3327</v>
      </c>
      <c r="I17" t="str">
        <f t="shared" si="3"/>
        <v>&lt;place xml:id='geogName0016' type='geog_desert'&gt;&lt;placeName type='main'&gt;Kalahari Desert&lt;/placeName&gt;&lt;note type='editorial'&gt;Large sandy savanna that encompasses parts of present-day Botswana, Namibia, and South Africa.&lt;/note&gt;&lt;/place&gt;</v>
      </c>
    </row>
    <row r="18" spans="1:9">
      <c r="A18" s="24" t="s">
        <v>3389</v>
      </c>
      <c r="B18" s="22" t="s">
        <v>1581</v>
      </c>
      <c r="C18" s="30" t="s">
        <v>2418</v>
      </c>
      <c r="D18" s="27" t="s">
        <v>3369</v>
      </c>
      <c r="E18" t="str">
        <f t="shared" si="0"/>
        <v>&lt;place xml:id='geogName0017' type='geog_lake'&gt;</v>
      </c>
      <c r="F18" t="str">
        <f t="shared" si="1"/>
        <v>&lt;placeName type='main'&gt;Kiziwa&lt;/placeName&gt;</v>
      </c>
      <c r="G18" t="str">
        <f t="shared" si="2"/>
        <v>&lt;note type='editorial'&gt;Possibly present-day Lake Albert, Uganda.&lt;/note&gt;</v>
      </c>
      <c r="H18" t="s">
        <v>3327</v>
      </c>
      <c r="I18" t="str">
        <f t="shared" si="3"/>
        <v>&lt;place xml:id='geogName0017' type='geog_lake'&gt;&lt;placeName type='main'&gt;Kiziwa&lt;/placeName&gt;&lt;note type='editorial'&gt;Possibly present-day Lake Albert, Uganda.&lt;/note&gt;&lt;/place&gt;</v>
      </c>
    </row>
    <row r="19" spans="1:9" ht="42">
      <c r="A19" s="24" t="s">
        <v>3390</v>
      </c>
      <c r="B19" s="22" t="s">
        <v>1769</v>
      </c>
      <c r="C19" s="64" t="s">
        <v>1287</v>
      </c>
      <c r="D19" s="27" t="s">
        <v>3369</v>
      </c>
      <c r="E19" t="str">
        <f t="shared" si="0"/>
        <v>&lt;place xml:id='geogName0018' type='geog_lake'&gt;</v>
      </c>
      <c r="F19" t="str">
        <f t="shared" si="1"/>
        <v>&lt;placeName type='main'&gt;Lake Albert (Uganda)&lt;/placeName&gt;</v>
      </c>
      <c r="G19" t="str">
        <f t="shared" si="2"/>
        <v>&lt;note type='editorial'&gt;In 1864, explorer and hunter Samuel W. Baker (1821-1893) became the first European to visit the lake, which he named after Prince Albert, husband of Queen Victoria.&lt;/note&gt;</v>
      </c>
      <c r="H19" t="s">
        <v>3327</v>
      </c>
      <c r="I19" t="str">
        <f t="shared" si="3"/>
        <v>&lt;place xml:id='geogName0018' type='geog_lake'&gt;&lt;placeName type='main'&gt;Lake Albert (Uganda)&lt;/placeName&gt;&lt;note type='editorial'&gt;In 1864, explorer and hunter Samuel W. Baker (1821-1893) became the first European to visit the lake, which he named after Prince Albert, husband of Queen Victoria.&lt;/note&gt;&lt;/place&gt;</v>
      </c>
    </row>
    <row r="20" spans="1:9" ht="70">
      <c r="A20" s="24" t="s">
        <v>3391</v>
      </c>
      <c r="B20" s="22" t="s">
        <v>1769</v>
      </c>
      <c r="C20" s="67" t="s">
        <v>1309</v>
      </c>
      <c r="D20" s="27" t="s">
        <v>3369</v>
      </c>
      <c r="E20" t="str">
        <f t="shared" si="0"/>
        <v>&lt;place xml:id='geogName0019' type='geog_lake'&gt;</v>
      </c>
      <c r="F20" t="str">
        <f t="shared" si="1"/>
        <v>&lt;placeName type='main'&gt;Lake Albert (Uganda)&lt;/placeName&gt;</v>
      </c>
      <c r="G20" t="str">
        <f t="shared" si="2"/>
        <v>&lt;note type='editorial'&gt;In 1864, explorer and hunter Samuel W. Baker (1821-1893) became the first European to visit the lake, which he named after Prince Albert, husband of Queen Victoria. At the time, Livingstone incorrectly believed that this lake was part of Lake Tanganyika and that both were part of the Nile river system (only Lake Albert is).&lt;/note&gt;</v>
      </c>
      <c r="H20" t="s">
        <v>3327</v>
      </c>
      <c r="I20" t="str">
        <f t="shared" si="3"/>
        <v>&lt;place xml:id='geogName0019' type='geog_lake'&gt;&lt;placeName type='main'&gt;Lake Albert (Uganda)&lt;/placeName&gt;&lt;note type='editorial'&gt;In 1864, explorer and hunter Samuel W. Baker (1821-1893) became the first European to visit the lake, which he named after Prince Albert, husband of Queen Victoria. At the time, Livingstone incorrectly believed that this lake was part of Lake Tanganyika and that both were part of the Nile river system (only Lake Albert is).&lt;/note&gt;&lt;/place&gt;</v>
      </c>
    </row>
    <row r="21" spans="1:9" ht="28">
      <c r="A21" s="24" t="s">
        <v>3392</v>
      </c>
      <c r="B21" s="22" t="s">
        <v>1770</v>
      </c>
      <c r="C21" s="66" t="s">
        <v>1286</v>
      </c>
      <c r="D21" s="27" t="s">
        <v>3369</v>
      </c>
      <c r="E21" t="str">
        <f t="shared" si="0"/>
        <v>&lt;place xml:id='geogName0020' type='geog_lake'&gt;</v>
      </c>
      <c r="F21" t="str">
        <f t="shared" si="1"/>
        <v>&lt;placeName type='main'&gt;Lake Bangweulu (Zambia)&lt;/placeName&gt;</v>
      </c>
      <c r="G21" t="str">
        <f t="shared" si="2"/>
        <v>&lt;note type='editorial'&gt;Livingstone incorrectly believed that this lake was part of the Nile river system. The lake is actually part of the Congo river system.&lt;/note&gt;</v>
      </c>
      <c r="H21" t="s">
        <v>3327</v>
      </c>
      <c r="I21" t="str">
        <f t="shared" si="3"/>
        <v>&lt;place xml:id='geogName0020' type='geog_lake'&gt;&lt;placeName type='main'&gt;Lake Bangweulu (Zambia)&lt;/placeName&gt;&lt;note type='editorial'&gt;Livingstone incorrectly believed that this lake was part of the Nile river system. The lake is actually part of the Congo river system.&lt;/note&gt;&lt;/place&gt;</v>
      </c>
    </row>
    <row r="22" spans="1:9" ht="56">
      <c r="A22" s="24" t="s">
        <v>3393</v>
      </c>
      <c r="B22" s="22" t="s">
        <v>1358</v>
      </c>
      <c r="C22" s="68" t="s">
        <v>1362</v>
      </c>
      <c r="D22" s="27" t="s">
        <v>3369</v>
      </c>
      <c r="E22" t="str">
        <f t="shared" si="0"/>
        <v>&lt;place xml:id='geogName0021' type='geog_lake'&gt;</v>
      </c>
      <c r="F22" t="str">
        <f t="shared" si="1"/>
        <v>&lt;placeName type='main'&gt;Lake Chibungo&lt;/placeName&gt;</v>
      </c>
      <c r="G22" t="str">
        <f t="shared" si="2"/>
        <v>&lt;note type='editorial'&gt;Also called Lake Lincoln by Livingstone. Fictitious lake created via the union of the Lufira and Lomami/Lomani Rivers in what would have been present-day Democratic Republic of the Congo. Livingstone named the lake after the American president Abraham Lincoln (1809-1865).&lt;/note&gt;</v>
      </c>
      <c r="H22" t="s">
        <v>3327</v>
      </c>
      <c r="I22" t="str">
        <f t="shared" si="3"/>
        <v>&lt;place xml:id='geogName0021' type='geog_lake'&gt;&lt;placeName type='main'&gt;Lake Chibungo&lt;/placeName&gt;&lt;note type='editorial'&gt;Also called Lake Lincoln by Livingstone. Fictitious lake created via the union of the Lufira and Lomami/Lomani Rivers in what would have been present-day Democratic Republic of the Congo. Livingstone named the lake after the American president Abraham Lincoln (1809-1865).&lt;/note&gt;&lt;/place&gt;</v>
      </c>
    </row>
    <row r="23" spans="1:9" ht="42">
      <c r="A23" s="24" t="s">
        <v>3394</v>
      </c>
      <c r="B23" s="22" t="s">
        <v>1349</v>
      </c>
      <c r="C23" s="67" t="s">
        <v>1350</v>
      </c>
      <c r="D23" s="27" t="s">
        <v>3369</v>
      </c>
      <c r="E23" t="str">
        <f t="shared" si="0"/>
        <v>&lt;place xml:id='geogName0022' type='geog_lake'&gt;</v>
      </c>
      <c r="F23" t="str">
        <f t="shared" si="1"/>
        <v>&lt;placeName type='main'&gt;Lake Kamolondo&lt;/placeName&gt;</v>
      </c>
      <c r="G23" t="str">
        <f t="shared" si="2"/>
        <v>&lt;note type='editorial'&gt;Livingstone believed that the Lufira and Lualaba Rivers united to form this fictitious lake in what would have been present-day Democratic Republic of the Congo.&lt;/note&gt;</v>
      </c>
      <c r="H23" t="s">
        <v>3327</v>
      </c>
      <c r="I23" t="str">
        <f t="shared" si="3"/>
        <v>&lt;place xml:id='geogName0022' type='geog_lake'&gt;&lt;placeName type='main'&gt;Lake Kamolondo&lt;/placeName&gt;&lt;note type='editorial'&gt;Livingstone believed that the Lufira and Lualaba Rivers united to form this fictitious lake in what would have been present-day Democratic Republic of the Congo.&lt;/note&gt;&lt;/place&gt;</v>
      </c>
    </row>
    <row r="24" spans="1:9" ht="42">
      <c r="A24" s="24" t="s">
        <v>3395</v>
      </c>
      <c r="B24" s="22" t="s">
        <v>1771</v>
      </c>
      <c r="C24" s="30" t="s">
        <v>1310</v>
      </c>
      <c r="D24" s="27" t="s">
        <v>3369</v>
      </c>
      <c r="E24" t="str">
        <f t="shared" si="0"/>
        <v>&lt;place xml:id='geogName0023' type='geog_lake'&gt;</v>
      </c>
      <c r="F24" t="str">
        <f t="shared" si="1"/>
        <v>&lt;placeName type='main'&gt;Lake Malawi (Malawi, Mozambique, and Tanzania)&lt;/placeName&gt;</v>
      </c>
      <c r="G24" t="str">
        <f t="shared" si="2"/>
        <v>&lt;note type='editorial'&gt;Also known as Lake Nyasa (in Tanzania) and Lago Niassa (in Mozambique). Although not the first European to do so, Livingstone visited this lake in 1859 and gave it the name Lake Nyassa.&lt;/note&gt;</v>
      </c>
      <c r="H24" t="s">
        <v>3327</v>
      </c>
      <c r="I24" t="str">
        <f t="shared" si="3"/>
        <v>&lt;place xml:id='geogName0023' type='geog_lake'&gt;&lt;placeName type='main'&gt;Lake Malawi (Malawi, Mozambique, and Tanzania)&lt;/placeName&gt;&lt;note type='editorial'&gt;Also known as Lake Nyasa (in Tanzania) and Lago Niassa (in Mozambique). Although not the first European to do so, Livingstone visited this lake in 1859 and gave it the name Lake Nyassa.&lt;/note&gt;&lt;/place&gt;</v>
      </c>
    </row>
    <row r="25" spans="1:9" ht="28">
      <c r="A25" s="24" t="s">
        <v>3396</v>
      </c>
      <c r="B25" s="22" t="s">
        <v>1772</v>
      </c>
      <c r="C25" s="66" t="s">
        <v>1286</v>
      </c>
      <c r="D25" s="27" t="s">
        <v>3369</v>
      </c>
      <c r="E25" t="str">
        <f t="shared" si="0"/>
        <v>&lt;place xml:id='geogName0024' type='geog_lake'&gt;</v>
      </c>
      <c r="F25" t="str">
        <f t="shared" si="1"/>
        <v>&lt;placeName type='main'&gt;Lake Mweru (Zambia and Democratic Republic of the Congo)&lt;/placeName&gt;</v>
      </c>
      <c r="G25" t="str">
        <f t="shared" si="2"/>
        <v>&lt;note type='editorial'&gt;Livingstone incorrectly believed that this lake was part of the Nile river system. The lake is actually part of the Congo river system.&lt;/note&gt;</v>
      </c>
      <c r="H25" t="s">
        <v>3327</v>
      </c>
      <c r="I25" t="str">
        <f t="shared" si="3"/>
        <v>&lt;place xml:id='geogName0024' type='geog_lake'&gt;&lt;placeName type='main'&gt;Lake Mweru (Zambia and Democratic Republic of the Congo)&lt;/placeName&gt;&lt;note type='editorial'&gt;Livingstone incorrectly believed that this lake was part of the Nile river system. The lake is actually part of the Congo river system.&lt;/note&gt;&lt;/place&gt;</v>
      </c>
    </row>
    <row r="26" spans="1:9" ht="42">
      <c r="A26" s="24" t="s">
        <v>3397</v>
      </c>
      <c r="B26" s="22" t="s">
        <v>1773</v>
      </c>
      <c r="C26" s="64" t="s">
        <v>1311</v>
      </c>
      <c r="D26" s="27" t="s">
        <v>3369</v>
      </c>
      <c r="E26" t="str">
        <f t="shared" si="0"/>
        <v>&lt;place xml:id='geogName0025' type='geog_lake'&gt;</v>
      </c>
      <c r="F26" t="str">
        <f t="shared" si="1"/>
        <v>&lt;placeName type='main'&gt;Lake Tanganyika (Tanzania, Democratic Republic of the Congo, Burundi, and Zambia)&lt;/placeName&gt;</v>
      </c>
      <c r="G26" t="str">
        <f t="shared" si="2"/>
        <v>&lt;note type='editorial'&gt;When he wrote the 1870 Field Diary, Livingstone incorrectly believed that this lake was part of the Nile river system. The lake is actually part of the Congo river system.&lt;/note&gt;</v>
      </c>
      <c r="H26" t="s">
        <v>3327</v>
      </c>
      <c r="I26" t="str">
        <f t="shared" si="3"/>
        <v>&lt;place xml:id='geogName0025' type='geog_lake'&gt;&lt;placeName type='main'&gt;Lake Tanganyika (Tanzania, Democratic Republic of the Congo, Burundi, and Zambia)&lt;/placeName&gt;&lt;note type='editorial'&gt;When he wrote the 1870 Field Diary, Livingstone incorrectly believed that this lake was part of the Nile river system. The lake is actually part of the Congo river system.&lt;/note&gt;&lt;/place&gt;</v>
      </c>
    </row>
    <row r="27" spans="1:9" ht="28">
      <c r="A27" s="24" t="s">
        <v>3398</v>
      </c>
      <c r="B27" s="22" t="s">
        <v>1312</v>
      </c>
      <c r="C27" s="30" t="s">
        <v>1313</v>
      </c>
      <c r="D27" s="27" t="s">
        <v>3369</v>
      </c>
      <c r="E27" t="str">
        <f t="shared" si="0"/>
        <v>&lt;place xml:id='geogName0026' type='geog_lake'&gt;</v>
      </c>
      <c r="F27" t="str">
        <f t="shared" si="1"/>
        <v>&lt;placeName type='main'&gt;Lake Victoria (Tanzania, Uganda, and Kenya) and Lake Albert (Uganda), respectively.&lt;/placeName&gt;</v>
      </c>
      <c r="G27" t="str">
        <f t="shared" si="2"/>
        <v>&lt;note type='editorial'&gt;Livingstone incorrectly believed that these two distinct and unrelated lakes were in fact part of one larger lake.&lt;/note&gt;</v>
      </c>
      <c r="H27" t="s">
        <v>3327</v>
      </c>
      <c r="I27" t="str">
        <f t="shared" si="3"/>
        <v>&lt;place xml:id='geogName0026' type='geog_lake'&gt;&lt;placeName type='main'&gt;Lake Victoria (Tanzania, Uganda, and Kenya) and Lake Albert (Uganda), respectively.&lt;/placeName&gt;&lt;note type='editorial'&gt;Livingstone incorrectly believed that these two distinct and unrelated lakes were in fact part of one larger lake.&lt;/note&gt;&lt;/place&gt;</v>
      </c>
    </row>
    <row r="28" spans="1:9" ht="56">
      <c r="A28" s="24" t="s">
        <v>3399</v>
      </c>
      <c r="B28" s="22" t="s">
        <v>1774</v>
      </c>
      <c r="C28" s="68" t="s">
        <v>2435</v>
      </c>
      <c r="D28" s="27" t="s">
        <v>3369</v>
      </c>
      <c r="E28" t="str">
        <f t="shared" si="0"/>
        <v>&lt;place xml:id='geogName0027' type='geog_lake'&gt;</v>
      </c>
      <c r="F28" t="str">
        <f t="shared" si="1"/>
        <v>&lt;placeName type='main'&gt;Lake Victoria (Tanzania, Uganda, and Kenya)&lt;/placeName&gt;</v>
      </c>
      <c r="G28" t="str">
        <f t="shared" si="2"/>
        <v>&lt;note type='editorial'&gt;In 1858, explorer John H. Speke (1827-1864) became the first European to visit the lake, which he named after Queen Victoria, and asserted correctly but without definitive evidence that this was the source of the Nile. Livingstone refused to recognize Speke's assertion.&lt;/note&gt;</v>
      </c>
      <c r="H28" t="s">
        <v>3327</v>
      </c>
      <c r="I28" t="str">
        <f t="shared" si="3"/>
        <v>&lt;place xml:id='geogName0027' type='geog_lake'&gt;&lt;placeName type='main'&gt;Lake Victoria (Tanzania, Uganda, and Kenya)&lt;/placeName&gt;&lt;note type='editorial'&gt;In 1858, explorer John H. Speke (1827-1864) became the first European to visit the lake, which he named after Queen Victoria, and asserted correctly but without definitive evidence that this was the source of the Nile. Livingstone refused to recognize Speke's assertion.&lt;/note&gt;&lt;/place&gt;</v>
      </c>
    </row>
    <row r="29" spans="1:9" ht="28">
      <c r="A29" s="24" t="s">
        <v>3400</v>
      </c>
      <c r="B29" s="22" t="s">
        <v>985</v>
      </c>
      <c r="C29" s="67" t="s">
        <v>1322</v>
      </c>
      <c r="D29" s="27" t="s">
        <v>3364</v>
      </c>
      <c r="E29" t="str">
        <f t="shared" si="0"/>
        <v>&lt;place xml:id='geogName0028' type='geog_river'&gt;</v>
      </c>
      <c r="F29" t="str">
        <f t="shared" si="1"/>
        <v>&lt;placeName type='main'&gt;Lindi River&lt;/placeName&gt;</v>
      </c>
      <c r="G29" t="str">
        <f t="shared" si="2"/>
        <v>&lt;note type='editorial'&gt;Tributary of the Lualaba River in present-day Democratic Republic of the Congo&lt;/note&gt;</v>
      </c>
      <c r="H29" t="s">
        <v>3327</v>
      </c>
      <c r="I29" t="str">
        <f t="shared" si="3"/>
        <v>&lt;place xml:id='geogName0028' type='geog_river'&gt;&lt;placeName type='main'&gt;Lindi River&lt;/placeName&gt;&lt;note type='editorial'&gt;Tributary of the Lualaba River in present-day Democratic Republic of the Congo&lt;/note&gt;&lt;/place&gt;</v>
      </c>
    </row>
    <row r="30" spans="1:9" ht="42">
      <c r="A30" s="24" t="s">
        <v>3401</v>
      </c>
      <c r="B30" s="22" t="s">
        <v>1320</v>
      </c>
      <c r="C30" s="66" t="s">
        <v>1365</v>
      </c>
      <c r="D30" s="27" t="s">
        <v>3364</v>
      </c>
      <c r="E30" t="str">
        <f t="shared" si="0"/>
        <v>&lt;place xml:id='geogName0029' type='geog_river'&gt;</v>
      </c>
      <c r="F30" t="str">
        <f t="shared" si="1"/>
        <v>&lt;placeName type='main'&gt;Lomami/Lomani River&lt;/placeName&gt;</v>
      </c>
      <c r="G30" t="str">
        <f t="shared" si="2"/>
        <v>&lt;note type='editorial'&gt;Major river in present-day Democratic Republic of the Congo. Livingstone believed that the Lomami/Lomani formed part of the Nile River system, but in fact the river joins the Lualaba River to become the Congo River.&lt;/note&gt;</v>
      </c>
      <c r="H30" t="s">
        <v>3327</v>
      </c>
      <c r="I30" t="str">
        <f t="shared" si="3"/>
        <v>&lt;place xml:id='geogName0029' type='geog_river'&gt;&lt;placeName type='main'&gt;Lomami/Lomani River&lt;/placeName&gt;&lt;note type='editorial'&gt;Major river in present-day Democratic Republic of the Congo. Livingstone believed that the Lomami/Lomani formed part of the Nile River system, but in fact the river joins the Lualaba River to become the Congo River.&lt;/note&gt;&lt;/place&gt;</v>
      </c>
    </row>
    <row r="31" spans="1:9" ht="70">
      <c r="A31" s="24" t="s">
        <v>3402</v>
      </c>
      <c r="B31" s="22" t="s">
        <v>1320</v>
      </c>
      <c r="C31" s="68" t="s">
        <v>1366</v>
      </c>
      <c r="D31" s="27" t="s">
        <v>3364</v>
      </c>
      <c r="E31" t="str">
        <f t="shared" si="0"/>
        <v>&lt;place xml:id='geogName0030' type='geog_river'&gt;</v>
      </c>
      <c r="F31" t="str">
        <f t="shared" si="1"/>
        <v>&lt;placeName type='main'&gt;Lomami/Lomani River&lt;/placeName&gt;</v>
      </c>
      <c r="G31" t="str">
        <f t="shared" si="2"/>
        <v>&lt;note type='editorial'&gt;Major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trustees.&lt;/note&gt;</v>
      </c>
      <c r="H31" t="s">
        <v>3327</v>
      </c>
      <c r="I31" t="str">
        <f t="shared" si="3"/>
        <v>&lt;place xml:id='geogName0030' type='geog_river'&gt;&lt;placeName type='main'&gt;Lomami/Lomani River&lt;/placeName&gt;&lt;note type='editorial'&gt;Major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trustees.&lt;/note&gt;&lt;/place&gt;</v>
      </c>
    </row>
    <row r="32" spans="1:9" ht="98">
      <c r="A32" s="24" t="s">
        <v>3403</v>
      </c>
      <c r="B32" s="22" t="s">
        <v>1320</v>
      </c>
      <c r="C32" s="66" t="s">
        <v>2336</v>
      </c>
      <c r="D32" s="27" t="s">
        <v>3364</v>
      </c>
      <c r="E32" t="str">
        <f t="shared" si="0"/>
        <v>&lt;place xml:id='geogName0031' type='geog_river'&gt;</v>
      </c>
      <c r="F32" t="str">
        <f t="shared" si="1"/>
        <v>&lt;placeName type='main'&gt;Lomami/Lomani River&lt;/placeName&gt;</v>
      </c>
      <c r="G32" t="str">
        <f t="shared" si="2"/>
        <v>&lt;note type='editorial'&gt;Major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 Livingstone called it the "lake river" because he believed that it flowed through the fictitious Lake Chibungo (renamed Lake Lincoln by Livingstone).&lt;/note&gt;</v>
      </c>
      <c r="H32" t="s">
        <v>3327</v>
      </c>
      <c r="I32" t="str">
        <f t="shared" si="3"/>
        <v>&lt;place xml:id='geogName0031' type='geog_river'&gt;&lt;placeName type='main'&gt;Lomami/Lomani River&lt;/placeName&gt;&lt;note type='editorial'&gt;Major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 Livingstone called it the "lake river" because he believed that it flowed through the fictitious Lake Chibungo (renamed Lake Lincoln by Livingstone).&lt;/note&gt;&lt;/place&gt;</v>
      </c>
    </row>
    <row r="33" spans="1:9" ht="42">
      <c r="A33" s="24" t="s">
        <v>3404</v>
      </c>
      <c r="B33" s="22" t="s">
        <v>1321</v>
      </c>
      <c r="C33" s="67" t="s">
        <v>1367</v>
      </c>
      <c r="D33" s="27" t="s">
        <v>3364</v>
      </c>
      <c r="E33" t="str">
        <f t="shared" si="0"/>
        <v>&lt;place xml:id='geogName0032' type='geog_river'&gt;</v>
      </c>
      <c r="F33" t="str">
        <f t="shared" si="1"/>
        <v>&lt;placeName type='main'&gt;Lualaba and Lomami/Lomani Rivers&lt;/placeName&gt;</v>
      </c>
      <c r="G33" t="str">
        <f t="shared" si="2"/>
        <v>&lt;note type='editorial'&gt;Major rivers in present-day Democratic Republic of the Congo. Livingstone believed that these rivers formed part of the Nile River system, but in fact they join to become the Congo River.&lt;/note&gt;</v>
      </c>
      <c r="H33" t="s">
        <v>3327</v>
      </c>
      <c r="I33" t="str">
        <f t="shared" si="3"/>
        <v>&lt;place xml:id='geogName0032' type='geog_river'&gt;&lt;placeName type='main'&gt;Lualaba and Lomami/Lomani Rivers&lt;/placeName&gt;&lt;note type='editorial'&gt;Major rivers in present-day Democratic Republic of the Congo. Livingstone believed that these rivers formed part of the Nile River system, but in fact they join to become the Congo River.&lt;/note&gt;&lt;/place&gt;</v>
      </c>
    </row>
    <row r="34" spans="1:9" ht="42">
      <c r="A34" s="24" t="s">
        <v>3405</v>
      </c>
      <c r="B34" s="22" t="s">
        <v>1319</v>
      </c>
      <c r="C34" s="66" t="s">
        <v>1327</v>
      </c>
      <c r="D34" s="27" t="s">
        <v>3364</v>
      </c>
      <c r="E34" t="str">
        <f t="shared" si="0"/>
        <v>&lt;place xml:id='geogName0033' type='geog_river'&gt;</v>
      </c>
      <c r="F34" t="str">
        <f t="shared" si="1"/>
        <v>&lt;placeName type='main'&gt;Lualaba River&lt;/placeName&gt;</v>
      </c>
      <c r="G34" t="str">
        <f t="shared" si="2"/>
        <v>&lt;note type='editorial'&gt;Major river in present-day Democratic Republic of the Congo. Livingstone believed that the Lualaba formed part of the Nile River system, but in fact the river joins the Lomami/Lomani River to become the Congo River.&lt;/note&gt;</v>
      </c>
      <c r="H34" t="s">
        <v>3327</v>
      </c>
      <c r="I34" t="str">
        <f t="shared" si="3"/>
        <v>&lt;place xml:id='geogName0033' type='geog_river'&gt;&lt;placeName type='main'&gt;Lualaba River&lt;/placeName&gt;&lt;note type='editorial'&gt;Major river in present-day Democratic Republic of the Congo. Livingstone believed that the Lualaba formed part of the Nile River system, but in fact the river joins the Lomami/Lomani River to become the Congo River.&lt;/note&gt;&lt;/place&gt;</v>
      </c>
    </row>
    <row r="35" spans="1:9" ht="56">
      <c r="A35" s="24" t="s">
        <v>3406</v>
      </c>
      <c r="B35" s="22" t="s">
        <v>1319</v>
      </c>
      <c r="C35" s="67" t="s">
        <v>1368</v>
      </c>
      <c r="D35" s="27" t="s">
        <v>3364</v>
      </c>
      <c r="E35" t="str">
        <f t="shared" si="0"/>
        <v>&lt;place xml:id='geogName0034' type='geog_river'&gt;</v>
      </c>
      <c r="F35" t="str">
        <f t="shared" si="1"/>
        <v>&lt;placeName type='main'&gt;Lualaba River&lt;/placeName&gt;</v>
      </c>
      <c r="G35" t="str">
        <f t="shared" si="2"/>
        <v>&lt;note type='editorial'&gt;Major river in present-day Democratic Republic of the Congo. Livingstone believed that the Lualaba formed part of the Nile River system, but in fact the river joins the Lomami/Lomani River to become the Congo River. Livingstone named the river after hunter William F. Webb (1829-1899).&lt;/note&gt;</v>
      </c>
      <c r="H35" t="s">
        <v>3327</v>
      </c>
      <c r="I35" t="str">
        <f t="shared" si="3"/>
        <v>&lt;place xml:id='geogName0034' type='geog_river'&gt;&lt;placeName type='main'&gt;Lualaba River&lt;/placeName&gt;&lt;note type='editorial'&gt;Major river in present-day Democratic Republic of the Congo. Livingstone believed that the Lualaba formed part of the Nile River system, but in fact the river joins the Lomami/Lomani River to become the Congo River. Livingstone named the river after hunter William F. Webb (1829-1899).&lt;/note&gt;&lt;/place&gt;</v>
      </c>
    </row>
    <row r="36" spans="1:9" ht="84">
      <c r="A36" s="24" t="s">
        <v>3407</v>
      </c>
      <c r="B36" s="22" t="s">
        <v>1319</v>
      </c>
      <c r="C36" s="68" t="s">
        <v>1354</v>
      </c>
      <c r="D36" s="27" t="s">
        <v>3364</v>
      </c>
      <c r="E36" t="str">
        <f t="shared" si="0"/>
        <v>&lt;place xml:id='geogName0035' type='geog_river'&gt;</v>
      </c>
      <c r="F36" t="str">
        <f t="shared" si="1"/>
        <v>&lt;placeName type='main'&gt;Lualaba River&lt;/placeName&gt;</v>
      </c>
      <c r="G36" t="str">
        <f t="shared" si="2"/>
        <v>&lt;note type='editorial'&gt;Major river in present-day Democratic Republic of the Congo. Livingstone believed that the Lualaba formed part of the Nile River system, but in fact the river joins the Lomami/Lomani River to become the Congo River. Livingstone named the river after hunter William F. Webb (1829-1899). Livingstone called it a "lake river" because he believed that it united with the Lufira River to form the fictitious Lake Kamolondo.&lt;/note&gt;</v>
      </c>
      <c r="H36" t="s">
        <v>3327</v>
      </c>
      <c r="I36" t="str">
        <f t="shared" si="3"/>
        <v>&lt;place xml:id='geogName0035' type='geog_river'&gt;&lt;placeName type='main'&gt;Lualaba River&lt;/placeName&gt;&lt;note type='editorial'&gt;Major river in present-day Democratic Republic of the Congo. Livingstone believed that the Lualaba formed part of the Nile River system, but in fact the river joins the Lomami/Lomani River to become the Congo River. Livingstone named the river after hunter William F. Webb (1829-1899). Livingstone called it a "lake river" because he believed that it united with the Lufira River to form the fictitious Lake Kamolondo.&lt;/note&gt;&lt;/place&gt;</v>
      </c>
    </row>
    <row r="37" spans="1:9" ht="56">
      <c r="A37" s="24" t="s">
        <v>3408</v>
      </c>
      <c r="B37" s="22" t="s">
        <v>1328</v>
      </c>
      <c r="C37" s="30" t="s">
        <v>1329</v>
      </c>
      <c r="D37" s="27" t="s">
        <v>3364</v>
      </c>
      <c r="E37" t="str">
        <f t="shared" si="0"/>
        <v>&lt;place xml:id='geogName0036' type='geog_river'&gt;</v>
      </c>
      <c r="F37" t="str">
        <f t="shared" si="1"/>
        <v>&lt;placeName type='main'&gt;Lualaba, Lomami/Lomani, and Lufira Rivers&lt;/placeName&gt;</v>
      </c>
      <c r="G37" t="str">
        <f t="shared" si="2"/>
        <v>&lt;note type='editorial'&gt;Rivers in present-day Democratic Republic of the Congo. Livingstone believed that these rivers formed part of the Nile River system, but in fact the Lufira is a tributary of the Lualaba and, in the turn, the Lualaba and the Lomami/Lomani unite to become the Congo River.&lt;/note&gt;</v>
      </c>
      <c r="H37" t="s">
        <v>3327</v>
      </c>
      <c r="I37" t="str">
        <f t="shared" si="3"/>
        <v>&lt;place xml:id='geogName0036' type='geog_river'&gt;&lt;placeName type='main'&gt;Lualaba, Lomami/Lomani, and Lufira Rivers&lt;/placeName&gt;&lt;note type='editorial'&gt;Rivers in present-day Democratic Republic of the Congo. Livingstone believed that these rivers formed part of the Nile River system, but in fact the Lufira is a tributary of the Lualaba and, in the turn, the Lualaba and the Lomami/Lomani unite to become the Congo River.&lt;/note&gt;&lt;/place&gt;</v>
      </c>
    </row>
    <row r="38" spans="1:9" ht="70">
      <c r="A38" s="24" t="s">
        <v>3409</v>
      </c>
      <c r="B38" s="22" t="s">
        <v>1334</v>
      </c>
      <c r="C38" s="64" t="s">
        <v>1335</v>
      </c>
      <c r="D38" s="27" t="s">
        <v>3364</v>
      </c>
      <c r="E38" t="str">
        <f t="shared" si="0"/>
        <v>&lt;place xml:id='geogName0037' type='geog_river'&gt;</v>
      </c>
      <c r="F38" t="str">
        <f t="shared" si="1"/>
        <v>&lt;placeName type='main'&gt;Luapula River&lt;/placeName&gt;</v>
      </c>
      <c r="G38" t="str">
        <f t="shared" si="2"/>
        <v>&lt;note type='editorial'&gt;River that links Lakes Mweru and Bangweolo and that forms part of the border between present-day Zambia and the Democratic Republic of the Congo. Portuguese explorers and travelers, "armchair geographer" William D. Cooley (1795[?]-1883), and, initially, Livingstone all incorrectly believed that this river was a tributary of the Zambesi River.&lt;/note&gt;</v>
      </c>
      <c r="H38" t="s">
        <v>3327</v>
      </c>
      <c r="I38" t="str">
        <f t="shared" si="3"/>
        <v>&lt;place xml:id='geogName0037' type='geog_river'&gt;&lt;placeName type='main'&gt;Luapula River&lt;/placeName&gt;&lt;note type='editorial'&gt;River that links Lakes Mweru and Bangweolo and that forms part of the border between present-day Zambia and the Democratic Republic of the Congo. Portuguese explorers and travelers, "armchair geographer" William D. Cooley (1795[?]-1883), and, initially, Livingstone all incorrectly believed that this river was a tributary of the Zambesi River.&lt;/note&gt;&lt;/place&gt;</v>
      </c>
    </row>
    <row r="39" spans="1:9" ht="56">
      <c r="A39" s="24" t="s">
        <v>3410</v>
      </c>
      <c r="B39" s="22" t="s">
        <v>1323</v>
      </c>
      <c r="C39" s="66" t="s">
        <v>1363</v>
      </c>
      <c r="D39" s="27" t="s">
        <v>3364</v>
      </c>
      <c r="E39" t="str">
        <f t="shared" si="0"/>
        <v>&lt;place xml:id='geogName0038' type='geog_river'&gt;</v>
      </c>
      <c r="F39" t="str">
        <f t="shared" si="1"/>
        <v>&lt;placeName type='main'&gt;Lufira River&lt;/placeName&gt;</v>
      </c>
      <c r="G39" t="str">
        <f t="shared" si="2"/>
        <v>&lt;note type='editorial'&gt;Tributary of the Lualaba River in present-day Democratic Republic of the Congo. Livingstone believed that the Lufira united with the Lualaba River to form the fictitious Lake Kamolondo. Livingstone named the source of the river after British colonial administrator H. Bartle E. Frere (1815-1884).&lt;/note&gt;</v>
      </c>
      <c r="H39" t="s">
        <v>3327</v>
      </c>
      <c r="I39" t="str">
        <f t="shared" si="3"/>
        <v>&lt;place xml:id='geogName0038' type='geog_river'&gt;&lt;placeName type='main'&gt;Lufira River&lt;/placeName&gt;&lt;note type='editorial'&gt;Tributary of the Lualaba River in present-day Democratic Republic of the Congo. Livingstone believed that the Lufira united with the Lualaba River to form the fictitious Lake Kamolondo. Livingstone named the source of the river after British colonial administrator H. Bartle E. Frere (1815-1884).&lt;/note&gt;&lt;/place&gt;</v>
      </c>
    </row>
    <row r="40" spans="1:9" ht="42">
      <c r="A40" s="24" t="s">
        <v>3411</v>
      </c>
      <c r="B40" s="22" t="s">
        <v>1323</v>
      </c>
      <c r="C40" s="67" t="s">
        <v>2335</v>
      </c>
      <c r="D40" s="27" t="s">
        <v>3364</v>
      </c>
      <c r="E40" t="str">
        <f t="shared" si="0"/>
        <v>&lt;place xml:id='geogName0039' type='geog_river'&gt;</v>
      </c>
      <c r="F40" t="str">
        <f t="shared" si="1"/>
        <v>&lt;placeName type='main'&gt;Lufira River&lt;/placeName&gt;</v>
      </c>
      <c r="G40" t="str">
        <f t="shared" si="2"/>
        <v>&lt;note type='editorial'&gt;Tributary of the Lualaba River in present-day Democratic Republic of the Congo. Livingstone believed that the Lufira united with the Lualaba River to form the fictitious Lake Kamolondo.&lt;/note&gt;</v>
      </c>
      <c r="H40" t="s">
        <v>3327</v>
      </c>
      <c r="I40" t="str">
        <f t="shared" si="3"/>
        <v>&lt;place xml:id='geogName0039' type='geog_river'&gt;&lt;placeName type='main'&gt;Lufira River&lt;/placeName&gt;&lt;note type='editorial'&gt;Tributary of the Lualaba River in present-day Democratic Republic of the Congo. Livingstone believed that the Lufira united with the Lualaba River to form the fictitious Lake Kamolondo.&lt;/note&gt;&lt;/place&gt;</v>
      </c>
    </row>
    <row r="41" spans="1:9" ht="42">
      <c r="A41" s="24" t="s">
        <v>3412</v>
      </c>
      <c r="B41" s="22" t="s">
        <v>1342</v>
      </c>
      <c r="C41" s="30" t="s">
        <v>1369</v>
      </c>
      <c r="D41" s="27" t="s">
        <v>3364</v>
      </c>
      <c r="E41" t="str">
        <f t="shared" si="0"/>
        <v>&lt;place xml:id='geogName0040' type='geog_river'&gt;</v>
      </c>
      <c r="F41" t="str">
        <f t="shared" si="1"/>
        <v>&lt;placeName type='main'&gt;Lukuga River&lt;/placeName&gt;</v>
      </c>
      <c r="G41" t="str">
        <f t="shared" si="2"/>
        <v>&lt;note type='editorial'&gt;Principal outlet of Lake Tanganyika; runs west from the lake through the eastern part of present-day Democratic Republic of Congo and eventually joins the Lualaba River.&lt;/note&gt;</v>
      </c>
      <c r="H41" t="s">
        <v>3327</v>
      </c>
      <c r="I41" t="str">
        <f t="shared" si="3"/>
        <v>&lt;place xml:id='geogName0040' type='geog_river'&gt;&lt;placeName type='main'&gt;Lukuga River&lt;/placeName&gt;&lt;note type='editorial'&gt;Principal outlet of Lake Tanganyika; runs west from the lake through the eastern part of present-day Democratic Republic of Congo and eventually joins the Lualaba River.&lt;/note&gt;&lt;/place&gt;</v>
      </c>
    </row>
    <row r="42" spans="1:9" ht="42">
      <c r="A42" s="24" t="s">
        <v>3413</v>
      </c>
      <c r="B42" s="22" t="s">
        <v>265</v>
      </c>
      <c r="C42" s="66" t="s">
        <v>1317</v>
      </c>
      <c r="D42" s="27" t="s">
        <v>3370</v>
      </c>
      <c r="E42" t="str">
        <f t="shared" si="0"/>
        <v>&lt;place xml:id='geogName0041' type='geog_forest'&gt;</v>
      </c>
      <c r="F42" t="str">
        <f t="shared" si="1"/>
        <v>&lt;placeName type='main'&gt;Metamba&lt;/placeName&gt;</v>
      </c>
      <c r="G42" t="str">
        <f t="shared" si="2"/>
        <v>&lt;note type='editorial'&gt;Rainforest in the northeastern part of present-day Democratic Republic of the Congo that is home to the Lega people and that encompasses the valleys of the middle and upper Elila and the upper Ulindi rivers.&lt;/note&gt;</v>
      </c>
      <c r="H42" t="s">
        <v>3327</v>
      </c>
      <c r="I42" t="str">
        <f t="shared" si="3"/>
        <v>&lt;place xml:id='geogName0041' type='geog_forest'&gt;&lt;placeName type='main'&gt;Metamba&lt;/placeName&gt;&lt;note type='editorial'&gt;Rainforest in the northeastern part of present-day Democratic Republic of the Congo that is home to the Lega people and that encompasses the valleys of the middle and upper Elila and the upper Ulindi rivers.&lt;/note&gt;&lt;/place&gt;</v>
      </c>
    </row>
    <row r="43" spans="1:9" ht="42">
      <c r="A43" s="24" t="s">
        <v>3414</v>
      </c>
      <c r="B43" s="62" t="s">
        <v>1019</v>
      </c>
      <c r="C43" s="30" t="s">
        <v>2334</v>
      </c>
      <c r="D43" s="27" t="s">
        <v>3365</v>
      </c>
      <c r="E43" t="str">
        <f t="shared" si="0"/>
        <v>&lt;place xml:id='geogName0042' type='geog_hill'&gt;</v>
      </c>
      <c r="F43" t="str">
        <f t="shared" si="1"/>
        <v>&lt;placeName type='main'&gt;Mophi&lt;/placeName&gt;</v>
      </c>
      <c r="G43" t="str">
        <f t="shared" si="2"/>
        <v>&lt;note type='editorial'&gt;With Crophi, one of two hills with conical tops that Herodotus, the ancient Greek historian, placed in central Africa and cited as lying between the sources of the Nile to the north and of the Zambesi to the south.&lt;/note&gt;</v>
      </c>
      <c r="H43" t="s">
        <v>3327</v>
      </c>
      <c r="I43" t="str">
        <f t="shared" si="3"/>
        <v>&lt;place xml:id='geogName0042' type='geog_hill'&gt;&lt;placeName type='main'&gt;Mophi&lt;/placeName&gt;&lt;note type='editorial'&gt;With Crophi, one of two hills with conical tops that Herodotus, the ancient Greek historian, placed in central Africa and cited as lying between the sources of the Nile to the north and of the Zambesi to the south.&lt;/note&gt;&lt;/place&gt;</v>
      </c>
    </row>
    <row r="44" spans="1:9" ht="28">
      <c r="A44" s="24" t="s">
        <v>3415</v>
      </c>
      <c r="B44" s="22" t="s">
        <v>1340</v>
      </c>
      <c r="C44" s="30" t="s">
        <v>1341</v>
      </c>
      <c r="D44" s="27" t="s">
        <v>3367</v>
      </c>
      <c r="E44" t="str">
        <f t="shared" si="0"/>
        <v>&lt;place xml:id='geogName0043' type='geog_mountain'&gt;</v>
      </c>
      <c r="F44" t="str">
        <f t="shared" si="1"/>
        <v>&lt;placeName type='main'&gt;Mount Kenya&lt;/placeName&gt;</v>
      </c>
      <c r="G44" t="str">
        <f t="shared" si="2"/>
        <v>&lt;note type='editorial'&gt;Second highest mountain in Africa (after Kilimanjaro), located in present-day Kenya.&lt;/note&gt;</v>
      </c>
      <c r="H44" t="s">
        <v>3327</v>
      </c>
      <c r="I44" t="str">
        <f t="shared" si="3"/>
        <v>&lt;place xml:id='geogName0043' type='geog_mountain'&gt;&lt;placeName type='main'&gt;Mount Kenya&lt;/placeName&gt;&lt;note type='editorial'&gt;Second highest mountain in Africa (after Kilimanjaro), located in present-day Kenya.&lt;/note&gt;&lt;/place&gt;</v>
      </c>
    </row>
    <row r="45" spans="1:9">
      <c r="A45" s="24" t="s">
        <v>3416</v>
      </c>
      <c r="B45" s="22" t="s">
        <v>1338</v>
      </c>
      <c r="C45" s="30" t="s">
        <v>1339</v>
      </c>
      <c r="D45" s="27" t="s">
        <v>3367</v>
      </c>
      <c r="E45" t="str">
        <f t="shared" si="0"/>
        <v>&lt;place xml:id='geogName0044' type='geog_mountain'&gt;</v>
      </c>
      <c r="F45" t="str">
        <f t="shared" si="1"/>
        <v>&lt;placeName type='main'&gt;Mount Kilimanjaro&lt;/placeName&gt;</v>
      </c>
      <c r="G45" t="str">
        <f t="shared" si="2"/>
        <v>&lt;note type='editorial'&gt;Highest mountain in Africa, located in present-day Tanzania.&lt;/note&gt;</v>
      </c>
      <c r="H45" t="s">
        <v>3327</v>
      </c>
      <c r="I45" t="str">
        <f t="shared" si="3"/>
        <v>&lt;place xml:id='geogName0044' type='geog_mountain'&gt;&lt;placeName type='main'&gt;Mount Kilimanjaro&lt;/placeName&gt;&lt;note type='editorial'&gt;Highest mountain in Africa, located in present-day Tanzania.&lt;/note&gt;&lt;/place&gt;</v>
      </c>
    </row>
    <row r="46" spans="1:9" ht="70">
      <c r="A46" s="24" t="s">
        <v>3417</v>
      </c>
      <c r="B46" s="22" t="s">
        <v>1325</v>
      </c>
      <c r="C46" s="66" t="s">
        <v>1364</v>
      </c>
      <c r="D46" s="27" t="s">
        <v>3364</v>
      </c>
      <c r="E46" t="str">
        <f t="shared" si="0"/>
        <v>&lt;place xml:id='geogName0045' type='geog_river'&gt;</v>
      </c>
      <c r="F46" t="str">
        <f t="shared" si="1"/>
        <v>&lt;placeName type='main'&gt;Nile River&lt;/placeName&gt;</v>
      </c>
      <c r="G46" t="str">
        <f t="shared" si="2"/>
        <v>&lt;note type='editorial'&gt;Major river in Africa and longest river in the world. The search for the source(s) of the Nile motivated the African expeditions of a number of important Victorian explorers, among them Richard Burton (1821-1890), John H. Speke (1827-1864), Samuel W. Baker (1821-1893), Henry M. Stanley (1841-1904), and, of course, Livingstone himself.&lt;/note&gt;</v>
      </c>
      <c r="H46" t="s">
        <v>3327</v>
      </c>
      <c r="I46" t="str">
        <f t="shared" si="3"/>
        <v>&lt;place xml:id='geogName0045' type='geog_river'&gt;&lt;placeName type='main'&gt;Nile River&lt;/placeName&gt;&lt;note type='editorial'&gt;Major river in Africa and longest river in the world. The search for the source(s) of the Nile motivated the African expeditions of a number of important Victorian explorers, among them Richard Burton (1821-1890), John H. Speke (1827-1864), Samuel W. Baker (1821-1893), Henry M. Stanley (1841-1904), and, of course, Livingstone himself.&lt;/note&gt;&lt;/place&gt;</v>
      </c>
    </row>
    <row r="47" spans="1:9">
      <c r="A47" s="24" t="s">
        <v>3418</v>
      </c>
      <c r="B47" s="27" t="s">
        <v>1026</v>
      </c>
      <c r="C47" s="32" t="s">
        <v>1704</v>
      </c>
      <c r="D47" s="27" t="s">
        <v>3371</v>
      </c>
      <c r="E47" t="str">
        <f t="shared" si="0"/>
        <v>&lt;place xml:id='geogName0046' type='geog_valley'&gt;</v>
      </c>
      <c r="F47" t="str">
        <f t="shared" si="1"/>
        <v>&lt;placeName type='main'&gt;Nile valley&lt;/placeName&gt;</v>
      </c>
      <c r="G47" t="str">
        <f t="shared" si="2"/>
        <v>&lt;note type='editorial'&gt;Region surrounding the northern part of the Nile river.&lt;/note&gt;</v>
      </c>
      <c r="H47" t="s">
        <v>3327</v>
      </c>
      <c r="I47" t="str">
        <f t="shared" si="3"/>
        <v>&lt;place xml:id='geogName0046' type='geog_valley'&gt;&lt;placeName type='main'&gt;Nile valley&lt;/placeName&gt;&lt;note type='editorial'&gt;Region surrounding the northern part of the Nile river.&lt;/note&gt;&lt;/place&gt;</v>
      </c>
    </row>
    <row r="48" spans="1:9">
      <c r="A48" s="24" t="s">
        <v>3419</v>
      </c>
      <c r="B48" s="27" t="s">
        <v>1036</v>
      </c>
      <c r="C48" s="32" t="s">
        <v>1700</v>
      </c>
      <c r="D48" s="27" t="s">
        <v>3364</v>
      </c>
      <c r="E48" t="str">
        <f t="shared" si="0"/>
        <v>&lt;place xml:id='geogName0047' type='geog_river'&gt;</v>
      </c>
      <c r="F48" t="str">
        <f t="shared" si="1"/>
        <v>&lt;placeName type='main'&gt;Pison&lt;/placeName&gt;</v>
      </c>
      <c r="G48" t="str">
        <f t="shared" si="2"/>
        <v>&lt;note type='editorial'&gt;One of four rivers said to flow from the Garden of Eden.&lt;/note&gt;</v>
      </c>
      <c r="H48" t="s">
        <v>3327</v>
      </c>
      <c r="I48" t="str">
        <f t="shared" si="3"/>
        <v>&lt;place xml:id='geogName0047' type='geog_river'&gt;&lt;placeName type='main'&gt;Pison&lt;/placeName&gt;&lt;note type='editorial'&gt;One of four rivers said to flow from the Garden of Eden.&lt;/note&gt;&lt;/place&gt;</v>
      </c>
    </row>
    <row r="49" spans="1:9" ht="28">
      <c r="A49" s="24" t="s">
        <v>3420</v>
      </c>
      <c r="B49" s="22" t="s">
        <v>1356</v>
      </c>
      <c r="C49" s="30" t="s">
        <v>1370</v>
      </c>
      <c r="D49" s="27" t="s">
        <v>3367</v>
      </c>
      <c r="E49" t="str">
        <f t="shared" si="0"/>
        <v>&lt;place xml:id='geogName0048' type='geog_mountain'&gt;</v>
      </c>
      <c r="F49" t="str">
        <f t="shared" si="1"/>
        <v>&lt;placeName type='main'&gt;Ptolemy's Mountains of the Moon.&lt;/placeName&gt;</v>
      </c>
      <c r="G49" t="str">
        <f t="shared" si="2"/>
        <v>&lt;note type='editorial'&gt;Legendary African mountain range cited by Ptolemy (c.100-c.170), the ancient geographer, as being located at the source of the Nile River.&lt;/note&gt;</v>
      </c>
      <c r="H49" t="s">
        <v>3327</v>
      </c>
      <c r="I49" t="str">
        <f t="shared" si="3"/>
        <v>&lt;place xml:id='geogName0048' type='geog_mountain'&gt;&lt;placeName type='main'&gt;Ptolemy's Mountains of the Moon.&lt;/placeName&gt;&lt;note type='editorial'&gt;Legendary African mountain range cited by Ptolemy (c.100-c.170), the ancient geographer, as being located at the source of the Nile River.&lt;/note&gt;&lt;/place&gt;</v>
      </c>
    </row>
    <row r="50" spans="1:9" ht="42">
      <c r="A50" s="24" t="s">
        <v>3421</v>
      </c>
      <c r="B50" s="22" t="s">
        <v>1677</v>
      </c>
      <c r="C50" s="30" t="s">
        <v>1678</v>
      </c>
      <c r="D50" s="27" t="s">
        <v>3369</v>
      </c>
      <c r="E50" t="str">
        <f t="shared" si="0"/>
        <v>&lt;place xml:id='geogName0049' type='geog_lake'&gt;</v>
      </c>
      <c r="F50" t="str">
        <f t="shared" si="1"/>
        <v>&lt;placeName type='main'&gt;Riverine Lakes&lt;/placeName&gt;</v>
      </c>
      <c r="G50" t="str">
        <f t="shared" si="2"/>
        <v>&lt;note type='editorial'&gt;Set of central African lakes that, on Livingstone's understanding, included the real Lakes Bangweulu, Tanganyika, Victoria, and Albert plus the fictitious Lakes Chibungo (a.k.a. Lake Lincoln) and Kamolondo.&lt;/note&gt;</v>
      </c>
      <c r="H50" t="s">
        <v>3327</v>
      </c>
      <c r="I50" t="str">
        <f t="shared" si="3"/>
        <v>&lt;place xml:id='geogName0049' type='geog_lake'&gt;&lt;placeName type='main'&gt;Riverine Lakes&lt;/placeName&gt;&lt;note type='editorial'&gt;Set of central African lakes that, on Livingstone's understanding, included the real Lakes Bangweulu, Tanganyika, Victoria, and Albert plus the fictitious Lakes Chibungo (a.k.a. Lake Lincoln) and Kamolondo.&lt;/note&gt;&lt;/place&gt;</v>
      </c>
    </row>
    <row r="51" spans="1:9" ht="42">
      <c r="A51" s="24" t="s">
        <v>3422</v>
      </c>
      <c r="B51" s="22" t="s">
        <v>1336</v>
      </c>
      <c r="C51" s="30" t="s">
        <v>1337</v>
      </c>
      <c r="D51" s="27" t="s">
        <v>3364</v>
      </c>
      <c r="E51" t="str">
        <f t="shared" si="0"/>
        <v>&lt;place xml:id='geogName0050' type='geog_river'&gt;</v>
      </c>
      <c r="F51" t="str">
        <f t="shared" si="1"/>
        <v>&lt;placeName type='main'&gt;Shire River&lt;/placeName&gt;</v>
      </c>
      <c r="G51" t="str">
        <f t="shared" si="2"/>
        <v>&lt;note type='editorial'&gt;Major river in present-day Malawi that flows out of Lake Malawi and is a tributary of the Zambesi River. Livingstone visited the river in 1859 during his second expedition to Africa (1858-64).&lt;/note&gt;</v>
      </c>
      <c r="H51" t="s">
        <v>3327</v>
      </c>
      <c r="I51" t="str">
        <f t="shared" si="3"/>
        <v>&lt;place xml:id='geogName0050' type='geog_river'&gt;&lt;placeName type='main'&gt;Shire River&lt;/placeName&gt;&lt;note type='editorial'&gt;Major river in present-day Malawi that flows out of Lake Malawi and is a tributary of the Zambesi River. Livingstone visited the river in 1859 during his second expedition to Africa (1858-64).&lt;/note&gt;&lt;/place&gt;</v>
      </c>
    </row>
    <row r="52" spans="1:9" ht="56">
      <c r="A52" s="24" t="s">
        <v>3423</v>
      </c>
      <c r="B52" s="22" t="s">
        <v>1343</v>
      </c>
      <c r="C52" s="67" t="s">
        <v>1376</v>
      </c>
      <c r="D52" s="27" t="s">
        <v>3372</v>
      </c>
      <c r="E52" t="str">
        <f t="shared" si="0"/>
        <v>&lt;place xml:id='geogName0051' type='geog_source'&gt;</v>
      </c>
      <c r="F52" t="str">
        <f t="shared" si="1"/>
        <v>&lt;placeName type='main'&gt;Source of the Kafue River&lt;/placeName&gt;</v>
      </c>
      <c r="G52" t="str">
        <f t="shared" si="2"/>
        <v>&lt;note type='editorial'&gt;Livingstone named the source, which he located south of the Katanga region (in the southern part of present-day Democratic Republic of the Congo) in what is now Zambia, after his third son William Oswell Livingstone (1851-1892).&lt;/note&gt;</v>
      </c>
      <c r="H52" t="s">
        <v>3327</v>
      </c>
      <c r="I52" t="str">
        <f t="shared" si="3"/>
        <v>&lt;place xml:id='geogName0051' type='geog_source'&gt;&lt;placeName type='main'&gt;Source of the Kafue River&lt;/placeName&gt;&lt;note type='editorial'&gt;Livingstone named the source, which he located south of the Katanga region (in the southern part of present-day Democratic Republic of the Congo) in what is now Zambia, after his third son William Oswell Livingstone (1851-1892).&lt;/note&gt;&lt;/place&gt;</v>
      </c>
    </row>
    <row r="53" spans="1:9" ht="56">
      <c r="A53" s="24" t="s">
        <v>3424</v>
      </c>
      <c r="B53" s="22" t="s">
        <v>1347</v>
      </c>
      <c r="C53" s="66" t="s">
        <v>2436</v>
      </c>
      <c r="D53" s="27" t="s">
        <v>3372</v>
      </c>
      <c r="E53" t="str">
        <f t="shared" si="0"/>
        <v>&lt;place xml:id='geogName0052' type='geog_source'&gt;</v>
      </c>
      <c r="F53" t="str">
        <f t="shared" si="1"/>
        <v>&lt;placeName type='main'&gt;Source of the Zambesi River&lt;/placeName&gt;</v>
      </c>
      <c r="G53" t="str">
        <f t="shared" si="2"/>
        <v>&lt;note type='editorial'&gt;Livingstone named the source, which he located south of the Katanga region (in the southern part of present-day Democratic Republic of the Congo) in what is now Zambia, after Lord Palmerston (1784-1865), a former British Minister, whose anti-slavery policies Livingstone admired.&lt;/note&gt;</v>
      </c>
      <c r="H53" t="s">
        <v>3327</v>
      </c>
      <c r="I53" t="str">
        <f t="shared" si="3"/>
        <v>&lt;place xml:id='geogName0052' type='geog_source'&gt;&lt;placeName type='main'&gt;Source of the Zambesi River&lt;/placeName&gt;&lt;note type='editorial'&gt;Livingstone named the source, which he located south of the Katanga region (in the southern part of present-day Democratic Republic of the Congo) in what is now Zambia, after Lord Palmerston (1784-1865), a former British Minister, whose anti-slavery policies Livingstone admired.&lt;/note&gt;&lt;/place&gt;</v>
      </c>
    </row>
    <row r="54" spans="1:9" ht="98">
      <c r="A54" s="24" t="s">
        <v>3425</v>
      </c>
      <c r="B54" s="58" t="s">
        <v>1346</v>
      </c>
      <c r="C54" s="97" t="s">
        <v>1374</v>
      </c>
      <c r="D54" s="27" t="s">
        <v>3372</v>
      </c>
      <c r="E54" t="str">
        <f t="shared" si="0"/>
        <v>&lt;place xml:id='geogName0053' type='geog_source'&gt;</v>
      </c>
      <c r="F54" t="str">
        <f t="shared" si="1"/>
        <v>&lt;placeName type='main'&gt;Source(s) of the Nile River&lt;/placeName&gt;</v>
      </c>
      <c r="G54" t="str">
        <f t="shared" si="2"/>
        <v>&lt;note type='editorial'&gt;The search for the source(s) of the Nile motivated the African expeditions of a number of important Victorian explorers. Although John H. Speke (1827-1864) visited and correctly claimed Lake Victoria as the principal source in 1858, many contemporaries doubted his claim, so the search continued. Livingstone, for instance, believed that the sources lay much farther to the south in either present-day Democratic Republic of the Congo or Zambia.&lt;/note&gt;</v>
      </c>
      <c r="H54" t="s">
        <v>3327</v>
      </c>
      <c r="I54" t="str">
        <f t="shared" si="3"/>
        <v>&lt;place xml:id='geogName0053' type='geog_source'&gt;&lt;placeName type='main'&gt;Source(s) of the Nile River&lt;/placeName&gt;&lt;note type='editorial'&gt;The search for the source(s) of the Nile motivated the African expeditions of a number of important Victorian explorers. Although John H. Speke (1827-1864) visited and correctly claimed Lake Victoria as the principal source in 1858, many contemporaries doubted his claim, so the search continued. Livingstone, for instance, believed that the sources lay much farther to the south in either present-day Democratic Republic of the Congo or Zambia.&lt;/note&gt;&lt;/place&gt;</v>
      </c>
    </row>
    <row r="55" spans="1:9" ht="98">
      <c r="A55" s="24" t="s">
        <v>3426</v>
      </c>
      <c r="B55" s="22" t="s">
        <v>1344</v>
      </c>
      <c r="C55" s="30" t="s">
        <v>2333</v>
      </c>
      <c r="D55" s="27" t="s">
        <v>3372</v>
      </c>
      <c r="E55" t="str">
        <f t="shared" si="0"/>
        <v>&lt;place xml:id='geogName0054' type='geog_source'&gt;</v>
      </c>
      <c r="F55" t="str">
        <f t="shared" si="1"/>
        <v>&lt;placeName type='main'&gt;Sources of the Lomami/Lomani and Lufira Rivers&lt;/placeName&gt;</v>
      </c>
      <c r="G55" t="str">
        <f t="shared" si="2"/>
        <v>&lt;note type='editorial'&gt;Livingstone placed the sources of the Lomami/Lomani and Lufira Rivers, both of which he incorrectly linked to the Nile, three or four days' travel time south of Katanga (a region in the southern part of present-day Democratic Republic of the Congo). He named the sources after, respectively, James Young (1811-1883), a Scottish industrialist who later became one of Livingstone's trustees, and British colonial administrator H. Bartle E. Frere (1815-1884).&lt;/note&gt;</v>
      </c>
      <c r="H55" t="s">
        <v>3327</v>
      </c>
      <c r="I55" t="str">
        <f t="shared" si="3"/>
        <v>&lt;place xml:id='geogName0054' type='geog_source'&gt;&lt;placeName type='main'&gt;Sources of the Lomami/Lomani and Lufira Rivers&lt;/placeName&gt;&lt;note type='editorial'&gt;Livingstone placed the sources of the Lomami/Lomani and Lufira Rivers, both of which he incorrectly linked to the Nile, three or four days' travel time south of Katanga (a region in the southern part of present-day Democratic Republic of the Congo). He named the sources after, respectively, James Young (1811-1883), a Scottish industrialist who later became one of Livingstone's trustees, and British colonial administrator H. Bartle E. Frere (1815-1884).&lt;/note&gt;&lt;/place&gt;</v>
      </c>
    </row>
    <row r="56" spans="1:9" ht="56">
      <c r="A56" s="24" t="s">
        <v>3427</v>
      </c>
      <c r="B56" s="22" t="s">
        <v>1345</v>
      </c>
      <c r="C56" s="67" t="s">
        <v>2332</v>
      </c>
      <c r="D56" s="27" t="s">
        <v>3372</v>
      </c>
      <c r="E56" t="str">
        <f>"&lt;place xml:id='"&amp;A56&amp;"' type='geog"&amp;D56&amp;"'&gt;"</f>
        <v>&lt;place xml:id='geogName0055' type='geog_source'&gt;</v>
      </c>
      <c r="F56" t="str">
        <f t="shared" si="1"/>
        <v>&lt;placeName type='main'&gt;Sources of the Zambesi and Kafue Rivers&lt;/placeName&gt;</v>
      </c>
      <c r="G56" t="str">
        <f t="shared" si="2"/>
        <v>&lt;note type='editorial'&gt;Livingstone placed the sources of the Zambesi ("Liambai or Upper Zambesi") and Kafue ("Lunga") Rivers south of Katanga (a region in the southern part of present-day Democratic Republic of the Congo) in what in now Zambia. &lt;/note&gt;</v>
      </c>
      <c r="H56" t="s">
        <v>3327</v>
      </c>
      <c r="I56" t="str">
        <f t="shared" si="3"/>
        <v>&lt;place xml:id='geogName0055' type='geog_source'&gt;&lt;placeName type='main'&gt;Sources of the Zambesi and Kafue Rivers&lt;/placeName&gt;&lt;note type='editorial'&gt;Livingstone placed the sources of the Zambesi ("Liambai or Upper Zambesi") and Kafue ("Lunga") Rivers south of Katanga (a region in the southern part of present-day Democratic Republic of the Congo) in what in now Zambia. &lt;/note&gt;&lt;/place&gt;</v>
      </c>
    </row>
    <row r="57" spans="1:9" ht="84">
      <c r="A57" s="24" t="s">
        <v>3428</v>
      </c>
      <c r="B57" s="22" t="s">
        <v>1345</v>
      </c>
      <c r="C57" s="30" t="s">
        <v>1375</v>
      </c>
      <c r="D57" s="27" t="s">
        <v>3372</v>
      </c>
      <c r="E57" t="str">
        <f t="shared" ref="E57:E61" si="4">"&lt;place xml:id='"&amp;A57&amp;"' type='geog"&amp;D57&amp;"'&gt;"</f>
        <v>&lt;place xml:id='geogName0056' type='geog_source'&gt;</v>
      </c>
      <c r="F57" t="str">
        <f t="shared" si="1"/>
        <v>&lt;placeName type='main'&gt;Sources of the Zambesi and Kafue Rivers&lt;/placeName&gt;</v>
      </c>
      <c r="G57" t="str">
        <f t="shared" si="2"/>
        <v>&lt;note type='editorial'&gt;Livingstone named the sources of the Zambesi and Kafue Rivers, which he placed south of the Katanga region (in the southern part of present-day Democratic Republic of the Congo) in what is now Zambia, respectively, after Lord Palmerston (1784-1865), erstwhile British Minister, whose anti-slavery policies Livingstone admired, and after his (Livingstone's) third son William Oswell Livingstone (1851-1892).&lt;/note&gt;</v>
      </c>
      <c r="H57" t="s">
        <v>3327</v>
      </c>
      <c r="I57" t="str">
        <f t="shared" si="3"/>
        <v>&lt;place xml:id='geogName0056' type='geog_source'&gt;&lt;placeName type='main'&gt;Sources of the Zambesi and Kafue Rivers&lt;/placeName&gt;&lt;note type='editorial'&gt;Livingstone named the sources of the Zambesi and Kafue Rivers, which he placed south of the Katanga region (in the southern part of present-day Democratic Republic of the Congo) in what is now Zambia, respectively, after Lord Palmerston (1784-1865), erstwhile British Minister, whose anti-slavery policies Livingstone admired, and after his (Livingstone's) third son William Oswell Livingstone (1851-1892).&lt;/note&gt;&lt;/place&gt;</v>
      </c>
    </row>
    <row r="58" spans="1:9" ht="56">
      <c r="A58" s="24" t="s">
        <v>3429</v>
      </c>
      <c r="B58" s="57" t="s">
        <v>1072</v>
      </c>
      <c r="C58" s="30" t="s">
        <v>1326</v>
      </c>
      <c r="D58" s="27" t="s">
        <v>3364</v>
      </c>
      <c r="E58" t="str">
        <f t="shared" si="4"/>
        <v>&lt;place xml:id='geogName0057' type='geog_river'&gt;</v>
      </c>
      <c r="F58" t="str">
        <f t="shared" si="1"/>
        <v>&lt;placeName type='main'&gt;White Nile&lt;/placeName&gt;</v>
      </c>
      <c r="G58" t="str">
        <f t="shared" si="2"/>
        <v>&lt;note type='editorial'&gt;The White Nile, which flows north from Lake Victoria, and the Blue Nile, which flows west from Ethiopia, are the two main tributaries of the Nile River and join together to form the main Nile River at present-day Khartoum, Sudan.&lt;/note&gt;</v>
      </c>
      <c r="H58" t="s">
        <v>3327</v>
      </c>
      <c r="I58" t="str">
        <f t="shared" si="3"/>
        <v>&lt;place xml:id='geogName0057' type='geog_river'&gt;&lt;placeName type='main'&gt;White Nile&lt;/placeName&gt;&lt;note type='editorial'&gt;The White Nile, which flows north from Lake Victoria, and the Blue Nile, which flows west from Ethiopia, are the two main tributaries of the Nile River and join together to form the main Nile River at present-day Khartoum, Sudan.&lt;/note&gt;&lt;/place&gt;</v>
      </c>
    </row>
    <row r="59" spans="1:9" ht="28">
      <c r="A59" s="24" t="s">
        <v>3430</v>
      </c>
      <c r="B59" s="22" t="s">
        <v>1372</v>
      </c>
      <c r="C59" s="28" t="s">
        <v>1373</v>
      </c>
      <c r="D59" s="27" t="s">
        <v>3371</v>
      </c>
      <c r="E59" t="str">
        <f t="shared" si="4"/>
        <v>&lt;place xml:id='geogName0058' type='geog_valley'&gt;</v>
      </c>
      <c r="F59" t="str">
        <f t="shared" si="1"/>
        <v>&lt;placeName type='main'&gt;Zambesi floodplain&lt;/placeName&gt;</v>
      </c>
      <c r="G59" t="str">
        <f t="shared" si="2"/>
        <v>&lt;note type='editorial'&gt;Livingstone’s name for the Zambesi floodplain, in the Western Province of present-day Zambia.&lt;/note&gt;</v>
      </c>
      <c r="H59" t="s">
        <v>3327</v>
      </c>
      <c r="I59" t="str">
        <f t="shared" si="3"/>
        <v>&lt;place xml:id='geogName0058' type='geog_valley'&gt;&lt;placeName type='main'&gt;Zambesi floodplain&lt;/placeName&gt;&lt;note type='editorial'&gt;Livingstone’s name for the Zambesi floodplain, in the Western Province of present-day Zambia.&lt;/note&gt;&lt;/place&gt;</v>
      </c>
    </row>
    <row r="60" spans="1:9" ht="42">
      <c r="A60" s="24" t="s">
        <v>3431</v>
      </c>
      <c r="B60" s="22" t="s">
        <v>1331</v>
      </c>
      <c r="C60" s="97" t="s">
        <v>2331</v>
      </c>
      <c r="D60" s="27" t="s">
        <v>3364</v>
      </c>
      <c r="E60" t="str">
        <f t="shared" si="4"/>
        <v>&lt;place xml:id='geogName0059' type='geog_river'&gt;</v>
      </c>
      <c r="F60" t="str">
        <f t="shared" si="1"/>
        <v>&lt;placeName type='main'&gt;Zambesi River&lt;/placeName&gt;</v>
      </c>
      <c r="G60" t="str">
        <f t="shared" si="2"/>
        <v>&lt;note type='editorial'&gt;Also called "Liambai" or "Upper Zambesi" by Livingstone. Major river in south central Africa that rises in present-day Zambia, then flows east across the continent to the Indian Ocean.&lt;/note&gt;</v>
      </c>
      <c r="H60" t="s">
        <v>3327</v>
      </c>
      <c r="I60" t="str">
        <f t="shared" si="3"/>
        <v>&lt;place xml:id='geogName0059' type='geog_river'&gt;&lt;placeName type='main'&gt;Zambesi River&lt;/placeName&gt;&lt;note type='editorial'&gt;Also called "Liambai" or "Upper Zambesi" by Livingstone. Major river in south central Africa that rises in present-day Zambia, then flows east across the continent to the Indian Ocean.&lt;/note&gt;&lt;/place&gt;</v>
      </c>
    </row>
    <row r="61" spans="1:9" ht="42">
      <c r="A61" s="24" t="s">
        <v>3432</v>
      </c>
      <c r="B61" s="22" t="s">
        <v>1348</v>
      </c>
      <c r="C61" s="30" t="s">
        <v>1371</v>
      </c>
      <c r="D61" s="27" t="s">
        <v>3361</v>
      </c>
      <c r="E61" t="str">
        <f t="shared" si="4"/>
        <v>&lt;place xml:id='geogName0060' type='geog_island'&gt;</v>
      </c>
      <c r="F61" t="str">
        <f t="shared" si="1"/>
        <v>&lt;placeName type='main'&gt;Zanzibar, Tanzania&lt;/placeName&gt;</v>
      </c>
      <c r="G61" t="str">
        <f t="shared" si="2"/>
        <v>&lt;note type='editorial'&gt;Island off the east coast of Africa. In the nineteenth century, the center of East Africa's Arab-Indian-African trading network, a major international depot, and the site of a notorious slave market.&lt;/note&gt;</v>
      </c>
      <c r="H61" t="s">
        <v>3327</v>
      </c>
      <c r="I61" t="str">
        <f t="shared" si="3"/>
        <v>&lt;place xml:id='geogName0060' type='geog_island'&gt;&lt;placeName type='main'&gt;Zanzibar, Tanzania&lt;/placeName&gt;&lt;note type='editorial'&gt;Island off the east coast of Africa. In the nineteenth century, the center of East Africa's Arab-Indian-African trading network, a major international depot, and the site of a notorious slave market.&lt;/note&gt;&lt;/place&gt;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B1" workbookViewId="0">
      <selection activeCell="G8" sqref="G8:G14"/>
    </sheetView>
  </sheetViews>
  <sheetFormatPr baseColWidth="10" defaultRowHeight="15" x14ac:dyDescent="0"/>
  <cols>
    <col min="1" max="1" width="19.5" style="99" bestFit="1" customWidth="1"/>
    <col min="2" max="2" width="58.83203125" style="105" customWidth="1"/>
  </cols>
  <sheetData>
    <row r="1" spans="1:9">
      <c r="A1" s="98" t="s">
        <v>1763</v>
      </c>
      <c r="B1" s="103" t="s">
        <v>1104</v>
      </c>
    </row>
    <row r="2" spans="1:9">
      <c r="A2" s="99" t="s">
        <v>3535</v>
      </c>
      <c r="B2" s="28" t="s">
        <v>2421</v>
      </c>
      <c r="C2" t="str">
        <f>"&lt;bibl xml:id='"&amp;A2&amp;"'&gt;"</f>
        <v>&lt;bibl xml:id='qt0001'&gt;</v>
      </c>
      <c r="E2" t="s">
        <v>3554</v>
      </c>
      <c r="F2" t="s">
        <v>3563</v>
      </c>
      <c r="G2" t="str">
        <f t="shared" ref="G2" si="0">C2&amp;E2&amp;F2</f>
        <v>&lt;bibl xml:id='qt0001'&gt;&lt;title&gt;The Bible&lt;/title&gt;&lt;biblScope unit="book"&gt;Acts&lt;/biblScope&gt;&lt;biblScope unit="chapter"&gt;7&lt;/bibleScope&gt;&lt;biblScope unit="verse"&gt;22&lt;/biblScope&gt;&lt;/bibl&gt;</v>
      </c>
    </row>
    <row r="3" spans="1:9">
      <c r="A3" s="99" t="s">
        <v>3536</v>
      </c>
      <c r="B3" s="28" t="s">
        <v>2433</v>
      </c>
      <c r="C3" t="str">
        <f t="shared" ref="C3:C14" si="1">"&lt;bibl xml:id='"&amp;A3&amp;"'&gt;"</f>
        <v>&lt;bibl xml:id='qt0002'&gt;</v>
      </c>
      <c r="E3" t="s">
        <v>3555</v>
      </c>
      <c r="F3" t="s">
        <v>3563</v>
      </c>
      <c r="G3" t="str">
        <f t="shared" ref="G3" si="2">C3&amp;E3&amp;F3</f>
        <v>&lt;bibl xml:id='qt0002'&gt;&lt;title&gt;The Bible&lt;/title&gt;&lt;biblScope unit="book"&gt;Acts&lt;/biblScope&gt;&lt;biblScope unit="chapter"&gt;7&lt;/bibleScope&gt;&lt;biblScope unit="verse"&gt;25&lt;/biblScope&gt;&lt;/bibl&gt;</v>
      </c>
    </row>
    <row r="4" spans="1:9">
      <c r="A4" s="99" t="s">
        <v>3537</v>
      </c>
      <c r="B4" s="28" t="s">
        <v>2419</v>
      </c>
      <c r="C4" t="str">
        <f t="shared" si="1"/>
        <v>&lt;bibl xml:id='qt0003'&gt;</v>
      </c>
      <c r="E4" t="s">
        <v>3548</v>
      </c>
      <c r="F4" t="s">
        <v>3549</v>
      </c>
      <c r="G4" t="s">
        <v>3550</v>
      </c>
      <c r="H4" t="s">
        <v>3552</v>
      </c>
      <c r="I4" t="str">
        <f>C4&amp;D4&amp;E4&amp;F4&amp;G4&amp;H4</f>
        <v>&lt;bibl xml:id='qt0003'&gt;&lt;title&gt;The Bible: Its Form and Substance&lt;/title&gt;&lt;author&gt;&lt;forename&gt;Arthur Penrhyn&lt;/forename&gt; &lt;surname&gt;Stanley&lt;/surname&gt;&lt;/author&gt;&lt;date when="1863"&gt;1863&lt;/date&gt;&lt;biblScope unit="p"&gt;33&lt;/biblScope&gt;&lt;/bibl&gt;</v>
      </c>
    </row>
    <row r="5" spans="1:9">
      <c r="A5" s="99" t="s">
        <v>3538</v>
      </c>
      <c r="B5" s="28" t="s">
        <v>2419</v>
      </c>
      <c r="C5" t="str">
        <f t="shared" si="1"/>
        <v>&lt;bibl xml:id='qt0004'&gt;</v>
      </c>
      <c r="E5" t="s">
        <v>3548</v>
      </c>
      <c r="F5" t="s">
        <v>3549</v>
      </c>
      <c r="G5" t="s">
        <v>3550</v>
      </c>
      <c r="H5" t="s">
        <v>3552</v>
      </c>
      <c r="I5" t="str">
        <f t="shared" ref="I5:I7" si="3">C5&amp;D5&amp;E5&amp;F5&amp;G5&amp;H5</f>
        <v>&lt;bibl xml:id='qt0004'&gt;&lt;title&gt;The Bible: Its Form and Substance&lt;/title&gt;&lt;author&gt;&lt;forename&gt;Arthur Penrhyn&lt;/forename&gt; &lt;surname&gt;Stanley&lt;/surname&gt;&lt;/author&gt;&lt;date when="1863"&gt;1863&lt;/date&gt;&lt;biblScope unit="p"&gt;33&lt;/biblScope&gt;&lt;/bibl&gt;</v>
      </c>
    </row>
    <row r="6" spans="1:9">
      <c r="A6" s="99" t="s">
        <v>3539</v>
      </c>
      <c r="B6" s="28" t="s">
        <v>2420</v>
      </c>
      <c r="C6" t="str">
        <f t="shared" si="1"/>
        <v>&lt;bibl xml:id='qt0005'&gt;</v>
      </c>
      <c r="E6" t="s">
        <v>3548</v>
      </c>
      <c r="F6" t="s">
        <v>3551</v>
      </c>
      <c r="G6" t="s">
        <v>3550</v>
      </c>
      <c r="H6" t="s">
        <v>3553</v>
      </c>
      <c r="I6" t="str">
        <f t="shared" si="3"/>
        <v>&lt;bibl xml:id='qt0005'&gt;&lt;title&gt;The Bible: Its Form and Substance&lt;/title&gt;&lt;author&gt;&lt;persName&gt;&lt;forename&gt;Arthur&lt;/forename&gt; &lt;forename&gt;Penrhyn&lt;/forename&gt; &lt;surname&gt;Stanley&lt;/surname&gt;&lt;/persName&gt;&lt;/author&gt;&lt;date when="1863"&gt;1863&lt;/date&gt;&lt;biblScope unit="p"&gt;51&lt;/biblScope&gt;&lt;/bibl&gt;</v>
      </c>
    </row>
    <row r="7" spans="1:9">
      <c r="A7" s="99" t="s">
        <v>3540</v>
      </c>
      <c r="B7" s="28" t="s">
        <v>2420</v>
      </c>
      <c r="C7" t="str">
        <f t="shared" si="1"/>
        <v>&lt;bibl xml:id='qt0006'&gt;</v>
      </c>
      <c r="E7" t="s">
        <v>3548</v>
      </c>
      <c r="F7" t="s">
        <v>3549</v>
      </c>
      <c r="G7" t="s">
        <v>3550</v>
      </c>
      <c r="H7" t="s">
        <v>3553</v>
      </c>
      <c r="I7" t="str">
        <f t="shared" si="3"/>
        <v>&lt;bibl xml:id='qt0006'&gt;&lt;title&gt;The Bible: Its Form and Substance&lt;/title&gt;&lt;author&gt;&lt;forename&gt;Arthur Penrhyn&lt;/forename&gt; &lt;surname&gt;Stanley&lt;/surname&gt;&lt;/author&gt;&lt;date when="1863"&gt;1863&lt;/date&gt;&lt;biblScope unit="p"&gt;51&lt;/biblScope&gt;&lt;/bibl&gt;</v>
      </c>
    </row>
    <row r="8" spans="1:9">
      <c r="A8" s="99" t="s">
        <v>3541</v>
      </c>
      <c r="B8" s="105" t="s">
        <v>2434</v>
      </c>
      <c r="C8" t="str">
        <f t="shared" si="1"/>
        <v>&lt;bibl xml:id='qt0007'&gt;</v>
      </c>
      <c r="E8" t="s">
        <v>3556</v>
      </c>
      <c r="F8" t="s">
        <v>3563</v>
      </c>
      <c r="G8" t="str">
        <f t="shared" ref="G8:G13" si="4">C8&amp;E8&amp;F8</f>
        <v>&lt;bibl xml:id='qt0007'&gt;&lt;title&gt;The Bible&lt;/title&gt;&lt;biblScope unit="book"&gt;Luke&lt;/biblScope&gt;&lt;biblScope unit="chapter"&gt;6&lt;/bibleScope&gt;&lt;biblScope unit="verse"&gt;30&lt;/biblScope&gt;&lt;/bibl&gt;</v>
      </c>
    </row>
    <row r="9" spans="1:9">
      <c r="A9" s="99" t="s">
        <v>3542</v>
      </c>
      <c r="B9" s="28" t="s">
        <v>2422</v>
      </c>
      <c r="C9" t="str">
        <f t="shared" si="1"/>
        <v>&lt;bibl xml:id='qt0008'&gt;</v>
      </c>
      <c r="E9" t="s">
        <v>3557</v>
      </c>
      <c r="F9" t="s">
        <v>3563</v>
      </c>
      <c r="G9" t="str">
        <f t="shared" si="4"/>
        <v>&lt;bibl xml:id='qt0008'&gt;&lt;title&gt;The Bible&lt;/title&gt;&lt;biblScope unit="book"&gt;Ecclesiastes&lt;/biblScope&gt;&lt;biblScope unit="chapter"&gt;4&lt;/bibleScope&gt;&lt;biblScope unit="verse"&gt;1&lt;/biblScope&gt;&lt;/bibl&gt;</v>
      </c>
    </row>
    <row r="10" spans="1:9">
      <c r="A10" s="99" t="s">
        <v>3543</v>
      </c>
      <c r="B10" s="28" t="s">
        <v>2423</v>
      </c>
      <c r="C10" t="str">
        <f t="shared" si="1"/>
        <v>&lt;bibl xml:id='qt0009'&gt;</v>
      </c>
      <c r="E10" t="s">
        <v>3558</v>
      </c>
      <c r="F10" t="s">
        <v>3563</v>
      </c>
      <c r="G10" t="str">
        <f t="shared" si="4"/>
        <v>&lt;bibl xml:id='qt0009'&gt;&lt;title&gt;The Bible&lt;/title&gt;&lt;biblScope unit="book"&gt;Ecclesiastes&lt;/biblScope&gt;&lt;biblScope unit="chapter"&gt;5&lt;/bibleScope&gt;&lt;biblScope unit="verse"&gt;8&lt;/biblScope&gt;&lt;/bibl&gt;</v>
      </c>
    </row>
    <row r="11" spans="1:9">
      <c r="A11" s="99" t="s">
        <v>3544</v>
      </c>
      <c r="B11" s="28" t="s">
        <v>2424</v>
      </c>
      <c r="C11" t="str">
        <f t="shared" si="1"/>
        <v>&lt;bibl xml:id='qt0010'&gt;</v>
      </c>
      <c r="E11" t="s">
        <v>3559</v>
      </c>
      <c r="F11" t="s">
        <v>3563</v>
      </c>
      <c r="G11" t="str">
        <f t="shared" si="4"/>
        <v>&lt;bibl xml:id='qt0010'&gt;&lt;title&gt;The Bible&lt;/title&gt;&lt;biblScope unit="book"&gt;Genesis&lt;/biblScope&gt;&lt;biblScope unit="chapter"&gt;41&lt;/bibleScope&gt;&lt;biblScope unit="verse"&gt;37&lt;/biblScope&gt;&lt;/bibl&gt;</v>
      </c>
    </row>
    <row r="12" spans="1:9">
      <c r="A12" s="99" t="s">
        <v>3545</v>
      </c>
      <c r="B12" s="28" t="s">
        <v>2425</v>
      </c>
      <c r="C12" t="str">
        <f t="shared" si="1"/>
        <v>&lt;bibl xml:id='qt0011'&gt;</v>
      </c>
      <c r="E12" t="s">
        <v>3560</v>
      </c>
      <c r="F12" t="s">
        <v>3563</v>
      </c>
      <c r="G12" t="str">
        <f t="shared" si="4"/>
        <v>&lt;bibl xml:id='qt0011'&gt;&lt;title&gt;The Bible&lt;/title&gt;&lt;biblScope unit="book"&gt;Numbers&lt;/biblScope&gt;&lt;biblScope unit="chapter"&gt;12&lt;/bibleScope&gt;&lt;biblScope unit="verse"&gt;3&lt;/biblScope&gt;&lt;/bibl&gt;</v>
      </c>
    </row>
    <row r="13" spans="1:9">
      <c r="A13" s="99" t="s">
        <v>3546</v>
      </c>
      <c r="B13" s="105" t="s">
        <v>2426</v>
      </c>
      <c r="C13" t="str">
        <f t="shared" si="1"/>
        <v>&lt;bibl xml:id='qt0012'&gt;</v>
      </c>
      <c r="E13" t="s">
        <v>3561</v>
      </c>
      <c r="F13" t="s">
        <v>3563</v>
      </c>
      <c r="G13" t="str">
        <f t="shared" si="4"/>
        <v>&lt;bibl xml:id='qt0012'&gt;&lt;title&gt;The Bible&lt;/title&gt;&lt;biblScope unit="book"&gt;Proverbs&lt;/biblScope&gt;&lt;biblScope unit="chapter"&gt;13&lt;/bibleScope&gt;&lt;biblScope unit="verse"&gt;24&lt;/biblScope&gt;&lt;/bibl&gt;</v>
      </c>
    </row>
    <row r="14" spans="1:9">
      <c r="A14" s="99" t="s">
        <v>3547</v>
      </c>
      <c r="B14" s="105" t="s">
        <v>2427</v>
      </c>
      <c r="C14" t="str">
        <f t="shared" si="1"/>
        <v>&lt;bibl xml:id='qt0013'&gt;</v>
      </c>
      <c r="E14" t="s">
        <v>3562</v>
      </c>
      <c r="F14" t="s">
        <v>3563</v>
      </c>
      <c r="G14" t="str">
        <f>C14&amp;E14&amp;F14</f>
        <v>&lt;bibl xml:id='qt0013'&gt;&lt;title&gt;The Bible&lt;/title&gt;&lt;biblScope unit="book"&gt;Proverbs&lt;/biblScope&gt;&lt;biblScope unit="chapter"&gt;19&lt;/bibleScope&gt;&lt;biblScope unit="verse"&gt;18&lt;/biblScope&gt;&lt;/bibl&gt;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150" zoomScaleNormal="150" zoomScalePageLayoutView="150" workbookViewId="0">
      <selection activeCell="E2" sqref="E2:E23"/>
    </sheetView>
  </sheetViews>
  <sheetFormatPr baseColWidth="10" defaultRowHeight="15" x14ac:dyDescent="0"/>
  <cols>
    <col min="1" max="1" width="25.33203125" style="24" bestFit="1" customWidth="1"/>
    <col min="2" max="2" width="21" style="27" bestFit="1" customWidth="1"/>
    <col min="3" max="3" width="37.5" style="30" bestFit="1" customWidth="1"/>
    <col min="4" max="4" width="7.1640625" style="27" bestFit="1" customWidth="1"/>
  </cols>
  <sheetData>
    <row r="1" spans="1:5">
      <c r="A1" s="44" t="s">
        <v>1763</v>
      </c>
      <c r="B1" s="25" t="s">
        <v>579</v>
      </c>
      <c r="C1" s="45" t="s">
        <v>1105</v>
      </c>
      <c r="D1" s="25"/>
    </row>
    <row r="2" spans="1:5">
      <c r="A2" s="24" t="s">
        <v>3478</v>
      </c>
      <c r="B2" s="27" t="s">
        <v>503</v>
      </c>
      <c r="C2" t="s">
        <v>3516</v>
      </c>
      <c r="D2" s="27" t="s">
        <v>3507</v>
      </c>
      <c r="E2" t="str">
        <f>"&lt;entry xml:id='"&amp;A2&amp;"' xml:lang='"&amp;D2&amp;"'&gt;&lt;form&gt;&lt;orth&gt;"&amp;B2&amp;"&lt;/orth&gt;&lt;/form&gt;&lt;def&gt;"&amp;C2&amp;"&lt;/def&gt;&lt;/entry&gt;"</f>
        <v>&lt;entry xml:id='frgn0001' xml:lang='la'&gt;&lt;form&gt;&lt;orth&gt;Caput&lt;/orth&gt;&lt;/form&gt;&lt;def&gt;head &lt;/def&gt;&lt;/entry&gt;</v>
      </c>
    </row>
    <row r="3" spans="1:5">
      <c r="A3" s="24" t="s">
        <v>3479</v>
      </c>
      <c r="B3" s="27" t="s">
        <v>1509</v>
      </c>
      <c r="C3" t="s">
        <v>3517</v>
      </c>
      <c r="D3" s="27" t="s">
        <v>3508</v>
      </c>
      <c r="E3" t="str">
        <f t="shared" ref="E3:E23" si="0">"&lt;entry xml:id='"&amp;A3&amp;"' xml:lang='"&amp;D3&amp;"'&gt;&lt;form&gt;&lt;orth&gt;"&amp;B3&amp;"&lt;/orth&gt;&lt;/form&gt;&lt;def&gt;"&amp;C3&amp;"&lt;/def&gt;&lt;/entry&gt;"</f>
        <v>&lt;entry xml:id='frgn0002' xml:lang='und'&gt;&lt;form&gt;&lt;orth&gt;Frasilahs&lt;/orth&gt;&lt;/form&gt;&lt;def&gt;units of weight, equal to about 35 lbs/16 kg each  &lt;/def&gt;&lt;/entry&gt;</v>
      </c>
    </row>
    <row r="4" spans="1:5">
      <c r="A4" s="24" t="s">
        <v>3480</v>
      </c>
      <c r="B4" s="27" t="s">
        <v>3500</v>
      </c>
      <c r="C4" t="s">
        <v>3518</v>
      </c>
      <c r="D4" s="27" t="s">
        <v>3509</v>
      </c>
      <c r="E4" t="str">
        <f t="shared" si="0"/>
        <v>&lt;entry xml:id='frgn0003' xml:lang='gd'&gt;&lt;form&gt;&lt;orth&gt;Glaur&lt;/orth&gt;&lt;/form&gt;&lt;def&gt;mire &lt;/def&gt;&lt;/entry&gt;</v>
      </c>
    </row>
    <row r="5" spans="1:5">
      <c r="A5" s="24" t="s">
        <v>3481</v>
      </c>
      <c r="B5" s="29" t="s">
        <v>1510</v>
      </c>
      <c r="C5" t="s">
        <v>3519</v>
      </c>
      <c r="D5" s="27" t="s">
        <v>3508</v>
      </c>
      <c r="E5" t="str">
        <f t="shared" si="0"/>
        <v>&lt;entry xml:id='frgn0004' xml:lang='und'&gt;&lt;form&gt;&lt;orth&gt;Junduguru&lt;/orth&gt;&lt;/form&gt;&lt;def&gt;type of bead used as currency in nineteenth-century Africa &lt;/def&gt;&lt;/entry&gt;</v>
      </c>
    </row>
    <row r="6" spans="1:5">
      <c r="A6" s="24" t="s">
        <v>3482</v>
      </c>
      <c r="B6" s="29" t="s">
        <v>1511</v>
      </c>
      <c r="C6" t="s">
        <v>3520</v>
      </c>
      <c r="D6" s="27" t="s">
        <v>3508</v>
      </c>
      <c r="E6" t="str">
        <f t="shared" si="0"/>
        <v>&lt;entry xml:id='frgn0005' xml:lang='und'&gt;&lt;form&gt;&lt;orth&gt;Kanike&lt;/orth&gt;&lt;/form&gt;&lt;def&gt;type of cloth used as currency in nineteenth-century Africa &lt;/def&gt;&lt;/entry&gt;</v>
      </c>
    </row>
    <row r="7" spans="1:5">
      <c r="A7" s="24" t="s">
        <v>3483</v>
      </c>
      <c r="B7" s="27" t="s">
        <v>526</v>
      </c>
      <c r="C7" t="s">
        <v>3521</v>
      </c>
      <c r="D7" s="27" t="s">
        <v>3510</v>
      </c>
      <c r="E7" t="str">
        <f t="shared" si="0"/>
        <v>&lt;entry xml:id='frgn0006' xml:lang='mg'&gt;&lt;form&gt;&lt;orth&gt;Lamba&lt;/orth&gt;&lt;/form&gt;&lt;def&gt;traditional garment from Madagascar &lt;/def&gt;&lt;/entry&gt;</v>
      </c>
    </row>
    <row r="8" spans="1:5">
      <c r="A8" s="24" t="s">
        <v>3484</v>
      </c>
      <c r="B8" s="27" t="s">
        <v>3501</v>
      </c>
      <c r="C8" t="s">
        <v>3522</v>
      </c>
      <c r="D8" s="27" t="s">
        <v>3511</v>
      </c>
      <c r="E8" t="str">
        <f t="shared" si="0"/>
        <v>&lt;entry xml:id='frgn0007' xml:lang='fa'&gt;&lt;form&gt;&lt;orth&gt;Lascars&lt;/orth&gt;&lt;/form&gt;&lt;def&gt;soldier or sailor &lt;/def&gt;&lt;/entry&gt;</v>
      </c>
    </row>
    <row r="9" spans="1:5">
      <c r="A9" s="24" t="s">
        <v>3485</v>
      </c>
      <c r="B9" s="27" t="s">
        <v>529</v>
      </c>
      <c r="C9" t="s">
        <v>3523</v>
      </c>
      <c r="D9" s="27" t="s">
        <v>3508</v>
      </c>
      <c r="E9" t="str">
        <f t="shared" si="0"/>
        <v>&lt;entry xml:id='frgn0008' xml:lang='und'&gt;&lt;form&gt;&lt;orth&gt;Lewale&lt;/orth&gt;&lt;/form&gt;&lt;def&gt;governor &lt;/def&gt;&lt;/entry&gt;</v>
      </c>
    </row>
    <row r="10" spans="1:5">
      <c r="A10" s="24" t="s">
        <v>3486</v>
      </c>
      <c r="B10" s="27" t="s">
        <v>265</v>
      </c>
      <c r="C10" t="s">
        <v>3524</v>
      </c>
      <c r="D10" s="27" t="s">
        <v>3508</v>
      </c>
      <c r="E10" t="str">
        <f t="shared" si="0"/>
        <v>&lt;entry xml:id='frgn0009' xml:lang='und'&gt;&lt;form&gt;&lt;orth&gt;Metamba&lt;/orth&gt;&lt;/form&gt;&lt;def&gt;forest &lt;/def&gt;&lt;/entry&gt;</v>
      </c>
    </row>
    <row r="11" spans="1:5">
      <c r="A11" s="24" t="s">
        <v>3487</v>
      </c>
      <c r="B11" s="27" t="s">
        <v>544</v>
      </c>
      <c r="C11" t="s">
        <v>3525</v>
      </c>
      <c r="D11" s="27" t="s">
        <v>3507</v>
      </c>
      <c r="E11" t="str">
        <f t="shared" si="0"/>
        <v>&lt;entry xml:id='frgn0010' xml:lang='la'&gt;&lt;form&gt;&lt;orth&gt;Nili&lt;/orth&gt;&lt;/form&gt;&lt;def&gt;of the Nile &lt;/def&gt;&lt;/entry&gt;</v>
      </c>
    </row>
    <row r="12" spans="1:5">
      <c r="A12" s="24" t="s">
        <v>3488</v>
      </c>
      <c r="B12" s="27" t="s">
        <v>550</v>
      </c>
      <c r="C12" t="s">
        <v>3526</v>
      </c>
      <c r="D12" s="27" t="s">
        <v>3512</v>
      </c>
      <c r="E12" t="str">
        <f t="shared" si="0"/>
        <v>&lt;entry xml:id='frgn0011' xml:lang='nym'&gt;&lt;form&gt;&lt;orth&gt;Pagazi&lt;/orth&gt;&lt;/form&gt;&lt;def&gt;carrier &lt;/def&gt;&lt;/entry&gt;</v>
      </c>
    </row>
    <row r="13" spans="1:5">
      <c r="A13" s="24" t="s">
        <v>3489</v>
      </c>
      <c r="B13" s="27" t="s">
        <v>552</v>
      </c>
      <c r="C13" t="s">
        <v>3527</v>
      </c>
      <c r="D13" s="27" t="s">
        <v>3508</v>
      </c>
      <c r="E13" t="str">
        <f t="shared" si="0"/>
        <v>&lt;entry xml:id='frgn0012' xml:lang='und'&gt;&lt;form&gt;&lt;orth&gt;Safura&lt;/orth&gt;&lt;/form&gt;&lt;def&gt;geophagy &lt;/def&gt;&lt;/entry&gt;</v>
      </c>
    </row>
    <row r="14" spans="1:5">
      <c r="A14" s="24" t="s">
        <v>3490</v>
      </c>
      <c r="B14" s="29" t="s">
        <v>3502</v>
      </c>
      <c r="C14" t="s">
        <v>3519</v>
      </c>
      <c r="D14" s="27" t="s">
        <v>3508</v>
      </c>
      <c r="E14" t="str">
        <f t="shared" si="0"/>
        <v>&lt;entry xml:id='frgn0013' xml:lang='und'&gt;&lt;form&gt;&lt;orth&gt;Samsam&lt;/orth&gt;&lt;/form&gt;&lt;def&gt;type of bead used as currency in nineteenth-century Africa &lt;/def&gt;&lt;/entry&gt;</v>
      </c>
    </row>
    <row r="15" spans="1:5">
      <c r="A15" s="24" t="s">
        <v>3491</v>
      </c>
      <c r="B15" s="27" t="s">
        <v>560</v>
      </c>
      <c r="C15" t="s">
        <v>3528</v>
      </c>
      <c r="D15" s="27" t="s">
        <v>3508</v>
      </c>
      <c r="E15" t="str">
        <f t="shared" si="0"/>
        <v>&lt;entry xml:id='frgn0014' xml:lang='und'&gt;&lt;form&gt;&lt;orth&gt;Soko&lt;/orth&gt;&lt;/form&gt;&lt;def&gt;gorilla or monkey &lt;/def&gt;&lt;/entry&gt;</v>
      </c>
    </row>
    <row r="16" spans="1:5">
      <c r="A16" s="24" t="s">
        <v>3492</v>
      </c>
      <c r="B16" s="27" t="s">
        <v>3503</v>
      </c>
      <c r="C16" t="s">
        <v>3529</v>
      </c>
      <c r="D16" s="27" t="s">
        <v>3513</v>
      </c>
      <c r="E16" t="str">
        <f t="shared" si="0"/>
        <v>&lt;entry xml:id='frgn0015' xml:lang='swh'&gt;&lt;form&gt;&lt;orth&gt;Sokoni&lt;/orth&gt;&lt;/form&gt;&lt;def&gt;market &lt;/def&gt;&lt;/entry&gt;</v>
      </c>
    </row>
    <row r="17" spans="1:5">
      <c r="A17" s="24" t="s">
        <v>3493</v>
      </c>
      <c r="B17" s="29" t="s">
        <v>1515</v>
      </c>
      <c r="C17" t="s">
        <v>3519</v>
      </c>
      <c r="D17" s="27" t="s">
        <v>3508</v>
      </c>
      <c r="E17" t="str">
        <f t="shared" si="0"/>
        <v>&lt;entry xml:id='frgn0016' xml:lang='und'&gt;&lt;form&gt;&lt;orth&gt;Talaka&lt;/orth&gt;&lt;/form&gt;&lt;def&gt;type of bead used as currency in nineteenth-century Africa &lt;/def&gt;&lt;/entry&gt;</v>
      </c>
    </row>
    <row r="18" spans="1:5">
      <c r="A18" s="24" t="s">
        <v>3494</v>
      </c>
      <c r="B18" s="29" t="s">
        <v>3504</v>
      </c>
      <c r="C18" t="s">
        <v>3530</v>
      </c>
      <c r="D18" s="27" t="s">
        <v>3508</v>
      </c>
      <c r="E18" t="str">
        <f t="shared" si="0"/>
        <v>&lt;entry xml:id='frgn0017' xml:lang='und'&gt;&lt;form&gt;&lt;orth&gt;Tembe&lt;/orth&gt;&lt;/form&gt;&lt;def&gt;type of east African house &lt;/def&gt;&lt;/entry&gt;</v>
      </c>
    </row>
    <row r="19" spans="1:5">
      <c r="A19" s="24" t="s">
        <v>3495</v>
      </c>
      <c r="B19" s="27" t="s">
        <v>569</v>
      </c>
      <c r="C19" t="s">
        <v>3531</v>
      </c>
      <c r="D19" s="27" t="s">
        <v>3514</v>
      </c>
      <c r="E19" t="str">
        <f t="shared" si="0"/>
        <v>&lt;entry xml:id='frgn0018' xml:lang='lea'&gt;&lt;form&gt;&lt;orth&gt;Uerere&lt;/orth&gt;&lt;/form&gt;&lt;def&gt;lake &lt;/def&gt;&lt;/entry&gt;</v>
      </c>
    </row>
    <row r="20" spans="1:5">
      <c r="A20" s="24" t="s">
        <v>3496</v>
      </c>
      <c r="B20" s="27" t="s">
        <v>569</v>
      </c>
      <c r="C20" t="s">
        <v>3531</v>
      </c>
      <c r="D20" s="27" t="s">
        <v>3513</v>
      </c>
      <c r="E20" t="str">
        <f t="shared" si="0"/>
        <v>&lt;entry xml:id='frgn0019' xml:lang='swh'&gt;&lt;form&gt;&lt;orth&gt;Uerere&lt;/orth&gt;&lt;/form&gt;&lt;def&gt;lake &lt;/def&gt;&lt;/entry&gt;</v>
      </c>
    </row>
    <row r="21" spans="1:5">
      <c r="A21" s="24" t="s">
        <v>3497</v>
      </c>
      <c r="B21" s="27" t="s">
        <v>3505</v>
      </c>
      <c r="C21" t="s">
        <v>3532</v>
      </c>
      <c r="D21" s="27" t="s">
        <v>3508</v>
      </c>
      <c r="E21" t="str">
        <f t="shared" si="0"/>
        <v>&lt;entry xml:id='frgn0020' xml:lang='und'&gt;&lt;form&gt;&lt;orth&gt;Viramba&lt;/orth&gt;&lt;/form&gt;&lt;def&gt;cloth woven from grass &lt;/def&gt;&lt;/entry&gt;</v>
      </c>
    </row>
    <row r="22" spans="1:5">
      <c r="A22" s="24" t="s">
        <v>3498</v>
      </c>
      <c r="B22" s="27" t="s">
        <v>576</v>
      </c>
      <c r="C22" t="s">
        <v>3533</v>
      </c>
      <c r="D22" s="27" t="s">
        <v>3515</v>
      </c>
      <c r="E22" t="str">
        <f t="shared" si="0"/>
        <v>&lt;entry xml:id='frgn0021' xml:lang='tr'&gt;&lt;form&gt;&lt;orth&gt;Wuzeer&lt;/orth&gt;&lt;/form&gt;&lt;def&gt;vizier &lt;/def&gt;&lt;/entry&gt;</v>
      </c>
    </row>
    <row r="23" spans="1:5">
      <c r="A23" s="24" t="s">
        <v>3499</v>
      </c>
      <c r="B23" s="27" t="s">
        <v>3506</v>
      </c>
      <c r="C23" t="s">
        <v>3534</v>
      </c>
      <c r="D23" s="27" t="s">
        <v>3508</v>
      </c>
      <c r="E23" t="str">
        <f t="shared" si="0"/>
        <v>&lt;entry xml:id='frgn0022' xml:lang='und'&gt;&lt;form&gt;&lt;orth&gt;Amerikano&lt;/orth&gt;&lt;/form&gt;&lt;def&gt;type of cloth made in the United States (America) but traded in East Africa &lt;/def&gt;&lt;/entry&gt;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125" zoomScaleNormal="125" zoomScalePageLayoutView="125" workbookViewId="0">
      <selection activeCell="D2" sqref="D2"/>
    </sheetView>
  </sheetViews>
  <sheetFormatPr baseColWidth="10" defaultRowHeight="15" x14ac:dyDescent="0"/>
  <cols>
    <col min="1" max="1" width="25.1640625" style="24" bestFit="1" customWidth="1"/>
    <col min="2" max="2" width="23" style="27" customWidth="1"/>
    <col min="3" max="3" width="80.33203125" style="30" customWidth="1"/>
  </cols>
  <sheetData>
    <row r="1" spans="1:4">
      <c r="A1" s="108" t="s">
        <v>1763</v>
      </c>
      <c r="B1" s="25" t="s">
        <v>1085</v>
      </c>
      <c r="C1" s="26" t="s">
        <v>1275</v>
      </c>
    </row>
    <row r="2" spans="1:4" ht="28">
      <c r="A2" s="24" t="s">
        <v>3434</v>
      </c>
      <c r="B2" s="27" t="s">
        <v>587</v>
      </c>
      <c r="C2" s="28" t="s">
        <v>1277</v>
      </c>
      <c r="D2" t="str">
        <f>"&lt;entry xml:id='"&amp;A2&amp;"'&gt;&lt;form&gt;&lt;orth&gt;"&amp;B2&amp;"&lt;/orth&gt;&lt;/form&gt;&lt;def&gt;"&amp;C2&amp;"&lt;/def&gt;&lt;/entry&gt;"</f>
        <v>&lt;entry xml:id='ethnic0001'&gt;&lt;form&gt;&lt;orth&gt;Baguha&lt;/orth&gt;&lt;/form&gt;&lt;def&gt;African ethnic group whose descendants are now known as the Holoholo and who, in Livingstone's time, lived on the western shore of Lake Tanganyika in east Africa.&lt;/def&gt;&lt;/entry&gt;</v>
      </c>
    </row>
    <row r="3" spans="1:4" ht="28">
      <c r="A3" s="24" t="s">
        <v>3435</v>
      </c>
      <c r="B3" s="27" t="s">
        <v>1249</v>
      </c>
      <c r="C3" s="28" t="s">
        <v>1295</v>
      </c>
      <c r="D3" t="str">
        <f t="shared" ref="D3:D18" si="0">"&lt;entry xml:id='"&amp;A3&amp;"'&gt;&lt;form&gt;&lt;orth&gt;"&amp;B3&amp;"&lt;/orth&gt;&lt;/form&gt;&lt;def&gt;"&amp;C3&amp;"&lt;/def&gt;&lt;/entry&gt;"</f>
        <v>&lt;entry xml:id='ethnic0002'&gt;&lt;form&gt;&lt;orth&gt;Bemba&lt;/orth&gt;&lt;/form&gt;&lt;def&gt;Also Awemba. African ethnic group based in the north-eastern part of present-day Zambia with historical links to the Luba and Lunda populations of the Kantanga region of the Congo.&lt;/def&gt;&lt;/entry&gt;</v>
      </c>
    </row>
    <row r="4" spans="1:4">
      <c r="A4" s="24" t="s">
        <v>3436</v>
      </c>
      <c r="B4" s="27" t="s">
        <v>1250</v>
      </c>
      <c r="C4" s="28" t="s">
        <v>1280</v>
      </c>
      <c r="D4" t="str">
        <f t="shared" si="0"/>
        <v>&lt;entry xml:id='ethnic0003'&gt;&lt;form&gt;&lt;orth&gt;Bena&lt;/orth&gt;&lt;/form&gt;&lt;def&gt;African ethnic group based in what is the south central part of Tanzania.&lt;/def&gt;&lt;/entry&gt;</v>
      </c>
    </row>
    <row r="5" spans="1:4" ht="28">
      <c r="A5" s="24" t="s">
        <v>3437</v>
      </c>
      <c r="B5" s="27" t="s">
        <v>1251</v>
      </c>
      <c r="C5" s="28" t="s">
        <v>1296</v>
      </c>
      <c r="D5" t="str">
        <f t="shared" si="0"/>
        <v>&lt;entry xml:id='ethnic0004'&gt;&lt;form&gt;&lt;orth&gt;Bira&lt;/orth&gt;&lt;/form&gt;&lt;def&gt;African ethnic group based in the Ituri rainforest in the north-eastern part of present-day Democratic Republic of the Congo.&lt;/def&gt;&lt;/entry&gt;</v>
      </c>
    </row>
    <row r="6" spans="1:4">
      <c r="A6" s="24" t="s">
        <v>3438</v>
      </c>
      <c r="B6" s="27" t="s">
        <v>1266</v>
      </c>
      <c r="C6" s="28" t="s">
        <v>1293</v>
      </c>
      <c r="D6" t="str">
        <f t="shared" si="0"/>
        <v>&lt;entry xml:id='ethnic0005'&gt;&lt;form&gt;&lt;orth&gt;Bungu&lt;/orth&gt;&lt;/form&gt;&lt;def&gt;African ethnic group based in present-day Tanzania and settled to the south east of Lake Rukwa.&lt;/def&gt;&lt;/entry&gt;</v>
      </c>
    </row>
    <row r="7" spans="1:4">
      <c r="A7" s="24" t="s">
        <v>3439</v>
      </c>
      <c r="B7" s="27" t="s">
        <v>299</v>
      </c>
      <c r="C7" s="28" t="s">
        <v>1294</v>
      </c>
      <c r="D7" t="str">
        <f t="shared" si="0"/>
        <v>&lt;entry xml:id='ethnic0006'&gt;&lt;form&gt;&lt;orth&gt;Garaganza&lt;/orth&gt;&lt;/form&gt;&lt;def&gt;African ethnic group from present-day Tanzania often included in the larger Nyamwezi group.&lt;/def&gt;&lt;/entry&gt;</v>
      </c>
    </row>
    <row r="8" spans="1:4">
      <c r="A8" s="24" t="s">
        <v>3440</v>
      </c>
      <c r="B8" s="27" t="s">
        <v>1252</v>
      </c>
      <c r="C8" s="56" t="s">
        <v>1288</v>
      </c>
      <c r="D8" t="str">
        <f t="shared" si="0"/>
        <v>&lt;entry xml:id='ethnic0007'&gt;&lt;form&gt;&lt;orth&gt;Gogo&lt;/orth&gt;&lt;/form&gt;&lt;def&gt;African ethnic group based in the central part of present-day Tanzania.&lt;/def&gt;&lt;/entry&gt;</v>
      </c>
    </row>
    <row r="9" spans="1:4" ht="56">
      <c r="A9" s="24" t="s">
        <v>3441</v>
      </c>
      <c r="B9" s="29" t="s">
        <v>1433</v>
      </c>
      <c r="C9" s="28" t="s">
        <v>2428</v>
      </c>
      <c r="D9" t="str">
        <f t="shared" si="0"/>
        <v>&lt;entry xml:id='ethnic0008'&gt;&lt;form&gt;&lt;orth&gt;Kololo&lt;/orth&gt;&lt;/form&gt;&lt;def&gt;Sotho people of southern Africa. Having been displaced by political upheaval in the early nineteenth century (known as the Mfecane), migrated north under the leadership of Sebituane and came to settle in the Zambesi River valley in present-day Zambia around 1840. Kololo porters, sent by chief Sekeletu, journeyed with Livingstone on his famous African transcontinental journey.&lt;/def&gt;&lt;/entry&gt;</v>
      </c>
    </row>
    <row r="10" spans="1:4" ht="28">
      <c r="A10" s="24" t="s">
        <v>3442</v>
      </c>
      <c r="B10" s="27" t="s">
        <v>1244</v>
      </c>
      <c r="C10" s="28" t="s">
        <v>1297</v>
      </c>
      <c r="D10" t="str">
        <f t="shared" si="0"/>
        <v>&lt;entry xml:id='ethnic0009'&gt;&lt;form&gt;&lt;orth&gt;Lega&lt;/orth&gt;&lt;/form&gt;&lt;def&gt;African ethnic group based in the rainforests of the eastern part of present-day Democratic Republic of the Congo.&lt;/def&gt;&lt;/entry&gt;</v>
      </c>
    </row>
    <row r="11" spans="1:4" ht="42">
      <c r="A11" s="24" t="s">
        <v>3442</v>
      </c>
      <c r="B11" s="27" t="s">
        <v>1246</v>
      </c>
      <c r="C11" s="28" t="s">
        <v>1290</v>
      </c>
      <c r="D11" t="str">
        <f t="shared" si="0"/>
        <v>&lt;entry xml:id='ethnic0009'&gt;&lt;form&gt;&lt;orth&gt;Luba&lt;/orth&gt;&lt;/form&gt;&lt;def&gt;African ethnic group from the central part of present-day Democratic Republic of the Congo, whose kingdom constituted one of the major central African polities of the eighteenth- and nineteenth-centuries.&lt;/def&gt;&lt;/entry&gt;</v>
      </c>
    </row>
    <row r="12" spans="1:4" ht="28">
      <c r="A12" s="24" t="s">
        <v>3443</v>
      </c>
      <c r="B12" s="27" t="s">
        <v>260</v>
      </c>
      <c r="C12" s="28" t="s">
        <v>1278</v>
      </c>
      <c r="D12" t="str">
        <f t="shared" si="0"/>
        <v>&lt;entry xml:id='ethnic0010'&gt;&lt;form&gt;&lt;orth&gt;Manyema&lt;/orth&gt;&lt;/form&gt;&lt;def&gt;Also Manyuema. Collective group that, in Livingstone's use, encompasses the many ethnic groups residing in Manyema, eastern Congo.&lt;/def&gt;&lt;/entry&gt;</v>
      </c>
    </row>
    <row r="13" spans="1:4" ht="28">
      <c r="A13" s="24" t="s">
        <v>3444</v>
      </c>
      <c r="B13" s="27" t="s">
        <v>1785</v>
      </c>
      <c r="C13" s="28" t="s">
        <v>1316</v>
      </c>
      <c r="D13" t="str">
        <f t="shared" si="0"/>
        <v>&lt;entry xml:id='ethnic0011'&gt;&lt;form&gt;&lt;orth&gt;Masaai&lt;/orth&gt;&lt;/form&gt;&lt;def&gt;Well known African ethnic group based in the southern part of present-day Kenya and northern part of present-day Tanzania.&lt;/def&gt;&lt;/entry&gt;</v>
      </c>
    </row>
    <row r="14" spans="1:4" ht="28">
      <c r="A14" s="24" t="s">
        <v>3445</v>
      </c>
      <c r="B14" s="27" t="s">
        <v>1254</v>
      </c>
      <c r="C14" s="28" t="s">
        <v>1292</v>
      </c>
      <c r="D14" t="str">
        <f t="shared" si="0"/>
        <v>&lt;entry xml:id='ethnic0012'&gt;&lt;form&gt;&lt;orth&gt;Ngoni&lt;/orth&gt;&lt;/form&gt;&lt;def&gt;African ethnic group descended from the Nguni of kwaZulu-Natal in present-day South Africa who migrated north due to the Mfecane of the early nineteenth century.&lt;/def&gt;&lt;/entry&gt;</v>
      </c>
    </row>
    <row r="15" spans="1:4" ht="42">
      <c r="A15" s="24" t="s">
        <v>3446</v>
      </c>
      <c r="B15" s="27" t="s">
        <v>600</v>
      </c>
      <c r="C15" s="28" t="s">
        <v>1279</v>
      </c>
      <c r="D15" t="str">
        <f t="shared" si="0"/>
        <v>&lt;entry xml:id='ethnic0013'&gt;&lt;form&gt;&lt;orth&gt;Nyamnyams&lt;/orth&gt;&lt;/form&gt;&lt;def&gt;African ethnic group of uncertain identity. The term Nyamnyam regularly refers to the Azande of north central Africa, but the context of Livingstone's use of the term in the 1870 Field Diary points to a different group.&lt;/def&gt;&lt;/entry&gt;</v>
      </c>
    </row>
    <row r="16" spans="1:4" ht="28">
      <c r="A16" s="24" t="s">
        <v>3447</v>
      </c>
      <c r="B16" s="27" t="s">
        <v>1245</v>
      </c>
      <c r="C16" s="28" t="s">
        <v>1289</v>
      </c>
      <c r="D16" t="str">
        <f t="shared" si="0"/>
        <v>&lt;entry xml:id='ethnic0014'&gt;&lt;form&gt;&lt;orth&gt;Nyamwezi&lt;/orth&gt;&lt;/form&gt;&lt;def&gt;East African ethnic group based in present-day Tanzania whose members often worked as independent traders or served as porters for Arab and African caravans.&lt;/def&gt;&lt;/entry&gt;</v>
      </c>
    </row>
    <row r="17" spans="1:4">
      <c r="A17" s="24" t="s">
        <v>3448</v>
      </c>
      <c r="B17" s="27" t="s">
        <v>1253</v>
      </c>
      <c r="C17" s="28" t="s">
        <v>1291</v>
      </c>
      <c r="D17" t="str">
        <f t="shared" si="0"/>
        <v>&lt;entry xml:id='ethnic0015'&gt;&lt;form&gt;&lt;orth&gt;Sangu&lt;/orth&gt;&lt;/form&gt;&lt;def&gt;African ethnic group based in present-day Tanzania and settled to the east and south east of Lake Rukwa.&lt;/def&gt;&lt;/entry&gt;</v>
      </c>
    </row>
    <row r="18" spans="1:4" ht="28">
      <c r="A18" s="24" t="s">
        <v>3449</v>
      </c>
      <c r="B18" s="27" t="s">
        <v>1499</v>
      </c>
      <c r="C18" s="28" t="s">
        <v>2457</v>
      </c>
      <c r="D18" t="str">
        <f t="shared" si="0"/>
        <v>&lt;entry xml:id='ethnic0016'&gt;&lt;form&gt;&lt;orth&gt;Bakwena&lt;/orth&gt;&lt;/form&gt;&lt;def&gt;A SeTswana speaking group in southern Africa. Livingstone became a missionary to the Bakwena (under the leadership of Sechele) in 1846.&lt;/def&gt;&lt;/entry&gt;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2" sqref="D2:D28"/>
    </sheetView>
  </sheetViews>
  <sheetFormatPr baseColWidth="10" defaultRowHeight="15" x14ac:dyDescent="0"/>
  <cols>
    <col min="1" max="1" width="20.83203125" style="2" bestFit="1" customWidth="1"/>
    <col min="2" max="2" width="31" style="1" bestFit="1" customWidth="1"/>
  </cols>
  <sheetData>
    <row r="1" spans="1:4">
      <c r="A1" s="17" t="s">
        <v>2188</v>
      </c>
      <c r="B1" s="15" t="s">
        <v>643</v>
      </c>
    </row>
    <row r="2" spans="1:4">
      <c r="A2" s="2" t="s">
        <v>3451</v>
      </c>
      <c r="B2" s="1" t="s">
        <v>605</v>
      </c>
      <c r="C2" t="s">
        <v>3450</v>
      </c>
      <c r="D2" t="str">
        <f>"&lt;entry xml:id='"&amp;A2&amp;"'&gt;&lt;form&gt;&lt;orth&gt;&lt;!--"&amp;B2&amp;"--&gt;&lt;/orth&gt;&lt;/form&gt;&lt;def&gt;"&amp;C2&amp;"&lt;/def&gt;&lt;/entry&gt;"</f>
        <v>&lt;entry xml:id='ailment0001'&gt;&lt;form&gt;&lt;orth&gt;&lt;!--Buboes--&gt;&lt;/orth&gt;&lt;/form&gt;&lt;def&gt;An ailment.&lt;/def&gt;&lt;/entry&gt;</v>
      </c>
    </row>
    <row r="3" spans="1:4">
      <c r="A3" s="2" t="s">
        <v>3452</v>
      </c>
      <c r="B3" s="1" t="s">
        <v>607</v>
      </c>
      <c r="C3" t="s">
        <v>3450</v>
      </c>
      <c r="D3" t="str">
        <f t="shared" ref="D3:D28" si="0">"&lt;entry xml:id='"&amp;A3&amp;"'&gt;&lt;form&gt;&lt;orth&gt;&lt;!--"&amp;B3&amp;"--&gt;&lt;/orth&gt;&lt;/form&gt;&lt;def&gt;"&amp;C3&amp;"&lt;/def&gt;&lt;/entry&gt;"</f>
        <v>&lt;entry xml:id='ailment0002'&gt;&lt;form&gt;&lt;orth&gt;&lt;!--chancres--&gt;&lt;/orth&gt;&lt;/form&gt;&lt;def&gt;An ailment.&lt;/def&gt;&lt;/entry&gt;</v>
      </c>
    </row>
    <row r="4" spans="1:4">
      <c r="A4" s="2" t="s">
        <v>3454</v>
      </c>
      <c r="B4" s="7" t="s">
        <v>608</v>
      </c>
      <c r="C4" t="s">
        <v>3450</v>
      </c>
      <c r="D4" t="str">
        <f t="shared" si="0"/>
        <v>&lt;entry xml:id='ailment0004'&gt;&lt;form&gt;&lt;orth&gt;&lt;!--cholera--&gt;&lt;/orth&gt;&lt;/form&gt;&lt;def&gt;An ailment.&lt;/def&gt;&lt;/entry&gt;</v>
      </c>
    </row>
    <row r="5" spans="1:4">
      <c r="A5" s="2" t="s">
        <v>3455</v>
      </c>
      <c r="B5" s="7" t="s">
        <v>609</v>
      </c>
      <c r="C5" t="s">
        <v>3450</v>
      </c>
      <c r="D5" t="str">
        <f t="shared" si="0"/>
        <v>&lt;entry xml:id='ailment0005'&gt;&lt;form&gt;&lt;orth&gt;&lt;!--choleraic complaint--&gt;&lt;/orth&gt;&lt;/form&gt;&lt;def&gt;An ailment.&lt;/def&gt;&lt;/entry&gt;</v>
      </c>
    </row>
    <row r="6" spans="1:4">
      <c r="A6" s="2" t="s">
        <v>3453</v>
      </c>
      <c r="B6" s="7" t="s">
        <v>610</v>
      </c>
      <c r="C6" t="s">
        <v>3450</v>
      </c>
      <c r="D6" t="str">
        <f t="shared" si="0"/>
        <v>&lt;entry xml:id='ailment0003'&gt;&lt;form&gt;&lt;orth&gt;&lt;!--choleraic purging--&gt;&lt;/orth&gt;&lt;/form&gt;&lt;def&gt;An ailment.&lt;/def&gt;&lt;/entry&gt;</v>
      </c>
    </row>
    <row r="7" spans="1:4">
      <c r="A7" s="2" t="s">
        <v>3456</v>
      </c>
      <c r="B7" s="7" t="s">
        <v>611</v>
      </c>
      <c r="C7" t="s">
        <v>3450</v>
      </c>
      <c r="D7" t="str">
        <f t="shared" si="0"/>
        <v>&lt;entry xml:id='ailment0006'&gt;&lt;form&gt;&lt;orth&gt;&lt;!--choleraic symptoms--&gt;&lt;/orth&gt;&lt;/form&gt;&lt;def&gt;An ailment.&lt;/def&gt;&lt;/entry&gt;</v>
      </c>
    </row>
    <row r="8" spans="1:4">
      <c r="A8" s="2" t="s">
        <v>3457</v>
      </c>
      <c r="B8" s="7" t="s">
        <v>1504</v>
      </c>
      <c r="C8" t="s">
        <v>3450</v>
      </c>
      <c r="D8" t="str">
        <f t="shared" si="0"/>
        <v>&lt;entry xml:id='ailment0007'&gt;&lt;form&gt;&lt;orth&gt;&lt;!--consumption--&gt;&lt;/orth&gt;&lt;/form&gt;&lt;def&gt;An ailment.&lt;/def&gt;&lt;/entry&gt;</v>
      </c>
    </row>
    <row r="9" spans="1:4">
      <c r="A9" s="2" t="s">
        <v>3458</v>
      </c>
      <c r="B9" s="7" t="s">
        <v>612</v>
      </c>
      <c r="C9" t="s">
        <v>3450</v>
      </c>
      <c r="D9" t="str">
        <f t="shared" si="0"/>
        <v>&lt;entry xml:id='ailment0008'&gt;&lt;form&gt;&lt;orth&gt;&lt;!--domestic bug--&gt;&lt;/orth&gt;&lt;/form&gt;&lt;def&gt;An ailment.&lt;/def&gt;&lt;/entry&gt;</v>
      </c>
    </row>
    <row r="10" spans="1:4">
      <c r="A10" s="2" t="s">
        <v>3459</v>
      </c>
      <c r="B10" s="7" t="s">
        <v>1505</v>
      </c>
      <c r="C10" t="s">
        <v>3450</v>
      </c>
      <c r="D10" t="str">
        <f t="shared" si="0"/>
        <v>&lt;entry xml:id='ailment0009'&gt;&lt;form&gt;&lt;orth&gt;&lt;!--enlarged scrotum--&gt;&lt;/orth&gt;&lt;/form&gt;&lt;def&gt;An ailment.&lt;/def&gt;&lt;/entry&gt;</v>
      </c>
    </row>
    <row r="11" spans="1:4">
      <c r="A11" s="2" t="s">
        <v>3460</v>
      </c>
      <c r="B11" s="7" t="s">
        <v>614</v>
      </c>
      <c r="C11" t="s">
        <v>3450</v>
      </c>
      <c r="D11" t="str">
        <f t="shared" si="0"/>
        <v>&lt;entry xml:id='ailment0010'&gt;&lt;form&gt;&lt;orth&gt;&lt;!--fungus--&gt;&lt;/orth&gt;&lt;/form&gt;&lt;def&gt;An ailment.&lt;/def&gt;&lt;/entry&gt;</v>
      </c>
    </row>
    <row r="12" spans="1:4">
      <c r="A12" s="2" t="s">
        <v>3461</v>
      </c>
      <c r="B12" s="7" t="s">
        <v>615</v>
      </c>
      <c r="C12" t="s">
        <v>3450</v>
      </c>
      <c r="D12" t="str">
        <f t="shared" si="0"/>
        <v>&lt;entry xml:id='ailment0011'&gt;&lt;form&gt;&lt;orth&gt;&lt;!--Goitre--&gt;&lt;/orth&gt;&lt;/form&gt;&lt;def&gt;An ailment.&lt;/def&gt;&lt;/entry&gt;</v>
      </c>
    </row>
    <row r="13" spans="1:4">
      <c r="A13" s="2" t="s">
        <v>3462</v>
      </c>
      <c r="B13" s="1" t="s">
        <v>616</v>
      </c>
      <c r="C13" t="s">
        <v>3450</v>
      </c>
      <c r="D13" t="str">
        <f t="shared" si="0"/>
        <v>&lt;entry xml:id='ailment0012'&gt;&lt;form&gt;&lt;orth&gt;&lt;!--Herpes--&gt;&lt;/orth&gt;&lt;/form&gt;&lt;def&gt;An ailment.&lt;/def&gt;&lt;/entry&gt;</v>
      </c>
    </row>
    <row r="14" spans="1:4">
      <c r="A14" s="2" t="s">
        <v>3463</v>
      </c>
      <c r="B14" s="1" t="s">
        <v>517</v>
      </c>
      <c r="C14" t="s">
        <v>3450</v>
      </c>
      <c r="D14" t="str">
        <f t="shared" si="0"/>
        <v>&lt;entry xml:id='ailment0013'&gt;&lt;form&gt;&lt;orth&gt;&lt;!--Hydrocephalus--&gt;&lt;/orth&gt;&lt;/form&gt;&lt;def&gt;An ailment.&lt;/def&gt;&lt;/entry&gt;</v>
      </c>
    </row>
    <row r="15" spans="1:4">
      <c r="A15" s="2" t="s">
        <v>3464</v>
      </c>
      <c r="B15" s="1" t="s">
        <v>617</v>
      </c>
      <c r="C15" t="s">
        <v>3450</v>
      </c>
      <c r="D15" t="str">
        <f t="shared" si="0"/>
        <v>&lt;entry xml:id='ailment0014'&gt;&lt;form&gt;&lt;orth&gt;&lt;!--ichor forcing its way out--&gt;&lt;/orth&gt;&lt;/form&gt;&lt;def&gt;An ailment.&lt;/def&gt;&lt;/entry&gt;</v>
      </c>
    </row>
    <row r="16" spans="1:4">
      <c r="A16" s="2" t="s">
        <v>3465</v>
      </c>
      <c r="B16" s="1" t="s">
        <v>622</v>
      </c>
      <c r="C16" t="s">
        <v>3450</v>
      </c>
      <c r="D16" t="str">
        <f t="shared" si="0"/>
        <v>&lt;entry xml:id='ailment0015'&gt;&lt;form&gt;&lt;orth&gt;&lt;!--irritable eating ulcers--&gt;&lt;/orth&gt;&lt;/form&gt;&lt;def&gt;An ailment.&lt;/def&gt;&lt;/entry&gt;</v>
      </c>
    </row>
    <row r="17" spans="1:4">
      <c r="A17" s="2" t="s">
        <v>3466</v>
      </c>
      <c r="B17" s="1" t="s">
        <v>628</v>
      </c>
      <c r="C17" t="s">
        <v>3450</v>
      </c>
      <c r="D17" t="str">
        <f t="shared" si="0"/>
        <v>&lt;entry xml:id='ailment0016'&gt;&lt;form&gt;&lt;orth&gt;&lt;!--periodical discharges of bloody ichor--&gt;&lt;/orth&gt;&lt;/form&gt;&lt;def&gt;An ailment.&lt;/def&gt;&lt;/entry&gt;</v>
      </c>
    </row>
    <row r="18" spans="1:4">
      <c r="A18" s="2" t="s">
        <v>3467</v>
      </c>
      <c r="B18" s="1" t="s">
        <v>630</v>
      </c>
      <c r="C18" t="s">
        <v>3450</v>
      </c>
      <c r="D18" t="str">
        <f t="shared" si="0"/>
        <v>&lt;entry xml:id='ailment0017'&gt;&lt;form&gt;&lt;orth&gt;&lt;!--Rheumatic Fever--&gt;&lt;/orth&gt;&lt;/form&gt;&lt;def&gt;An ailment.&lt;/def&gt;&lt;/entry&gt;</v>
      </c>
    </row>
    <row r="19" spans="1:4">
      <c r="A19" s="2" t="s">
        <v>3468</v>
      </c>
      <c r="B19" s="1" t="s">
        <v>631</v>
      </c>
      <c r="C19" t="s">
        <v>3450</v>
      </c>
      <c r="D19" t="str">
        <f t="shared" si="0"/>
        <v>&lt;entry xml:id='ailment0018'&gt;&lt;form&gt;&lt;orth&gt;&lt;!--Rheumatism--&gt;&lt;/orth&gt;&lt;/form&gt;&lt;def&gt;An ailment.&lt;/def&gt;&lt;/entry&gt;</v>
      </c>
    </row>
    <row r="20" spans="1:4">
      <c r="A20" s="2" t="s">
        <v>3469</v>
      </c>
      <c r="B20" s="1" t="s">
        <v>552</v>
      </c>
      <c r="C20" t="s">
        <v>3450</v>
      </c>
      <c r="D20" t="str">
        <f t="shared" si="0"/>
        <v>&lt;entry xml:id='ailment0019'&gt;&lt;form&gt;&lt;orth&gt;&lt;!--Safura--&gt;&lt;/orth&gt;&lt;/form&gt;&lt;def&gt;An ailment.&lt;/def&gt;&lt;/entry&gt;</v>
      </c>
    </row>
    <row r="21" spans="1:4">
      <c r="A21" s="2" t="s">
        <v>3470</v>
      </c>
      <c r="B21" s="1" t="s">
        <v>632</v>
      </c>
      <c r="C21" t="s">
        <v>3450</v>
      </c>
      <c r="D21" t="str">
        <f t="shared" si="0"/>
        <v>&lt;entry xml:id='ailment0020'&gt;&lt;form&gt;&lt;orth&gt;&lt;!--swelled Thyroid glands--&gt;&lt;/orth&gt;&lt;/form&gt;&lt;def&gt;An ailment.&lt;/def&gt;&lt;/entry&gt;</v>
      </c>
    </row>
    <row r="22" spans="1:4">
      <c r="A22" s="2" t="s">
        <v>3471</v>
      </c>
      <c r="B22" s="1" t="s">
        <v>634</v>
      </c>
      <c r="C22" t="s">
        <v>3450</v>
      </c>
      <c r="D22" t="str">
        <f t="shared" si="0"/>
        <v>&lt;entry xml:id='ailment0021'&gt;&lt;form&gt;&lt;orth&gt;&lt;!--syphilis--&gt;&lt;/orth&gt;&lt;/form&gt;&lt;def&gt;An ailment.&lt;/def&gt;&lt;/entry&gt;</v>
      </c>
    </row>
    <row r="23" spans="1:4">
      <c r="A23" s="2" t="s">
        <v>3472</v>
      </c>
      <c r="B23" s="1" t="s">
        <v>635</v>
      </c>
      <c r="C23" t="s">
        <v>3450</v>
      </c>
      <c r="D23" t="str">
        <f t="shared" si="0"/>
        <v>&lt;entry xml:id='ailment0022'&gt;&lt;form&gt;&lt;orth&gt;&lt;!--Syphilitic skin diseases--&gt;&lt;/orth&gt;&lt;/form&gt;&lt;def&gt;An ailment.&lt;/def&gt;&lt;/entry&gt;</v>
      </c>
    </row>
    <row r="24" spans="1:4">
      <c r="A24" s="2" t="s">
        <v>3473</v>
      </c>
      <c r="B24" s="1" t="s">
        <v>636</v>
      </c>
      <c r="C24" t="s">
        <v>3450</v>
      </c>
      <c r="D24" t="str">
        <f t="shared" si="0"/>
        <v>&lt;entry xml:id='ailment0023'&gt;&lt;form&gt;&lt;orth&gt;&lt;!--Taema--&gt;&lt;/orth&gt;&lt;/form&gt;&lt;def&gt;An ailment.&lt;/def&gt;&lt;/entry&gt;</v>
      </c>
    </row>
    <row r="25" spans="1:4">
      <c r="A25" s="2" t="s">
        <v>3474</v>
      </c>
      <c r="B25" s="1" t="s">
        <v>637</v>
      </c>
      <c r="C25" t="s">
        <v>3450</v>
      </c>
      <c r="D25" t="str">
        <f t="shared" si="0"/>
        <v>&lt;entry xml:id='ailment0024'&gt;&lt;form&gt;&lt;orth&gt;&lt;!--Tape- worm--&gt;&lt;/orth&gt;&lt;/form&gt;&lt;def&gt;An ailment.&lt;/def&gt;&lt;/entry&gt;</v>
      </c>
    </row>
    <row r="26" spans="1:4">
      <c r="A26" s="2" t="s">
        <v>3475</v>
      </c>
      <c r="B26" s="1" t="s">
        <v>568</v>
      </c>
      <c r="C26" t="s">
        <v>3450</v>
      </c>
      <c r="D26" t="str">
        <f t="shared" si="0"/>
        <v>&lt;entry xml:id='ailment0025'&gt;&lt;form&gt;&lt;orth&gt;&lt;!--Towny--&gt;&lt;/orth&gt;&lt;/form&gt;&lt;def&gt;An ailment.&lt;/def&gt;&lt;/entry&gt;</v>
      </c>
    </row>
    <row r="27" spans="1:4">
      <c r="A27" s="2" t="s">
        <v>3476</v>
      </c>
      <c r="B27" s="1" t="s">
        <v>639</v>
      </c>
      <c r="C27" t="s">
        <v>3450</v>
      </c>
      <c r="D27" t="str">
        <f t="shared" si="0"/>
        <v>&lt;entry xml:id='ailment0026'&gt;&lt;form&gt;&lt;orth&gt;&lt;!--ulcers--&gt;&lt;/orth&gt;&lt;/form&gt;&lt;def&gt;An ailment.&lt;/def&gt;&lt;/entry&gt;</v>
      </c>
    </row>
    <row r="28" spans="1:4">
      <c r="A28" s="2" t="s">
        <v>3477</v>
      </c>
      <c r="B28" s="7" t="s">
        <v>1508</v>
      </c>
      <c r="C28" t="s">
        <v>3450</v>
      </c>
      <c r="D28" t="str">
        <f t="shared" si="0"/>
        <v>&lt;entry xml:id='ailment0027'&gt;&lt;form&gt;&lt;orth&gt;&lt;!--white leprosy--&gt;&lt;/orth&gt;&lt;/form&gt;&lt;def&gt;An ailment.&lt;/def&gt;&lt;/entry&gt;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zoomScale="125" zoomScaleNormal="125" zoomScalePageLayoutView="125" workbookViewId="0">
      <pane ySplit="1" topLeftCell="A20" activePane="bottomLeft" state="frozen"/>
      <selection pane="bottomLeft" activeCell="I1" sqref="I1:I1048576"/>
    </sheetView>
  </sheetViews>
  <sheetFormatPr baseColWidth="10" defaultRowHeight="14" x14ac:dyDescent="0"/>
  <cols>
    <col min="1" max="1" width="20.5" style="24" bestFit="1" customWidth="1"/>
    <col min="2" max="2" width="19.1640625" style="24" hidden="1" customWidth="1"/>
    <col min="3" max="4" width="0" style="24" hidden="1" customWidth="1"/>
    <col min="5" max="5" width="0" style="27" hidden="1" customWidth="1"/>
    <col min="6" max="6" width="35.5" style="27" bestFit="1" customWidth="1"/>
    <col min="7" max="7" width="10.83203125" style="27" hidden="1" customWidth="1"/>
    <col min="8" max="8" width="23.33203125" style="27" bestFit="1" customWidth="1"/>
    <col min="9" max="9" width="51.1640625" style="30" customWidth="1"/>
    <col min="10" max="10" width="22.33203125" style="24" customWidth="1"/>
    <col min="11" max="16384" width="10.83203125" style="24"/>
  </cols>
  <sheetData>
    <row r="1" spans="1:10" ht="28">
      <c r="A1" s="44" t="s">
        <v>2188</v>
      </c>
      <c r="B1" s="41" t="s">
        <v>2188</v>
      </c>
      <c r="C1" s="41"/>
      <c r="D1" s="41"/>
      <c r="F1" s="25" t="s">
        <v>488</v>
      </c>
      <c r="G1" s="25"/>
      <c r="H1" s="25" t="s">
        <v>1085</v>
      </c>
      <c r="I1" s="26" t="s">
        <v>1260</v>
      </c>
    </row>
    <row r="2" spans="1:10" ht="70">
      <c r="A2" s="24" t="s">
        <v>2305</v>
      </c>
      <c r="B2" s="42" t="str">
        <f>C2&amp;E2&amp;D2</f>
        <v>ref="orgName.xml#0001"</v>
      </c>
      <c r="C2" s="43" t="s">
        <v>2304</v>
      </c>
      <c r="D2" s="43" t="s">
        <v>1999</v>
      </c>
      <c r="E2" s="27" t="s">
        <v>1924</v>
      </c>
      <c r="F2" s="27" t="s">
        <v>354</v>
      </c>
      <c r="G2" s="27" t="s">
        <v>2</v>
      </c>
      <c r="H2" s="27" t="s">
        <v>2295</v>
      </c>
      <c r="I2" s="28" t="s">
        <v>1767</v>
      </c>
    </row>
    <row r="3" spans="1:10">
      <c r="A3" s="24" t="s">
        <v>2306</v>
      </c>
      <c r="B3" s="42" t="str">
        <f t="shared" ref="B3:B36" si="0">C3&amp;E3&amp;D3</f>
        <v>ref="orgName.xml#0002"</v>
      </c>
      <c r="C3" s="43" t="s">
        <v>2304</v>
      </c>
      <c r="D3" s="43" t="s">
        <v>1999</v>
      </c>
      <c r="E3" s="27" t="s">
        <v>1997</v>
      </c>
      <c r="F3" s="27" t="s">
        <v>366</v>
      </c>
      <c r="G3" s="27" t="s">
        <v>2</v>
      </c>
      <c r="H3" s="27" t="s">
        <v>2296</v>
      </c>
      <c r="I3" s="64" t="s">
        <v>1256</v>
      </c>
    </row>
    <row r="4" spans="1:10">
      <c r="A4" s="24" t="s">
        <v>2306</v>
      </c>
      <c r="B4" s="42" t="str">
        <f t="shared" si="0"/>
        <v>ref="orgName.xml#0002"</v>
      </c>
      <c r="C4" s="43" t="s">
        <v>2304</v>
      </c>
      <c r="D4" s="43" t="s">
        <v>1999</v>
      </c>
      <c r="E4" s="27" t="s">
        <v>1997</v>
      </c>
      <c r="F4" s="27" t="s">
        <v>443</v>
      </c>
      <c r="G4" s="27" t="s">
        <v>2</v>
      </c>
      <c r="H4" s="27" t="s">
        <v>2296</v>
      </c>
      <c r="I4" s="64" t="s">
        <v>1256</v>
      </c>
    </row>
    <row r="5" spans="1:10">
      <c r="A5" s="24" t="s">
        <v>2306</v>
      </c>
      <c r="B5" s="42" t="str">
        <f t="shared" si="0"/>
        <v>ref="orgName.xml#0002"</v>
      </c>
      <c r="C5" s="43" t="s">
        <v>2304</v>
      </c>
      <c r="D5" s="43" t="s">
        <v>1999</v>
      </c>
      <c r="E5" s="27" t="s">
        <v>1997</v>
      </c>
      <c r="F5" s="27" t="s">
        <v>1257</v>
      </c>
      <c r="H5" s="27" t="s">
        <v>2296</v>
      </c>
      <c r="I5" s="64" t="s">
        <v>1256</v>
      </c>
    </row>
    <row r="6" spans="1:10" ht="28">
      <c r="A6" s="24" t="s">
        <v>2307</v>
      </c>
      <c r="B6" s="42" t="str">
        <f t="shared" si="0"/>
        <v>ref="orgName.xml#0003"</v>
      </c>
      <c r="C6" s="43" t="s">
        <v>2304</v>
      </c>
      <c r="D6" s="43" t="s">
        <v>1999</v>
      </c>
      <c r="E6" s="27" t="s">
        <v>1801</v>
      </c>
      <c r="F6" s="29" t="s">
        <v>1521</v>
      </c>
      <c r="G6" s="27" t="s">
        <v>5</v>
      </c>
      <c r="H6" s="27" t="s">
        <v>1521</v>
      </c>
      <c r="I6" s="30" t="s">
        <v>2303</v>
      </c>
    </row>
    <row r="7" spans="1:10" ht="70">
      <c r="A7" s="24" t="s">
        <v>2308</v>
      </c>
      <c r="B7" s="42" t="str">
        <f t="shared" si="0"/>
        <v>ref="orgName.xml#0004"</v>
      </c>
      <c r="C7" s="43" t="s">
        <v>2304</v>
      </c>
      <c r="D7" s="43" t="s">
        <v>1999</v>
      </c>
      <c r="E7" s="27" t="s">
        <v>1802</v>
      </c>
      <c r="F7" s="29" t="s">
        <v>1520</v>
      </c>
      <c r="G7" s="27" t="s">
        <v>17</v>
      </c>
      <c r="H7" s="29" t="s">
        <v>1520</v>
      </c>
      <c r="I7" s="65" t="s">
        <v>2458</v>
      </c>
      <c r="J7" s="113"/>
    </row>
    <row r="8" spans="1:10" ht="70">
      <c r="A8" s="24" t="s">
        <v>2308</v>
      </c>
      <c r="B8" s="42" t="str">
        <f t="shared" si="0"/>
        <v>ref="orgName.xml#0004"</v>
      </c>
      <c r="C8" s="43" t="s">
        <v>2304</v>
      </c>
      <c r="D8" s="43" t="s">
        <v>1999</v>
      </c>
      <c r="E8" s="27" t="s">
        <v>1802</v>
      </c>
      <c r="F8" s="29" t="s">
        <v>1640</v>
      </c>
      <c r="H8" s="29" t="s">
        <v>1520</v>
      </c>
      <c r="I8" s="65" t="s">
        <v>2458</v>
      </c>
      <c r="J8" s="113"/>
    </row>
    <row r="9" spans="1:10" ht="70">
      <c r="A9" s="24" t="s">
        <v>2308</v>
      </c>
      <c r="B9" s="42" t="str">
        <f t="shared" si="0"/>
        <v>ref="orgName.xml#0004"</v>
      </c>
      <c r="C9" s="43" t="s">
        <v>2304</v>
      </c>
      <c r="D9" s="43" t="s">
        <v>1999</v>
      </c>
      <c r="E9" s="27" t="s">
        <v>1802</v>
      </c>
      <c r="F9" s="27" t="s">
        <v>1259</v>
      </c>
      <c r="H9" s="29" t="s">
        <v>1520</v>
      </c>
      <c r="I9" s="65" t="s">
        <v>2458</v>
      </c>
      <c r="J9" s="113"/>
    </row>
    <row r="10" spans="1:10" ht="28">
      <c r="A10" s="24" t="s">
        <v>2309</v>
      </c>
      <c r="B10" s="42" t="str">
        <f t="shared" si="0"/>
        <v>ref="orgName.xml#0005"</v>
      </c>
      <c r="C10" s="43" t="s">
        <v>2304</v>
      </c>
      <c r="D10" s="43" t="s">
        <v>1999</v>
      </c>
      <c r="E10" s="27" t="s">
        <v>1803</v>
      </c>
      <c r="F10" s="27" t="s">
        <v>369</v>
      </c>
      <c r="G10" s="27" t="s">
        <v>31</v>
      </c>
      <c r="H10" s="27" t="s">
        <v>369</v>
      </c>
      <c r="I10" s="66" t="s">
        <v>1766</v>
      </c>
      <c r="J10" s="30"/>
    </row>
    <row r="11" spans="1:10" ht="28">
      <c r="A11" s="24" t="s">
        <v>2309</v>
      </c>
      <c r="B11" s="42" t="str">
        <f t="shared" si="0"/>
        <v>ref="orgName.xml#0005"</v>
      </c>
      <c r="C11" s="43" t="s">
        <v>2304</v>
      </c>
      <c r="D11" s="43" t="s">
        <v>1999</v>
      </c>
      <c r="E11" s="27" t="s">
        <v>1803</v>
      </c>
      <c r="F11" s="27" t="s">
        <v>368</v>
      </c>
      <c r="G11" s="27" t="s">
        <v>2</v>
      </c>
      <c r="H11" s="27" t="s">
        <v>369</v>
      </c>
      <c r="I11" s="66" t="s">
        <v>1766</v>
      </c>
    </row>
    <row r="12" spans="1:10" ht="56">
      <c r="A12" s="24" t="s">
        <v>2310</v>
      </c>
      <c r="B12" s="42" t="str">
        <f t="shared" si="0"/>
        <v>ref="orgName.xml#0006"</v>
      </c>
      <c r="C12" s="43" t="s">
        <v>2304</v>
      </c>
      <c r="D12" s="43" t="s">
        <v>1999</v>
      </c>
      <c r="E12" s="27" t="s">
        <v>1804</v>
      </c>
      <c r="F12" s="29" t="s">
        <v>1523</v>
      </c>
      <c r="G12" s="27" t="s">
        <v>31</v>
      </c>
      <c r="H12" s="27" t="s">
        <v>1523</v>
      </c>
      <c r="I12" s="30" t="s">
        <v>1667</v>
      </c>
    </row>
    <row r="13" spans="1:10">
      <c r="A13" s="24" t="s">
        <v>2311</v>
      </c>
      <c r="B13" s="42" t="str">
        <f t="shared" si="0"/>
        <v>ref="orgName.xml#0007"</v>
      </c>
      <c r="C13" s="43" t="s">
        <v>2304</v>
      </c>
      <c r="D13" s="43" t="s">
        <v>1999</v>
      </c>
      <c r="E13" s="27" t="s">
        <v>1805</v>
      </c>
      <c r="F13" s="27" t="s">
        <v>1452</v>
      </c>
      <c r="H13" s="27" t="s">
        <v>2298</v>
      </c>
      <c r="I13" s="22" t="s">
        <v>2297</v>
      </c>
    </row>
    <row r="14" spans="1:10">
      <c r="A14" s="24" t="s">
        <v>2312</v>
      </c>
      <c r="B14" s="42" t="str">
        <f t="shared" si="0"/>
        <v>ref="orgName.xml#0008"</v>
      </c>
      <c r="C14" s="43" t="s">
        <v>2304</v>
      </c>
      <c r="D14" s="43" t="s">
        <v>1999</v>
      </c>
      <c r="E14" s="27" t="s">
        <v>1806</v>
      </c>
      <c r="F14" s="27" t="s">
        <v>377</v>
      </c>
      <c r="G14" s="27" t="s">
        <v>2</v>
      </c>
      <c r="H14" s="27" t="s">
        <v>377</v>
      </c>
      <c r="I14" s="32" t="s">
        <v>1742</v>
      </c>
    </row>
    <row r="15" spans="1:10" ht="70">
      <c r="A15" s="24" t="s">
        <v>2313</v>
      </c>
      <c r="B15" s="42" t="str">
        <f t="shared" si="0"/>
        <v>ref="orgName.xml#0009"</v>
      </c>
      <c r="C15" s="43" t="s">
        <v>2304</v>
      </c>
      <c r="D15" s="43" t="s">
        <v>1999</v>
      </c>
      <c r="E15" s="27" t="s">
        <v>1807</v>
      </c>
      <c r="F15" s="29" t="s">
        <v>1531</v>
      </c>
      <c r="G15" s="27" t="s">
        <v>2</v>
      </c>
      <c r="H15" s="27" t="s">
        <v>2299</v>
      </c>
      <c r="I15" s="30" t="s">
        <v>2300</v>
      </c>
    </row>
    <row r="16" spans="1:10" ht="56">
      <c r="A16" s="24" t="s">
        <v>2314</v>
      </c>
      <c r="B16" s="42" t="str">
        <f t="shared" si="0"/>
        <v>ref="orgName.xml#0010"</v>
      </c>
      <c r="C16" s="43" t="s">
        <v>2304</v>
      </c>
      <c r="D16" s="43" t="s">
        <v>1999</v>
      </c>
      <c r="E16" s="27" t="s">
        <v>1808</v>
      </c>
      <c r="F16" s="27" t="s">
        <v>1263</v>
      </c>
      <c r="H16" s="27" t="s">
        <v>405</v>
      </c>
      <c r="I16" s="67" t="s">
        <v>1264</v>
      </c>
      <c r="J16" s="40" t="s">
        <v>1265</v>
      </c>
    </row>
    <row r="17" spans="1:9" ht="56">
      <c r="A17" s="24" t="s">
        <v>2314</v>
      </c>
      <c r="B17" s="42" t="str">
        <f t="shared" si="0"/>
        <v>ref="orgName.xml#0010"</v>
      </c>
      <c r="C17" s="43" t="s">
        <v>2304</v>
      </c>
      <c r="D17" s="43" t="s">
        <v>1999</v>
      </c>
      <c r="E17" s="27" t="s">
        <v>1808</v>
      </c>
      <c r="F17" s="27" t="s">
        <v>405</v>
      </c>
      <c r="G17" s="27" t="s">
        <v>2</v>
      </c>
      <c r="H17" s="27" t="s">
        <v>405</v>
      </c>
      <c r="I17" s="67" t="s">
        <v>1264</v>
      </c>
    </row>
    <row r="18" spans="1:9" ht="56">
      <c r="A18" s="24" t="s">
        <v>2315</v>
      </c>
      <c r="B18" s="42" t="str">
        <f t="shared" si="0"/>
        <v>ref="orgName.xml#0011"</v>
      </c>
      <c r="C18" s="43" t="s">
        <v>2304</v>
      </c>
      <c r="D18" s="43" t="s">
        <v>1999</v>
      </c>
      <c r="E18" s="27" t="s">
        <v>1809</v>
      </c>
      <c r="F18" s="27" t="s">
        <v>414</v>
      </c>
      <c r="G18" s="27" t="s">
        <v>2</v>
      </c>
      <c r="H18" s="27" t="s">
        <v>414</v>
      </c>
      <c r="I18" s="28" t="s">
        <v>1314</v>
      </c>
    </row>
    <row r="19" spans="1:9" ht="28">
      <c r="A19" s="24" t="s">
        <v>2316</v>
      </c>
      <c r="B19" s="42" t="str">
        <f t="shared" si="0"/>
        <v>ref="orgName.xml#0013"</v>
      </c>
      <c r="C19" s="43" t="s">
        <v>2304</v>
      </c>
      <c r="D19" s="43" t="s">
        <v>1999</v>
      </c>
      <c r="E19" s="27" t="s">
        <v>1811</v>
      </c>
      <c r="F19" s="27" t="s">
        <v>419</v>
      </c>
      <c r="G19" s="27" t="s">
        <v>2</v>
      </c>
      <c r="H19" s="27" t="s">
        <v>419</v>
      </c>
      <c r="I19" s="32" t="s">
        <v>1743</v>
      </c>
    </row>
    <row r="20" spans="1:9" ht="42">
      <c r="A20" s="24" t="s">
        <v>2317</v>
      </c>
      <c r="B20" s="42" t="str">
        <f t="shared" si="0"/>
        <v>ref="orgName.xml#0014"</v>
      </c>
      <c r="C20" s="43" t="s">
        <v>2304</v>
      </c>
      <c r="D20" s="43" t="s">
        <v>1999</v>
      </c>
      <c r="E20" s="27" t="s">
        <v>1812</v>
      </c>
      <c r="F20" s="29" t="s">
        <v>1540</v>
      </c>
      <c r="G20" s="27" t="s">
        <v>2</v>
      </c>
      <c r="H20" s="29" t="s">
        <v>1540</v>
      </c>
      <c r="I20" s="68" t="s">
        <v>1710</v>
      </c>
    </row>
    <row r="21" spans="1:9" ht="42">
      <c r="A21" s="24" t="s">
        <v>2317</v>
      </c>
      <c r="B21" s="42" t="str">
        <f t="shared" si="0"/>
        <v>ref="orgName.xml#0014"</v>
      </c>
      <c r="C21" s="43" t="s">
        <v>2304</v>
      </c>
      <c r="D21" s="43" t="s">
        <v>1999</v>
      </c>
      <c r="E21" s="27" t="s">
        <v>1812</v>
      </c>
      <c r="F21" s="29" t="s">
        <v>1558</v>
      </c>
      <c r="G21" s="27" t="s">
        <v>2</v>
      </c>
      <c r="H21" s="29" t="s">
        <v>1540</v>
      </c>
      <c r="I21" s="69" t="s">
        <v>1710</v>
      </c>
    </row>
    <row r="22" spans="1:9" ht="28">
      <c r="A22" s="24" t="s">
        <v>2318</v>
      </c>
      <c r="B22" s="42" t="str">
        <f t="shared" si="0"/>
        <v>ref="orgName.xml#0015"</v>
      </c>
      <c r="C22" s="43" t="s">
        <v>2304</v>
      </c>
      <c r="D22" s="43" t="s">
        <v>1999</v>
      </c>
      <c r="E22" s="27" t="s">
        <v>1813</v>
      </c>
      <c r="F22" s="29" t="s">
        <v>1542</v>
      </c>
      <c r="G22" s="27" t="s">
        <v>2</v>
      </c>
      <c r="H22" s="27" t="s">
        <v>1542</v>
      </c>
      <c r="I22" s="30" t="s">
        <v>1670</v>
      </c>
    </row>
    <row r="23" spans="1:9" ht="56">
      <c r="A23" s="24" t="s">
        <v>2319</v>
      </c>
      <c r="B23" s="42" t="str">
        <f t="shared" si="0"/>
        <v>ref="orgName.xml#0017"</v>
      </c>
      <c r="C23" s="43" t="s">
        <v>2304</v>
      </c>
      <c r="D23" s="43" t="s">
        <v>1999</v>
      </c>
      <c r="E23" s="27" t="s">
        <v>1815</v>
      </c>
      <c r="F23" s="27" t="s">
        <v>444</v>
      </c>
      <c r="G23" s="27" t="s">
        <v>2</v>
      </c>
      <c r="H23" s="27" t="s">
        <v>444</v>
      </c>
      <c r="I23" s="28" t="s">
        <v>1258</v>
      </c>
    </row>
    <row r="24" spans="1:9" ht="28">
      <c r="A24" s="24" t="s">
        <v>2320</v>
      </c>
      <c r="B24" s="42" t="str">
        <f t="shared" si="0"/>
        <v>ref="orgName.xml#0018"</v>
      </c>
      <c r="C24" s="43" t="s">
        <v>2304</v>
      </c>
      <c r="D24" s="43" t="s">
        <v>1999</v>
      </c>
      <c r="E24" s="27" t="s">
        <v>1816</v>
      </c>
      <c r="F24" s="29" t="s">
        <v>1548</v>
      </c>
      <c r="G24" s="27" t="s">
        <v>2</v>
      </c>
      <c r="H24" s="29" t="s">
        <v>1548</v>
      </c>
      <c r="I24" s="30" t="s">
        <v>1671</v>
      </c>
    </row>
    <row r="25" spans="1:9" ht="28">
      <c r="A25" s="24" t="s">
        <v>2321</v>
      </c>
      <c r="B25" s="42" t="str">
        <f t="shared" si="0"/>
        <v>ref="orgName.xml#0019"</v>
      </c>
      <c r="C25" s="43" t="s">
        <v>2304</v>
      </c>
      <c r="D25" s="43" t="s">
        <v>1999</v>
      </c>
      <c r="E25" s="27" t="s">
        <v>1817</v>
      </c>
      <c r="F25" s="27" t="s">
        <v>454</v>
      </c>
      <c r="G25" s="27" t="s">
        <v>2</v>
      </c>
      <c r="H25" s="27" t="s">
        <v>454</v>
      </c>
      <c r="I25" s="32" t="s">
        <v>1744</v>
      </c>
    </row>
    <row r="26" spans="1:9" ht="28">
      <c r="A26" s="24" t="s">
        <v>2322</v>
      </c>
      <c r="B26" s="42" t="str">
        <f t="shared" si="0"/>
        <v>ref="orgName.xml#0020"</v>
      </c>
      <c r="C26" s="43" t="s">
        <v>2304</v>
      </c>
      <c r="D26" s="43" t="s">
        <v>1999</v>
      </c>
      <c r="E26" s="27" t="s">
        <v>1818</v>
      </c>
      <c r="F26" s="27" t="s">
        <v>456</v>
      </c>
      <c r="G26" s="27" t="s">
        <v>2</v>
      </c>
      <c r="H26" s="27" t="s">
        <v>2301</v>
      </c>
      <c r="I26" s="32" t="s">
        <v>1764</v>
      </c>
    </row>
    <row r="27" spans="1:9">
      <c r="A27" s="24" t="s">
        <v>2323</v>
      </c>
      <c r="B27" s="42" t="str">
        <f t="shared" si="0"/>
        <v>ref="orgName.xml#0021"</v>
      </c>
      <c r="C27" s="43" t="s">
        <v>2304</v>
      </c>
      <c r="D27" s="43" t="s">
        <v>1999</v>
      </c>
      <c r="E27" s="27" t="s">
        <v>1819</v>
      </c>
      <c r="F27" s="29" t="s">
        <v>1550</v>
      </c>
      <c r="G27" s="27" t="s">
        <v>2</v>
      </c>
      <c r="H27" s="27" t="s">
        <v>1550</v>
      </c>
      <c r="I27" s="30" t="s">
        <v>1664</v>
      </c>
    </row>
    <row r="28" spans="1:9" ht="28">
      <c r="A28" s="24" t="s">
        <v>2324</v>
      </c>
      <c r="B28" s="42" t="str">
        <f t="shared" si="0"/>
        <v>ref="orgName.xml#0022"</v>
      </c>
      <c r="C28" s="43" t="s">
        <v>2304</v>
      </c>
      <c r="D28" s="43" t="s">
        <v>1999</v>
      </c>
      <c r="E28" s="27" t="s">
        <v>1820</v>
      </c>
      <c r="F28" s="29" t="s">
        <v>1551</v>
      </c>
      <c r="G28" s="27" t="s">
        <v>2</v>
      </c>
      <c r="H28" s="29" t="s">
        <v>1551</v>
      </c>
      <c r="I28" s="33" t="s">
        <v>2400</v>
      </c>
    </row>
    <row r="29" spans="1:9" ht="42">
      <c r="A29" s="24" t="s">
        <v>2325</v>
      </c>
      <c r="B29" s="42" t="str">
        <f t="shared" si="0"/>
        <v>ref="orgName.xml#0023"</v>
      </c>
      <c r="C29" s="43" t="s">
        <v>2304</v>
      </c>
      <c r="D29" s="43" t="s">
        <v>1999</v>
      </c>
      <c r="E29" s="27" t="s">
        <v>1821</v>
      </c>
      <c r="F29" s="27" t="s">
        <v>459</v>
      </c>
      <c r="G29" s="27" t="s">
        <v>2</v>
      </c>
      <c r="H29" s="27" t="s">
        <v>459</v>
      </c>
      <c r="I29" s="30" t="s">
        <v>1261</v>
      </c>
    </row>
    <row r="30" spans="1:9" ht="28">
      <c r="A30" s="24" t="s">
        <v>2326</v>
      </c>
      <c r="B30" s="42" t="str">
        <f t="shared" si="0"/>
        <v>ref="orgName.xml#0024"</v>
      </c>
      <c r="C30" s="43" t="s">
        <v>2304</v>
      </c>
      <c r="D30" s="43" t="s">
        <v>1999</v>
      </c>
      <c r="E30" s="27" t="s">
        <v>1822</v>
      </c>
      <c r="F30" s="27" t="s">
        <v>474</v>
      </c>
      <c r="G30" s="27" t="s">
        <v>17</v>
      </c>
      <c r="H30" s="27" t="s">
        <v>2302</v>
      </c>
      <c r="I30" s="68" t="s">
        <v>1765</v>
      </c>
    </row>
    <row r="31" spans="1:9" ht="28">
      <c r="A31" s="24" t="s">
        <v>2326</v>
      </c>
      <c r="B31" s="42" t="str">
        <f t="shared" si="0"/>
        <v>ref="orgName.xml#0024"</v>
      </c>
      <c r="C31" s="43" t="s">
        <v>2304</v>
      </c>
      <c r="D31" s="43" t="s">
        <v>1999</v>
      </c>
      <c r="E31" s="27" t="s">
        <v>1822</v>
      </c>
      <c r="F31" s="27" t="s">
        <v>475</v>
      </c>
      <c r="G31" s="27" t="s">
        <v>2</v>
      </c>
      <c r="H31" s="27" t="s">
        <v>2302</v>
      </c>
      <c r="I31" s="68" t="s">
        <v>1765</v>
      </c>
    </row>
    <row r="32" spans="1:9" ht="56">
      <c r="A32" s="24" t="s">
        <v>2327</v>
      </c>
      <c r="B32" s="42" t="str">
        <f t="shared" si="0"/>
        <v>ref="orgName.xml#0025"</v>
      </c>
      <c r="C32" s="43" t="s">
        <v>2304</v>
      </c>
      <c r="D32" s="43" t="s">
        <v>1999</v>
      </c>
      <c r="E32" s="27" t="s">
        <v>1823</v>
      </c>
      <c r="F32" s="27" t="s">
        <v>457</v>
      </c>
      <c r="G32" s="27" t="s">
        <v>2</v>
      </c>
      <c r="H32" s="27" t="s">
        <v>457</v>
      </c>
      <c r="I32" s="28" t="s">
        <v>2415</v>
      </c>
    </row>
    <row r="33" spans="1:12" ht="42">
      <c r="A33" s="24" t="s">
        <v>2328</v>
      </c>
      <c r="B33" s="42" t="str">
        <f t="shared" si="0"/>
        <v>ref="orgName.xml#0026"</v>
      </c>
      <c r="C33" s="43" t="s">
        <v>2304</v>
      </c>
      <c r="D33" s="43" t="s">
        <v>1999</v>
      </c>
      <c r="E33" s="27" t="s">
        <v>1824</v>
      </c>
      <c r="F33" s="29" t="s">
        <v>1560</v>
      </c>
      <c r="G33" s="27" t="s">
        <v>2</v>
      </c>
      <c r="H33" s="29" t="s">
        <v>1560</v>
      </c>
      <c r="I33" s="70" t="s">
        <v>1262</v>
      </c>
    </row>
    <row r="34" spans="1:12" ht="42">
      <c r="A34" s="24" t="s">
        <v>2329</v>
      </c>
      <c r="B34" s="42" t="str">
        <f t="shared" si="0"/>
        <v>ref="orgName.xml#0027"</v>
      </c>
      <c r="C34" s="43" t="s">
        <v>2304</v>
      </c>
      <c r="D34" s="43" t="s">
        <v>1999</v>
      </c>
      <c r="E34" s="27" t="s">
        <v>1825</v>
      </c>
      <c r="F34" s="27" t="s">
        <v>481</v>
      </c>
      <c r="G34" s="27" t="s">
        <v>31</v>
      </c>
      <c r="H34" s="27" t="s">
        <v>481</v>
      </c>
      <c r="I34" s="70" t="s">
        <v>1262</v>
      </c>
    </row>
    <row r="35" spans="1:12" ht="42">
      <c r="A35" s="24" t="s">
        <v>2329</v>
      </c>
      <c r="B35" s="42" t="str">
        <f t="shared" si="0"/>
        <v>ref="orgName.xml#0027"</v>
      </c>
      <c r="C35" s="43" t="s">
        <v>2304</v>
      </c>
      <c r="D35" s="43" t="s">
        <v>1999</v>
      </c>
      <c r="E35" s="27" t="s">
        <v>1825</v>
      </c>
      <c r="F35" s="27" t="s">
        <v>483</v>
      </c>
      <c r="G35" s="27" t="s">
        <v>17</v>
      </c>
      <c r="H35" s="27" t="s">
        <v>481</v>
      </c>
      <c r="I35" s="70" t="s">
        <v>1262</v>
      </c>
    </row>
    <row r="36" spans="1:12" ht="42">
      <c r="A36" s="24" t="s">
        <v>2330</v>
      </c>
      <c r="B36" s="42" t="str">
        <f t="shared" si="0"/>
        <v>ref="orgName.xml#0028"</v>
      </c>
      <c r="C36" s="43" t="s">
        <v>2304</v>
      </c>
      <c r="D36" s="43" t="s">
        <v>1999</v>
      </c>
      <c r="E36" s="27" t="s">
        <v>1826</v>
      </c>
      <c r="F36" s="27" t="s">
        <v>482</v>
      </c>
      <c r="G36" s="27" t="s">
        <v>2</v>
      </c>
      <c r="H36" s="27" t="s">
        <v>482</v>
      </c>
      <c r="I36" s="70" t="s">
        <v>1262</v>
      </c>
    </row>
    <row r="37" spans="1:12">
      <c r="A37" s="24" t="s">
        <v>2329</v>
      </c>
      <c r="B37" s="42"/>
      <c r="C37" s="43"/>
      <c r="D37" s="43"/>
      <c r="F37" s="27" t="s">
        <v>477</v>
      </c>
      <c r="H37" s="27" t="s">
        <v>481</v>
      </c>
      <c r="I37" s="70"/>
    </row>
    <row r="38" spans="1:12">
      <c r="F38" s="27" t="s">
        <v>355</v>
      </c>
      <c r="G38" s="27" t="s">
        <v>2</v>
      </c>
      <c r="I38" s="34" t="s">
        <v>224</v>
      </c>
    </row>
    <row r="39" spans="1:12" s="35" customFormat="1">
      <c r="E39" s="29"/>
      <c r="F39" s="27" t="s">
        <v>356</v>
      </c>
      <c r="G39" s="27" t="s">
        <v>2</v>
      </c>
      <c r="H39" s="27"/>
      <c r="I39" s="34" t="s">
        <v>224</v>
      </c>
      <c r="J39" s="24"/>
      <c r="K39" s="24"/>
      <c r="L39" s="24"/>
    </row>
    <row r="40" spans="1:12" s="35" customFormat="1">
      <c r="E40" s="29"/>
      <c r="F40" s="27" t="s">
        <v>357</v>
      </c>
      <c r="G40" s="27" t="s">
        <v>2</v>
      </c>
      <c r="H40" s="27"/>
      <c r="I40" s="34" t="s">
        <v>224</v>
      </c>
      <c r="J40" s="24"/>
      <c r="K40" s="24"/>
      <c r="L40" s="24"/>
    </row>
    <row r="41" spans="1:12">
      <c r="F41" s="27" t="s">
        <v>358</v>
      </c>
      <c r="G41" s="27" t="s">
        <v>2</v>
      </c>
      <c r="I41" s="34" t="s">
        <v>224</v>
      </c>
    </row>
    <row r="42" spans="1:12">
      <c r="F42" s="27" t="s">
        <v>359</v>
      </c>
      <c r="G42" s="27" t="s">
        <v>2</v>
      </c>
      <c r="I42" s="34" t="s">
        <v>224</v>
      </c>
    </row>
    <row r="43" spans="1:12">
      <c r="F43" s="27" t="s">
        <v>364</v>
      </c>
      <c r="G43" s="27" t="s">
        <v>42</v>
      </c>
      <c r="I43" s="34" t="s">
        <v>224</v>
      </c>
    </row>
    <row r="44" spans="1:12">
      <c r="F44" s="27" t="s">
        <v>360</v>
      </c>
      <c r="G44" s="27" t="s">
        <v>2</v>
      </c>
      <c r="I44" s="34" t="s">
        <v>224</v>
      </c>
    </row>
    <row r="45" spans="1:12">
      <c r="F45" s="27" t="s">
        <v>361</v>
      </c>
      <c r="G45" s="27" t="s">
        <v>2</v>
      </c>
      <c r="I45" s="34" t="s">
        <v>224</v>
      </c>
    </row>
    <row r="46" spans="1:12">
      <c r="F46" s="27" t="s">
        <v>362</v>
      </c>
      <c r="G46" s="27" t="s">
        <v>2</v>
      </c>
      <c r="I46" s="34" t="s">
        <v>224</v>
      </c>
    </row>
    <row r="47" spans="1:12">
      <c r="F47" s="27" t="s">
        <v>363</v>
      </c>
      <c r="G47" s="27" t="s">
        <v>2</v>
      </c>
      <c r="I47" s="34" t="s">
        <v>224</v>
      </c>
    </row>
    <row r="48" spans="1:12">
      <c r="F48" s="27" t="s">
        <v>365</v>
      </c>
      <c r="G48" s="27" t="s">
        <v>485</v>
      </c>
      <c r="I48" s="34" t="s">
        <v>224</v>
      </c>
    </row>
    <row r="49" spans="5:12">
      <c r="F49" s="27" t="s">
        <v>367</v>
      </c>
      <c r="G49" s="27" t="s">
        <v>17</v>
      </c>
      <c r="I49" s="34" t="s">
        <v>224</v>
      </c>
    </row>
    <row r="50" spans="5:12">
      <c r="F50" s="27" t="s">
        <v>370</v>
      </c>
      <c r="G50" s="27" t="s">
        <v>2</v>
      </c>
      <c r="I50" s="34" t="s">
        <v>224</v>
      </c>
    </row>
    <row r="51" spans="5:12" s="35" customFormat="1">
      <c r="E51" s="29"/>
      <c r="F51" s="29" t="s">
        <v>1522</v>
      </c>
      <c r="G51" s="27" t="s">
        <v>2</v>
      </c>
      <c r="H51" s="27"/>
      <c r="I51" s="34" t="s">
        <v>224</v>
      </c>
      <c r="J51" s="24"/>
      <c r="K51" s="24"/>
      <c r="L51" s="24"/>
    </row>
    <row r="52" spans="5:12" s="35" customFormat="1">
      <c r="E52" s="29"/>
      <c r="F52" s="27" t="s">
        <v>371</v>
      </c>
      <c r="G52" s="27" t="s">
        <v>2</v>
      </c>
      <c r="H52" s="27"/>
      <c r="I52" s="34" t="s">
        <v>224</v>
      </c>
      <c r="J52" s="24"/>
      <c r="K52" s="24"/>
      <c r="L52" s="24"/>
    </row>
    <row r="53" spans="5:12" s="35" customFormat="1">
      <c r="E53" s="29"/>
      <c r="F53" s="27" t="s">
        <v>372</v>
      </c>
      <c r="G53" s="27" t="s">
        <v>31</v>
      </c>
      <c r="H53" s="27"/>
      <c r="I53" s="34" t="s">
        <v>224</v>
      </c>
      <c r="J53" s="24"/>
      <c r="K53" s="24"/>
      <c r="L53" s="24"/>
    </row>
    <row r="54" spans="5:12" s="35" customFormat="1">
      <c r="E54" s="29"/>
      <c r="F54" s="29" t="s">
        <v>1524</v>
      </c>
      <c r="G54" s="27" t="s">
        <v>2</v>
      </c>
      <c r="H54" s="27"/>
      <c r="I54" s="34" t="s">
        <v>224</v>
      </c>
      <c r="J54" s="24"/>
    </row>
    <row r="55" spans="5:12" s="35" customFormat="1">
      <c r="E55" s="29"/>
      <c r="F55" s="27" t="s">
        <v>373</v>
      </c>
      <c r="G55" s="27" t="s">
        <v>31</v>
      </c>
      <c r="H55" s="27"/>
      <c r="I55" s="34" t="s">
        <v>224</v>
      </c>
      <c r="J55" s="24"/>
    </row>
    <row r="56" spans="5:12" s="35" customFormat="1">
      <c r="E56" s="29"/>
      <c r="F56" s="27" t="s">
        <v>374</v>
      </c>
      <c r="G56" s="27" t="s">
        <v>31</v>
      </c>
      <c r="H56" s="27"/>
      <c r="I56" s="34" t="s">
        <v>224</v>
      </c>
      <c r="J56" s="24"/>
      <c r="K56" s="24"/>
      <c r="L56" s="24"/>
    </row>
    <row r="57" spans="5:12" s="35" customFormat="1">
      <c r="E57" s="29"/>
      <c r="F57" s="27" t="s">
        <v>375</v>
      </c>
      <c r="G57" s="27" t="s">
        <v>5</v>
      </c>
      <c r="H57" s="27"/>
      <c r="I57" s="34" t="s">
        <v>224</v>
      </c>
      <c r="J57" s="24"/>
      <c r="K57" s="24"/>
      <c r="L57" s="24"/>
    </row>
    <row r="58" spans="5:12">
      <c r="F58" s="29" t="s">
        <v>1525</v>
      </c>
      <c r="G58" s="27" t="s">
        <v>2</v>
      </c>
      <c r="I58" s="34" t="s">
        <v>224</v>
      </c>
    </row>
    <row r="59" spans="5:12">
      <c r="F59" s="29" t="s">
        <v>1526</v>
      </c>
      <c r="G59" s="27" t="s">
        <v>2</v>
      </c>
      <c r="I59" s="34" t="s">
        <v>224</v>
      </c>
    </row>
    <row r="60" spans="5:12">
      <c r="F60" s="29" t="s">
        <v>1527</v>
      </c>
      <c r="G60" s="27" t="s">
        <v>17</v>
      </c>
      <c r="I60" s="34" t="s">
        <v>224</v>
      </c>
    </row>
    <row r="61" spans="5:12">
      <c r="F61" s="27" t="s">
        <v>376</v>
      </c>
      <c r="G61" s="27" t="s">
        <v>2</v>
      </c>
      <c r="I61" s="34" t="s">
        <v>224</v>
      </c>
    </row>
    <row r="62" spans="5:12">
      <c r="F62" s="27" t="s">
        <v>378</v>
      </c>
      <c r="G62" s="27" t="s">
        <v>2</v>
      </c>
      <c r="I62" s="34" t="s">
        <v>224</v>
      </c>
    </row>
    <row r="63" spans="5:12">
      <c r="F63" s="27" t="s">
        <v>379</v>
      </c>
      <c r="G63" s="27" t="s">
        <v>2</v>
      </c>
      <c r="I63" s="34" t="s">
        <v>224</v>
      </c>
    </row>
    <row r="64" spans="5:12">
      <c r="F64" s="29" t="s">
        <v>1528</v>
      </c>
      <c r="G64" s="27" t="s">
        <v>2</v>
      </c>
      <c r="I64" s="34" t="s">
        <v>224</v>
      </c>
    </row>
    <row r="65" spans="6:12">
      <c r="F65" s="27" t="s">
        <v>380</v>
      </c>
      <c r="G65" s="27" t="s">
        <v>2</v>
      </c>
      <c r="I65" s="34" t="s">
        <v>224</v>
      </c>
    </row>
    <row r="66" spans="6:12">
      <c r="F66" s="29" t="s">
        <v>1529</v>
      </c>
      <c r="G66" s="29" t="s">
        <v>2</v>
      </c>
      <c r="H66" s="29"/>
      <c r="I66" s="34" t="s">
        <v>224</v>
      </c>
      <c r="J66" s="35"/>
      <c r="K66" s="35"/>
      <c r="L66" s="35"/>
    </row>
    <row r="67" spans="6:12">
      <c r="F67" s="29" t="s">
        <v>1530</v>
      </c>
      <c r="G67" s="29" t="s">
        <v>2</v>
      </c>
      <c r="H67" s="29"/>
      <c r="I67" s="34" t="s">
        <v>224</v>
      </c>
      <c r="J67" s="35"/>
      <c r="K67" s="35"/>
      <c r="L67" s="35"/>
    </row>
    <row r="68" spans="6:12">
      <c r="F68" s="27" t="s">
        <v>381</v>
      </c>
      <c r="G68" s="27" t="s">
        <v>2</v>
      </c>
      <c r="I68" s="34" t="s">
        <v>224</v>
      </c>
      <c r="K68" s="35"/>
      <c r="L68" s="35"/>
    </row>
    <row r="69" spans="6:12">
      <c r="F69" s="27" t="s">
        <v>382</v>
      </c>
      <c r="G69" s="27" t="s">
        <v>2</v>
      </c>
      <c r="I69" s="34" t="s">
        <v>224</v>
      </c>
      <c r="K69" s="35"/>
      <c r="L69" s="35"/>
    </row>
    <row r="70" spans="6:12">
      <c r="F70" s="29" t="s">
        <v>1532</v>
      </c>
      <c r="G70" s="27" t="s">
        <v>2</v>
      </c>
      <c r="I70" s="34" t="s">
        <v>224</v>
      </c>
    </row>
    <row r="71" spans="6:12">
      <c r="F71" s="27" t="s">
        <v>383</v>
      </c>
      <c r="G71" s="27" t="s">
        <v>2</v>
      </c>
      <c r="I71" s="34" t="s">
        <v>224</v>
      </c>
      <c r="K71" s="35"/>
      <c r="L71" s="35"/>
    </row>
    <row r="72" spans="6:12">
      <c r="F72" s="27" t="s">
        <v>1778</v>
      </c>
      <c r="I72" s="34" t="s">
        <v>224</v>
      </c>
      <c r="K72" s="35"/>
      <c r="L72" s="35"/>
    </row>
    <row r="73" spans="6:12">
      <c r="F73" s="27" t="s">
        <v>384</v>
      </c>
      <c r="G73" s="27" t="s">
        <v>2</v>
      </c>
      <c r="I73" s="34" t="s">
        <v>224</v>
      </c>
      <c r="K73" s="35"/>
      <c r="L73" s="35"/>
    </row>
    <row r="74" spans="6:12">
      <c r="F74" s="27" t="s">
        <v>386</v>
      </c>
      <c r="G74" s="27" t="s">
        <v>2</v>
      </c>
      <c r="I74" s="34" t="s">
        <v>224</v>
      </c>
      <c r="K74" s="35"/>
      <c r="L74" s="35"/>
    </row>
    <row r="75" spans="6:12">
      <c r="F75" s="27" t="s">
        <v>385</v>
      </c>
      <c r="G75" s="27" t="s">
        <v>2</v>
      </c>
      <c r="I75" s="34" t="s">
        <v>224</v>
      </c>
    </row>
    <row r="76" spans="6:12">
      <c r="F76" s="27" t="s">
        <v>387</v>
      </c>
      <c r="G76" s="27" t="s">
        <v>2</v>
      </c>
      <c r="I76" s="34" t="s">
        <v>224</v>
      </c>
    </row>
    <row r="77" spans="6:12">
      <c r="F77" s="27" t="s">
        <v>1779</v>
      </c>
      <c r="I77" s="34" t="s">
        <v>224</v>
      </c>
    </row>
    <row r="78" spans="6:12">
      <c r="F78" s="27" t="s">
        <v>390</v>
      </c>
      <c r="G78" s="27" t="s">
        <v>2</v>
      </c>
      <c r="I78" s="34" t="s">
        <v>224</v>
      </c>
    </row>
    <row r="79" spans="6:12">
      <c r="F79" s="29" t="s">
        <v>1533</v>
      </c>
      <c r="G79" s="29" t="s">
        <v>2</v>
      </c>
      <c r="H79" s="29"/>
      <c r="I79" s="34" t="s">
        <v>224</v>
      </c>
      <c r="J79" s="35"/>
    </row>
    <row r="80" spans="6:12">
      <c r="F80" s="29" t="s">
        <v>388</v>
      </c>
      <c r="G80" s="29" t="s">
        <v>2</v>
      </c>
      <c r="H80" s="29"/>
      <c r="I80" s="34" t="s">
        <v>224</v>
      </c>
      <c r="J80" s="35"/>
    </row>
    <row r="81" spans="6:10">
      <c r="F81" s="29" t="s">
        <v>389</v>
      </c>
      <c r="G81" s="29" t="s">
        <v>2</v>
      </c>
      <c r="H81" s="29"/>
      <c r="I81" s="34" t="s">
        <v>224</v>
      </c>
      <c r="J81" s="35"/>
    </row>
    <row r="82" spans="6:10">
      <c r="F82" s="29" t="s">
        <v>1534</v>
      </c>
      <c r="G82" s="29" t="s">
        <v>17</v>
      </c>
      <c r="H82" s="29"/>
      <c r="I82" s="34" t="s">
        <v>224</v>
      </c>
      <c r="J82" s="35"/>
    </row>
    <row r="83" spans="6:10">
      <c r="F83" s="29" t="s">
        <v>391</v>
      </c>
      <c r="G83" s="29" t="s">
        <v>2</v>
      </c>
      <c r="H83" s="29"/>
      <c r="I83" s="34" t="s">
        <v>224</v>
      </c>
      <c r="J83" s="35"/>
    </row>
    <row r="84" spans="6:10">
      <c r="F84" s="29" t="s">
        <v>392</v>
      </c>
      <c r="G84" s="29" t="s">
        <v>2</v>
      </c>
      <c r="H84" s="29"/>
      <c r="I84" s="34" t="s">
        <v>224</v>
      </c>
      <c r="J84" s="35"/>
    </row>
    <row r="85" spans="6:10">
      <c r="F85" s="29" t="s">
        <v>1535</v>
      </c>
      <c r="G85" s="29" t="s">
        <v>2</v>
      </c>
      <c r="H85" s="29"/>
      <c r="I85" s="34" t="s">
        <v>224</v>
      </c>
      <c r="J85" s="35"/>
    </row>
    <row r="86" spans="6:10">
      <c r="F86" s="27" t="s">
        <v>393</v>
      </c>
      <c r="G86" s="27" t="s">
        <v>2</v>
      </c>
      <c r="I86" s="34" t="s">
        <v>224</v>
      </c>
    </row>
    <row r="87" spans="6:10">
      <c r="F87" s="27" t="s">
        <v>394</v>
      </c>
      <c r="G87" s="27" t="s">
        <v>2</v>
      </c>
      <c r="I87" s="34" t="s">
        <v>224</v>
      </c>
    </row>
    <row r="88" spans="6:10">
      <c r="F88" s="27" t="s">
        <v>397</v>
      </c>
      <c r="G88" s="27" t="s">
        <v>2</v>
      </c>
      <c r="I88" s="34" t="s">
        <v>224</v>
      </c>
    </row>
    <row r="89" spans="6:10">
      <c r="F89" s="27" t="s">
        <v>395</v>
      </c>
      <c r="G89" s="27" t="s">
        <v>2</v>
      </c>
      <c r="I89" s="34" t="s">
        <v>224</v>
      </c>
    </row>
    <row r="90" spans="6:10">
      <c r="F90" s="27" t="s">
        <v>396</v>
      </c>
      <c r="G90" s="27" t="s">
        <v>2</v>
      </c>
      <c r="I90" s="34" t="s">
        <v>224</v>
      </c>
    </row>
    <row r="91" spans="6:10">
      <c r="F91" s="27" t="s">
        <v>398</v>
      </c>
      <c r="G91" s="27" t="s">
        <v>2</v>
      </c>
      <c r="I91" s="34" t="s">
        <v>224</v>
      </c>
    </row>
    <row r="92" spans="6:10">
      <c r="F92" s="27" t="s">
        <v>399</v>
      </c>
      <c r="G92" s="27" t="s">
        <v>2</v>
      </c>
      <c r="I92" s="34" t="s">
        <v>224</v>
      </c>
    </row>
    <row r="93" spans="6:10">
      <c r="F93" s="29" t="s">
        <v>1536</v>
      </c>
      <c r="G93" s="27" t="s">
        <v>2</v>
      </c>
      <c r="I93" s="34" t="s">
        <v>224</v>
      </c>
    </row>
    <row r="94" spans="6:10">
      <c r="F94" s="29" t="s">
        <v>400</v>
      </c>
      <c r="G94" s="27" t="s">
        <v>2</v>
      </c>
      <c r="I94" s="34" t="s">
        <v>224</v>
      </c>
    </row>
    <row r="95" spans="6:10">
      <c r="F95" s="29" t="s">
        <v>1537</v>
      </c>
      <c r="G95" s="27" t="s">
        <v>2</v>
      </c>
      <c r="I95" s="34" t="s">
        <v>224</v>
      </c>
    </row>
    <row r="96" spans="6:10">
      <c r="F96" s="27" t="s">
        <v>401</v>
      </c>
      <c r="G96" s="27" t="s">
        <v>2</v>
      </c>
      <c r="I96" s="34" t="s">
        <v>224</v>
      </c>
    </row>
    <row r="97" spans="6:9">
      <c r="F97" s="29" t="s">
        <v>1538</v>
      </c>
      <c r="G97" s="27" t="s">
        <v>2</v>
      </c>
      <c r="I97" s="34" t="s">
        <v>224</v>
      </c>
    </row>
    <row r="98" spans="6:9">
      <c r="F98" s="27" t="s">
        <v>402</v>
      </c>
      <c r="G98" s="27" t="s">
        <v>2</v>
      </c>
      <c r="I98" s="34" t="s">
        <v>224</v>
      </c>
    </row>
    <row r="99" spans="6:9">
      <c r="F99" s="27" t="s">
        <v>1780</v>
      </c>
      <c r="I99" s="34" t="s">
        <v>224</v>
      </c>
    </row>
    <row r="100" spans="6:9">
      <c r="F100" s="27" t="s">
        <v>403</v>
      </c>
      <c r="G100" s="27" t="s">
        <v>2</v>
      </c>
      <c r="I100" s="34" t="s">
        <v>224</v>
      </c>
    </row>
    <row r="101" spans="6:9">
      <c r="F101" s="29" t="s">
        <v>1539</v>
      </c>
      <c r="G101" s="27" t="s">
        <v>2</v>
      </c>
      <c r="I101" s="34" t="s">
        <v>224</v>
      </c>
    </row>
    <row r="102" spans="6:9">
      <c r="F102" s="27" t="s">
        <v>404</v>
      </c>
      <c r="G102" s="27" t="s">
        <v>2</v>
      </c>
      <c r="I102" s="34" t="s">
        <v>224</v>
      </c>
    </row>
    <row r="103" spans="6:9">
      <c r="F103" s="27" t="s">
        <v>406</v>
      </c>
      <c r="G103" s="27" t="s">
        <v>2</v>
      </c>
      <c r="I103" s="34" t="s">
        <v>224</v>
      </c>
    </row>
    <row r="104" spans="6:9">
      <c r="F104" s="27" t="s">
        <v>407</v>
      </c>
      <c r="G104" s="27" t="s">
        <v>2</v>
      </c>
      <c r="I104" s="34" t="s">
        <v>224</v>
      </c>
    </row>
    <row r="105" spans="6:9">
      <c r="F105" s="27" t="s">
        <v>408</v>
      </c>
      <c r="G105" s="27" t="s">
        <v>2</v>
      </c>
      <c r="H105" s="39"/>
      <c r="I105" s="36" t="s">
        <v>224</v>
      </c>
    </row>
    <row r="106" spans="6:9">
      <c r="F106" s="27" t="s">
        <v>409</v>
      </c>
      <c r="G106" s="27" t="s">
        <v>2</v>
      </c>
      <c r="I106" s="34" t="s">
        <v>224</v>
      </c>
    </row>
    <row r="107" spans="6:9">
      <c r="F107" s="27" t="s">
        <v>410</v>
      </c>
      <c r="G107" s="27" t="s">
        <v>2</v>
      </c>
      <c r="I107" s="34" t="s">
        <v>224</v>
      </c>
    </row>
    <row r="108" spans="6:9">
      <c r="F108" s="27" t="s">
        <v>411</v>
      </c>
      <c r="G108" s="27" t="s">
        <v>31</v>
      </c>
      <c r="I108" s="34" t="s">
        <v>224</v>
      </c>
    </row>
    <row r="109" spans="6:9">
      <c r="F109" s="27" t="s">
        <v>412</v>
      </c>
      <c r="G109" s="27" t="s">
        <v>2</v>
      </c>
      <c r="I109" s="34" t="s">
        <v>224</v>
      </c>
    </row>
    <row r="110" spans="6:9">
      <c r="F110" s="27" t="s">
        <v>413</v>
      </c>
      <c r="G110" s="27" t="s">
        <v>2</v>
      </c>
      <c r="I110" s="34" t="s">
        <v>224</v>
      </c>
    </row>
    <row r="111" spans="6:9">
      <c r="F111" s="27" t="s">
        <v>416</v>
      </c>
      <c r="G111" s="27" t="s">
        <v>2</v>
      </c>
      <c r="I111" s="34" t="s">
        <v>224</v>
      </c>
    </row>
    <row r="112" spans="6:9">
      <c r="F112" s="27" t="s">
        <v>417</v>
      </c>
      <c r="G112" s="27" t="s">
        <v>2</v>
      </c>
      <c r="I112" s="34" t="s">
        <v>224</v>
      </c>
    </row>
    <row r="113" spans="6:9">
      <c r="F113" s="27" t="s">
        <v>418</v>
      </c>
      <c r="G113" s="27" t="s">
        <v>31</v>
      </c>
      <c r="I113" s="34" t="s">
        <v>224</v>
      </c>
    </row>
    <row r="114" spans="6:9">
      <c r="F114" s="29" t="s">
        <v>1541</v>
      </c>
      <c r="G114" s="27" t="s">
        <v>2</v>
      </c>
      <c r="I114" s="34" t="s">
        <v>224</v>
      </c>
    </row>
    <row r="115" spans="6:9">
      <c r="F115" s="27" t="s">
        <v>420</v>
      </c>
      <c r="G115" s="27" t="s">
        <v>2</v>
      </c>
      <c r="I115" s="34" t="s">
        <v>224</v>
      </c>
    </row>
    <row r="116" spans="6:9">
      <c r="F116" s="27" t="s">
        <v>421</v>
      </c>
      <c r="G116" s="27" t="s">
        <v>31</v>
      </c>
      <c r="H116" s="39"/>
      <c r="I116" s="36" t="s">
        <v>224</v>
      </c>
    </row>
    <row r="117" spans="6:9">
      <c r="F117" s="27" t="s">
        <v>422</v>
      </c>
      <c r="G117" s="27" t="s">
        <v>2</v>
      </c>
      <c r="I117" s="34" t="s">
        <v>224</v>
      </c>
    </row>
    <row r="118" spans="6:9">
      <c r="F118" s="27" t="s">
        <v>423</v>
      </c>
      <c r="G118" s="27" t="s">
        <v>2</v>
      </c>
      <c r="I118" s="34" t="s">
        <v>224</v>
      </c>
    </row>
    <row r="119" spans="6:9">
      <c r="F119" s="27" t="s">
        <v>424</v>
      </c>
      <c r="G119" s="27" t="s">
        <v>2</v>
      </c>
      <c r="I119" s="34" t="s">
        <v>224</v>
      </c>
    </row>
    <row r="120" spans="6:9">
      <c r="F120" s="27" t="s">
        <v>425</v>
      </c>
      <c r="G120" s="27" t="s">
        <v>2</v>
      </c>
      <c r="I120" s="34" t="s">
        <v>224</v>
      </c>
    </row>
    <row r="121" spans="6:9">
      <c r="F121" s="27" t="s">
        <v>426</v>
      </c>
      <c r="G121" s="27" t="s">
        <v>2</v>
      </c>
      <c r="I121" s="34" t="s">
        <v>224</v>
      </c>
    </row>
    <row r="122" spans="6:9">
      <c r="F122" s="29" t="s">
        <v>1543</v>
      </c>
      <c r="G122" s="27" t="s">
        <v>17</v>
      </c>
      <c r="I122" s="34" t="s">
        <v>224</v>
      </c>
    </row>
    <row r="123" spans="6:9">
      <c r="F123" s="27" t="s">
        <v>427</v>
      </c>
      <c r="G123" s="27" t="s">
        <v>2</v>
      </c>
      <c r="I123" s="34" t="s">
        <v>224</v>
      </c>
    </row>
    <row r="124" spans="6:9">
      <c r="F124" s="27" t="s">
        <v>428</v>
      </c>
      <c r="G124" s="27" t="s">
        <v>2</v>
      </c>
      <c r="I124" s="34" t="s">
        <v>224</v>
      </c>
    </row>
    <row r="125" spans="6:9">
      <c r="F125" s="27" t="s">
        <v>429</v>
      </c>
      <c r="G125" s="27" t="s">
        <v>2</v>
      </c>
      <c r="I125" s="34" t="s">
        <v>224</v>
      </c>
    </row>
    <row r="126" spans="6:9">
      <c r="F126" s="27" t="s">
        <v>430</v>
      </c>
      <c r="G126" s="27" t="s">
        <v>2</v>
      </c>
      <c r="I126" s="34" t="s">
        <v>224</v>
      </c>
    </row>
    <row r="127" spans="6:9">
      <c r="F127" s="29" t="s">
        <v>1544</v>
      </c>
      <c r="G127" s="27" t="s">
        <v>2</v>
      </c>
      <c r="I127" s="34" t="s">
        <v>224</v>
      </c>
    </row>
    <row r="128" spans="6:9">
      <c r="F128" s="27" t="s">
        <v>432</v>
      </c>
      <c r="G128" s="27" t="s">
        <v>2</v>
      </c>
      <c r="I128" s="34" t="s">
        <v>224</v>
      </c>
    </row>
    <row r="129" spans="6:9">
      <c r="F129" s="27" t="s">
        <v>431</v>
      </c>
      <c r="G129" s="27" t="s">
        <v>2</v>
      </c>
      <c r="I129" s="34" t="s">
        <v>224</v>
      </c>
    </row>
    <row r="130" spans="6:9">
      <c r="F130" s="29" t="s">
        <v>1781</v>
      </c>
      <c r="G130" s="27" t="s">
        <v>2</v>
      </c>
      <c r="I130" s="34" t="s">
        <v>224</v>
      </c>
    </row>
    <row r="131" spans="6:9">
      <c r="F131" s="27" t="s">
        <v>433</v>
      </c>
      <c r="G131" s="27" t="s">
        <v>2</v>
      </c>
      <c r="I131" s="34" t="s">
        <v>224</v>
      </c>
    </row>
    <row r="132" spans="6:9">
      <c r="F132" s="27" t="s">
        <v>434</v>
      </c>
      <c r="G132" s="27" t="s">
        <v>2</v>
      </c>
      <c r="I132" s="34" t="s">
        <v>224</v>
      </c>
    </row>
    <row r="133" spans="6:9">
      <c r="F133" s="27" t="s">
        <v>435</v>
      </c>
      <c r="G133" s="27" t="s">
        <v>2</v>
      </c>
      <c r="I133" s="34" t="s">
        <v>224</v>
      </c>
    </row>
    <row r="134" spans="6:9">
      <c r="F134" s="27" t="s">
        <v>436</v>
      </c>
      <c r="G134" s="27" t="s">
        <v>2</v>
      </c>
      <c r="I134" s="34" t="s">
        <v>224</v>
      </c>
    </row>
    <row r="135" spans="6:9">
      <c r="F135" s="29" t="s">
        <v>436</v>
      </c>
      <c r="G135" s="27" t="s">
        <v>42</v>
      </c>
      <c r="I135" s="34" t="s">
        <v>224</v>
      </c>
    </row>
    <row r="136" spans="6:9">
      <c r="F136" s="27" t="s">
        <v>437</v>
      </c>
      <c r="G136" s="27" t="s">
        <v>2</v>
      </c>
      <c r="I136" s="34" t="s">
        <v>224</v>
      </c>
    </row>
    <row r="137" spans="6:9">
      <c r="F137" s="27" t="s">
        <v>438</v>
      </c>
      <c r="G137" s="27" t="s">
        <v>2</v>
      </c>
      <c r="I137" s="34" t="s">
        <v>224</v>
      </c>
    </row>
    <row r="138" spans="6:9">
      <c r="F138" s="27" t="s">
        <v>439</v>
      </c>
      <c r="G138" s="27" t="s">
        <v>2</v>
      </c>
      <c r="I138" s="34" t="s">
        <v>224</v>
      </c>
    </row>
    <row r="139" spans="6:9">
      <c r="F139" s="27" t="s">
        <v>440</v>
      </c>
      <c r="G139" s="27" t="s">
        <v>17</v>
      </c>
      <c r="I139" s="34" t="s">
        <v>224</v>
      </c>
    </row>
    <row r="140" spans="6:9">
      <c r="F140" s="27" t="s">
        <v>441</v>
      </c>
      <c r="G140" s="27" t="s">
        <v>2</v>
      </c>
      <c r="I140" s="34" t="s">
        <v>224</v>
      </c>
    </row>
    <row r="141" spans="6:9">
      <c r="F141" s="27" t="s">
        <v>442</v>
      </c>
      <c r="G141" s="27" t="s">
        <v>2</v>
      </c>
      <c r="I141" s="34" t="s">
        <v>224</v>
      </c>
    </row>
    <row r="142" spans="6:9">
      <c r="F142" s="27" t="s">
        <v>445</v>
      </c>
      <c r="G142" s="27" t="s">
        <v>163</v>
      </c>
      <c r="I142" s="34" t="s">
        <v>224</v>
      </c>
    </row>
    <row r="143" spans="6:9">
      <c r="F143" s="29" t="s">
        <v>1545</v>
      </c>
      <c r="G143" s="27" t="s">
        <v>2</v>
      </c>
      <c r="I143" s="34" t="s">
        <v>224</v>
      </c>
    </row>
    <row r="144" spans="6:9">
      <c r="F144" s="29" t="s">
        <v>1546</v>
      </c>
      <c r="G144" s="27" t="s">
        <v>2</v>
      </c>
      <c r="I144" s="34" t="s">
        <v>224</v>
      </c>
    </row>
    <row r="145" spans="6:9">
      <c r="F145" s="29" t="s">
        <v>741</v>
      </c>
      <c r="G145" s="27" t="s">
        <v>2</v>
      </c>
      <c r="I145" s="34" t="s">
        <v>224</v>
      </c>
    </row>
    <row r="146" spans="6:9">
      <c r="F146" s="29" t="s">
        <v>446</v>
      </c>
      <c r="G146" s="27" t="s">
        <v>486</v>
      </c>
      <c r="I146" s="34" t="s">
        <v>224</v>
      </c>
    </row>
    <row r="147" spans="6:9">
      <c r="F147" s="29" t="s">
        <v>1547</v>
      </c>
      <c r="G147" s="27" t="s">
        <v>2</v>
      </c>
      <c r="I147" s="34" t="s">
        <v>224</v>
      </c>
    </row>
    <row r="148" spans="6:9">
      <c r="F148" s="27" t="s">
        <v>447</v>
      </c>
      <c r="G148" s="27" t="s">
        <v>2</v>
      </c>
      <c r="I148" s="34" t="s">
        <v>224</v>
      </c>
    </row>
    <row r="149" spans="6:9">
      <c r="F149" s="27" t="s">
        <v>448</v>
      </c>
      <c r="G149" s="27" t="s">
        <v>2</v>
      </c>
      <c r="I149" s="34" t="s">
        <v>224</v>
      </c>
    </row>
    <row r="150" spans="6:9">
      <c r="F150" s="27" t="s">
        <v>449</v>
      </c>
      <c r="G150" s="27" t="s">
        <v>2</v>
      </c>
      <c r="I150" s="34" t="s">
        <v>224</v>
      </c>
    </row>
    <row r="151" spans="6:9">
      <c r="F151" s="27" t="s">
        <v>450</v>
      </c>
      <c r="G151" s="27" t="s">
        <v>2</v>
      </c>
      <c r="I151" s="34" t="s">
        <v>224</v>
      </c>
    </row>
    <row r="152" spans="6:9">
      <c r="F152" s="27" t="s">
        <v>451</v>
      </c>
      <c r="G152" s="27" t="s">
        <v>2</v>
      </c>
      <c r="I152" s="34" t="s">
        <v>224</v>
      </c>
    </row>
    <row r="153" spans="6:9">
      <c r="F153" s="27" t="s">
        <v>453</v>
      </c>
      <c r="G153" s="27" t="s">
        <v>2</v>
      </c>
      <c r="I153" s="34" t="s">
        <v>224</v>
      </c>
    </row>
    <row r="154" spans="6:9">
      <c r="F154" s="27" t="s">
        <v>452</v>
      </c>
      <c r="G154" s="27" t="s">
        <v>2</v>
      </c>
      <c r="I154" s="34" t="s">
        <v>224</v>
      </c>
    </row>
    <row r="155" spans="6:9">
      <c r="F155" s="27" t="s">
        <v>455</v>
      </c>
      <c r="G155" s="27" t="s">
        <v>2</v>
      </c>
      <c r="I155" s="34" t="s">
        <v>224</v>
      </c>
    </row>
    <row r="156" spans="6:9">
      <c r="F156" s="29" t="s">
        <v>1549</v>
      </c>
      <c r="G156" s="27" t="s">
        <v>2</v>
      </c>
      <c r="I156" s="34" t="s">
        <v>224</v>
      </c>
    </row>
    <row r="157" spans="6:9">
      <c r="F157" s="27" t="s">
        <v>458</v>
      </c>
      <c r="G157" s="27" t="s">
        <v>2</v>
      </c>
      <c r="I157" s="34" t="s">
        <v>224</v>
      </c>
    </row>
    <row r="158" spans="6:9">
      <c r="F158" s="29" t="s">
        <v>1552</v>
      </c>
      <c r="G158" s="27" t="s">
        <v>2</v>
      </c>
      <c r="I158" s="34" t="s">
        <v>224</v>
      </c>
    </row>
    <row r="159" spans="6:9">
      <c r="F159" s="27" t="s">
        <v>465</v>
      </c>
      <c r="G159" s="27" t="s">
        <v>58</v>
      </c>
      <c r="I159" s="34" t="s">
        <v>224</v>
      </c>
    </row>
    <row r="160" spans="6:9">
      <c r="F160" s="29" t="s">
        <v>460</v>
      </c>
      <c r="G160" s="27" t="s">
        <v>17</v>
      </c>
      <c r="I160" s="34" t="s">
        <v>224</v>
      </c>
    </row>
    <row r="161" spans="6:9">
      <c r="F161" s="29" t="s">
        <v>461</v>
      </c>
      <c r="G161" s="27" t="s">
        <v>2</v>
      </c>
      <c r="I161" s="34" t="s">
        <v>224</v>
      </c>
    </row>
    <row r="162" spans="6:9">
      <c r="F162" s="29" t="s">
        <v>462</v>
      </c>
      <c r="G162" s="27" t="s">
        <v>2</v>
      </c>
      <c r="I162" s="34" t="s">
        <v>224</v>
      </c>
    </row>
    <row r="163" spans="6:9">
      <c r="F163" s="29" t="s">
        <v>463</v>
      </c>
      <c r="G163" s="27" t="s">
        <v>2</v>
      </c>
      <c r="I163" s="34" t="s">
        <v>224</v>
      </c>
    </row>
    <row r="164" spans="6:9">
      <c r="F164" s="29" t="s">
        <v>464</v>
      </c>
      <c r="G164" s="27" t="s">
        <v>2</v>
      </c>
      <c r="I164" s="34" t="s">
        <v>224</v>
      </c>
    </row>
    <row r="165" spans="6:9">
      <c r="F165" s="29" t="s">
        <v>466</v>
      </c>
      <c r="G165" s="27" t="s">
        <v>2</v>
      </c>
      <c r="I165" s="34" t="s">
        <v>224</v>
      </c>
    </row>
    <row r="166" spans="6:9">
      <c r="F166" s="29" t="s">
        <v>467</v>
      </c>
      <c r="G166" s="27" t="s">
        <v>2</v>
      </c>
      <c r="I166" s="34" t="s">
        <v>224</v>
      </c>
    </row>
    <row r="167" spans="6:9">
      <c r="F167" s="29" t="s">
        <v>1553</v>
      </c>
      <c r="G167" s="27" t="s">
        <v>2</v>
      </c>
      <c r="I167" s="34" t="s">
        <v>224</v>
      </c>
    </row>
    <row r="168" spans="6:9">
      <c r="F168" s="27" t="s">
        <v>468</v>
      </c>
      <c r="G168" s="27" t="s">
        <v>2</v>
      </c>
      <c r="I168" s="34" t="s">
        <v>224</v>
      </c>
    </row>
    <row r="169" spans="6:9">
      <c r="F169" s="27" t="s">
        <v>469</v>
      </c>
      <c r="G169" s="27" t="s">
        <v>31</v>
      </c>
      <c r="I169" s="34" t="s">
        <v>224</v>
      </c>
    </row>
    <row r="170" spans="6:9">
      <c r="F170" s="27" t="s">
        <v>470</v>
      </c>
      <c r="G170" s="27" t="s">
        <v>487</v>
      </c>
      <c r="I170" s="34" t="s">
        <v>224</v>
      </c>
    </row>
    <row r="171" spans="6:9">
      <c r="F171" s="29" t="s">
        <v>1555</v>
      </c>
      <c r="G171" s="27" t="s">
        <v>2</v>
      </c>
      <c r="I171" s="34" t="s">
        <v>224</v>
      </c>
    </row>
    <row r="172" spans="6:9">
      <c r="F172" s="29" t="s">
        <v>1554</v>
      </c>
      <c r="G172" s="27" t="s">
        <v>2</v>
      </c>
      <c r="I172" s="34" t="s">
        <v>224</v>
      </c>
    </row>
    <row r="173" spans="6:9">
      <c r="F173" s="29" t="s">
        <v>471</v>
      </c>
      <c r="G173" s="27" t="s">
        <v>2</v>
      </c>
      <c r="I173" s="34" t="s">
        <v>224</v>
      </c>
    </row>
    <row r="174" spans="6:9">
      <c r="F174" s="29" t="s">
        <v>1556</v>
      </c>
      <c r="G174" s="27" t="s">
        <v>2</v>
      </c>
      <c r="I174" s="34" t="s">
        <v>224</v>
      </c>
    </row>
    <row r="175" spans="6:9">
      <c r="F175" s="27" t="s">
        <v>472</v>
      </c>
      <c r="G175" s="27" t="s">
        <v>2</v>
      </c>
      <c r="I175" s="34" t="s">
        <v>224</v>
      </c>
    </row>
    <row r="176" spans="6:9">
      <c r="F176" s="27" t="s">
        <v>473</v>
      </c>
      <c r="G176" s="27" t="s">
        <v>2</v>
      </c>
      <c r="I176" s="34" t="s">
        <v>224</v>
      </c>
    </row>
    <row r="177" spans="5:12">
      <c r="F177" s="29" t="s">
        <v>1557</v>
      </c>
      <c r="G177" s="27" t="s">
        <v>2</v>
      </c>
      <c r="I177" s="34" t="s">
        <v>224</v>
      </c>
    </row>
    <row r="178" spans="5:12">
      <c r="F178" s="27" t="s">
        <v>476</v>
      </c>
      <c r="G178" s="27" t="s">
        <v>2</v>
      </c>
      <c r="I178" s="34" t="s">
        <v>224</v>
      </c>
    </row>
    <row r="179" spans="5:12">
      <c r="F179" s="29" t="s">
        <v>1559</v>
      </c>
      <c r="G179" s="27" t="s">
        <v>31</v>
      </c>
      <c r="I179" s="34" t="s">
        <v>224</v>
      </c>
    </row>
    <row r="180" spans="5:12">
      <c r="F180" s="27" t="s">
        <v>477</v>
      </c>
      <c r="G180" s="27" t="s">
        <v>2</v>
      </c>
      <c r="I180" s="34" t="s">
        <v>224</v>
      </c>
    </row>
    <row r="181" spans="5:12">
      <c r="F181" s="27" t="s">
        <v>478</v>
      </c>
      <c r="G181" s="27" t="s">
        <v>2</v>
      </c>
      <c r="I181" s="34" t="s">
        <v>224</v>
      </c>
    </row>
    <row r="182" spans="5:12">
      <c r="F182" s="27" t="s">
        <v>480</v>
      </c>
      <c r="G182" s="27" t="s">
        <v>17</v>
      </c>
      <c r="I182" s="34" t="s">
        <v>224</v>
      </c>
    </row>
    <row r="183" spans="5:12">
      <c r="F183" s="27" t="s">
        <v>479</v>
      </c>
      <c r="G183" s="27" t="s">
        <v>2</v>
      </c>
      <c r="I183" s="34" t="s">
        <v>224</v>
      </c>
    </row>
    <row r="184" spans="5:12">
      <c r="F184" s="27" t="s">
        <v>484</v>
      </c>
      <c r="G184" s="27" t="s">
        <v>2</v>
      </c>
      <c r="I184" s="34" t="s">
        <v>224</v>
      </c>
    </row>
    <row r="185" spans="5:12" s="21" customFormat="1">
      <c r="E185" s="38"/>
      <c r="F185" s="29" t="s">
        <v>1497</v>
      </c>
      <c r="G185" s="27" t="s">
        <v>2</v>
      </c>
      <c r="H185" s="27"/>
      <c r="I185" s="37" t="s">
        <v>224</v>
      </c>
      <c r="J185" s="27"/>
      <c r="K185" s="22"/>
      <c r="L185" s="23"/>
    </row>
    <row r="186" spans="5:12">
      <c r="F186" s="29" t="s">
        <v>1561</v>
      </c>
      <c r="G186" s="27" t="s">
        <v>2</v>
      </c>
      <c r="I186" s="34" t="s">
        <v>224</v>
      </c>
    </row>
    <row r="187" spans="5:12">
      <c r="F187" s="29" t="s">
        <v>1562</v>
      </c>
      <c r="G187" s="27" t="s">
        <v>2</v>
      </c>
      <c r="I187" s="34" t="s">
        <v>224</v>
      </c>
    </row>
  </sheetData>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125" zoomScaleNormal="125" zoomScalePageLayoutView="125" workbookViewId="0">
      <pane ySplit="1" topLeftCell="A2" activePane="bottomLeft" state="frozen"/>
      <selection pane="bottomLeft" activeCell="H1" sqref="H1:I1048576"/>
    </sheetView>
  </sheetViews>
  <sheetFormatPr baseColWidth="10" defaultRowHeight="14" x14ac:dyDescent="0"/>
  <cols>
    <col min="1" max="1" width="19.83203125" style="24" bestFit="1" customWidth="1"/>
    <col min="2" max="2" width="19.83203125" style="24" hidden="1" customWidth="1"/>
    <col min="3" max="4" width="0" style="24" hidden="1" customWidth="1"/>
    <col min="5" max="5" width="0" style="27" hidden="1" customWidth="1"/>
    <col min="6" max="6" width="34.5" style="24" customWidth="1"/>
    <col min="7" max="7" width="3.5" style="27" hidden="1" customWidth="1"/>
    <col min="8" max="8" width="23.1640625" style="22" customWidth="1"/>
    <col min="9" max="9" width="47.83203125" style="30" customWidth="1"/>
    <col min="10" max="10" width="34" style="30" customWidth="1"/>
    <col min="11" max="16384" width="10.83203125" style="24"/>
  </cols>
  <sheetData>
    <row r="1" spans="1:10">
      <c r="A1" s="44" t="s">
        <v>1763</v>
      </c>
      <c r="B1" s="41" t="s">
        <v>2188</v>
      </c>
      <c r="C1" s="41"/>
      <c r="D1" s="41"/>
      <c r="F1" s="71" t="s">
        <v>227</v>
      </c>
      <c r="G1" s="72"/>
      <c r="H1" s="73" t="s">
        <v>1085</v>
      </c>
      <c r="I1" s="74" t="s">
        <v>1102</v>
      </c>
      <c r="J1" s="30" t="s">
        <v>1723</v>
      </c>
    </row>
    <row r="2" spans="1:10" ht="42">
      <c r="A2" s="24" t="s">
        <v>2264</v>
      </c>
      <c r="B2" s="75" t="str">
        <f>C2&amp;E2&amp;D2</f>
        <v>ref="region.xml#0001"</v>
      </c>
      <c r="C2" s="76" t="s">
        <v>2263</v>
      </c>
      <c r="D2" s="76" t="s">
        <v>1999</v>
      </c>
      <c r="E2" s="27" t="s">
        <v>1924</v>
      </c>
      <c r="F2" s="77" t="s">
        <v>243</v>
      </c>
      <c r="G2" s="78" t="s">
        <v>2</v>
      </c>
      <c r="H2" s="30" t="s">
        <v>1268</v>
      </c>
      <c r="I2" s="79" t="s">
        <v>1305</v>
      </c>
    </row>
    <row r="3" spans="1:10" ht="28">
      <c r="A3" s="24" t="s">
        <v>2265</v>
      </c>
      <c r="B3" s="75" t="str">
        <f t="shared" ref="B3:B27" si="0">C3&amp;E3&amp;D3</f>
        <v>ref="region.xml#0002"</v>
      </c>
      <c r="C3" s="76" t="s">
        <v>2263</v>
      </c>
      <c r="D3" s="76" t="s">
        <v>1999</v>
      </c>
      <c r="E3" s="27" t="s">
        <v>1997</v>
      </c>
      <c r="F3" s="77" t="s">
        <v>278</v>
      </c>
      <c r="G3" s="78" t="s">
        <v>2</v>
      </c>
      <c r="H3" s="80" t="s">
        <v>1274</v>
      </c>
      <c r="I3" s="79" t="s">
        <v>1308</v>
      </c>
    </row>
    <row r="4" spans="1:10" ht="28">
      <c r="A4" s="24" t="s">
        <v>2266</v>
      </c>
      <c r="B4" s="75" t="str">
        <f t="shared" si="0"/>
        <v>ref="region.xml#0003"</v>
      </c>
      <c r="C4" s="76" t="s">
        <v>2263</v>
      </c>
      <c r="D4" s="76" t="s">
        <v>1999</v>
      </c>
      <c r="E4" s="27" t="s">
        <v>1801</v>
      </c>
      <c r="F4" s="77" t="s">
        <v>277</v>
      </c>
      <c r="G4" s="78" t="s">
        <v>2</v>
      </c>
      <c r="H4" s="80" t="s">
        <v>1269</v>
      </c>
      <c r="I4" s="79" t="s">
        <v>1307</v>
      </c>
    </row>
    <row r="5" spans="1:10" ht="42">
      <c r="A5" s="24" t="s">
        <v>2267</v>
      </c>
      <c r="B5" s="75" t="str">
        <f t="shared" si="0"/>
        <v>ref="region.xml#0004"</v>
      </c>
      <c r="C5" s="76" t="s">
        <v>2263</v>
      </c>
      <c r="D5" s="76" t="s">
        <v>1999</v>
      </c>
      <c r="E5" s="27" t="s">
        <v>1802</v>
      </c>
      <c r="F5" s="77" t="s">
        <v>253</v>
      </c>
      <c r="G5" s="78" t="s">
        <v>31</v>
      </c>
      <c r="H5" s="80" t="s">
        <v>253</v>
      </c>
      <c r="I5" s="81" t="s">
        <v>1306</v>
      </c>
    </row>
    <row r="6" spans="1:10" ht="56">
      <c r="A6" s="24" t="s">
        <v>2268</v>
      </c>
      <c r="B6" s="75" t="str">
        <f t="shared" si="0"/>
        <v>ref="region.xml#0005"</v>
      </c>
      <c r="C6" s="76" t="s">
        <v>2263</v>
      </c>
      <c r="D6" s="76" t="s">
        <v>1999</v>
      </c>
      <c r="E6" s="27" t="s">
        <v>1803</v>
      </c>
      <c r="F6" s="77" t="s">
        <v>254</v>
      </c>
      <c r="G6" s="78" t="s">
        <v>81</v>
      </c>
      <c r="H6" s="80" t="s">
        <v>254</v>
      </c>
      <c r="I6" s="81" t="s">
        <v>2261</v>
      </c>
    </row>
    <row r="7" spans="1:10" ht="28">
      <c r="A7" s="24" t="s">
        <v>2269</v>
      </c>
      <c r="B7" s="75" t="str">
        <f t="shared" si="0"/>
        <v>ref="region.xml#0006"</v>
      </c>
      <c r="C7" s="76" t="s">
        <v>2263</v>
      </c>
      <c r="D7" s="76" t="s">
        <v>1999</v>
      </c>
      <c r="E7" s="27" t="s">
        <v>1804</v>
      </c>
      <c r="F7" s="77" t="s">
        <v>255</v>
      </c>
      <c r="G7" s="78" t="s">
        <v>2</v>
      </c>
      <c r="H7" s="77" t="s">
        <v>255</v>
      </c>
      <c r="I7" s="82" t="s">
        <v>2416</v>
      </c>
    </row>
    <row r="8" spans="1:10" ht="56">
      <c r="A8" s="24" t="s">
        <v>2270</v>
      </c>
      <c r="B8" s="75" t="str">
        <f t="shared" si="0"/>
        <v>ref="region.xml#0007"</v>
      </c>
      <c r="C8" s="76" t="s">
        <v>2263</v>
      </c>
      <c r="D8" s="76" t="s">
        <v>1999</v>
      </c>
      <c r="E8" s="27" t="s">
        <v>1805</v>
      </c>
      <c r="F8" s="77" t="s">
        <v>1783</v>
      </c>
      <c r="G8" s="78"/>
      <c r="H8" s="80" t="s">
        <v>1107</v>
      </c>
      <c r="I8" s="88" t="s">
        <v>2262</v>
      </c>
    </row>
    <row r="9" spans="1:10" ht="56">
      <c r="A9" s="24" t="s">
        <v>2270</v>
      </c>
      <c r="B9" s="75" t="str">
        <f t="shared" si="0"/>
        <v>ref="region.xml#0007"</v>
      </c>
      <c r="C9" s="76" t="s">
        <v>2263</v>
      </c>
      <c r="D9" s="76" t="s">
        <v>1999</v>
      </c>
      <c r="E9" s="27" t="s">
        <v>1805</v>
      </c>
      <c r="F9" s="77" t="s">
        <v>237</v>
      </c>
      <c r="G9" s="78" t="s">
        <v>31</v>
      </c>
      <c r="H9" s="80" t="s">
        <v>1107</v>
      </c>
      <c r="I9" s="88" t="s">
        <v>2262</v>
      </c>
    </row>
    <row r="10" spans="1:10" ht="56">
      <c r="A10" s="24" t="s">
        <v>2270</v>
      </c>
      <c r="B10" s="75" t="str">
        <f t="shared" si="0"/>
        <v>ref="region.xml#0007"</v>
      </c>
      <c r="C10" s="76" t="s">
        <v>2263</v>
      </c>
      <c r="D10" s="76" t="s">
        <v>1999</v>
      </c>
      <c r="E10" s="27" t="s">
        <v>1805</v>
      </c>
      <c r="F10" s="77" t="s">
        <v>238</v>
      </c>
      <c r="G10" s="78" t="s">
        <v>2</v>
      </c>
      <c r="H10" s="80" t="s">
        <v>1107</v>
      </c>
      <c r="I10" s="88" t="s">
        <v>2262</v>
      </c>
    </row>
    <row r="11" spans="1:10" ht="56">
      <c r="A11" s="24" t="s">
        <v>2270</v>
      </c>
      <c r="B11" s="75" t="str">
        <f t="shared" si="0"/>
        <v>ref="region.xml#0007"</v>
      </c>
      <c r="C11" s="76" t="s">
        <v>2263</v>
      </c>
      <c r="D11" s="76" t="s">
        <v>1999</v>
      </c>
      <c r="E11" s="27" t="s">
        <v>1805</v>
      </c>
      <c r="F11" s="77" t="s">
        <v>265</v>
      </c>
      <c r="G11" s="78" t="s">
        <v>163</v>
      </c>
      <c r="H11" s="80" t="s">
        <v>1107</v>
      </c>
      <c r="I11" s="88" t="s">
        <v>2262</v>
      </c>
    </row>
    <row r="12" spans="1:10" ht="56">
      <c r="A12" s="24" t="s">
        <v>2270</v>
      </c>
      <c r="B12" s="75" t="str">
        <f t="shared" si="0"/>
        <v>ref="region.xml#0007"</v>
      </c>
      <c r="C12" s="76" t="s">
        <v>2263</v>
      </c>
      <c r="D12" s="76" t="s">
        <v>1999</v>
      </c>
      <c r="E12" s="27" t="s">
        <v>1805</v>
      </c>
      <c r="F12" s="77" t="s">
        <v>264</v>
      </c>
      <c r="G12" s="78" t="s">
        <v>2</v>
      </c>
      <c r="H12" s="80" t="s">
        <v>1107</v>
      </c>
      <c r="I12" s="88" t="s">
        <v>2262</v>
      </c>
    </row>
    <row r="13" spans="1:10" ht="56">
      <c r="A13" s="24" t="s">
        <v>2270</v>
      </c>
      <c r="B13" s="75" t="str">
        <f t="shared" si="0"/>
        <v>ref="region.xml#0007"</v>
      </c>
      <c r="C13" s="76" t="s">
        <v>2263</v>
      </c>
      <c r="D13" s="76" t="s">
        <v>1999</v>
      </c>
      <c r="E13" s="27" t="s">
        <v>1805</v>
      </c>
      <c r="F13" s="77" t="s">
        <v>266</v>
      </c>
      <c r="G13" s="78" t="s">
        <v>31</v>
      </c>
      <c r="H13" s="80" t="s">
        <v>1107</v>
      </c>
      <c r="I13" s="88" t="s">
        <v>2262</v>
      </c>
    </row>
    <row r="14" spans="1:10" ht="42">
      <c r="A14" s="24" t="s">
        <v>2271</v>
      </c>
      <c r="B14" s="75" t="str">
        <f t="shared" si="0"/>
        <v>ref="region.xml#0009"</v>
      </c>
      <c r="C14" s="76" t="s">
        <v>2263</v>
      </c>
      <c r="D14" s="76" t="s">
        <v>1999</v>
      </c>
      <c r="E14" s="27" t="s">
        <v>1807</v>
      </c>
      <c r="F14" s="83" t="s">
        <v>310</v>
      </c>
      <c r="G14" s="84"/>
      <c r="H14" s="85" t="s">
        <v>310</v>
      </c>
      <c r="I14" s="81" t="s">
        <v>2443</v>
      </c>
    </row>
    <row r="15" spans="1:10" ht="42">
      <c r="A15" s="24" t="s">
        <v>2272</v>
      </c>
      <c r="B15" s="75" t="str">
        <f t="shared" si="0"/>
        <v>ref="region.xml#0010"</v>
      </c>
      <c r="C15" s="76" t="s">
        <v>2263</v>
      </c>
      <c r="D15" s="76" t="s">
        <v>1999</v>
      </c>
      <c r="E15" s="27" t="s">
        <v>1808</v>
      </c>
      <c r="F15" s="77" t="s">
        <v>270</v>
      </c>
      <c r="G15" s="78" t="s">
        <v>31</v>
      </c>
      <c r="H15" s="80" t="s">
        <v>1248</v>
      </c>
      <c r="I15" s="81" t="s">
        <v>1746</v>
      </c>
    </row>
    <row r="16" spans="1:10" ht="56">
      <c r="A16" s="24" t="s">
        <v>2273</v>
      </c>
      <c r="B16" s="75" t="str">
        <f t="shared" si="0"/>
        <v>ref="region.xml#0011"</v>
      </c>
      <c r="C16" s="76" t="s">
        <v>2263</v>
      </c>
      <c r="D16" s="76" t="s">
        <v>1999</v>
      </c>
      <c r="E16" s="27" t="s">
        <v>1809</v>
      </c>
      <c r="F16" s="77" t="s">
        <v>2401</v>
      </c>
      <c r="G16" s="78" t="s">
        <v>2</v>
      </c>
      <c r="H16" s="80" t="s">
        <v>257</v>
      </c>
      <c r="I16" s="89" t="s">
        <v>1745</v>
      </c>
    </row>
    <row r="17" spans="1:10" ht="56">
      <c r="A17" s="24" t="s">
        <v>2273</v>
      </c>
      <c r="B17" s="75" t="str">
        <f t="shared" si="0"/>
        <v>ref="region.xml#0011"</v>
      </c>
      <c r="C17" s="76" t="s">
        <v>2263</v>
      </c>
      <c r="D17" s="76" t="s">
        <v>1999</v>
      </c>
      <c r="E17" s="27" t="s">
        <v>1809</v>
      </c>
      <c r="F17" s="77" t="s">
        <v>256</v>
      </c>
      <c r="G17" s="78" t="s">
        <v>2</v>
      </c>
      <c r="H17" s="80" t="s">
        <v>257</v>
      </c>
      <c r="I17" s="89" t="s">
        <v>1745</v>
      </c>
    </row>
    <row r="18" spans="1:10" ht="56">
      <c r="A18" s="24" t="s">
        <v>2273</v>
      </c>
      <c r="B18" s="75" t="str">
        <f t="shared" si="0"/>
        <v>ref="region.xml#0011"</v>
      </c>
      <c r="C18" s="76" t="s">
        <v>2263</v>
      </c>
      <c r="D18" s="76" t="s">
        <v>1999</v>
      </c>
      <c r="E18" s="27" t="s">
        <v>1809</v>
      </c>
      <c r="F18" s="77" t="s">
        <v>257</v>
      </c>
      <c r="G18" s="78" t="s">
        <v>31</v>
      </c>
      <c r="H18" s="80" t="s">
        <v>257</v>
      </c>
      <c r="I18" s="89" t="s">
        <v>1745</v>
      </c>
    </row>
    <row r="19" spans="1:10" ht="28">
      <c r="A19" s="24" t="s">
        <v>2274</v>
      </c>
      <c r="B19" s="75" t="str">
        <f t="shared" si="0"/>
        <v>ref="region.xml#0012"</v>
      </c>
      <c r="C19" s="76" t="s">
        <v>2263</v>
      </c>
      <c r="D19" s="76" t="s">
        <v>1999</v>
      </c>
      <c r="E19" s="27" t="s">
        <v>1810</v>
      </c>
      <c r="F19" s="77" t="s">
        <v>262</v>
      </c>
      <c r="G19" s="78" t="s">
        <v>2</v>
      </c>
      <c r="H19" s="80" t="s">
        <v>1271</v>
      </c>
      <c r="I19" s="81" t="s">
        <v>1272</v>
      </c>
    </row>
    <row r="20" spans="1:10" ht="70">
      <c r="A20" s="24" t="s">
        <v>2275</v>
      </c>
      <c r="B20" s="75" t="str">
        <f t="shared" si="0"/>
        <v>ref="region.xml#0013"</v>
      </c>
      <c r="C20" s="76" t="s">
        <v>2263</v>
      </c>
      <c r="D20" s="76" t="s">
        <v>1999</v>
      </c>
      <c r="E20" s="27" t="s">
        <v>1811</v>
      </c>
      <c r="F20" s="77" t="s">
        <v>242</v>
      </c>
      <c r="G20" s="78" t="s">
        <v>2</v>
      </c>
      <c r="H20" s="80" t="s">
        <v>1273</v>
      </c>
      <c r="I20" s="88" t="s">
        <v>1303</v>
      </c>
    </row>
    <row r="21" spans="1:10" ht="70">
      <c r="A21" s="24" t="s">
        <v>2275</v>
      </c>
      <c r="B21" s="75" t="str">
        <f t="shared" si="0"/>
        <v>ref="region.xml#0013"</v>
      </c>
      <c r="C21" s="76" t="s">
        <v>2263</v>
      </c>
      <c r="D21" s="76" t="s">
        <v>1999</v>
      </c>
      <c r="E21" s="27" t="s">
        <v>1811</v>
      </c>
      <c r="F21" s="77" t="s">
        <v>260</v>
      </c>
      <c r="G21" s="78" t="s">
        <v>163</v>
      </c>
      <c r="H21" s="86" t="s">
        <v>1273</v>
      </c>
      <c r="I21" s="90" t="s">
        <v>1303</v>
      </c>
    </row>
    <row r="22" spans="1:10" ht="70">
      <c r="A22" s="24" t="s">
        <v>2275</v>
      </c>
      <c r="B22" s="75" t="str">
        <f t="shared" si="0"/>
        <v>ref="region.xml#0013"</v>
      </c>
      <c r="C22" s="76" t="s">
        <v>2263</v>
      </c>
      <c r="D22" s="76" t="s">
        <v>1999</v>
      </c>
      <c r="E22" s="27" t="s">
        <v>1811</v>
      </c>
      <c r="F22" s="77" t="s">
        <v>259</v>
      </c>
      <c r="G22" s="78" t="s">
        <v>2</v>
      </c>
      <c r="H22" s="86" t="s">
        <v>1273</v>
      </c>
      <c r="I22" s="90" t="s">
        <v>1303</v>
      </c>
    </row>
    <row r="23" spans="1:10" ht="70">
      <c r="A23" s="24" t="s">
        <v>2275</v>
      </c>
      <c r="B23" s="75" t="str">
        <f t="shared" si="0"/>
        <v>ref="region.xml#0013"</v>
      </c>
      <c r="C23" s="76" t="s">
        <v>2263</v>
      </c>
      <c r="D23" s="76" t="s">
        <v>1999</v>
      </c>
      <c r="E23" s="27" t="s">
        <v>1811</v>
      </c>
      <c r="F23" s="77" t="s">
        <v>261</v>
      </c>
      <c r="G23" s="78" t="s">
        <v>2</v>
      </c>
      <c r="H23" s="86" t="s">
        <v>1273</v>
      </c>
      <c r="I23" s="90" t="s">
        <v>1303</v>
      </c>
    </row>
    <row r="24" spans="1:10" ht="56">
      <c r="A24" s="24" t="s">
        <v>2276</v>
      </c>
      <c r="B24" s="75" t="str">
        <f t="shared" si="0"/>
        <v>ref="region.xml#0014"</v>
      </c>
      <c r="C24" s="76" t="s">
        <v>2263</v>
      </c>
      <c r="D24" s="76" t="s">
        <v>1999</v>
      </c>
      <c r="E24" s="27" t="s">
        <v>1812</v>
      </c>
      <c r="F24" s="77" t="s">
        <v>239</v>
      </c>
      <c r="G24" s="78" t="s">
        <v>2</v>
      </c>
      <c r="H24" s="80" t="s">
        <v>1267</v>
      </c>
      <c r="I24" s="79" t="s">
        <v>1304</v>
      </c>
    </row>
    <row r="25" spans="1:10" ht="56">
      <c r="A25" s="24" t="s">
        <v>2276</v>
      </c>
      <c r="B25" s="75" t="str">
        <f t="shared" si="0"/>
        <v>ref="region.xml#0014"</v>
      </c>
      <c r="C25" s="76" t="s">
        <v>2263</v>
      </c>
      <c r="D25" s="76" t="s">
        <v>1999</v>
      </c>
      <c r="E25" s="27" t="s">
        <v>1812</v>
      </c>
      <c r="F25" s="77" t="s">
        <v>279</v>
      </c>
      <c r="G25" s="78" t="s">
        <v>2</v>
      </c>
      <c r="H25" s="80" t="s">
        <v>1267</v>
      </c>
      <c r="I25" s="79" t="s">
        <v>1304</v>
      </c>
    </row>
    <row r="26" spans="1:10">
      <c r="A26" s="24" t="s">
        <v>2277</v>
      </c>
      <c r="B26" s="75" t="str">
        <f t="shared" si="0"/>
        <v>ref="region.xml#0015"</v>
      </c>
      <c r="C26" s="76" t="s">
        <v>2263</v>
      </c>
      <c r="D26" s="76" t="s">
        <v>1999</v>
      </c>
      <c r="E26" s="27" t="s">
        <v>1813</v>
      </c>
      <c r="F26" s="77" t="s">
        <v>117</v>
      </c>
      <c r="G26" s="78" t="s">
        <v>2</v>
      </c>
      <c r="H26" s="77" t="s">
        <v>117</v>
      </c>
      <c r="I26" s="87" t="s">
        <v>1721</v>
      </c>
      <c r="J26" s="112"/>
    </row>
    <row r="27" spans="1:10" ht="28">
      <c r="A27" s="24" t="s">
        <v>2278</v>
      </c>
      <c r="B27" s="75" t="str">
        <f t="shared" si="0"/>
        <v>ref="region.xml#0016"</v>
      </c>
      <c r="C27" s="76" t="s">
        <v>2263</v>
      </c>
      <c r="D27" s="76" t="s">
        <v>1999</v>
      </c>
      <c r="E27" s="27" t="s">
        <v>1814</v>
      </c>
      <c r="F27" s="77" t="s">
        <v>247</v>
      </c>
      <c r="G27" s="78" t="s">
        <v>2</v>
      </c>
      <c r="H27" s="80" t="s">
        <v>1270</v>
      </c>
      <c r="I27" s="31" t="s">
        <v>1315</v>
      </c>
    </row>
    <row r="28" spans="1:10">
      <c r="F28" s="77" t="s">
        <v>240</v>
      </c>
      <c r="G28" s="78" t="s">
        <v>2</v>
      </c>
      <c r="H28" s="80"/>
      <c r="I28" s="79" t="s">
        <v>224</v>
      </c>
    </row>
    <row r="29" spans="1:10">
      <c r="F29" s="77" t="s">
        <v>241</v>
      </c>
      <c r="G29" s="78" t="s">
        <v>2</v>
      </c>
      <c r="H29" s="80"/>
      <c r="I29" s="79" t="s">
        <v>224</v>
      </c>
    </row>
    <row r="30" spans="1:10">
      <c r="F30" s="77" t="s">
        <v>246</v>
      </c>
      <c r="G30" s="78" t="s">
        <v>2</v>
      </c>
      <c r="H30" s="80"/>
      <c r="I30" s="79" t="s">
        <v>224</v>
      </c>
    </row>
    <row r="31" spans="1:10">
      <c r="F31" s="77" t="s">
        <v>244</v>
      </c>
      <c r="G31" s="78" t="s">
        <v>31</v>
      </c>
      <c r="H31" s="80"/>
      <c r="I31" s="79" t="s">
        <v>224</v>
      </c>
    </row>
    <row r="32" spans="1:10">
      <c r="F32" s="77" t="s">
        <v>245</v>
      </c>
      <c r="G32" s="78" t="s">
        <v>2</v>
      </c>
      <c r="H32" s="80"/>
      <c r="I32" s="79" t="s">
        <v>224</v>
      </c>
    </row>
    <row r="33" spans="6:9">
      <c r="F33" s="35" t="s">
        <v>1563</v>
      </c>
      <c r="G33" s="27" t="s">
        <v>2</v>
      </c>
      <c r="I33" s="30" t="s">
        <v>224</v>
      </c>
    </row>
    <row r="34" spans="6:9">
      <c r="F34" s="35" t="s">
        <v>1564</v>
      </c>
      <c r="G34" s="27" t="s">
        <v>2</v>
      </c>
      <c r="I34" s="30" t="s">
        <v>224</v>
      </c>
    </row>
    <row r="35" spans="6:9">
      <c r="F35" s="77" t="s">
        <v>248</v>
      </c>
      <c r="G35" s="78" t="s">
        <v>31</v>
      </c>
      <c r="H35" s="80"/>
      <c r="I35" s="79" t="s">
        <v>224</v>
      </c>
    </row>
    <row r="36" spans="6:9">
      <c r="F36" s="77" t="s">
        <v>249</v>
      </c>
      <c r="G36" s="78" t="s">
        <v>2</v>
      </c>
      <c r="H36" s="80"/>
      <c r="I36" s="79" t="s">
        <v>224</v>
      </c>
    </row>
    <row r="37" spans="6:9">
      <c r="F37" s="77" t="s">
        <v>250</v>
      </c>
      <c r="G37" s="78" t="s">
        <v>2</v>
      </c>
      <c r="H37" s="80"/>
      <c r="I37" s="79" t="s">
        <v>224</v>
      </c>
    </row>
    <row r="38" spans="6:9">
      <c r="F38" s="77" t="s">
        <v>252</v>
      </c>
      <c r="G38" s="78" t="s">
        <v>2</v>
      </c>
      <c r="H38" s="80"/>
      <c r="I38" s="79" t="s">
        <v>224</v>
      </c>
    </row>
    <row r="39" spans="6:9">
      <c r="F39" s="77" t="s">
        <v>251</v>
      </c>
      <c r="G39" s="78" t="s">
        <v>2</v>
      </c>
      <c r="H39" s="80"/>
      <c r="I39" s="79" t="s">
        <v>224</v>
      </c>
    </row>
    <row r="40" spans="6:9">
      <c r="F40" s="77" t="s">
        <v>258</v>
      </c>
      <c r="G40" s="78" t="s">
        <v>2</v>
      </c>
      <c r="H40" s="80"/>
      <c r="I40" s="81" t="s">
        <v>224</v>
      </c>
    </row>
    <row r="41" spans="6:9">
      <c r="F41" s="77" t="s">
        <v>263</v>
      </c>
      <c r="G41" s="78" t="s">
        <v>2</v>
      </c>
      <c r="H41" s="80"/>
      <c r="I41" s="79" t="s">
        <v>224</v>
      </c>
    </row>
    <row r="42" spans="6:9">
      <c r="F42" s="77" t="s">
        <v>267</v>
      </c>
      <c r="G42" s="78" t="s">
        <v>2</v>
      </c>
      <c r="H42" s="80"/>
      <c r="I42" s="79" t="s">
        <v>224</v>
      </c>
    </row>
    <row r="43" spans="6:9">
      <c r="F43" s="77" t="s">
        <v>269</v>
      </c>
      <c r="G43" s="78" t="s">
        <v>2</v>
      </c>
      <c r="H43" s="80"/>
      <c r="I43" s="79" t="s">
        <v>224</v>
      </c>
    </row>
    <row r="44" spans="6:9">
      <c r="F44" s="77" t="s">
        <v>272</v>
      </c>
      <c r="G44" s="78" t="s">
        <v>2</v>
      </c>
      <c r="H44" s="80"/>
      <c r="I44" s="79" t="s">
        <v>224</v>
      </c>
    </row>
    <row r="45" spans="6:9">
      <c r="F45" s="35" t="s">
        <v>1565</v>
      </c>
      <c r="G45" s="27" t="s">
        <v>2</v>
      </c>
      <c r="I45" s="30" t="s">
        <v>224</v>
      </c>
    </row>
    <row r="46" spans="6:9">
      <c r="F46" s="83" t="s">
        <v>271</v>
      </c>
      <c r="G46" s="78" t="s">
        <v>2</v>
      </c>
      <c r="H46" s="80"/>
      <c r="I46" s="79" t="s">
        <v>224</v>
      </c>
    </row>
    <row r="47" spans="6:9">
      <c r="F47" s="35" t="s">
        <v>1566</v>
      </c>
      <c r="G47" s="27" t="s">
        <v>2</v>
      </c>
      <c r="I47" s="30" t="s">
        <v>224</v>
      </c>
    </row>
    <row r="48" spans="6:9">
      <c r="F48" s="83" t="s">
        <v>273</v>
      </c>
      <c r="G48" s="78" t="s">
        <v>163</v>
      </c>
      <c r="H48" s="80"/>
      <c r="I48" s="79" t="s">
        <v>224</v>
      </c>
    </row>
    <row r="49" spans="5:10">
      <c r="F49" s="83" t="s">
        <v>274</v>
      </c>
      <c r="G49" s="78" t="s">
        <v>2</v>
      </c>
      <c r="H49" s="80"/>
      <c r="I49" s="79" t="s">
        <v>224</v>
      </c>
    </row>
    <row r="50" spans="5:10">
      <c r="F50" s="83" t="s">
        <v>275</v>
      </c>
      <c r="G50" s="78" t="s">
        <v>2</v>
      </c>
      <c r="H50" s="80"/>
      <c r="I50" s="79" t="s">
        <v>224</v>
      </c>
    </row>
    <row r="51" spans="5:10">
      <c r="F51" s="83" t="s">
        <v>276</v>
      </c>
      <c r="G51" s="78" t="s">
        <v>2</v>
      </c>
      <c r="H51" s="80"/>
      <c r="I51" s="79" t="s">
        <v>224</v>
      </c>
    </row>
    <row r="52" spans="5:10">
      <c r="F52" s="35" t="s">
        <v>1567</v>
      </c>
      <c r="G52" s="27" t="s">
        <v>2</v>
      </c>
      <c r="I52" s="30" t="s">
        <v>224</v>
      </c>
    </row>
    <row r="53" spans="5:10" s="35" customFormat="1">
      <c r="E53" s="29"/>
      <c r="F53" s="35" t="s">
        <v>1568</v>
      </c>
      <c r="G53" s="29" t="s">
        <v>31</v>
      </c>
      <c r="H53" s="57"/>
      <c r="I53" s="28" t="s">
        <v>224</v>
      </c>
      <c r="J53" s="28"/>
    </row>
    <row r="54" spans="5:10">
      <c r="F54" s="77" t="s">
        <v>280</v>
      </c>
      <c r="G54" s="78" t="s">
        <v>2</v>
      </c>
      <c r="H54" s="80"/>
      <c r="I54" s="79" t="s">
        <v>224</v>
      </c>
    </row>
    <row r="55" spans="5:10">
      <c r="F55" s="77" t="s">
        <v>281</v>
      </c>
      <c r="G55" s="78" t="s">
        <v>2</v>
      </c>
      <c r="H55" s="80"/>
      <c r="I55" s="79" t="s">
        <v>224</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115" zoomScaleNormal="115" zoomScalePageLayoutView="115" workbookViewId="0">
      <pane ySplit="1" topLeftCell="A13" activePane="bottomLeft" state="frozen"/>
      <selection pane="bottomLeft" activeCell="H6" sqref="H6"/>
    </sheetView>
  </sheetViews>
  <sheetFormatPr baseColWidth="10" defaultRowHeight="14" x14ac:dyDescent="0"/>
  <cols>
    <col min="1" max="1" width="23.5" style="24" bestFit="1" customWidth="1"/>
    <col min="2" max="4" width="0" style="24" hidden="1" customWidth="1"/>
    <col min="5" max="5" width="0" style="27" hidden="1" customWidth="1"/>
    <col min="6" max="6" width="25.1640625" style="27" bestFit="1" customWidth="1"/>
    <col min="7" max="7" width="10.83203125" style="27" hidden="1" customWidth="1"/>
    <col min="8" max="8" width="10.83203125" style="27"/>
    <col min="9" max="9" width="19.1640625" style="27" customWidth="1"/>
    <col min="10" max="10" width="47.33203125" style="30" customWidth="1"/>
    <col min="11" max="16384" width="10.83203125" style="24"/>
  </cols>
  <sheetData>
    <row r="1" spans="1:10">
      <c r="A1" s="44" t="s">
        <v>1763</v>
      </c>
      <c r="B1" s="41" t="s">
        <v>2188</v>
      </c>
      <c r="C1" s="41"/>
      <c r="D1" s="41"/>
      <c r="F1" s="25" t="s">
        <v>353</v>
      </c>
      <c r="G1" s="25"/>
      <c r="H1" s="25"/>
      <c r="I1" s="25" t="s">
        <v>1085</v>
      </c>
      <c r="J1" s="26" t="s">
        <v>1103</v>
      </c>
    </row>
    <row r="2" spans="1:10" ht="42">
      <c r="A2" s="24" t="s">
        <v>2280</v>
      </c>
      <c r="B2" s="42" t="str">
        <f>C2&amp;E2&amp;D2</f>
        <v>ref="settlement.xml#0001"</v>
      </c>
      <c r="C2" s="43" t="s">
        <v>2279</v>
      </c>
      <c r="D2" s="43" t="s">
        <v>1999</v>
      </c>
      <c r="E2" s="27" t="s">
        <v>1924</v>
      </c>
      <c r="F2" s="27" t="s">
        <v>1784</v>
      </c>
      <c r="G2" s="27" t="s">
        <v>2</v>
      </c>
      <c r="H2" s="27" t="s">
        <v>288</v>
      </c>
      <c r="I2" s="27" t="s">
        <v>1281</v>
      </c>
      <c r="J2" s="30" t="s">
        <v>1299</v>
      </c>
    </row>
    <row r="3" spans="1:10" ht="84">
      <c r="A3" s="24" t="s">
        <v>2281</v>
      </c>
      <c r="B3" s="42" t="str">
        <f t="shared" ref="B3:B22" si="0">C3&amp;E3&amp;D3</f>
        <v>ref="settlement.xml#0002"</v>
      </c>
      <c r="C3" s="43" t="s">
        <v>2279</v>
      </c>
      <c r="D3" s="43" t="s">
        <v>1999</v>
      </c>
      <c r="E3" s="27" t="s">
        <v>1997</v>
      </c>
      <c r="F3" s="29" t="s">
        <v>1569</v>
      </c>
      <c r="G3" s="27" t="s">
        <v>2</v>
      </c>
      <c r="H3" s="27" t="s">
        <v>284</v>
      </c>
      <c r="I3" s="27" t="s">
        <v>285</v>
      </c>
      <c r="J3" s="66" t="s">
        <v>2417</v>
      </c>
    </row>
    <row r="4" spans="1:10" ht="84">
      <c r="A4" s="24" t="s">
        <v>2281</v>
      </c>
      <c r="B4" s="42" t="str">
        <f t="shared" si="0"/>
        <v>ref="settlement.xml#0002"</v>
      </c>
      <c r="C4" s="43" t="s">
        <v>2279</v>
      </c>
      <c r="D4" s="43" t="s">
        <v>1999</v>
      </c>
      <c r="E4" s="27" t="s">
        <v>1997</v>
      </c>
      <c r="F4" s="29" t="s">
        <v>1570</v>
      </c>
      <c r="G4" s="27" t="s">
        <v>2</v>
      </c>
      <c r="H4" s="27" t="s">
        <v>284</v>
      </c>
      <c r="I4" s="27" t="s">
        <v>285</v>
      </c>
      <c r="J4" s="66" t="s">
        <v>2417</v>
      </c>
    </row>
    <row r="5" spans="1:10" ht="84">
      <c r="A5" s="24" t="s">
        <v>2281</v>
      </c>
      <c r="B5" s="42" t="str">
        <f t="shared" si="0"/>
        <v>ref="settlement.xml#0002"</v>
      </c>
      <c r="C5" s="43" t="s">
        <v>2279</v>
      </c>
      <c r="D5" s="43" t="s">
        <v>1999</v>
      </c>
      <c r="E5" s="27" t="s">
        <v>1997</v>
      </c>
      <c r="F5" s="27" t="s">
        <v>285</v>
      </c>
      <c r="G5" s="27" t="s">
        <v>350</v>
      </c>
      <c r="H5" s="27" t="s">
        <v>284</v>
      </c>
      <c r="I5" s="27" t="s">
        <v>285</v>
      </c>
      <c r="J5" s="66" t="s">
        <v>2417</v>
      </c>
    </row>
    <row r="6" spans="1:10" ht="84">
      <c r="A6" s="24" t="s">
        <v>2281</v>
      </c>
      <c r="B6" s="42" t="str">
        <f t="shared" si="0"/>
        <v>ref="settlement.xml#0002"</v>
      </c>
      <c r="C6" s="43" t="s">
        <v>2279</v>
      </c>
      <c r="D6" s="43" t="s">
        <v>1999</v>
      </c>
      <c r="E6" s="27" t="s">
        <v>1997</v>
      </c>
      <c r="F6" s="29" t="s">
        <v>285</v>
      </c>
      <c r="G6" s="27" t="s">
        <v>31</v>
      </c>
      <c r="H6" s="27" t="s">
        <v>284</v>
      </c>
      <c r="I6" s="27" t="s">
        <v>285</v>
      </c>
      <c r="J6" s="66" t="s">
        <v>2417</v>
      </c>
    </row>
    <row r="7" spans="1:10">
      <c r="A7" s="24" t="s">
        <v>2282</v>
      </c>
      <c r="B7" s="42" t="str">
        <f t="shared" si="0"/>
        <v>ref="settlement.xml#0003"</v>
      </c>
      <c r="C7" s="43" t="s">
        <v>2279</v>
      </c>
      <c r="D7" s="43" t="s">
        <v>1999</v>
      </c>
      <c r="E7" s="27" t="s">
        <v>1801</v>
      </c>
      <c r="F7" s="27" t="s">
        <v>298</v>
      </c>
      <c r="G7" s="27" t="s">
        <v>2</v>
      </c>
      <c r="I7" s="27" t="s">
        <v>298</v>
      </c>
      <c r="J7" s="32" t="s">
        <v>1705</v>
      </c>
    </row>
    <row r="8" spans="1:10" ht="28">
      <c r="A8" s="24" t="s">
        <v>2283</v>
      </c>
      <c r="B8" s="42" t="str">
        <f t="shared" si="0"/>
        <v>ref="settlement.xml#0004"</v>
      </c>
      <c r="C8" s="43" t="s">
        <v>2279</v>
      </c>
      <c r="D8" s="43" t="s">
        <v>1999</v>
      </c>
      <c r="E8" s="27" t="s">
        <v>1802</v>
      </c>
      <c r="F8" s="29" t="s">
        <v>1571</v>
      </c>
      <c r="G8" s="27" t="s">
        <v>2</v>
      </c>
      <c r="H8" s="27" t="s">
        <v>284</v>
      </c>
      <c r="I8" s="27" t="s">
        <v>1665</v>
      </c>
      <c r="J8" s="30" t="s">
        <v>1666</v>
      </c>
    </row>
    <row r="9" spans="1:10" ht="56">
      <c r="A9" s="24" t="s">
        <v>2284</v>
      </c>
      <c r="B9" s="42" t="str">
        <f t="shared" si="0"/>
        <v>ref="settlement.xml#0005"</v>
      </c>
      <c r="C9" s="43" t="s">
        <v>2279</v>
      </c>
      <c r="D9" s="43" t="s">
        <v>1999</v>
      </c>
      <c r="E9" s="27" t="s">
        <v>1803</v>
      </c>
      <c r="F9" s="27" t="s">
        <v>80</v>
      </c>
      <c r="G9" s="27" t="s">
        <v>31</v>
      </c>
      <c r="H9" s="27" t="s">
        <v>284</v>
      </c>
      <c r="I9" s="29" t="s">
        <v>82</v>
      </c>
      <c r="J9" s="67" t="s">
        <v>1300</v>
      </c>
    </row>
    <row r="10" spans="1:10" ht="56">
      <c r="A10" s="24" t="s">
        <v>2284</v>
      </c>
      <c r="B10" s="42" t="str">
        <f t="shared" si="0"/>
        <v>ref="settlement.xml#0005"</v>
      </c>
      <c r="C10" s="43" t="s">
        <v>2279</v>
      </c>
      <c r="D10" s="43" t="s">
        <v>1999</v>
      </c>
      <c r="E10" s="27" t="s">
        <v>1803</v>
      </c>
      <c r="F10" s="27" t="s">
        <v>82</v>
      </c>
      <c r="G10" s="27" t="s">
        <v>2</v>
      </c>
      <c r="H10" s="27" t="s">
        <v>284</v>
      </c>
      <c r="I10" s="29" t="s">
        <v>82</v>
      </c>
      <c r="J10" s="67" t="s">
        <v>1300</v>
      </c>
    </row>
    <row r="11" spans="1:10" ht="56">
      <c r="A11" s="24" t="s">
        <v>2284</v>
      </c>
      <c r="B11" s="42" t="str">
        <f t="shared" si="0"/>
        <v>ref="settlement.xml#0005"</v>
      </c>
      <c r="C11" s="43" t="s">
        <v>2279</v>
      </c>
      <c r="D11" s="43" t="s">
        <v>1999</v>
      </c>
      <c r="E11" s="27" t="s">
        <v>1803</v>
      </c>
      <c r="F11" s="27" t="s">
        <v>307</v>
      </c>
      <c r="G11" s="27" t="s">
        <v>42</v>
      </c>
      <c r="H11" s="27" t="s">
        <v>284</v>
      </c>
      <c r="I11" s="29" t="s">
        <v>82</v>
      </c>
      <c r="J11" s="67" t="s">
        <v>1300</v>
      </c>
    </row>
    <row r="12" spans="1:10" ht="98">
      <c r="A12" s="24" t="s">
        <v>2285</v>
      </c>
      <c r="B12" s="42" t="str">
        <f t="shared" si="0"/>
        <v>ref="settlement.xml#0006"</v>
      </c>
      <c r="C12" s="43" t="s">
        <v>2279</v>
      </c>
      <c r="D12" s="43" t="s">
        <v>1999</v>
      </c>
      <c r="E12" s="27" t="s">
        <v>1804</v>
      </c>
      <c r="F12" s="29" t="s">
        <v>1573</v>
      </c>
      <c r="G12" s="27" t="s">
        <v>2</v>
      </c>
      <c r="H12" s="27" t="s">
        <v>284</v>
      </c>
      <c r="I12" s="29" t="s">
        <v>1573</v>
      </c>
      <c r="J12" s="28" t="s">
        <v>2455</v>
      </c>
    </row>
    <row r="13" spans="1:10" ht="112">
      <c r="A13" s="24" t="s">
        <v>2286</v>
      </c>
      <c r="B13" s="42" t="str">
        <f t="shared" si="0"/>
        <v>ref="settlement.xml#0007"</v>
      </c>
      <c r="C13" s="43" t="s">
        <v>2279</v>
      </c>
      <c r="D13" s="43" t="s">
        <v>1999</v>
      </c>
      <c r="E13" s="27" t="s">
        <v>1805</v>
      </c>
      <c r="F13" s="29" t="s">
        <v>1574</v>
      </c>
      <c r="G13" s="27" t="s">
        <v>31</v>
      </c>
      <c r="H13" s="27" t="s">
        <v>284</v>
      </c>
      <c r="I13" s="29" t="s">
        <v>1574</v>
      </c>
      <c r="J13" s="28" t="s">
        <v>2456</v>
      </c>
    </row>
    <row r="14" spans="1:10">
      <c r="A14" s="24" t="s">
        <v>2287</v>
      </c>
      <c r="B14" s="42" t="str">
        <f t="shared" si="0"/>
        <v>ref="settlement.xml#0008"</v>
      </c>
      <c r="C14" s="43" t="s">
        <v>2279</v>
      </c>
      <c r="D14" s="43" t="s">
        <v>1999</v>
      </c>
      <c r="E14" s="27" t="s">
        <v>1806</v>
      </c>
      <c r="F14" s="27" t="s">
        <v>309</v>
      </c>
      <c r="G14" s="27" t="s">
        <v>2</v>
      </c>
      <c r="I14" s="27" t="s">
        <v>309</v>
      </c>
      <c r="J14" s="32" t="s">
        <v>1706</v>
      </c>
    </row>
    <row r="15" spans="1:10">
      <c r="A15" s="24" t="s">
        <v>2288</v>
      </c>
      <c r="B15" s="42" t="str">
        <f t="shared" si="0"/>
        <v>ref="settlement.xml#0009"</v>
      </c>
      <c r="C15" s="43" t="s">
        <v>2279</v>
      </c>
      <c r="D15" s="43" t="s">
        <v>1999</v>
      </c>
      <c r="E15" s="27" t="s">
        <v>1807</v>
      </c>
      <c r="F15" s="27" t="s">
        <v>324</v>
      </c>
      <c r="G15" s="27" t="s">
        <v>31</v>
      </c>
      <c r="H15" s="27" t="s">
        <v>292</v>
      </c>
      <c r="I15" s="27" t="s">
        <v>324</v>
      </c>
      <c r="J15" s="32" t="s">
        <v>1707</v>
      </c>
    </row>
    <row r="16" spans="1:10">
      <c r="A16" s="24" t="s">
        <v>2289</v>
      </c>
      <c r="B16" s="42" t="str">
        <f t="shared" si="0"/>
        <v>ref="settlement.xml#0010"</v>
      </c>
      <c r="C16" s="43" t="s">
        <v>2279</v>
      </c>
      <c r="D16" s="43" t="s">
        <v>1999</v>
      </c>
      <c r="E16" s="27" t="s">
        <v>1808</v>
      </c>
      <c r="F16" s="27" t="s">
        <v>337</v>
      </c>
      <c r="G16" s="27" t="s">
        <v>5</v>
      </c>
      <c r="H16" s="27" t="s">
        <v>292</v>
      </c>
      <c r="I16" s="27" t="s">
        <v>1282</v>
      </c>
      <c r="J16" s="30" t="s">
        <v>1283</v>
      </c>
    </row>
    <row r="17" spans="1:10" ht="28">
      <c r="A17" s="24" t="s">
        <v>2290</v>
      </c>
      <c r="B17" s="42" t="str">
        <f t="shared" si="0"/>
        <v>ref="settlement.xml#0011"</v>
      </c>
      <c r="C17" s="43" t="s">
        <v>2279</v>
      </c>
      <c r="D17" s="43" t="s">
        <v>1999</v>
      </c>
      <c r="E17" s="27" t="s">
        <v>1809</v>
      </c>
      <c r="F17" s="29" t="s">
        <v>1576</v>
      </c>
      <c r="G17" s="27" t="s">
        <v>2</v>
      </c>
      <c r="H17" s="27" t="s">
        <v>292</v>
      </c>
      <c r="I17" s="29" t="s">
        <v>1576</v>
      </c>
      <c r="J17" s="32" t="s">
        <v>1708</v>
      </c>
    </row>
    <row r="18" spans="1:10" ht="56">
      <c r="A18" s="24" t="s">
        <v>2291</v>
      </c>
      <c r="B18" s="42" t="str">
        <f t="shared" si="0"/>
        <v>ref="settlement.xml#0012"</v>
      </c>
      <c r="C18" s="43" t="s">
        <v>2279</v>
      </c>
      <c r="D18" s="43" t="s">
        <v>1999</v>
      </c>
      <c r="E18" s="27" t="s">
        <v>1810</v>
      </c>
      <c r="F18" s="27" t="s">
        <v>340</v>
      </c>
      <c r="G18" s="27" t="s">
        <v>2</v>
      </c>
      <c r="H18" s="27" t="s">
        <v>284</v>
      </c>
      <c r="I18" s="27" t="s">
        <v>340</v>
      </c>
      <c r="J18" s="28" t="s">
        <v>1301</v>
      </c>
    </row>
    <row r="19" spans="1:10">
      <c r="A19" s="24" t="s">
        <v>2292</v>
      </c>
      <c r="B19" s="42" t="str">
        <f t="shared" si="0"/>
        <v>ref="settlement.xml#0013"</v>
      </c>
      <c r="C19" s="43" t="s">
        <v>2279</v>
      </c>
      <c r="D19" s="43" t="s">
        <v>1999</v>
      </c>
      <c r="E19" s="27" t="s">
        <v>1811</v>
      </c>
      <c r="F19" s="27" t="s">
        <v>342</v>
      </c>
      <c r="G19" s="27" t="s">
        <v>2</v>
      </c>
      <c r="H19" s="27" t="s">
        <v>292</v>
      </c>
      <c r="I19" s="27" t="s">
        <v>342</v>
      </c>
      <c r="J19" s="32" t="s">
        <v>1709</v>
      </c>
    </row>
    <row r="20" spans="1:10">
      <c r="A20" s="24" t="s">
        <v>2292</v>
      </c>
      <c r="B20" s="42" t="str">
        <f t="shared" si="0"/>
        <v>ref="settlement.xml#0013"</v>
      </c>
      <c r="C20" s="43" t="s">
        <v>2279</v>
      </c>
      <c r="D20" s="43" t="s">
        <v>1999</v>
      </c>
      <c r="E20" s="27" t="s">
        <v>1811</v>
      </c>
      <c r="F20" s="27" t="s">
        <v>343</v>
      </c>
      <c r="G20" s="27" t="s">
        <v>2</v>
      </c>
      <c r="H20" s="27" t="s">
        <v>292</v>
      </c>
      <c r="I20" s="27" t="s">
        <v>342</v>
      </c>
      <c r="J20" s="32" t="s">
        <v>1709</v>
      </c>
    </row>
    <row r="21" spans="1:10" ht="42">
      <c r="A21" s="24" t="s">
        <v>2293</v>
      </c>
      <c r="B21" s="42" t="str">
        <f t="shared" si="0"/>
        <v>ref="settlement.xml#0014"</v>
      </c>
      <c r="C21" s="43" t="s">
        <v>2279</v>
      </c>
      <c r="D21" s="43" t="s">
        <v>1999</v>
      </c>
      <c r="E21" s="27" t="s">
        <v>1812</v>
      </c>
      <c r="F21" s="27" t="s">
        <v>347</v>
      </c>
      <c r="G21" s="27" t="s">
        <v>352</v>
      </c>
      <c r="H21" s="27" t="s">
        <v>284</v>
      </c>
      <c r="I21" s="27" t="s">
        <v>347</v>
      </c>
      <c r="J21" s="28" t="s">
        <v>1247</v>
      </c>
    </row>
    <row r="22" spans="1:10" ht="56">
      <c r="A22" s="24" t="s">
        <v>2294</v>
      </c>
      <c r="B22" s="42" t="str">
        <f t="shared" si="0"/>
        <v>ref="settlement.xml#0015"</v>
      </c>
      <c r="C22" s="43" t="s">
        <v>2279</v>
      </c>
      <c r="D22" s="43" t="s">
        <v>1999</v>
      </c>
      <c r="E22" s="27" t="s">
        <v>1813</v>
      </c>
      <c r="F22" s="27" t="s">
        <v>348</v>
      </c>
      <c r="G22" s="27" t="s">
        <v>5</v>
      </c>
      <c r="H22" s="27" t="s">
        <v>288</v>
      </c>
      <c r="I22" s="27" t="s">
        <v>1768</v>
      </c>
      <c r="J22" s="28" t="s">
        <v>1302</v>
      </c>
    </row>
    <row r="23" spans="1:10">
      <c r="F23" s="29" t="s">
        <v>12</v>
      </c>
      <c r="G23" s="27" t="s">
        <v>2</v>
      </c>
      <c r="H23" s="29"/>
      <c r="I23" s="29"/>
      <c r="J23" s="34" t="s">
        <v>224</v>
      </c>
    </row>
    <row r="24" spans="1:10">
      <c r="F24" s="27" t="s">
        <v>286</v>
      </c>
      <c r="G24" s="27" t="s">
        <v>2</v>
      </c>
      <c r="H24" s="27" t="s">
        <v>284</v>
      </c>
      <c r="J24" s="34" t="s">
        <v>224</v>
      </c>
    </row>
    <row r="25" spans="1:10">
      <c r="F25" s="27" t="s">
        <v>287</v>
      </c>
      <c r="G25" s="27" t="s">
        <v>2</v>
      </c>
      <c r="H25" s="27" t="s">
        <v>288</v>
      </c>
      <c r="J25" s="34" t="s">
        <v>224</v>
      </c>
    </row>
    <row r="26" spans="1:10">
      <c r="F26" s="27" t="s">
        <v>289</v>
      </c>
      <c r="G26" s="27" t="s">
        <v>2</v>
      </c>
      <c r="H26" s="27" t="s">
        <v>288</v>
      </c>
      <c r="J26" s="34" t="s">
        <v>224</v>
      </c>
    </row>
    <row r="27" spans="1:10">
      <c r="F27" s="27" t="s">
        <v>290</v>
      </c>
      <c r="G27" s="27" t="s">
        <v>2</v>
      </c>
      <c r="H27" s="27" t="s">
        <v>284</v>
      </c>
      <c r="J27" s="34" t="s">
        <v>224</v>
      </c>
    </row>
    <row r="28" spans="1:10">
      <c r="F28" s="27" t="s">
        <v>291</v>
      </c>
      <c r="G28" s="27" t="s">
        <v>2</v>
      </c>
      <c r="H28" s="27" t="s">
        <v>292</v>
      </c>
      <c r="J28" s="34" t="s">
        <v>224</v>
      </c>
    </row>
    <row r="29" spans="1:10">
      <c r="F29" s="27" t="s">
        <v>293</v>
      </c>
      <c r="G29" s="27" t="s">
        <v>31</v>
      </c>
      <c r="H29" s="27" t="s">
        <v>288</v>
      </c>
      <c r="J29" s="34" t="s">
        <v>224</v>
      </c>
    </row>
    <row r="30" spans="1:10">
      <c r="F30" s="27" t="s">
        <v>294</v>
      </c>
      <c r="G30" s="27" t="s">
        <v>2</v>
      </c>
      <c r="H30" s="27" t="s">
        <v>295</v>
      </c>
      <c r="J30" s="34" t="s">
        <v>224</v>
      </c>
    </row>
    <row r="31" spans="1:10">
      <c r="F31" s="29" t="s">
        <v>1501</v>
      </c>
      <c r="G31" s="27" t="s">
        <v>2</v>
      </c>
      <c r="H31" s="27" t="s">
        <v>284</v>
      </c>
      <c r="J31" s="34" t="s">
        <v>224</v>
      </c>
    </row>
    <row r="32" spans="1:10">
      <c r="F32" s="27" t="s">
        <v>296</v>
      </c>
      <c r="G32" s="27" t="s">
        <v>2</v>
      </c>
      <c r="H32" s="27" t="s">
        <v>292</v>
      </c>
      <c r="J32" s="34" t="s">
        <v>224</v>
      </c>
    </row>
    <row r="33" spans="6:10">
      <c r="F33" s="27" t="s">
        <v>297</v>
      </c>
      <c r="G33" s="27" t="s">
        <v>31</v>
      </c>
      <c r="H33" s="27" t="s">
        <v>292</v>
      </c>
      <c r="J33" s="34" t="s">
        <v>224</v>
      </c>
    </row>
    <row r="34" spans="6:10">
      <c r="F34" s="27" t="s">
        <v>299</v>
      </c>
      <c r="G34" s="27" t="s">
        <v>2</v>
      </c>
      <c r="H34" s="27" t="s">
        <v>284</v>
      </c>
      <c r="J34" s="34" t="s">
        <v>224</v>
      </c>
    </row>
    <row r="35" spans="6:10">
      <c r="F35" s="27" t="s">
        <v>300</v>
      </c>
      <c r="G35" s="27" t="s">
        <v>31</v>
      </c>
      <c r="H35" s="27" t="s">
        <v>284</v>
      </c>
      <c r="J35" s="34" t="s">
        <v>224</v>
      </c>
    </row>
    <row r="36" spans="6:10">
      <c r="F36" s="27" t="s">
        <v>301</v>
      </c>
      <c r="G36" s="27" t="s">
        <v>2</v>
      </c>
      <c r="H36" s="27" t="s">
        <v>284</v>
      </c>
      <c r="J36" s="34" t="s">
        <v>224</v>
      </c>
    </row>
    <row r="37" spans="6:10">
      <c r="F37" s="27" t="s">
        <v>302</v>
      </c>
      <c r="G37" s="27" t="s">
        <v>2</v>
      </c>
      <c r="H37" s="27" t="s">
        <v>284</v>
      </c>
      <c r="J37" s="34" t="s">
        <v>224</v>
      </c>
    </row>
    <row r="38" spans="6:10">
      <c r="F38" s="27" t="s">
        <v>303</v>
      </c>
      <c r="G38" s="27" t="s">
        <v>2</v>
      </c>
      <c r="H38" s="27" t="s">
        <v>284</v>
      </c>
      <c r="J38" s="34" t="s">
        <v>224</v>
      </c>
    </row>
    <row r="39" spans="6:10">
      <c r="F39" s="27" t="s">
        <v>304</v>
      </c>
      <c r="G39" s="27" t="s">
        <v>31</v>
      </c>
      <c r="H39" s="27" t="s">
        <v>284</v>
      </c>
      <c r="J39" s="34" t="s">
        <v>224</v>
      </c>
    </row>
    <row r="40" spans="6:10">
      <c r="F40" s="27" t="s">
        <v>305</v>
      </c>
      <c r="G40" s="27" t="s">
        <v>2</v>
      </c>
      <c r="H40" s="27" t="s">
        <v>284</v>
      </c>
      <c r="J40" s="34" t="s">
        <v>224</v>
      </c>
    </row>
    <row r="41" spans="6:10">
      <c r="F41" s="29" t="s">
        <v>1572</v>
      </c>
      <c r="G41" s="27" t="s">
        <v>2</v>
      </c>
      <c r="H41" s="27" t="s">
        <v>284</v>
      </c>
      <c r="J41" s="34" t="s">
        <v>224</v>
      </c>
    </row>
    <row r="42" spans="6:10">
      <c r="F42" s="27" t="s">
        <v>306</v>
      </c>
      <c r="G42" s="27" t="s">
        <v>31</v>
      </c>
      <c r="H42" s="27" t="s">
        <v>284</v>
      </c>
      <c r="J42" s="34" t="s">
        <v>224</v>
      </c>
    </row>
    <row r="43" spans="6:10">
      <c r="F43" s="27" t="s">
        <v>308</v>
      </c>
      <c r="G43" s="27" t="s">
        <v>2</v>
      </c>
      <c r="H43" s="27" t="s">
        <v>284</v>
      </c>
      <c r="J43" s="34" t="s">
        <v>224</v>
      </c>
    </row>
    <row r="44" spans="6:10">
      <c r="F44" s="27" t="s">
        <v>91</v>
      </c>
      <c r="G44" s="27" t="s">
        <v>2</v>
      </c>
      <c r="J44" s="34" t="s">
        <v>224</v>
      </c>
    </row>
    <row r="45" spans="6:10">
      <c r="F45" s="27" t="s">
        <v>95</v>
      </c>
      <c r="G45" s="27" t="s">
        <v>2</v>
      </c>
      <c r="H45" s="27" t="s">
        <v>284</v>
      </c>
      <c r="J45" s="34" t="s">
        <v>224</v>
      </c>
    </row>
    <row r="46" spans="6:10">
      <c r="F46" s="27" t="s">
        <v>311</v>
      </c>
      <c r="G46" s="27" t="s">
        <v>42</v>
      </c>
      <c r="H46" s="27" t="s">
        <v>284</v>
      </c>
      <c r="J46" s="34" t="s">
        <v>224</v>
      </c>
    </row>
    <row r="47" spans="6:10">
      <c r="F47" s="27" t="s">
        <v>312</v>
      </c>
      <c r="G47" s="27" t="s">
        <v>42</v>
      </c>
      <c r="H47" s="27" t="s">
        <v>292</v>
      </c>
      <c r="J47" s="34" t="s">
        <v>224</v>
      </c>
    </row>
    <row r="48" spans="6:10">
      <c r="F48" s="27" t="s">
        <v>314</v>
      </c>
      <c r="G48" s="27" t="s">
        <v>31</v>
      </c>
      <c r="H48" s="27" t="s">
        <v>284</v>
      </c>
      <c r="J48" s="34" t="s">
        <v>224</v>
      </c>
    </row>
    <row r="49" spans="6:10">
      <c r="F49" s="27" t="s">
        <v>315</v>
      </c>
      <c r="G49" s="27" t="s">
        <v>2</v>
      </c>
      <c r="H49" s="27" t="s">
        <v>284</v>
      </c>
      <c r="J49" s="34" t="s">
        <v>224</v>
      </c>
    </row>
    <row r="50" spans="6:10">
      <c r="F50" s="27" t="s">
        <v>107</v>
      </c>
      <c r="G50" s="91" t="s">
        <v>351</v>
      </c>
      <c r="H50" s="91" t="s">
        <v>284</v>
      </c>
      <c r="J50" s="34" t="s">
        <v>224</v>
      </c>
    </row>
    <row r="51" spans="6:10">
      <c r="F51" s="27" t="s">
        <v>316</v>
      </c>
      <c r="G51" s="27" t="s">
        <v>2</v>
      </c>
      <c r="H51" s="27" t="s">
        <v>284</v>
      </c>
      <c r="J51" s="34" t="s">
        <v>224</v>
      </c>
    </row>
    <row r="52" spans="6:10">
      <c r="F52" s="27" t="s">
        <v>317</v>
      </c>
      <c r="G52" s="27" t="s">
        <v>31</v>
      </c>
      <c r="H52" s="27" t="s">
        <v>284</v>
      </c>
      <c r="J52" s="34" t="s">
        <v>224</v>
      </c>
    </row>
    <row r="53" spans="6:10">
      <c r="F53" s="27" t="s">
        <v>319</v>
      </c>
      <c r="G53" s="27" t="s">
        <v>2</v>
      </c>
      <c r="H53" s="27" t="s">
        <v>284</v>
      </c>
      <c r="J53" s="34" t="s">
        <v>224</v>
      </c>
    </row>
    <row r="54" spans="6:10">
      <c r="F54" s="27" t="s">
        <v>318</v>
      </c>
      <c r="G54" s="27" t="s">
        <v>2</v>
      </c>
      <c r="H54" s="27" t="s">
        <v>284</v>
      </c>
      <c r="J54" s="34" t="s">
        <v>224</v>
      </c>
    </row>
    <row r="55" spans="6:10">
      <c r="F55" s="27" t="s">
        <v>320</v>
      </c>
      <c r="G55" s="27" t="s">
        <v>31</v>
      </c>
      <c r="H55" s="27" t="s">
        <v>284</v>
      </c>
      <c r="J55" s="34" t="s">
        <v>224</v>
      </c>
    </row>
    <row r="56" spans="6:10">
      <c r="F56" s="27" t="s">
        <v>321</v>
      </c>
      <c r="G56" s="27" t="s">
        <v>17</v>
      </c>
      <c r="H56" s="27" t="s">
        <v>292</v>
      </c>
      <c r="J56" s="34" t="s">
        <v>224</v>
      </c>
    </row>
    <row r="57" spans="6:10">
      <c r="F57" s="29" t="s">
        <v>114</v>
      </c>
      <c r="G57" s="27" t="s">
        <v>2</v>
      </c>
      <c r="H57" s="27" t="s">
        <v>284</v>
      </c>
      <c r="J57" s="34" t="s">
        <v>224</v>
      </c>
    </row>
    <row r="58" spans="6:10">
      <c r="F58" s="27" t="s">
        <v>322</v>
      </c>
      <c r="G58" s="27" t="s">
        <v>17</v>
      </c>
      <c r="H58" s="27" t="s">
        <v>284</v>
      </c>
      <c r="J58" s="34" t="s">
        <v>224</v>
      </c>
    </row>
    <row r="59" spans="6:10">
      <c r="F59" s="27" t="s">
        <v>323</v>
      </c>
      <c r="G59" s="27" t="s">
        <v>31</v>
      </c>
      <c r="H59" s="27" t="s">
        <v>284</v>
      </c>
      <c r="J59" s="34" t="s">
        <v>224</v>
      </c>
    </row>
    <row r="60" spans="6:10">
      <c r="F60" s="27" t="s">
        <v>325</v>
      </c>
      <c r="G60" s="27" t="s">
        <v>2</v>
      </c>
      <c r="H60" s="27" t="s">
        <v>284</v>
      </c>
      <c r="J60" s="34" t="s">
        <v>224</v>
      </c>
    </row>
    <row r="61" spans="6:10">
      <c r="F61" s="27" t="s">
        <v>326</v>
      </c>
      <c r="G61" s="27" t="s">
        <v>31</v>
      </c>
      <c r="H61" s="27" t="s">
        <v>284</v>
      </c>
      <c r="J61" s="34" t="s">
        <v>224</v>
      </c>
    </row>
    <row r="62" spans="6:10">
      <c r="F62" s="27" t="s">
        <v>327</v>
      </c>
      <c r="G62" s="27" t="s">
        <v>2</v>
      </c>
      <c r="H62" s="27" t="s">
        <v>284</v>
      </c>
      <c r="J62" s="34" t="s">
        <v>224</v>
      </c>
    </row>
    <row r="63" spans="6:10">
      <c r="F63" s="27" t="s">
        <v>328</v>
      </c>
      <c r="G63" s="27" t="s">
        <v>2</v>
      </c>
      <c r="H63" s="27" t="s">
        <v>284</v>
      </c>
      <c r="J63" s="34" t="s">
        <v>224</v>
      </c>
    </row>
    <row r="64" spans="6:10">
      <c r="F64" s="27" t="s">
        <v>329</v>
      </c>
      <c r="G64" s="27" t="s">
        <v>2</v>
      </c>
      <c r="H64" s="27" t="s">
        <v>284</v>
      </c>
      <c r="J64" s="34" t="s">
        <v>224</v>
      </c>
    </row>
    <row r="65" spans="6:10">
      <c r="F65" s="27" t="s">
        <v>330</v>
      </c>
      <c r="G65" s="27" t="s">
        <v>2</v>
      </c>
      <c r="H65" s="27" t="s">
        <v>284</v>
      </c>
      <c r="J65" s="34" t="s">
        <v>224</v>
      </c>
    </row>
    <row r="66" spans="6:10">
      <c r="F66" s="27" t="s">
        <v>331</v>
      </c>
      <c r="G66" s="27" t="s">
        <v>2</v>
      </c>
      <c r="H66" s="27" t="s">
        <v>284</v>
      </c>
      <c r="J66" s="34" t="s">
        <v>224</v>
      </c>
    </row>
    <row r="67" spans="6:10">
      <c r="F67" s="27" t="s">
        <v>332</v>
      </c>
      <c r="G67" s="27" t="s">
        <v>2</v>
      </c>
      <c r="H67" s="27" t="s">
        <v>284</v>
      </c>
      <c r="J67" s="34" t="s">
        <v>224</v>
      </c>
    </row>
    <row r="68" spans="6:10">
      <c r="F68" s="92" t="s">
        <v>268</v>
      </c>
      <c r="G68" s="86"/>
      <c r="H68" s="93"/>
      <c r="J68" s="34" t="s">
        <v>224</v>
      </c>
    </row>
    <row r="69" spans="6:10">
      <c r="F69" s="29" t="s">
        <v>1575</v>
      </c>
      <c r="G69" s="27" t="s">
        <v>2</v>
      </c>
      <c r="H69" s="27" t="s">
        <v>284</v>
      </c>
      <c r="J69" s="34" t="s">
        <v>224</v>
      </c>
    </row>
    <row r="70" spans="6:10">
      <c r="F70" s="27" t="s">
        <v>333</v>
      </c>
      <c r="G70" s="27" t="s">
        <v>2</v>
      </c>
      <c r="H70" s="27" t="s">
        <v>284</v>
      </c>
      <c r="J70" s="34" t="s">
        <v>224</v>
      </c>
    </row>
    <row r="71" spans="6:10">
      <c r="F71" s="27" t="s">
        <v>334</v>
      </c>
      <c r="G71" s="27" t="s">
        <v>2</v>
      </c>
      <c r="H71" s="27" t="s">
        <v>284</v>
      </c>
      <c r="J71" s="34" t="s">
        <v>224</v>
      </c>
    </row>
    <row r="72" spans="6:10">
      <c r="F72" s="27" t="s">
        <v>335</v>
      </c>
      <c r="G72" s="27" t="s">
        <v>2</v>
      </c>
      <c r="H72" s="27" t="s">
        <v>284</v>
      </c>
      <c r="J72" s="34" t="s">
        <v>224</v>
      </c>
    </row>
    <row r="73" spans="6:10">
      <c r="F73" s="27" t="s">
        <v>336</v>
      </c>
      <c r="G73" s="27" t="s">
        <v>2</v>
      </c>
      <c r="H73" s="27" t="s">
        <v>284</v>
      </c>
      <c r="J73" s="34" t="s">
        <v>224</v>
      </c>
    </row>
    <row r="74" spans="6:10">
      <c r="F74" s="27" t="s">
        <v>338</v>
      </c>
      <c r="G74" s="27" t="s">
        <v>2</v>
      </c>
      <c r="H74" s="27" t="s">
        <v>284</v>
      </c>
      <c r="J74" s="34" t="s">
        <v>224</v>
      </c>
    </row>
    <row r="75" spans="6:10">
      <c r="F75" s="27" t="s">
        <v>339</v>
      </c>
      <c r="G75" s="27" t="s">
        <v>31</v>
      </c>
      <c r="H75" s="27" t="s">
        <v>284</v>
      </c>
      <c r="J75" s="34" t="s">
        <v>224</v>
      </c>
    </row>
    <row r="76" spans="6:10">
      <c r="F76" s="27" t="s">
        <v>341</v>
      </c>
      <c r="G76" s="27" t="s">
        <v>31</v>
      </c>
      <c r="H76" s="27" t="s">
        <v>284</v>
      </c>
      <c r="J76" s="34" t="s">
        <v>224</v>
      </c>
    </row>
    <row r="77" spans="6:10">
      <c r="F77" s="27" t="s">
        <v>344</v>
      </c>
      <c r="G77" s="27" t="s">
        <v>2</v>
      </c>
      <c r="H77" s="27" t="s">
        <v>284</v>
      </c>
      <c r="J77" s="34" t="s">
        <v>224</v>
      </c>
    </row>
    <row r="78" spans="6:10">
      <c r="F78" s="27" t="s">
        <v>345</v>
      </c>
      <c r="G78" s="27" t="s">
        <v>2</v>
      </c>
      <c r="H78" s="27" t="s">
        <v>292</v>
      </c>
      <c r="J78" s="34" t="s">
        <v>224</v>
      </c>
    </row>
    <row r="79" spans="6:10">
      <c r="F79" s="27" t="s">
        <v>346</v>
      </c>
      <c r="G79" s="27" t="s">
        <v>2</v>
      </c>
      <c r="H79" s="27" t="s">
        <v>292</v>
      </c>
      <c r="J79" s="34" t="s">
        <v>224</v>
      </c>
    </row>
    <row r="80" spans="6:10">
      <c r="F80" s="27" t="s">
        <v>349</v>
      </c>
      <c r="G80" s="27" t="s">
        <v>31</v>
      </c>
      <c r="H80" s="27" t="s">
        <v>284</v>
      </c>
      <c r="J80" s="34" t="s">
        <v>224</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51" activePane="bottomLeft" state="frozen"/>
      <selection pane="bottomLeft" activeCell="H1" sqref="H1:H1048576"/>
    </sheetView>
  </sheetViews>
  <sheetFormatPr baseColWidth="10" defaultRowHeight="14" x14ac:dyDescent="0"/>
  <cols>
    <col min="1" max="1" width="23.33203125" style="24" bestFit="1" customWidth="1"/>
    <col min="2" max="4" width="0" style="24" hidden="1" customWidth="1"/>
    <col min="5" max="5" width="0" style="27" hidden="1" customWidth="1"/>
    <col min="6" max="6" width="34.1640625" style="22" customWidth="1"/>
    <col min="7" max="7" width="4.5" style="27" hidden="1" customWidth="1"/>
    <col min="8" max="8" width="10.83203125" style="27"/>
    <col min="9" max="9" width="34.5" style="22" customWidth="1"/>
    <col min="10" max="10" width="56.83203125" style="30" customWidth="1"/>
    <col min="11" max="16384" width="10.83203125" style="24"/>
  </cols>
  <sheetData>
    <row r="1" spans="1:10">
      <c r="A1" s="44" t="s">
        <v>2188</v>
      </c>
      <c r="B1" s="41" t="s">
        <v>2188</v>
      </c>
      <c r="C1" s="41"/>
      <c r="D1" s="41"/>
      <c r="F1" s="94" t="s">
        <v>1084</v>
      </c>
      <c r="G1" s="95"/>
      <c r="H1" s="94"/>
      <c r="I1" s="94" t="s">
        <v>1085</v>
      </c>
      <c r="J1" s="96" t="s">
        <v>1093</v>
      </c>
    </row>
    <row r="2" spans="1:10" ht="28">
      <c r="A2" s="24" t="s">
        <v>2339</v>
      </c>
      <c r="B2" s="75" t="str">
        <f>C2&amp;E2&amp;D2</f>
        <v>ref="geogName.xml#0001"</v>
      </c>
      <c r="C2" s="76" t="s">
        <v>2338</v>
      </c>
      <c r="D2" s="76" t="s">
        <v>1999</v>
      </c>
      <c r="E2" s="27" t="s">
        <v>1924</v>
      </c>
      <c r="F2" s="22" t="s">
        <v>966</v>
      </c>
      <c r="G2" s="91" t="s">
        <v>2</v>
      </c>
      <c r="H2" s="91" t="s">
        <v>967</v>
      </c>
      <c r="I2" s="22" t="s">
        <v>1285</v>
      </c>
      <c r="J2" s="30" t="s">
        <v>1318</v>
      </c>
    </row>
    <row r="3" spans="1:10">
      <c r="A3" s="24" t="s">
        <v>2340</v>
      </c>
      <c r="B3" s="75" t="str">
        <f t="shared" ref="B3:B66" si="0">C3&amp;E3&amp;D3</f>
        <v>ref="geogName.xml#0002"</v>
      </c>
      <c r="C3" s="76" t="s">
        <v>2338</v>
      </c>
      <c r="D3" s="76" t="s">
        <v>1999</v>
      </c>
      <c r="E3" s="27" t="s">
        <v>1997</v>
      </c>
      <c r="F3" s="22" t="s">
        <v>1741</v>
      </c>
      <c r="G3" s="27" t="s">
        <v>2</v>
      </c>
      <c r="H3" s="27" t="s">
        <v>945</v>
      </c>
      <c r="I3" s="27" t="s">
        <v>1741</v>
      </c>
      <c r="J3" s="32" t="s">
        <v>1747</v>
      </c>
    </row>
    <row r="4" spans="1:10" ht="42">
      <c r="A4" s="24" t="s">
        <v>2341</v>
      </c>
      <c r="B4" s="75" t="str">
        <f t="shared" si="0"/>
        <v>ref="geogName.xml#0003"</v>
      </c>
      <c r="C4" s="76" t="s">
        <v>2338</v>
      </c>
      <c r="D4" s="76" t="s">
        <v>1999</v>
      </c>
      <c r="E4" s="27" t="s">
        <v>1801</v>
      </c>
      <c r="F4" s="22" t="s">
        <v>946</v>
      </c>
      <c r="G4" s="27" t="s">
        <v>2</v>
      </c>
      <c r="H4" s="27" t="s">
        <v>947</v>
      </c>
      <c r="I4" s="22" t="s">
        <v>1357</v>
      </c>
      <c r="J4" s="30" t="s">
        <v>1298</v>
      </c>
    </row>
    <row r="5" spans="1:10" ht="42">
      <c r="A5" s="24" t="s">
        <v>2342</v>
      </c>
      <c r="B5" s="75" t="str">
        <f t="shared" si="0"/>
        <v>ref="geogName.xml#0004"</v>
      </c>
      <c r="C5" s="76" t="s">
        <v>2338</v>
      </c>
      <c r="D5" s="76" t="s">
        <v>1999</v>
      </c>
      <c r="E5" s="27" t="s">
        <v>1802</v>
      </c>
      <c r="F5" s="57" t="s">
        <v>1577</v>
      </c>
      <c r="G5" s="27" t="s">
        <v>5</v>
      </c>
      <c r="H5" s="27" t="s">
        <v>938</v>
      </c>
      <c r="I5" s="22" t="s">
        <v>1675</v>
      </c>
      <c r="J5" s="30" t="s">
        <v>1679</v>
      </c>
    </row>
    <row r="6" spans="1:10" ht="42">
      <c r="A6" s="24" t="s">
        <v>2343</v>
      </c>
      <c r="B6" s="75" t="str">
        <f t="shared" si="0"/>
        <v>ref="geogName.xml#0005"</v>
      </c>
      <c r="C6" s="76" t="s">
        <v>2338</v>
      </c>
      <c r="D6" s="76" t="s">
        <v>1999</v>
      </c>
      <c r="E6" s="27" t="s">
        <v>1803</v>
      </c>
      <c r="F6" s="22" t="s">
        <v>952</v>
      </c>
      <c r="G6" s="27" t="s">
        <v>2</v>
      </c>
      <c r="H6" s="27" t="s">
        <v>950</v>
      </c>
      <c r="I6" s="62" t="s">
        <v>952</v>
      </c>
      <c r="J6" s="30" t="s">
        <v>2337</v>
      </c>
    </row>
    <row r="7" spans="1:10" ht="28">
      <c r="A7" s="24" t="s">
        <v>2344</v>
      </c>
      <c r="B7" s="75" t="str">
        <f t="shared" si="0"/>
        <v>ref="geogName.xml#0006"</v>
      </c>
      <c r="C7" s="76" t="s">
        <v>2338</v>
      </c>
      <c r="D7" s="76" t="s">
        <v>1999</v>
      </c>
      <c r="E7" s="27" t="s">
        <v>1804</v>
      </c>
      <c r="F7" s="22" t="s">
        <v>954</v>
      </c>
      <c r="G7" s="27" t="s">
        <v>2</v>
      </c>
      <c r="H7" s="27" t="s">
        <v>938</v>
      </c>
      <c r="I7" s="27" t="s">
        <v>1749</v>
      </c>
      <c r="J7" s="32" t="s">
        <v>1748</v>
      </c>
    </row>
    <row r="8" spans="1:10" ht="112">
      <c r="A8" s="24" t="s">
        <v>2345</v>
      </c>
      <c r="B8" s="75" t="str">
        <f t="shared" si="0"/>
        <v>ref="geogName.xml#0007"</v>
      </c>
      <c r="C8" s="76" t="s">
        <v>2338</v>
      </c>
      <c r="D8" s="76" t="s">
        <v>1999</v>
      </c>
      <c r="E8" s="27" t="s">
        <v>1805</v>
      </c>
      <c r="F8" s="22" t="s">
        <v>935</v>
      </c>
      <c r="G8" s="27" t="s">
        <v>2</v>
      </c>
      <c r="H8" s="27" t="s">
        <v>936</v>
      </c>
      <c r="I8" s="22" t="s">
        <v>1324</v>
      </c>
      <c r="J8" s="30" t="s">
        <v>1360</v>
      </c>
    </row>
    <row r="9" spans="1:10" ht="98">
      <c r="A9" s="24" t="s">
        <v>2346</v>
      </c>
      <c r="B9" s="75" t="str">
        <f t="shared" si="0"/>
        <v>ref="geogName.xml#0008"</v>
      </c>
      <c r="C9" s="76" t="s">
        <v>2338</v>
      </c>
      <c r="D9" s="76" t="s">
        <v>1999</v>
      </c>
      <c r="E9" s="27" t="s">
        <v>1806</v>
      </c>
      <c r="F9" s="22" t="s">
        <v>955</v>
      </c>
      <c r="G9" s="27" t="s">
        <v>2</v>
      </c>
      <c r="H9" s="27" t="s">
        <v>936</v>
      </c>
      <c r="I9" s="22" t="s">
        <v>1324</v>
      </c>
      <c r="J9" s="30" t="s">
        <v>1361</v>
      </c>
    </row>
    <row r="10" spans="1:10">
      <c r="A10" s="24" t="s">
        <v>2347</v>
      </c>
      <c r="B10" s="75" t="str">
        <f t="shared" si="0"/>
        <v>ref="geogName.xml#0009"</v>
      </c>
      <c r="C10" s="76" t="s">
        <v>2338</v>
      </c>
      <c r="D10" s="76" t="s">
        <v>1999</v>
      </c>
      <c r="E10" s="27" t="s">
        <v>1807</v>
      </c>
      <c r="F10" s="22" t="s">
        <v>959</v>
      </c>
      <c r="G10" s="27" t="s">
        <v>2</v>
      </c>
      <c r="H10" s="27" t="s">
        <v>938</v>
      </c>
      <c r="I10" s="27" t="s">
        <v>1750</v>
      </c>
      <c r="J10" s="32" t="s">
        <v>1700</v>
      </c>
    </row>
    <row r="11" spans="1:10">
      <c r="A11" s="24" t="s">
        <v>2348</v>
      </c>
      <c r="B11" s="75" t="str">
        <f t="shared" si="0"/>
        <v>ref="geogName.xml#0010"</v>
      </c>
      <c r="C11" s="76" t="s">
        <v>2338</v>
      </c>
      <c r="D11" s="76" t="s">
        <v>1999</v>
      </c>
      <c r="E11" s="27" t="s">
        <v>1808</v>
      </c>
      <c r="F11" s="22" t="s">
        <v>960</v>
      </c>
      <c r="G11" s="27" t="s">
        <v>2</v>
      </c>
      <c r="H11" s="27" t="s">
        <v>961</v>
      </c>
      <c r="I11" s="27" t="s">
        <v>1751</v>
      </c>
      <c r="J11" s="32" t="s">
        <v>1701</v>
      </c>
    </row>
    <row r="12" spans="1:10">
      <c r="A12" s="24" t="s">
        <v>2349</v>
      </c>
      <c r="B12" s="75" t="str">
        <f t="shared" si="0"/>
        <v>ref="geogName.xml#0011"</v>
      </c>
      <c r="C12" s="76" t="s">
        <v>2338</v>
      </c>
      <c r="D12" s="76" t="s">
        <v>1999</v>
      </c>
      <c r="E12" s="27" t="s">
        <v>1809</v>
      </c>
      <c r="F12" s="22" t="s">
        <v>962</v>
      </c>
      <c r="G12" s="27" t="s">
        <v>2</v>
      </c>
      <c r="H12" s="27" t="s">
        <v>938</v>
      </c>
      <c r="I12" s="27" t="s">
        <v>1752</v>
      </c>
      <c r="J12" s="32" t="s">
        <v>1703</v>
      </c>
    </row>
    <row r="13" spans="1:10" ht="28">
      <c r="A13" s="24" t="s">
        <v>2350</v>
      </c>
      <c r="B13" s="75" t="str">
        <f t="shared" si="0"/>
        <v>ref="geogName.xml#0012"</v>
      </c>
      <c r="C13" s="76" t="s">
        <v>2338</v>
      </c>
      <c r="D13" s="76" t="s">
        <v>1999</v>
      </c>
      <c r="E13" s="27" t="s">
        <v>1810</v>
      </c>
      <c r="F13" s="22" t="s">
        <v>963</v>
      </c>
      <c r="G13" s="27" t="s">
        <v>2</v>
      </c>
      <c r="H13" s="27" t="s">
        <v>964</v>
      </c>
      <c r="I13" s="27" t="s">
        <v>963</v>
      </c>
      <c r="J13" s="32" t="s">
        <v>1702</v>
      </c>
    </row>
    <row r="14" spans="1:10" ht="28">
      <c r="A14" s="24" t="s">
        <v>2351</v>
      </c>
      <c r="B14" s="75" t="str">
        <f t="shared" si="0"/>
        <v>ref="geogName.xml#0013"</v>
      </c>
      <c r="C14" s="76" t="s">
        <v>2338</v>
      </c>
      <c r="D14" s="76" t="s">
        <v>1999</v>
      </c>
      <c r="E14" s="27" t="s">
        <v>1811</v>
      </c>
      <c r="F14" s="22" t="s">
        <v>965</v>
      </c>
      <c r="G14" s="27" t="s">
        <v>2</v>
      </c>
      <c r="H14" s="27" t="s">
        <v>938</v>
      </c>
      <c r="I14" s="27" t="s">
        <v>1753</v>
      </c>
      <c r="J14" s="32" t="s">
        <v>1756</v>
      </c>
    </row>
    <row r="15" spans="1:10">
      <c r="A15" s="24" t="s">
        <v>2352</v>
      </c>
      <c r="B15" s="75" t="str">
        <f t="shared" si="0"/>
        <v>ref="geogName.xml#0014"</v>
      </c>
      <c r="C15" s="76" t="s">
        <v>2338</v>
      </c>
      <c r="D15" s="76" t="s">
        <v>1999</v>
      </c>
      <c r="E15" s="27" t="s">
        <v>1812</v>
      </c>
      <c r="F15" s="22" t="s">
        <v>968</v>
      </c>
      <c r="G15" s="27" t="s">
        <v>2</v>
      </c>
      <c r="H15" s="27" t="s">
        <v>938</v>
      </c>
      <c r="I15" s="27" t="s">
        <v>1754</v>
      </c>
      <c r="J15" s="32" t="s">
        <v>1755</v>
      </c>
    </row>
    <row r="16" spans="1:10" ht="28">
      <c r="A16" s="24" t="s">
        <v>2353</v>
      </c>
      <c r="B16" s="75" t="str">
        <f t="shared" si="0"/>
        <v>ref="geogName.xml#0015"</v>
      </c>
      <c r="C16" s="76" t="s">
        <v>2338</v>
      </c>
      <c r="D16" s="76" t="s">
        <v>1999</v>
      </c>
      <c r="E16" s="27" t="s">
        <v>1813</v>
      </c>
      <c r="F16" s="22" t="s">
        <v>1776</v>
      </c>
      <c r="H16" s="27" t="s">
        <v>938</v>
      </c>
      <c r="I16" s="22" t="s">
        <v>1330</v>
      </c>
      <c r="J16" s="66" t="s">
        <v>1333</v>
      </c>
    </row>
    <row r="17" spans="1:10" ht="28">
      <c r="A17" s="24" t="s">
        <v>2353</v>
      </c>
      <c r="B17" s="75" t="str">
        <f t="shared" si="0"/>
        <v>ref="geogName.xml#0015"</v>
      </c>
      <c r="C17" s="76" t="s">
        <v>2338</v>
      </c>
      <c r="D17" s="76" t="s">
        <v>1999</v>
      </c>
      <c r="E17" s="27" t="s">
        <v>1813</v>
      </c>
      <c r="F17" s="22" t="s">
        <v>969</v>
      </c>
      <c r="G17" s="27" t="s">
        <v>2</v>
      </c>
      <c r="H17" s="27" t="s">
        <v>938</v>
      </c>
      <c r="I17" s="22" t="s">
        <v>1330</v>
      </c>
      <c r="J17" s="66" t="s">
        <v>1333</v>
      </c>
    </row>
    <row r="18" spans="1:10" ht="28">
      <c r="A18" s="24" t="s">
        <v>2353</v>
      </c>
      <c r="B18" s="75" t="str">
        <f t="shared" si="0"/>
        <v>ref="geogName.xml#0015"</v>
      </c>
      <c r="C18" s="76" t="s">
        <v>2338</v>
      </c>
      <c r="D18" s="76" t="s">
        <v>1999</v>
      </c>
      <c r="E18" s="27" t="s">
        <v>1813</v>
      </c>
      <c r="F18" s="22" t="s">
        <v>1008</v>
      </c>
      <c r="G18" s="27" t="s">
        <v>2</v>
      </c>
      <c r="H18" s="27" t="s">
        <v>938</v>
      </c>
      <c r="I18" s="22" t="s">
        <v>1330</v>
      </c>
      <c r="J18" s="66" t="s">
        <v>1333</v>
      </c>
    </row>
    <row r="19" spans="1:10" ht="28">
      <c r="A19" s="24" t="s">
        <v>2353</v>
      </c>
      <c r="B19" s="75" t="str">
        <f t="shared" si="0"/>
        <v>ref="geogName.xml#0015"</v>
      </c>
      <c r="C19" s="76" t="s">
        <v>2338</v>
      </c>
      <c r="D19" s="76" t="s">
        <v>1999</v>
      </c>
      <c r="E19" s="27" t="s">
        <v>1813</v>
      </c>
      <c r="F19" s="22" t="s">
        <v>1012</v>
      </c>
      <c r="G19" s="27" t="s">
        <v>31</v>
      </c>
      <c r="H19" s="27" t="s">
        <v>938</v>
      </c>
      <c r="I19" s="22" t="s">
        <v>1330</v>
      </c>
      <c r="J19" s="66" t="s">
        <v>1333</v>
      </c>
    </row>
    <row r="20" spans="1:10" ht="28">
      <c r="A20" s="24" t="s">
        <v>2354</v>
      </c>
      <c r="B20" s="75" t="str">
        <f t="shared" si="0"/>
        <v>ref="geogName.xml#0016"</v>
      </c>
      <c r="C20" s="76" t="s">
        <v>2338</v>
      </c>
      <c r="D20" s="76" t="s">
        <v>1999</v>
      </c>
      <c r="E20" s="27" t="s">
        <v>1814</v>
      </c>
      <c r="F20" s="57" t="s">
        <v>1578</v>
      </c>
      <c r="G20" s="27" t="s">
        <v>2</v>
      </c>
      <c r="H20" s="27" t="s">
        <v>1579</v>
      </c>
      <c r="I20" s="22" t="s">
        <v>1676</v>
      </c>
      <c r="J20" s="30" t="s">
        <v>1757</v>
      </c>
    </row>
    <row r="21" spans="1:10">
      <c r="A21" s="24" t="s">
        <v>2355</v>
      </c>
      <c r="B21" s="75" t="str">
        <f t="shared" si="0"/>
        <v>ref="geogName.xml#0017"</v>
      </c>
      <c r="C21" s="76" t="s">
        <v>2338</v>
      </c>
      <c r="D21" s="76" t="s">
        <v>1999</v>
      </c>
      <c r="E21" s="27" t="s">
        <v>1815</v>
      </c>
      <c r="F21" s="57" t="s">
        <v>1581</v>
      </c>
      <c r="G21" s="27" t="s">
        <v>2</v>
      </c>
      <c r="H21" s="27" t="s">
        <v>929</v>
      </c>
      <c r="I21" s="22" t="s">
        <v>1581</v>
      </c>
      <c r="J21" s="30" t="s">
        <v>2418</v>
      </c>
    </row>
    <row r="22" spans="1:10" ht="42">
      <c r="A22" s="24" t="s">
        <v>2356</v>
      </c>
      <c r="B22" s="75" t="str">
        <f t="shared" si="0"/>
        <v>ref="geogName.xml#0018"</v>
      </c>
      <c r="C22" s="76" t="s">
        <v>2338</v>
      </c>
      <c r="D22" s="76" t="s">
        <v>1999</v>
      </c>
      <c r="E22" s="27" t="s">
        <v>1816</v>
      </c>
      <c r="F22" s="22" t="s">
        <v>928</v>
      </c>
      <c r="G22" s="27" t="s">
        <v>2</v>
      </c>
      <c r="H22" s="27" t="s">
        <v>929</v>
      </c>
      <c r="I22" s="22" t="s">
        <v>1769</v>
      </c>
      <c r="J22" s="64" t="s">
        <v>1287</v>
      </c>
    </row>
    <row r="23" spans="1:10" ht="42">
      <c r="A23" s="24" t="s">
        <v>2356</v>
      </c>
      <c r="B23" s="75" t="str">
        <f t="shared" si="0"/>
        <v>ref="geogName.xml#0018"</v>
      </c>
      <c r="C23" s="76" t="s">
        <v>2338</v>
      </c>
      <c r="D23" s="76" t="s">
        <v>1999</v>
      </c>
      <c r="E23" s="27" t="s">
        <v>1816</v>
      </c>
      <c r="F23" s="22" t="s">
        <v>931</v>
      </c>
      <c r="G23" s="27" t="s">
        <v>2</v>
      </c>
      <c r="H23" s="27" t="s">
        <v>929</v>
      </c>
      <c r="I23" s="22" t="s">
        <v>1769</v>
      </c>
      <c r="J23" s="64" t="s">
        <v>1287</v>
      </c>
    </row>
    <row r="24" spans="1:10" ht="42">
      <c r="A24" s="24" t="s">
        <v>2356</v>
      </c>
      <c r="B24" s="75" t="str">
        <f t="shared" si="0"/>
        <v>ref="geogName.xml#0018"</v>
      </c>
      <c r="C24" s="76" t="s">
        <v>2338</v>
      </c>
      <c r="D24" s="76" t="s">
        <v>1999</v>
      </c>
      <c r="E24" s="27" t="s">
        <v>1816</v>
      </c>
      <c r="F24" s="22" t="s">
        <v>930</v>
      </c>
      <c r="G24" s="27" t="s">
        <v>2</v>
      </c>
      <c r="H24" s="27" t="s">
        <v>929</v>
      </c>
      <c r="I24" s="22" t="s">
        <v>1769</v>
      </c>
      <c r="J24" s="64" t="s">
        <v>1287</v>
      </c>
    </row>
    <row r="25" spans="1:10" ht="42">
      <c r="A25" s="24" t="s">
        <v>2356</v>
      </c>
      <c r="B25" s="75" t="str">
        <f t="shared" si="0"/>
        <v>ref="geogName.xml#0018"</v>
      </c>
      <c r="C25" s="76" t="s">
        <v>2338</v>
      </c>
      <c r="D25" s="76" t="s">
        <v>1999</v>
      </c>
      <c r="E25" s="27" t="s">
        <v>1816</v>
      </c>
      <c r="F25" s="57" t="s">
        <v>1582</v>
      </c>
      <c r="G25" s="27" t="s">
        <v>2</v>
      </c>
      <c r="H25" s="27" t="s">
        <v>929</v>
      </c>
      <c r="I25" s="22" t="s">
        <v>1769</v>
      </c>
      <c r="J25" s="64" t="s">
        <v>1287</v>
      </c>
    </row>
    <row r="26" spans="1:10" ht="70">
      <c r="A26" s="24" t="s">
        <v>2357</v>
      </c>
      <c r="B26" s="75" t="str">
        <f t="shared" si="0"/>
        <v>ref="geogName.xml#0019"</v>
      </c>
      <c r="C26" s="76" t="s">
        <v>2338</v>
      </c>
      <c r="D26" s="76" t="s">
        <v>1999</v>
      </c>
      <c r="E26" s="27" t="s">
        <v>1817</v>
      </c>
      <c r="F26" s="22" t="s">
        <v>996</v>
      </c>
      <c r="G26" s="27" t="s">
        <v>2</v>
      </c>
      <c r="H26" s="27" t="s">
        <v>929</v>
      </c>
      <c r="I26" s="22" t="s">
        <v>1769</v>
      </c>
      <c r="J26" s="67" t="s">
        <v>1309</v>
      </c>
    </row>
    <row r="27" spans="1:10" ht="70">
      <c r="A27" s="24" t="s">
        <v>2357</v>
      </c>
      <c r="B27" s="75" t="str">
        <f t="shared" si="0"/>
        <v>ref="geogName.xml#0019"</v>
      </c>
      <c r="C27" s="76" t="s">
        <v>2338</v>
      </c>
      <c r="D27" s="76" t="s">
        <v>1999</v>
      </c>
      <c r="E27" s="27" t="s">
        <v>1817</v>
      </c>
      <c r="F27" s="22" t="s">
        <v>997</v>
      </c>
      <c r="G27" s="27" t="s">
        <v>2</v>
      </c>
      <c r="H27" s="27" t="s">
        <v>929</v>
      </c>
      <c r="I27" s="22" t="s">
        <v>1769</v>
      </c>
      <c r="J27" s="67" t="s">
        <v>1309</v>
      </c>
    </row>
    <row r="28" spans="1:10" ht="70">
      <c r="A28" s="24" t="s">
        <v>2357</v>
      </c>
      <c r="B28" s="75" t="str">
        <f t="shared" si="0"/>
        <v>ref="geogName.xml#0019"</v>
      </c>
      <c r="C28" s="76" t="s">
        <v>2338</v>
      </c>
      <c r="D28" s="76" t="s">
        <v>1999</v>
      </c>
      <c r="E28" s="27" t="s">
        <v>1817</v>
      </c>
      <c r="F28" s="22" t="s">
        <v>998</v>
      </c>
      <c r="G28" s="27" t="s">
        <v>2</v>
      </c>
      <c r="H28" s="27" t="s">
        <v>929</v>
      </c>
      <c r="I28" s="22" t="s">
        <v>1769</v>
      </c>
      <c r="J28" s="67" t="s">
        <v>1309</v>
      </c>
    </row>
    <row r="29" spans="1:10" ht="70">
      <c r="A29" s="24" t="s">
        <v>2357</v>
      </c>
      <c r="B29" s="75" t="str">
        <f t="shared" si="0"/>
        <v>ref="geogName.xml#0019"</v>
      </c>
      <c r="C29" s="76" t="s">
        <v>2338</v>
      </c>
      <c r="D29" s="76" t="s">
        <v>1999</v>
      </c>
      <c r="E29" s="27" t="s">
        <v>1817</v>
      </c>
      <c r="F29" s="22" t="s">
        <v>1061</v>
      </c>
      <c r="G29" s="27" t="s">
        <v>2</v>
      </c>
      <c r="H29" s="27" t="s">
        <v>929</v>
      </c>
      <c r="I29" s="22" t="s">
        <v>1769</v>
      </c>
      <c r="J29" s="67" t="s">
        <v>1309</v>
      </c>
    </row>
    <row r="30" spans="1:10" ht="70">
      <c r="A30" s="24" t="s">
        <v>2357</v>
      </c>
      <c r="B30" s="75" t="str">
        <f t="shared" si="0"/>
        <v>ref="geogName.xml#0019"</v>
      </c>
      <c r="C30" s="76" t="s">
        <v>2338</v>
      </c>
      <c r="D30" s="76" t="s">
        <v>1999</v>
      </c>
      <c r="E30" s="27" t="s">
        <v>1817</v>
      </c>
      <c r="F30" s="22" t="s">
        <v>1063</v>
      </c>
      <c r="G30" s="27" t="s">
        <v>17</v>
      </c>
      <c r="H30" s="27" t="s">
        <v>929</v>
      </c>
      <c r="I30" s="22" t="s">
        <v>1769</v>
      </c>
      <c r="J30" s="67" t="s">
        <v>1309</v>
      </c>
    </row>
    <row r="31" spans="1:10" ht="70">
      <c r="A31" s="24" t="s">
        <v>2357</v>
      </c>
      <c r="B31" s="75" t="str">
        <f t="shared" si="0"/>
        <v>ref="geogName.xml#0019"</v>
      </c>
      <c r="C31" s="76" t="s">
        <v>2338</v>
      </c>
      <c r="D31" s="76" t="s">
        <v>1999</v>
      </c>
      <c r="E31" s="27" t="s">
        <v>1817</v>
      </c>
      <c r="F31" s="22" t="s">
        <v>1062</v>
      </c>
      <c r="G31" s="27" t="s">
        <v>2</v>
      </c>
      <c r="H31" s="27" t="s">
        <v>929</v>
      </c>
      <c r="I31" s="22" t="s">
        <v>1769</v>
      </c>
      <c r="J31" s="67" t="s">
        <v>1309</v>
      </c>
    </row>
    <row r="32" spans="1:10" ht="28">
      <c r="A32" s="24" t="s">
        <v>2358</v>
      </c>
      <c r="B32" s="75" t="str">
        <f t="shared" si="0"/>
        <v>ref="geogName.xml#0020"</v>
      </c>
      <c r="C32" s="76" t="s">
        <v>2338</v>
      </c>
      <c r="D32" s="76" t="s">
        <v>1999</v>
      </c>
      <c r="E32" s="27" t="s">
        <v>1818</v>
      </c>
      <c r="F32" s="22" t="s">
        <v>932</v>
      </c>
      <c r="G32" s="27" t="s">
        <v>31</v>
      </c>
      <c r="H32" s="27" t="s">
        <v>929</v>
      </c>
      <c r="I32" s="22" t="s">
        <v>1770</v>
      </c>
      <c r="J32" s="66" t="s">
        <v>1286</v>
      </c>
    </row>
    <row r="33" spans="1:10" ht="28">
      <c r="A33" s="24" t="s">
        <v>2358</v>
      </c>
      <c r="B33" s="75" t="str">
        <f t="shared" si="0"/>
        <v>ref="geogName.xml#0020"</v>
      </c>
      <c r="C33" s="76" t="s">
        <v>2338</v>
      </c>
      <c r="D33" s="76" t="s">
        <v>1999</v>
      </c>
      <c r="E33" s="27" t="s">
        <v>1818</v>
      </c>
      <c r="F33" s="22" t="s">
        <v>978</v>
      </c>
      <c r="G33" s="27" t="s">
        <v>17</v>
      </c>
      <c r="H33" s="27" t="s">
        <v>929</v>
      </c>
      <c r="I33" s="22" t="s">
        <v>1770</v>
      </c>
      <c r="J33" s="66" t="s">
        <v>1286</v>
      </c>
    </row>
    <row r="34" spans="1:10" ht="28">
      <c r="A34" s="24" t="s">
        <v>2358</v>
      </c>
      <c r="B34" s="75" t="str">
        <f t="shared" si="0"/>
        <v>ref="geogName.xml#0020"</v>
      </c>
      <c r="C34" s="76" t="s">
        <v>2338</v>
      </c>
      <c r="D34" s="76" t="s">
        <v>1999</v>
      </c>
      <c r="E34" s="27" t="s">
        <v>1818</v>
      </c>
      <c r="F34" s="22" t="s">
        <v>987</v>
      </c>
      <c r="G34" s="27" t="s">
        <v>2</v>
      </c>
      <c r="H34" s="27" t="s">
        <v>929</v>
      </c>
      <c r="I34" s="22" t="s">
        <v>1770</v>
      </c>
      <c r="J34" s="66" t="s">
        <v>1286</v>
      </c>
    </row>
    <row r="35" spans="1:10" ht="56">
      <c r="A35" s="24" t="s">
        <v>2359</v>
      </c>
      <c r="B35" s="75" t="str">
        <f t="shared" si="0"/>
        <v>ref="geogName.xml#0021"</v>
      </c>
      <c r="C35" s="76" t="s">
        <v>2338</v>
      </c>
      <c r="D35" s="76" t="s">
        <v>1999</v>
      </c>
      <c r="E35" s="27" t="s">
        <v>1819</v>
      </c>
      <c r="F35" s="22" t="s">
        <v>951</v>
      </c>
      <c r="G35" s="27" t="s">
        <v>42</v>
      </c>
      <c r="H35" s="27" t="s">
        <v>929</v>
      </c>
      <c r="I35" s="58" t="s">
        <v>1358</v>
      </c>
      <c r="J35" s="68" t="s">
        <v>1362</v>
      </c>
    </row>
    <row r="36" spans="1:10" ht="56">
      <c r="A36" s="24" t="s">
        <v>2359</v>
      </c>
      <c r="B36" s="75" t="str">
        <f t="shared" si="0"/>
        <v>ref="geogName.xml#0021"</v>
      </c>
      <c r="C36" s="76" t="s">
        <v>2338</v>
      </c>
      <c r="D36" s="76" t="s">
        <v>1999</v>
      </c>
      <c r="E36" s="27" t="s">
        <v>1819</v>
      </c>
      <c r="F36" s="22" t="s">
        <v>979</v>
      </c>
      <c r="G36" s="27" t="s">
        <v>31</v>
      </c>
      <c r="H36" s="27" t="s">
        <v>929</v>
      </c>
      <c r="I36" s="22" t="s">
        <v>1358</v>
      </c>
      <c r="J36" s="68" t="s">
        <v>1362</v>
      </c>
    </row>
    <row r="37" spans="1:10" ht="56">
      <c r="A37" s="24" t="s">
        <v>2359</v>
      </c>
      <c r="B37" s="75" t="str">
        <f t="shared" si="0"/>
        <v>ref="geogName.xml#0021"</v>
      </c>
      <c r="C37" s="76" t="s">
        <v>2338</v>
      </c>
      <c r="D37" s="76" t="s">
        <v>1999</v>
      </c>
      <c r="E37" s="27" t="s">
        <v>1819</v>
      </c>
      <c r="F37" s="22" t="s">
        <v>94</v>
      </c>
      <c r="G37" s="27" t="s">
        <v>2</v>
      </c>
      <c r="H37" s="27" t="s">
        <v>929</v>
      </c>
      <c r="I37" s="22" t="s">
        <v>1358</v>
      </c>
      <c r="J37" s="68" t="s">
        <v>1362</v>
      </c>
    </row>
    <row r="38" spans="1:10" ht="42">
      <c r="A38" s="24" t="s">
        <v>2360</v>
      </c>
      <c r="B38" s="75" t="str">
        <f t="shared" si="0"/>
        <v>ref="geogName.xml#0022"</v>
      </c>
      <c r="C38" s="76" t="s">
        <v>2338</v>
      </c>
      <c r="D38" s="76" t="s">
        <v>1999</v>
      </c>
      <c r="E38" s="27" t="s">
        <v>1820</v>
      </c>
      <c r="F38" s="57" t="s">
        <v>1580</v>
      </c>
      <c r="G38" s="27" t="s">
        <v>2</v>
      </c>
      <c r="H38" s="27" t="s">
        <v>938</v>
      </c>
      <c r="I38" s="22" t="s">
        <v>1349</v>
      </c>
      <c r="J38" s="67" t="s">
        <v>1350</v>
      </c>
    </row>
    <row r="39" spans="1:10" ht="42">
      <c r="A39" s="24" t="s">
        <v>2360</v>
      </c>
      <c r="B39" s="75" t="str">
        <f t="shared" si="0"/>
        <v>ref="geogName.xml#0022"</v>
      </c>
      <c r="C39" s="76" t="s">
        <v>2338</v>
      </c>
      <c r="D39" s="76" t="s">
        <v>1999</v>
      </c>
      <c r="E39" s="27" t="s">
        <v>1820</v>
      </c>
      <c r="F39" s="22" t="s">
        <v>1043</v>
      </c>
      <c r="G39" s="27" t="s">
        <v>2</v>
      </c>
      <c r="H39" s="27" t="s">
        <v>929</v>
      </c>
      <c r="I39" s="22" t="s">
        <v>1349</v>
      </c>
      <c r="J39" s="67" t="s">
        <v>1350</v>
      </c>
    </row>
    <row r="40" spans="1:10" ht="42">
      <c r="A40" s="24" t="s">
        <v>2361</v>
      </c>
      <c r="B40" s="75" t="str">
        <f t="shared" si="0"/>
        <v>ref="geogName.xml#0023"</v>
      </c>
      <c r="C40" s="76" t="s">
        <v>2338</v>
      </c>
      <c r="D40" s="76" t="s">
        <v>1999</v>
      </c>
      <c r="E40" s="27" t="s">
        <v>1821</v>
      </c>
      <c r="F40" s="22" t="s">
        <v>1029</v>
      </c>
      <c r="G40" s="27" t="s">
        <v>31</v>
      </c>
      <c r="H40" s="27" t="s">
        <v>929</v>
      </c>
      <c r="I40" s="22" t="s">
        <v>1771</v>
      </c>
      <c r="J40" s="30" t="s">
        <v>1310</v>
      </c>
    </row>
    <row r="41" spans="1:10" ht="28">
      <c r="A41" s="24" t="s">
        <v>2362</v>
      </c>
      <c r="B41" s="75" t="str">
        <f t="shared" si="0"/>
        <v>ref="geogName.xml#0024"</v>
      </c>
      <c r="C41" s="76" t="s">
        <v>2338</v>
      </c>
      <c r="D41" s="76" t="s">
        <v>1999</v>
      </c>
      <c r="E41" s="27" t="s">
        <v>1822</v>
      </c>
      <c r="F41" s="22" t="s">
        <v>1015</v>
      </c>
      <c r="G41" s="27" t="s">
        <v>5</v>
      </c>
      <c r="H41" s="27" t="s">
        <v>929</v>
      </c>
      <c r="I41" s="22" t="s">
        <v>1772</v>
      </c>
      <c r="J41" s="66" t="s">
        <v>1286</v>
      </c>
    </row>
    <row r="42" spans="1:10" ht="28">
      <c r="A42" s="24" t="s">
        <v>2362</v>
      </c>
      <c r="B42" s="75" t="str">
        <f t="shared" si="0"/>
        <v>ref="geogName.xml#0024"</v>
      </c>
      <c r="C42" s="76" t="s">
        <v>2338</v>
      </c>
      <c r="D42" s="76" t="s">
        <v>1999</v>
      </c>
      <c r="E42" s="27" t="s">
        <v>1822</v>
      </c>
      <c r="F42" s="22" t="s">
        <v>980</v>
      </c>
      <c r="G42" s="27" t="s">
        <v>2</v>
      </c>
      <c r="H42" s="27" t="s">
        <v>929</v>
      </c>
      <c r="I42" s="22" t="s">
        <v>1772</v>
      </c>
      <c r="J42" s="66" t="s">
        <v>1286</v>
      </c>
    </row>
    <row r="43" spans="1:10" ht="42">
      <c r="A43" s="24" t="s">
        <v>2363</v>
      </c>
      <c r="B43" s="75" t="str">
        <f t="shared" si="0"/>
        <v>ref="geogName.xml#0025"</v>
      </c>
      <c r="C43" s="76" t="s">
        <v>2338</v>
      </c>
      <c r="D43" s="76" t="s">
        <v>1999</v>
      </c>
      <c r="E43" s="27" t="s">
        <v>1823</v>
      </c>
      <c r="F43" s="22" t="s">
        <v>1042</v>
      </c>
      <c r="G43" s="27" t="s">
        <v>2</v>
      </c>
      <c r="H43" s="27" t="s">
        <v>929</v>
      </c>
      <c r="I43" s="22" t="s">
        <v>1773</v>
      </c>
      <c r="J43" s="64" t="s">
        <v>1311</v>
      </c>
    </row>
    <row r="44" spans="1:10" ht="42">
      <c r="A44" s="24" t="s">
        <v>2363</v>
      </c>
      <c r="B44" s="75" t="str">
        <f t="shared" si="0"/>
        <v>ref="geogName.xml#0025"</v>
      </c>
      <c r="C44" s="76" t="s">
        <v>2338</v>
      </c>
      <c r="D44" s="76" t="s">
        <v>1999</v>
      </c>
      <c r="E44" s="27" t="s">
        <v>1823</v>
      </c>
      <c r="F44" s="22" t="s">
        <v>1056</v>
      </c>
      <c r="G44" s="27" t="s">
        <v>2</v>
      </c>
      <c r="H44" s="27" t="s">
        <v>929</v>
      </c>
      <c r="I44" s="22" t="s">
        <v>1773</v>
      </c>
      <c r="J44" s="64" t="s">
        <v>1311</v>
      </c>
    </row>
    <row r="45" spans="1:10" ht="42">
      <c r="A45" s="24" t="s">
        <v>2363</v>
      </c>
      <c r="B45" s="75" t="str">
        <f t="shared" si="0"/>
        <v>ref="geogName.xml#0025"</v>
      </c>
      <c r="C45" s="76" t="s">
        <v>2338</v>
      </c>
      <c r="D45" s="76" t="s">
        <v>1999</v>
      </c>
      <c r="E45" s="27" t="s">
        <v>1823</v>
      </c>
      <c r="F45" s="22" t="s">
        <v>1057</v>
      </c>
      <c r="G45" s="27" t="s">
        <v>17</v>
      </c>
      <c r="H45" s="27" t="s">
        <v>929</v>
      </c>
      <c r="I45" s="22" t="s">
        <v>1773</v>
      </c>
      <c r="J45" s="64" t="s">
        <v>1311</v>
      </c>
    </row>
    <row r="46" spans="1:10" ht="28">
      <c r="A46" s="24" t="s">
        <v>2364</v>
      </c>
      <c r="B46" s="75" t="str">
        <f t="shared" si="0"/>
        <v>ref="geogName.xml#0026"</v>
      </c>
      <c r="C46" s="76" t="s">
        <v>2338</v>
      </c>
      <c r="D46" s="76" t="s">
        <v>1999</v>
      </c>
      <c r="E46" s="27" t="s">
        <v>1824</v>
      </c>
      <c r="F46" s="22" t="s">
        <v>1064</v>
      </c>
      <c r="G46" s="27" t="s">
        <v>2</v>
      </c>
      <c r="H46" s="27" t="s">
        <v>929</v>
      </c>
      <c r="I46" s="22" t="s">
        <v>1312</v>
      </c>
      <c r="J46" s="30" t="s">
        <v>1313</v>
      </c>
    </row>
    <row r="47" spans="1:10" ht="56">
      <c r="A47" s="24" t="s">
        <v>2365</v>
      </c>
      <c r="B47" s="75" t="str">
        <f t="shared" si="0"/>
        <v>ref="geogName.xml#0027"</v>
      </c>
      <c r="C47" s="76" t="s">
        <v>2338</v>
      </c>
      <c r="D47" s="76" t="s">
        <v>1999</v>
      </c>
      <c r="E47" s="27" t="s">
        <v>1825</v>
      </c>
      <c r="F47" s="22" t="s">
        <v>1028</v>
      </c>
      <c r="G47" s="27" t="s">
        <v>2</v>
      </c>
      <c r="H47" s="27" t="s">
        <v>929</v>
      </c>
      <c r="I47" s="22" t="s">
        <v>1774</v>
      </c>
      <c r="J47" s="68" t="s">
        <v>2435</v>
      </c>
    </row>
    <row r="48" spans="1:10" ht="56">
      <c r="A48" s="24" t="s">
        <v>2365</v>
      </c>
      <c r="B48" s="75" t="str">
        <f t="shared" si="0"/>
        <v>ref="geogName.xml#0027"</v>
      </c>
      <c r="C48" s="76" t="s">
        <v>2338</v>
      </c>
      <c r="D48" s="76" t="s">
        <v>1999</v>
      </c>
      <c r="E48" s="27" t="s">
        <v>1825</v>
      </c>
      <c r="F48" s="22" t="s">
        <v>1067</v>
      </c>
      <c r="G48" s="27" t="s">
        <v>5</v>
      </c>
      <c r="H48" s="27" t="s">
        <v>929</v>
      </c>
      <c r="I48" s="22" t="s">
        <v>1774</v>
      </c>
      <c r="J48" s="68" t="s">
        <v>2435</v>
      </c>
    </row>
    <row r="49" spans="1:10" ht="28">
      <c r="A49" s="24" t="s">
        <v>2366</v>
      </c>
      <c r="B49" s="75" t="str">
        <f t="shared" si="0"/>
        <v>ref="geogName.xml#0028"</v>
      </c>
      <c r="C49" s="76" t="s">
        <v>2338</v>
      </c>
      <c r="D49" s="76" t="s">
        <v>1999</v>
      </c>
      <c r="E49" s="27" t="s">
        <v>1826</v>
      </c>
      <c r="F49" s="22" t="s">
        <v>986</v>
      </c>
      <c r="G49" s="27" t="s">
        <v>2</v>
      </c>
      <c r="H49" s="27" t="s">
        <v>938</v>
      </c>
      <c r="I49" s="22" t="s">
        <v>985</v>
      </c>
      <c r="J49" s="67" t="s">
        <v>1322</v>
      </c>
    </row>
    <row r="50" spans="1:10" ht="28">
      <c r="A50" s="24" t="s">
        <v>2366</v>
      </c>
      <c r="B50" s="75" t="str">
        <f t="shared" si="0"/>
        <v>ref="geogName.xml#0028"</v>
      </c>
      <c r="C50" s="76" t="s">
        <v>2338</v>
      </c>
      <c r="D50" s="76" t="s">
        <v>1999</v>
      </c>
      <c r="E50" s="27" t="s">
        <v>1826</v>
      </c>
      <c r="F50" s="22" t="s">
        <v>985</v>
      </c>
      <c r="G50" s="27" t="s">
        <v>2</v>
      </c>
      <c r="H50" s="27" t="s">
        <v>938</v>
      </c>
      <c r="I50" s="22" t="s">
        <v>985</v>
      </c>
      <c r="J50" s="67" t="s">
        <v>1322</v>
      </c>
    </row>
    <row r="51" spans="1:10" ht="42">
      <c r="A51" s="24" t="s">
        <v>2367</v>
      </c>
      <c r="B51" s="75" t="str">
        <f t="shared" si="0"/>
        <v>ref="geogName.xml#0029"</v>
      </c>
      <c r="C51" s="76" t="s">
        <v>2338</v>
      </c>
      <c r="D51" s="76" t="s">
        <v>1999</v>
      </c>
      <c r="E51" s="27" t="s">
        <v>1827</v>
      </c>
      <c r="F51" s="85" t="s">
        <v>2462</v>
      </c>
      <c r="G51" s="27" t="s">
        <v>2</v>
      </c>
      <c r="H51" s="27" t="s">
        <v>938</v>
      </c>
      <c r="I51" s="22" t="s">
        <v>1320</v>
      </c>
      <c r="J51" s="66" t="s">
        <v>1365</v>
      </c>
    </row>
    <row r="52" spans="1:10" ht="42">
      <c r="A52" s="24" t="s">
        <v>2367</v>
      </c>
      <c r="B52" s="75" t="str">
        <f t="shared" si="0"/>
        <v>ref="geogName.xml#0029"</v>
      </c>
      <c r="C52" s="76" t="s">
        <v>2338</v>
      </c>
      <c r="D52" s="76" t="s">
        <v>1999</v>
      </c>
      <c r="E52" s="27" t="s">
        <v>1827</v>
      </c>
      <c r="F52" s="57" t="s">
        <v>1583</v>
      </c>
      <c r="G52" s="27" t="s">
        <v>2</v>
      </c>
      <c r="H52" s="27" t="s">
        <v>938</v>
      </c>
      <c r="I52" s="22" t="s">
        <v>1320</v>
      </c>
      <c r="J52" s="66" t="s">
        <v>1365</v>
      </c>
    </row>
    <row r="53" spans="1:10" ht="42">
      <c r="A53" s="24" t="s">
        <v>2367</v>
      </c>
      <c r="B53" s="75" t="str">
        <f t="shared" si="0"/>
        <v>ref="geogName.xml#0029"</v>
      </c>
      <c r="C53" s="76" t="s">
        <v>2338</v>
      </c>
      <c r="D53" s="76" t="s">
        <v>1999</v>
      </c>
      <c r="E53" s="27" t="s">
        <v>1827</v>
      </c>
      <c r="F53" s="22" t="s">
        <v>990</v>
      </c>
      <c r="G53" s="27" t="s">
        <v>2</v>
      </c>
      <c r="H53" s="27" t="s">
        <v>938</v>
      </c>
      <c r="I53" s="22" t="s">
        <v>1320</v>
      </c>
      <c r="J53" s="66" t="s">
        <v>1365</v>
      </c>
    </row>
    <row r="54" spans="1:10" ht="42">
      <c r="A54" s="24" t="s">
        <v>2367</v>
      </c>
      <c r="B54" s="75" t="str">
        <f t="shared" si="0"/>
        <v>ref="geogName.xml#0029"</v>
      </c>
      <c r="C54" s="76" t="s">
        <v>2338</v>
      </c>
      <c r="D54" s="76" t="s">
        <v>1999</v>
      </c>
      <c r="E54" s="27" t="s">
        <v>1827</v>
      </c>
      <c r="F54" s="57" t="s">
        <v>1584</v>
      </c>
      <c r="G54" s="27" t="s">
        <v>81</v>
      </c>
      <c r="H54" s="27" t="s">
        <v>938</v>
      </c>
      <c r="I54" s="22" t="s">
        <v>1320</v>
      </c>
      <c r="J54" s="66" t="s">
        <v>1365</v>
      </c>
    </row>
    <row r="55" spans="1:10" ht="42">
      <c r="A55" s="24" t="s">
        <v>2367</v>
      </c>
      <c r="B55" s="75" t="str">
        <f t="shared" si="0"/>
        <v>ref="geogName.xml#0029"</v>
      </c>
      <c r="C55" s="76" t="s">
        <v>2338</v>
      </c>
      <c r="D55" s="76" t="s">
        <v>1999</v>
      </c>
      <c r="E55" s="27" t="s">
        <v>1827</v>
      </c>
      <c r="F55" s="22" t="s">
        <v>1002</v>
      </c>
      <c r="G55" s="27" t="s">
        <v>81</v>
      </c>
      <c r="H55" s="27" t="s">
        <v>938</v>
      </c>
      <c r="I55" s="22" t="s">
        <v>1320</v>
      </c>
      <c r="J55" s="66" t="s">
        <v>1365</v>
      </c>
    </row>
    <row r="56" spans="1:10" ht="42">
      <c r="A56" s="24" t="s">
        <v>2367</v>
      </c>
      <c r="B56" s="75" t="str">
        <f t="shared" si="0"/>
        <v>ref="geogName.xml#0029"</v>
      </c>
      <c r="C56" s="76" t="s">
        <v>2338</v>
      </c>
      <c r="D56" s="76" t="s">
        <v>1999</v>
      </c>
      <c r="E56" s="27" t="s">
        <v>1827</v>
      </c>
      <c r="F56" s="22" t="s">
        <v>1070</v>
      </c>
      <c r="G56" s="27" t="s">
        <v>2</v>
      </c>
      <c r="H56" s="27" t="s">
        <v>938</v>
      </c>
      <c r="I56" s="22" t="s">
        <v>1320</v>
      </c>
      <c r="J56" s="66" t="s">
        <v>1365</v>
      </c>
    </row>
    <row r="57" spans="1:10" ht="42">
      <c r="A57" s="24" t="s">
        <v>2367</v>
      </c>
      <c r="B57" s="75" t="str">
        <f t="shared" si="0"/>
        <v>ref="geogName.xml#0029"</v>
      </c>
      <c r="C57" s="76" t="s">
        <v>2338</v>
      </c>
      <c r="D57" s="76" t="s">
        <v>1999</v>
      </c>
      <c r="E57" s="27" t="s">
        <v>1827</v>
      </c>
      <c r="F57" s="22" t="s">
        <v>1071</v>
      </c>
      <c r="G57" s="27" t="s">
        <v>31</v>
      </c>
      <c r="H57" s="27" t="s">
        <v>938</v>
      </c>
      <c r="I57" s="22" t="s">
        <v>1320</v>
      </c>
      <c r="J57" s="66" t="s">
        <v>1365</v>
      </c>
    </row>
    <row r="58" spans="1:10" ht="70">
      <c r="A58" s="24" t="s">
        <v>2368</v>
      </c>
      <c r="B58" s="75" t="str">
        <f t="shared" si="0"/>
        <v>ref="geogName.xml#0030"</v>
      </c>
      <c r="C58" s="76" t="s">
        <v>2338</v>
      </c>
      <c r="D58" s="76" t="s">
        <v>1999</v>
      </c>
      <c r="E58" s="27" t="s">
        <v>1828</v>
      </c>
      <c r="F58" s="22" t="s">
        <v>219</v>
      </c>
      <c r="G58" s="27" t="s">
        <v>2</v>
      </c>
      <c r="H58" s="27" t="s">
        <v>938</v>
      </c>
      <c r="I58" s="22" t="s">
        <v>1320</v>
      </c>
      <c r="J58" s="68" t="s">
        <v>1366</v>
      </c>
    </row>
    <row r="59" spans="1:10" ht="70">
      <c r="A59" s="24" t="s">
        <v>2368</v>
      </c>
      <c r="B59" s="75" t="str">
        <f t="shared" si="0"/>
        <v>ref="geogName.xml#0030"</v>
      </c>
      <c r="C59" s="76" t="s">
        <v>2338</v>
      </c>
      <c r="D59" s="76" t="s">
        <v>1999</v>
      </c>
      <c r="E59" s="27" t="s">
        <v>1828</v>
      </c>
      <c r="F59" s="22" t="s">
        <v>1073</v>
      </c>
      <c r="G59" s="27" t="s">
        <v>2</v>
      </c>
      <c r="H59" s="27" t="s">
        <v>938</v>
      </c>
      <c r="I59" s="22" t="s">
        <v>1320</v>
      </c>
      <c r="J59" s="68" t="s">
        <v>1366</v>
      </c>
    </row>
    <row r="60" spans="1:10" ht="70">
      <c r="A60" s="24" t="s">
        <v>2368</v>
      </c>
      <c r="B60" s="75" t="str">
        <f t="shared" si="0"/>
        <v>ref="geogName.xml#0030"</v>
      </c>
      <c r="C60" s="76" t="s">
        <v>2338</v>
      </c>
      <c r="D60" s="76" t="s">
        <v>1999</v>
      </c>
      <c r="E60" s="27" t="s">
        <v>1828</v>
      </c>
      <c r="F60" s="22" t="s">
        <v>1074</v>
      </c>
      <c r="G60" s="27" t="s">
        <v>2</v>
      </c>
      <c r="H60" s="27" t="s">
        <v>938</v>
      </c>
      <c r="I60" s="22" t="s">
        <v>1320</v>
      </c>
      <c r="J60" s="68" t="s">
        <v>1366</v>
      </c>
    </row>
    <row r="61" spans="1:10" ht="70">
      <c r="A61" s="24" t="s">
        <v>2368</v>
      </c>
      <c r="B61" s="75" t="str">
        <f t="shared" si="0"/>
        <v>ref="geogName.xml#0030"</v>
      </c>
      <c r="C61" s="76" t="s">
        <v>2338</v>
      </c>
      <c r="D61" s="76" t="s">
        <v>1999</v>
      </c>
      <c r="E61" s="27" t="s">
        <v>1828</v>
      </c>
      <c r="F61" s="22" t="s">
        <v>1075</v>
      </c>
      <c r="G61" s="27" t="s">
        <v>2</v>
      </c>
      <c r="H61" s="27" t="s">
        <v>938</v>
      </c>
      <c r="I61" s="22" t="s">
        <v>1320</v>
      </c>
      <c r="J61" s="68" t="s">
        <v>1366</v>
      </c>
    </row>
    <row r="62" spans="1:10" ht="70">
      <c r="A62" s="24" t="s">
        <v>2368</v>
      </c>
      <c r="B62" s="75" t="str">
        <f t="shared" si="0"/>
        <v>ref="geogName.xml#0030"</v>
      </c>
      <c r="C62" s="76" t="s">
        <v>2338</v>
      </c>
      <c r="D62" s="76" t="s">
        <v>1999</v>
      </c>
      <c r="E62" s="27" t="s">
        <v>1828</v>
      </c>
      <c r="F62" s="22" t="s">
        <v>1079</v>
      </c>
      <c r="G62" s="27" t="s">
        <v>2</v>
      </c>
      <c r="H62" s="27" t="s">
        <v>938</v>
      </c>
      <c r="I62" s="22" t="s">
        <v>1320</v>
      </c>
      <c r="J62" s="68" t="s">
        <v>1366</v>
      </c>
    </row>
    <row r="63" spans="1:10" ht="70">
      <c r="A63" s="24" t="s">
        <v>2368</v>
      </c>
      <c r="B63" s="75" t="str">
        <f t="shared" si="0"/>
        <v>ref="geogName.xml#0030"</v>
      </c>
      <c r="C63" s="76" t="s">
        <v>2338</v>
      </c>
      <c r="D63" s="76" t="s">
        <v>1999</v>
      </c>
      <c r="E63" s="27" t="s">
        <v>1828</v>
      </c>
      <c r="F63" s="22" t="s">
        <v>1078</v>
      </c>
      <c r="G63" s="27" t="s">
        <v>2</v>
      </c>
      <c r="H63" s="27" t="s">
        <v>938</v>
      </c>
      <c r="I63" s="22" t="s">
        <v>1320</v>
      </c>
      <c r="J63" s="68" t="s">
        <v>1366</v>
      </c>
    </row>
    <row r="64" spans="1:10" ht="98">
      <c r="A64" s="24" t="s">
        <v>2369</v>
      </c>
      <c r="B64" s="75" t="str">
        <f t="shared" si="0"/>
        <v>ref="geogName.xml#0031"</v>
      </c>
      <c r="C64" s="76" t="s">
        <v>2338</v>
      </c>
      <c r="D64" s="76" t="s">
        <v>1999</v>
      </c>
      <c r="E64" s="27" t="s">
        <v>1829</v>
      </c>
      <c r="F64" s="22" t="s">
        <v>1077</v>
      </c>
      <c r="G64" s="27" t="s">
        <v>2</v>
      </c>
      <c r="H64" s="27" t="s">
        <v>938</v>
      </c>
      <c r="I64" s="22" t="s">
        <v>1320</v>
      </c>
      <c r="J64" s="66" t="s">
        <v>2336</v>
      </c>
    </row>
    <row r="65" spans="1:10" ht="98">
      <c r="A65" s="24" t="s">
        <v>2369</v>
      </c>
      <c r="B65" s="75" t="str">
        <f t="shared" si="0"/>
        <v>ref="geogName.xml#0031"</v>
      </c>
      <c r="C65" s="76" t="s">
        <v>2338</v>
      </c>
      <c r="D65" s="76" t="s">
        <v>1999</v>
      </c>
      <c r="E65" s="27" t="s">
        <v>1829</v>
      </c>
      <c r="F65" s="22" t="s">
        <v>982</v>
      </c>
      <c r="G65" s="27" t="s">
        <v>2</v>
      </c>
      <c r="H65" s="27" t="s">
        <v>938</v>
      </c>
      <c r="I65" s="22" t="s">
        <v>1320</v>
      </c>
      <c r="J65" s="66" t="s">
        <v>2336</v>
      </c>
    </row>
    <row r="66" spans="1:10" ht="42">
      <c r="A66" s="24" t="s">
        <v>2370</v>
      </c>
      <c r="B66" s="75" t="str">
        <f t="shared" si="0"/>
        <v>ref="geogName.xml#0032"</v>
      </c>
      <c r="C66" s="76" t="s">
        <v>2338</v>
      </c>
      <c r="D66" s="76" t="s">
        <v>1999</v>
      </c>
      <c r="E66" s="27" t="s">
        <v>1830</v>
      </c>
      <c r="F66" s="22" t="s">
        <v>1058</v>
      </c>
      <c r="G66" s="27" t="s">
        <v>2</v>
      </c>
      <c r="H66" s="27" t="s">
        <v>938</v>
      </c>
      <c r="I66" s="22" t="s">
        <v>1321</v>
      </c>
      <c r="J66" s="67" t="s">
        <v>1367</v>
      </c>
    </row>
    <row r="67" spans="1:10" ht="42">
      <c r="A67" s="24" t="s">
        <v>2370</v>
      </c>
      <c r="B67" s="75" t="str">
        <f t="shared" ref="B67:B122" si="1">C67&amp;E67&amp;D67</f>
        <v>ref="geogName.xml#0032"</v>
      </c>
      <c r="C67" s="76" t="s">
        <v>2338</v>
      </c>
      <c r="D67" s="76" t="s">
        <v>1999</v>
      </c>
      <c r="E67" s="27" t="s">
        <v>1830</v>
      </c>
      <c r="F67" s="22" t="s">
        <v>1059</v>
      </c>
      <c r="G67" s="27" t="s">
        <v>2</v>
      </c>
      <c r="H67" s="27" t="s">
        <v>938</v>
      </c>
      <c r="I67" s="22" t="s">
        <v>1321</v>
      </c>
      <c r="J67" s="67" t="s">
        <v>1367</v>
      </c>
    </row>
    <row r="68" spans="1:10" ht="42">
      <c r="A68" s="24" t="s">
        <v>2371</v>
      </c>
      <c r="B68" s="75" t="str">
        <f t="shared" si="1"/>
        <v>ref="geogName.xml#0033"</v>
      </c>
      <c r="C68" s="76" t="s">
        <v>2338</v>
      </c>
      <c r="D68" s="76" t="s">
        <v>1999</v>
      </c>
      <c r="E68" s="27" t="s">
        <v>1831</v>
      </c>
      <c r="F68" s="22" t="s">
        <v>948</v>
      </c>
      <c r="G68" s="27" t="s">
        <v>17</v>
      </c>
      <c r="H68" s="27" t="s">
        <v>938</v>
      </c>
      <c r="I68" s="22" t="s">
        <v>1319</v>
      </c>
      <c r="J68" s="66" t="s">
        <v>1327</v>
      </c>
    </row>
    <row r="69" spans="1:10" ht="42">
      <c r="A69" s="24" t="s">
        <v>2371</v>
      </c>
      <c r="B69" s="75" t="str">
        <f t="shared" si="1"/>
        <v>ref="geogName.xml#0033"</v>
      </c>
      <c r="C69" s="76" t="s">
        <v>2338</v>
      </c>
      <c r="D69" s="76" t="s">
        <v>1999</v>
      </c>
      <c r="E69" s="27" t="s">
        <v>1831</v>
      </c>
      <c r="F69" s="22" t="s">
        <v>1777</v>
      </c>
      <c r="G69" s="27" t="s">
        <v>2</v>
      </c>
      <c r="H69" s="27" t="s">
        <v>938</v>
      </c>
      <c r="I69" s="22" t="s">
        <v>1319</v>
      </c>
      <c r="J69" s="66" t="s">
        <v>1327</v>
      </c>
    </row>
    <row r="70" spans="1:10" ht="42">
      <c r="A70" s="24" t="s">
        <v>2371</v>
      </c>
      <c r="B70" s="75" t="str">
        <f t="shared" si="1"/>
        <v>ref="geogName.xml#0033"</v>
      </c>
      <c r="C70" s="76" t="s">
        <v>2338</v>
      </c>
      <c r="D70" s="76" t="s">
        <v>1999</v>
      </c>
      <c r="E70" s="27" t="s">
        <v>1831</v>
      </c>
      <c r="F70" s="22" t="s">
        <v>977</v>
      </c>
      <c r="G70" s="27" t="s">
        <v>2</v>
      </c>
      <c r="H70" s="27" t="s">
        <v>938</v>
      </c>
      <c r="I70" s="22" t="s">
        <v>1319</v>
      </c>
      <c r="J70" s="66" t="s">
        <v>1327</v>
      </c>
    </row>
    <row r="71" spans="1:10" ht="42">
      <c r="A71" s="24" t="s">
        <v>2371</v>
      </c>
      <c r="B71" s="75" t="str">
        <f t="shared" si="1"/>
        <v>ref="geogName.xml#0033"</v>
      </c>
      <c r="C71" s="76" t="s">
        <v>2338</v>
      </c>
      <c r="D71" s="76" t="s">
        <v>1999</v>
      </c>
      <c r="E71" s="27" t="s">
        <v>1831</v>
      </c>
      <c r="F71" s="22" t="s">
        <v>1003</v>
      </c>
      <c r="G71" s="27" t="s">
        <v>1082</v>
      </c>
      <c r="H71" s="27" t="s">
        <v>938</v>
      </c>
      <c r="I71" s="22" t="s">
        <v>1319</v>
      </c>
      <c r="J71" s="66" t="s">
        <v>1327</v>
      </c>
    </row>
    <row r="72" spans="1:10" ht="42">
      <c r="A72" s="24" t="s">
        <v>2371</v>
      </c>
      <c r="B72" s="75" t="str">
        <f t="shared" si="1"/>
        <v>ref="geogName.xml#0033"</v>
      </c>
      <c r="C72" s="76" t="s">
        <v>2338</v>
      </c>
      <c r="D72" s="76" t="s">
        <v>1999</v>
      </c>
      <c r="E72" s="27" t="s">
        <v>1831</v>
      </c>
      <c r="F72" s="22" t="s">
        <v>1000</v>
      </c>
      <c r="G72" s="27" t="s">
        <v>2</v>
      </c>
      <c r="H72" s="27" t="s">
        <v>938</v>
      </c>
      <c r="I72" s="22" t="s">
        <v>1319</v>
      </c>
      <c r="J72" s="66" t="s">
        <v>1327</v>
      </c>
    </row>
    <row r="73" spans="1:10" ht="56">
      <c r="A73" s="24" t="s">
        <v>2372</v>
      </c>
      <c r="B73" s="75" t="str">
        <f t="shared" si="1"/>
        <v>ref="geogName.xml#0034"</v>
      </c>
      <c r="C73" s="76" t="s">
        <v>2338</v>
      </c>
      <c r="D73" s="76" t="s">
        <v>1999</v>
      </c>
      <c r="E73" s="27" t="s">
        <v>1832</v>
      </c>
      <c r="F73" s="22" t="s">
        <v>218</v>
      </c>
      <c r="G73" s="27" t="s">
        <v>2</v>
      </c>
      <c r="H73" s="27" t="s">
        <v>938</v>
      </c>
      <c r="I73" s="22" t="s">
        <v>1319</v>
      </c>
      <c r="J73" s="67" t="s">
        <v>1368</v>
      </c>
    </row>
    <row r="74" spans="1:10" ht="56">
      <c r="A74" s="24" t="s">
        <v>2372</v>
      </c>
      <c r="B74" s="75" t="str">
        <f t="shared" si="1"/>
        <v>ref="geogName.xml#0034"</v>
      </c>
      <c r="C74" s="76" t="s">
        <v>2338</v>
      </c>
      <c r="D74" s="76" t="s">
        <v>1999</v>
      </c>
      <c r="E74" s="27" t="s">
        <v>1832</v>
      </c>
      <c r="F74" s="22" t="s">
        <v>1068</v>
      </c>
      <c r="G74" s="27" t="s">
        <v>2</v>
      </c>
      <c r="H74" s="27" t="s">
        <v>938</v>
      </c>
      <c r="I74" s="22" t="s">
        <v>1319</v>
      </c>
      <c r="J74" s="67" t="s">
        <v>1368</v>
      </c>
    </row>
    <row r="75" spans="1:10" ht="56">
      <c r="A75" s="24" t="s">
        <v>2372</v>
      </c>
      <c r="B75" s="75" t="str">
        <f t="shared" si="1"/>
        <v>ref="geogName.xml#0034"</v>
      </c>
      <c r="C75" s="76" t="s">
        <v>2338</v>
      </c>
      <c r="D75" s="76" t="s">
        <v>1999</v>
      </c>
      <c r="E75" s="27" t="s">
        <v>1832</v>
      </c>
      <c r="F75" s="57" t="s">
        <v>1589</v>
      </c>
      <c r="G75" s="27" t="s">
        <v>2</v>
      </c>
      <c r="H75" s="27" t="s">
        <v>938</v>
      </c>
      <c r="I75" s="22" t="s">
        <v>1319</v>
      </c>
      <c r="J75" s="67" t="s">
        <v>1368</v>
      </c>
    </row>
    <row r="76" spans="1:10" ht="84">
      <c r="A76" s="24" t="s">
        <v>2373</v>
      </c>
      <c r="B76" s="75" t="str">
        <f t="shared" si="1"/>
        <v>ref="geogName.xml#0035"</v>
      </c>
      <c r="C76" s="76" t="s">
        <v>2338</v>
      </c>
      <c r="D76" s="76" t="s">
        <v>1999</v>
      </c>
      <c r="E76" s="27" t="s">
        <v>1833</v>
      </c>
      <c r="F76" s="22" t="s">
        <v>981</v>
      </c>
      <c r="G76" s="27" t="s">
        <v>2</v>
      </c>
      <c r="H76" s="27" t="s">
        <v>938</v>
      </c>
      <c r="I76" s="22" t="s">
        <v>1319</v>
      </c>
      <c r="J76" s="68" t="s">
        <v>1354</v>
      </c>
    </row>
    <row r="77" spans="1:10" ht="84">
      <c r="A77" s="24" t="s">
        <v>2373</v>
      </c>
      <c r="B77" s="75" t="str">
        <f t="shared" si="1"/>
        <v>ref="geogName.xml#0035"</v>
      </c>
      <c r="C77" s="76" t="s">
        <v>2338</v>
      </c>
      <c r="D77" s="76" t="s">
        <v>1999</v>
      </c>
      <c r="E77" s="27" t="s">
        <v>1833</v>
      </c>
      <c r="F77" s="22" t="s">
        <v>1069</v>
      </c>
      <c r="G77" s="27" t="s">
        <v>2</v>
      </c>
      <c r="H77" s="27" t="s">
        <v>938</v>
      </c>
      <c r="I77" s="22" t="s">
        <v>1319</v>
      </c>
      <c r="J77" s="68" t="s">
        <v>1354</v>
      </c>
    </row>
    <row r="78" spans="1:10" ht="84">
      <c r="A78" s="24" t="s">
        <v>2373</v>
      </c>
      <c r="B78" s="75" t="str">
        <f t="shared" si="1"/>
        <v>ref="geogName.xml#0035"</v>
      </c>
      <c r="C78" s="76" t="s">
        <v>2338</v>
      </c>
      <c r="D78" s="76" t="s">
        <v>1999</v>
      </c>
      <c r="E78" s="27" t="s">
        <v>1833</v>
      </c>
      <c r="F78" s="57" t="s">
        <v>1588</v>
      </c>
      <c r="G78" s="27" t="s">
        <v>2</v>
      </c>
      <c r="H78" s="27" t="s">
        <v>938</v>
      </c>
      <c r="I78" s="22" t="s">
        <v>1319</v>
      </c>
      <c r="J78" s="68" t="s">
        <v>1354</v>
      </c>
    </row>
    <row r="79" spans="1:10" ht="56">
      <c r="A79" s="24" t="s">
        <v>2374</v>
      </c>
      <c r="B79" s="75" t="str">
        <f t="shared" si="1"/>
        <v>ref="geogName.xml#0036"</v>
      </c>
      <c r="C79" s="76" t="s">
        <v>2338</v>
      </c>
      <c r="D79" s="76" t="s">
        <v>1999</v>
      </c>
      <c r="E79" s="27" t="s">
        <v>1834</v>
      </c>
      <c r="F79" s="22" t="s">
        <v>1060</v>
      </c>
      <c r="G79" s="27" t="s">
        <v>2</v>
      </c>
      <c r="H79" s="27" t="s">
        <v>938</v>
      </c>
      <c r="I79" s="22" t="s">
        <v>1328</v>
      </c>
      <c r="J79" s="30" t="s">
        <v>1329</v>
      </c>
    </row>
    <row r="80" spans="1:10" ht="70">
      <c r="A80" s="24" t="s">
        <v>2375</v>
      </c>
      <c r="B80" s="75" t="str">
        <f t="shared" si="1"/>
        <v>ref="geogName.xml#0037"</v>
      </c>
      <c r="C80" s="76" t="s">
        <v>2338</v>
      </c>
      <c r="D80" s="76" t="s">
        <v>1999</v>
      </c>
      <c r="E80" s="27" t="s">
        <v>1835</v>
      </c>
      <c r="F80" s="22" t="s">
        <v>27</v>
      </c>
      <c r="G80" s="27" t="s">
        <v>42</v>
      </c>
      <c r="H80" s="27" t="s">
        <v>938</v>
      </c>
      <c r="I80" s="22" t="s">
        <v>1334</v>
      </c>
      <c r="J80" s="64" t="s">
        <v>1335</v>
      </c>
    </row>
    <row r="81" spans="1:10" ht="70">
      <c r="A81" s="24" t="s">
        <v>2375</v>
      </c>
      <c r="B81" s="75" t="str">
        <f t="shared" si="1"/>
        <v>ref="geogName.xml#0037"</v>
      </c>
      <c r="C81" s="76" t="s">
        <v>2338</v>
      </c>
      <c r="D81" s="76" t="s">
        <v>1999</v>
      </c>
      <c r="E81" s="27" t="s">
        <v>1835</v>
      </c>
      <c r="F81" s="22" t="s">
        <v>953</v>
      </c>
      <c r="G81" s="27" t="s">
        <v>2</v>
      </c>
      <c r="H81" s="27" t="s">
        <v>938</v>
      </c>
      <c r="I81" s="22" t="s">
        <v>1334</v>
      </c>
      <c r="J81" s="64" t="s">
        <v>1335</v>
      </c>
    </row>
    <row r="82" spans="1:10" ht="70">
      <c r="A82" s="24" t="s">
        <v>2375</v>
      </c>
      <c r="B82" s="75" t="str">
        <f t="shared" si="1"/>
        <v>ref="geogName.xml#0037"</v>
      </c>
      <c r="C82" s="76" t="s">
        <v>2338</v>
      </c>
      <c r="D82" s="76" t="s">
        <v>1999</v>
      </c>
      <c r="E82" s="27" t="s">
        <v>1835</v>
      </c>
      <c r="F82" s="22" t="s">
        <v>1005</v>
      </c>
      <c r="G82" s="27" t="s">
        <v>31</v>
      </c>
      <c r="H82" s="27" t="s">
        <v>938</v>
      </c>
      <c r="I82" s="22" t="s">
        <v>1334</v>
      </c>
      <c r="J82" s="64" t="s">
        <v>1335</v>
      </c>
    </row>
    <row r="83" spans="1:10" ht="70">
      <c r="A83" s="24" t="s">
        <v>2375</v>
      </c>
      <c r="B83" s="75" t="str">
        <f t="shared" si="1"/>
        <v>ref="geogName.xml#0037"</v>
      </c>
      <c r="C83" s="76" t="s">
        <v>2338</v>
      </c>
      <c r="D83" s="76" t="s">
        <v>1999</v>
      </c>
      <c r="E83" s="27" t="s">
        <v>1835</v>
      </c>
      <c r="F83" s="22" t="s">
        <v>1023</v>
      </c>
      <c r="G83" s="27" t="s">
        <v>2</v>
      </c>
      <c r="H83" s="27" t="s">
        <v>938</v>
      </c>
      <c r="I83" s="22" t="s">
        <v>1334</v>
      </c>
      <c r="J83" s="64" t="s">
        <v>1335</v>
      </c>
    </row>
    <row r="84" spans="1:10" ht="56">
      <c r="A84" s="24" t="s">
        <v>2376</v>
      </c>
      <c r="B84" s="75" t="str">
        <f t="shared" si="1"/>
        <v>ref="geogName.xml#0038"</v>
      </c>
      <c r="C84" s="76" t="s">
        <v>2338</v>
      </c>
      <c r="D84" s="76" t="s">
        <v>1999</v>
      </c>
      <c r="E84" s="27" t="s">
        <v>1836</v>
      </c>
      <c r="F84" s="22" t="s">
        <v>939</v>
      </c>
      <c r="G84" s="27" t="s">
        <v>2</v>
      </c>
      <c r="H84" s="27" t="s">
        <v>938</v>
      </c>
      <c r="I84" s="22" t="s">
        <v>1323</v>
      </c>
      <c r="J84" s="66" t="s">
        <v>1363</v>
      </c>
    </row>
    <row r="85" spans="1:10" ht="56">
      <c r="A85" s="24" t="s">
        <v>2376</v>
      </c>
      <c r="B85" s="75" t="str">
        <f t="shared" si="1"/>
        <v>ref="geogName.xml#0038"</v>
      </c>
      <c r="C85" s="76" t="s">
        <v>2338</v>
      </c>
      <c r="D85" s="76" t="s">
        <v>1999</v>
      </c>
      <c r="E85" s="27" t="s">
        <v>1836</v>
      </c>
      <c r="F85" s="22" t="s">
        <v>937</v>
      </c>
      <c r="G85" s="27" t="s">
        <v>2</v>
      </c>
      <c r="H85" s="27" t="s">
        <v>938</v>
      </c>
      <c r="I85" s="22" t="s">
        <v>1323</v>
      </c>
      <c r="J85" s="66" t="s">
        <v>1363</v>
      </c>
    </row>
    <row r="86" spans="1:10" ht="42">
      <c r="A86" s="24" t="s">
        <v>2377</v>
      </c>
      <c r="B86" s="75" t="str">
        <f t="shared" si="1"/>
        <v>ref="geogName.xml#0039"</v>
      </c>
      <c r="C86" s="76" t="s">
        <v>2338</v>
      </c>
      <c r="D86" s="76" t="s">
        <v>1999</v>
      </c>
      <c r="E86" s="27" t="s">
        <v>1837</v>
      </c>
      <c r="F86" s="22" t="s">
        <v>1009</v>
      </c>
      <c r="G86" s="27" t="s">
        <v>163</v>
      </c>
      <c r="H86" s="27" t="s">
        <v>938</v>
      </c>
      <c r="I86" s="22" t="s">
        <v>1323</v>
      </c>
      <c r="J86" s="67" t="s">
        <v>2335</v>
      </c>
    </row>
    <row r="87" spans="1:10" ht="42">
      <c r="A87" s="24" t="s">
        <v>2377</v>
      </c>
      <c r="B87" s="75" t="str">
        <f t="shared" si="1"/>
        <v>ref="geogName.xml#0039"</v>
      </c>
      <c r="C87" s="76" t="s">
        <v>2338</v>
      </c>
      <c r="D87" s="76" t="s">
        <v>1999</v>
      </c>
      <c r="E87" s="27" t="s">
        <v>1837</v>
      </c>
      <c r="F87" s="22" t="s">
        <v>1044</v>
      </c>
      <c r="G87" s="27" t="s">
        <v>2</v>
      </c>
      <c r="H87" s="27" t="s">
        <v>938</v>
      </c>
      <c r="I87" s="22" t="s">
        <v>1323</v>
      </c>
      <c r="J87" s="67" t="s">
        <v>2335</v>
      </c>
    </row>
    <row r="88" spans="1:10" ht="42">
      <c r="A88" s="24" t="s">
        <v>2378</v>
      </c>
      <c r="B88" s="75" t="str">
        <f t="shared" si="1"/>
        <v>ref="geogName.xml#0040"</v>
      </c>
      <c r="C88" s="76" t="s">
        <v>2338</v>
      </c>
      <c r="D88" s="76" t="s">
        <v>1999</v>
      </c>
      <c r="E88" s="27" t="s">
        <v>1838</v>
      </c>
      <c r="F88" s="22" t="s">
        <v>313</v>
      </c>
      <c r="G88" s="27" t="s">
        <v>42</v>
      </c>
      <c r="H88" s="27" t="s">
        <v>938</v>
      </c>
      <c r="I88" s="22" t="s">
        <v>1342</v>
      </c>
      <c r="J88" s="30" t="s">
        <v>1369</v>
      </c>
    </row>
    <row r="89" spans="1:10" ht="42">
      <c r="A89" s="24" t="s">
        <v>2379</v>
      </c>
      <c r="B89" s="75" t="str">
        <f t="shared" si="1"/>
        <v>ref="geogName.xml#0041"</v>
      </c>
      <c r="C89" s="76" t="s">
        <v>2338</v>
      </c>
      <c r="D89" s="76" t="s">
        <v>1999</v>
      </c>
      <c r="E89" s="27" t="s">
        <v>1839</v>
      </c>
      <c r="F89" s="22" t="s">
        <v>265</v>
      </c>
      <c r="G89" s="27" t="s">
        <v>163</v>
      </c>
      <c r="H89" s="27" t="s">
        <v>1014</v>
      </c>
      <c r="I89" s="22" t="s">
        <v>265</v>
      </c>
      <c r="J89" s="66" t="s">
        <v>1317</v>
      </c>
    </row>
    <row r="90" spans="1:10" ht="42">
      <c r="A90" s="24" t="s">
        <v>2379</v>
      </c>
      <c r="B90" s="75" t="str">
        <f t="shared" si="1"/>
        <v>ref="geogName.xml#0041"</v>
      </c>
      <c r="C90" s="76" t="s">
        <v>2338</v>
      </c>
      <c r="D90" s="76" t="s">
        <v>1999</v>
      </c>
      <c r="E90" s="27" t="s">
        <v>1839</v>
      </c>
      <c r="F90" s="22" t="s">
        <v>266</v>
      </c>
      <c r="G90" s="27" t="s">
        <v>31</v>
      </c>
      <c r="H90" s="27" t="s">
        <v>1014</v>
      </c>
      <c r="I90" s="22" t="s">
        <v>265</v>
      </c>
      <c r="J90" s="66" t="s">
        <v>1317</v>
      </c>
    </row>
    <row r="91" spans="1:10" ht="42">
      <c r="A91" s="24" t="s">
        <v>2380</v>
      </c>
      <c r="B91" s="75" t="str">
        <f t="shared" si="1"/>
        <v>ref="geogName.xml#0042"</v>
      </c>
      <c r="C91" s="76" t="s">
        <v>2338</v>
      </c>
      <c r="D91" s="76" t="s">
        <v>1999</v>
      </c>
      <c r="E91" s="27" t="s">
        <v>1840</v>
      </c>
      <c r="F91" s="22" t="s">
        <v>1019</v>
      </c>
      <c r="G91" s="27" t="s">
        <v>2</v>
      </c>
      <c r="H91" s="27" t="s">
        <v>950</v>
      </c>
      <c r="I91" s="62" t="s">
        <v>1019</v>
      </c>
      <c r="J91" s="30" t="s">
        <v>2334</v>
      </c>
    </row>
    <row r="92" spans="1:10" ht="28">
      <c r="A92" s="24" t="s">
        <v>2381</v>
      </c>
      <c r="B92" s="75" t="str">
        <f t="shared" si="1"/>
        <v>ref="geogName.xml#0043"</v>
      </c>
      <c r="C92" s="76" t="s">
        <v>2338</v>
      </c>
      <c r="D92" s="76" t="s">
        <v>1999</v>
      </c>
      <c r="E92" s="27" t="s">
        <v>1841</v>
      </c>
      <c r="F92" s="22" t="s">
        <v>972</v>
      </c>
      <c r="G92" s="27" t="s">
        <v>2</v>
      </c>
      <c r="H92" s="27" t="s">
        <v>964</v>
      </c>
      <c r="I92" s="22" t="s">
        <v>1340</v>
      </c>
      <c r="J92" s="30" t="s">
        <v>1341</v>
      </c>
    </row>
    <row r="93" spans="1:10">
      <c r="A93" s="24" t="s">
        <v>2382</v>
      </c>
      <c r="B93" s="75" t="str">
        <f t="shared" si="1"/>
        <v>ref="geogName.xml#0044"</v>
      </c>
      <c r="C93" s="76" t="s">
        <v>2338</v>
      </c>
      <c r="D93" s="76" t="s">
        <v>1999</v>
      </c>
      <c r="E93" s="27" t="s">
        <v>1842</v>
      </c>
      <c r="F93" s="22" t="s">
        <v>973</v>
      </c>
      <c r="G93" s="27" t="s">
        <v>2</v>
      </c>
      <c r="H93" s="27" t="s">
        <v>964</v>
      </c>
      <c r="I93" s="22" t="s">
        <v>1338</v>
      </c>
      <c r="J93" s="30" t="s">
        <v>1339</v>
      </c>
    </row>
    <row r="94" spans="1:10" ht="70">
      <c r="A94" s="24" t="s">
        <v>2383</v>
      </c>
      <c r="B94" s="75" t="str">
        <f t="shared" si="1"/>
        <v>ref="geogName.xml#0045"</v>
      </c>
      <c r="C94" s="76" t="s">
        <v>2338</v>
      </c>
      <c r="D94" s="76" t="s">
        <v>1999</v>
      </c>
      <c r="E94" s="27" t="s">
        <v>1843</v>
      </c>
      <c r="F94" s="22" t="s">
        <v>1027</v>
      </c>
      <c r="G94" s="27" t="s">
        <v>350</v>
      </c>
      <c r="H94" s="27" t="s">
        <v>938</v>
      </c>
      <c r="I94" s="22" t="s">
        <v>1325</v>
      </c>
      <c r="J94" s="66" t="s">
        <v>1364</v>
      </c>
    </row>
    <row r="95" spans="1:10" ht="70">
      <c r="A95" s="24" t="s">
        <v>2383</v>
      </c>
      <c r="B95" s="75" t="str">
        <f t="shared" si="1"/>
        <v>ref="geogName.xml#0045"</v>
      </c>
      <c r="C95" s="76" t="s">
        <v>2338</v>
      </c>
      <c r="D95" s="76" t="s">
        <v>1999</v>
      </c>
      <c r="E95" s="27" t="s">
        <v>1843</v>
      </c>
      <c r="F95" s="22" t="s">
        <v>1040</v>
      </c>
      <c r="G95" s="27" t="s">
        <v>2</v>
      </c>
      <c r="H95" s="27" t="s">
        <v>938</v>
      </c>
      <c r="I95" s="22" t="s">
        <v>1325</v>
      </c>
      <c r="J95" s="66" t="s">
        <v>1364</v>
      </c>
    </row>
    <row r="96" spans="1:10">
      <c r="A96" s="24" t="s">
        <v>2384</v>
      </c>
      <c r="B96" s="75" t="str">
        <f t="shared" si="1"/>
        <v>ref="geogName.xml#0046"</v>
      </c>
      <c r="C96" s="76" t="s">
        <v>2338</v>
      </c>
      <c r="D96" s="76" t="s">
        <v>1999</v>
      </c>
      <c r="E96" s="27" t="s">
        <v>1844</v>
      </c>
      <c r="F96" s="22" t="s">
        <v>1026</v>
      </c>
      <c r="G96" s="27" t="s">
        <v>2</v>
      </c>
      <c r="H96" s="27" t="s">
        <v>934</v>
      </c>
      <c r="I96" s="27" t="s">
        <v>1026</v>
      </c>
      <c r="J96" s="32" t="s">
        <v>1704</v>
      </c>
    </row>
    <row r="97" spans="1:10">
      <c r="A97" s="24" t="s">
        <v>2385</v>
      </c>
      <c r="B97" s="75" t="str">
        <f t="shared" si="1"/>
        <v>ref="geogName.xml#0047"</v>
      </c>
      <c r="C97" s="76" t="s">
        <v>2338</v>
      </c>
      <c r="D97" s="76" t="s">
        <v>1999</v>
      </c>
      <c r="E97" s="27" t="s">
        <v>1845</v>
      </c>
      <c r="F97" s="22" t="s">
        <v>1036</v>
      </c>
      <c r="G97" s="27" t="s">
        <v>2</v>
      </c>
      <c r="H97" s="27" t="s">
        <v>938</v>
      </c>
      <c r="I97" s="27" t="s">
        <v>1036</v>
      </c>
      <c r="J97" s="32" t="s">
        <v>1700</v>
      </c>
    </row>
    <row r="98" spans="1:10" ht="28">
      <c r="A98" s="24" t="s">
        <v>2386</v>
      </c>
      <c r="B98" s="75" t="str">
        <f t="shared" si="1"/>
        <v>ref="geogName.xml#0048"</v>
      </c>
      <c r="C98" s="76" t="s">
        <v>2338</v>
      </c>
      <c r="D98" s="76" t="s">
        <v>1999</v>
      </c>
      <c r="E98" s="27" t="s">
        <v>1846</v>
      </c>
      <c r="F98" s="22" t="s">
        <v>1037</v>
      </c>
      <c r="G98" s="27" t="s">
        <v>2</v>
      </c>
      <c r="H98" s="27" t="s">
        <v>964</v>
      </c>
      <c r="I98" s="22" t="s">
        <v>1356</v>
      </c>
      <c r="J98" s="30" t="s">
        <v>1370</v>
      </c>
    </row>
    <row r="99" spans="1:10" ht="42">
      <c r="A99" s="24" t="s">
        <v>2387</v>
      </c>
      <c r="B99" s="75" t="str">
        <f t="shared" si="1"/>
        <v>ref="geogName.xml#0049"</v>
      </c>
      <c r="C99" s="76" t="s">
        <v>2338</v>
      </c>
      <c r="D99" s="76" t="s">
        <v>1999</v>
      </c>
      <c r="E99" s="27" t="s">
        <v>1847</v>
      </c>
      <c r="F99" s="57" t="s">
        <v>1587</v>
      </c>
      <c r="G99" s="27" t="s">
        <v>2</v>
      </c>
      <c r="H99" s="27" t="s">
        <v>929</v>
      </c>
      <c r="I99" s="22" t="s">
        <v>1677</v>
      </c>
      <c r="J99" s="30" t="s">
        <v>1678</v>
      </c>
    </row>
    <row r="100" spans="1:10" ht="42">
      <c r="A100" s="24" t="s">
        <v>2388</v>
      </c>
      <c r="B100" s="75" t="str">
        <f t="shared" si="1"/>
        <v>ref="geogName.xml#0050"</v>
      </c>
      <c r="C100" s="76" t="s">
        <v>2338</v>
      </c>
      <c r="D100" s="76" t="s">
        <v>1999</v>
      </c>
      <c r="E100" s="27" t="s">
        <v>1848</v>
      </c>
      <c r="F100" s="22" t="s">
        <v>1051</v>
      </c>
      <c r="G100" s="27" t="s">
        <v>17</v>
      </c>
      <c r="H100" s="27" t="s">
        <v>938</v>
      </c>
      <c r="I100" s="22" t="s">
        <v>1336</v>
      </c>
      <c r="J100" s="30" t="s">
        <v>1337</v>
      </c>
    </row>
    <row r="101" spans="1:10" ht="56">
      <c r="A101" s="24" t="s">
        <v>2389</v>
      </c>
      <c r="B101" s="75" t="str">
        <f t="shared" si="1"/>
        <v>ref="geogName.xml#0051"</v>
      </c>
      <c r="C101" s="76" t="s">
        <v>2338</v>
      </c>
      <c r="D101" s="76" t="s">
        <v>1999</v>
      </c>
      <c r="E101" s="27" t="s">
        <v>1849</v>
      </c>
      <c r="F101" s="22" t="s">
        <v>1030</v>
      </c>
      <c r="G101" s="27" t="s">
        <v>2</v>
      </c>
      <c r="H101" s="27" t="s">
        <v>936</v>
      </c>
      <c r="I101" s="22" t="s">
        <v>1343</v>
      </c>
      <c r="J101" s="67" t="s">
        <v>1376</v>
      </c>
    </row>
    <row r="102" spans="1:10" ht="56">
      <c r="A102" s="24" t="s">
        <v>2389</v>
      </c>
      <c r="B102" s="75" t="str">
        <f t="shared" si="1"/>
        <v>ref="geogName.xml#0051"</v>
      </c>
      <c r="C102" s="76" t="s">
        <v>2338</v>
      </c>
      <c r="D102" s="76" t="s">
        <v>1999</v>
      </c>
      <c r="E102" s="27" t="s">
        <v>1849</v>
      </c>
      <c r="F102" s="22" t="s">
        <v>1031</v>
      </c>
      <c r="G102" s="27" t="s">
        <v>2</v>
      </c>
      <c r="H102" s="27" t="s">
        <v>938</v>
      </c>
      <c r="I102" s="22" t="s">
        <v>1343</v>
      </c>
      <c r="J102" s="67" t="s">
        <v>1376</v>
      </c>
    </row>
    <row r="103" spans="1:10" ht="56">
      <c r="A103" s="24" t="s">
        <v>2390</v>
      </c>
      <c r="B103" s="75" t="str">
        <f t="shared" si="1"/>
        <v>ref="geogName.xml#0052"</v>
      </c>
      <c r="C103" s="76" t="s">
        <v>2338</v>
      </c>
      <c r="D103" s="76" t="s">
        <v>1999</v>
      </c>
      <c r="E103" s="27" t="s">
        <v>1850</v>
      </c>
      <c r="F103" s="22" t="s">
        <v>1032</v>
      </c>
      <c r="G103" s="27" t="s">
        <v>2</v>
      </c>
      <c r="H103" s="27" t="s">
        <v>936</v>
      </c>
      <c r="I103" s="22" t="s">
        <v>1347</v>
      </c>
      <c r="J103" s="66" t="s">
        <v>2436</v>
      </c>
    </row>
    <row r="104" spans="1:10" ht="56">
      <c r="A104" s="24" t="s">
        <v>2390</v>
      </c>
      <c r="B104" s="75" t="str">
        <f t="shared" si="1"/>
        <v>ref="geogName.xml#0052"</v>
      </c>
      <c r="C104" s="76" t="s">
        <v>2338</v>
      </c>
      <c r="D104" s="76" t="s">
        <v>1999</v>
      </c>
      <c r="E104" s="27" t="s">
        <v>1850</v>
      </c>
      <c r="F104" s="22" t="s">
        <v>1034</v>
      </c>
      <c r="G104" s="27" t="s">
        <v>2</v>
      </c>
      <c r="H104" s="27" t="s">
        <v>938</v>
      </c>
      <c r="I104" s="22" t="s">
        <v>1347</v>
      </c>
      <c r="J104" s="66" t="s">
        <v>2436</v>
      </c>
    </row>
    <row r="105" spans="1:10" ht="98">
      <c r="A105" s="24" t="s">
        <v>2391</v>
      </c>
      <c r="B105" s="75" t="str">
        <f t="shared" si="1"/>
        <v>ref="geogName.xml#0053"</v>
      </c>
      <c r="C105" s="76" t="s">
        <v>2338</v>
      </c>
      <c r="D105" s="76" t="s">
        <v>1999</v>
      </c>
      <c r="E105" s="27" t="s">
        <v>1851</v>
      </c>
      <c r="F105" s="22" t="s">
        <v>943</v>
      </c>
      <c r="G105" s="27" t="s">
        <v>2</v>
      </c>
      <c r="H105" s="27" t="s">
        <v>944</v>
      </c>
      <c r="I105" s="58" t="s">
        <v>1346</v>
      </c>
      <c r="J105" s="97" t="s">
        <v>1374</v>
      </c>
    </row>
    <row r="106" spans="1:10" ht="98">
      <c r="A106" s="24" t="s">
        <v>2391</v>
      </c>
      <c r="B106" s="75" t="str">
        <f t="shared" si="1"/>
        <v>ref="geogName.xml#0053"</v>
      </c>
      <c r="C106" s="76" t="s">
        <v>2338</v>
      </c>
      <c r="D106" s="76" t="s">
        <v>1999</v>
      </c>
      <c r="E106" s="27" t="s">
        <v>1851</v>
      </c>
      <c r="F106" s="22" t="s">
        <v>957</v>
      </c>
      <c r="G106" s="27" t="s">
        <v>31</v>
      </c>
      <c r="H106" s="27" t="s">
        <v>936</v>
      </c>
      <c r="I106" s="58" t="s">
        <v>1346</v>
      </c>
      <c r="J106" s="97" t="s">
        <v>1374</v>
      </c>
    </row>
    <row r="107" spans="1:10" ht="98">
      <c r="A107" s="24" t="s">
        <v>2391</v>
      </c>
      <c r="B107" s="75" t="str">
        <f t="shared" si="1"/>
        <v>ref="geogName.xml#0053"</v>
      </c>
      <c r="C107" s="76" t="s">
        <v>2338</v>
      </c>
      <c r="D107" s="76" t="s">
        <v>1999</v>
      </c>
      <c r="E107" s="27" t="s">
        <v>1851</v>
      </c>
      <c r="F107" s="22" t="s">
        <v>958</v>
      </c>
      <c r="G107" s="27" t="s">
        <v>2</v>
      </c>
      <c r="H107" s="27" t="s">
        <v>936</v>
      </c>
      <c r="I107" s="58" t="s">
        <v>1346</v>
      </c>
      <c r="J107" s="97" t="s">
        <v>1374</v>
      </c>
    </row>
    <row r="108" spans="1:10" ht="98">
      <c r="A108" s="24" t="s">
        <v>2391</v>
      </c>
      <c r="B108" s="75" t="str">
        <f t="shared" si="1"/>
        <v>ref="geogName.xml#0053"</v>
      </c>
      <c r="C108" s="76" t="s">
        <v>2338</v>
      </c>
      <c r="D108" s="76" t="s">
        <v>1999</v>
      </c>
      <c r="E108" s="27" t="s">
        <v>1851</v>
      </c>
      <c r="F108" s="22" t="s">
        <v>971</v>
      </c>
      <c r="G108" s="27" t="s">
        <v>2</v>
      </c>
      <c r="H108" s="27" t="s">
        <v>944</v>
      </c>
      <c r="I108" s="58" t="s">
        <v>1346</v>
      </c>
      <c r="J108" s="97" t="s">
        <v>1374</v>
      </c>
    </row>
    <row r="109" spans="1:10" ht="98">
      <c r="A109" s="24" t="s">
        <v>2391</v>
      </c>
      <c r="B109" s="75" t="str">
        <f t="shared" si="1"/>
        <v>ref="geogName.xml#0053"</v>
      </c>
      <c r="C109" s="76" t="s">
        <v>2338</v>
      </c>
      <c r="D109" s="76" t="s">
        <v>1999</v>
      </c>
      <c r="E109" s="27" t="s">
        <v>1851</v>
      </c>
      <c r="F109" s="22" t="s">
        <v>1001</v>
      </c>
      <c r="G109" s="27" t="s">
        <v>2</v>
      </c>
      <c r="H109" s="27" t="s">
        <v>936</v>
      </c>
      <c r="I109" s="22" t="s">
        <v>1346</v>
      </c>
      <c r="J109" s="97" t="s">
        <v>1374</v>
      </c>
    </row>
    <row r="110" spans="1:10" ht="98">
      <c r="A110" s="24" t="s">
        <v>2391</v>
      </c>
      <c r="B110" s="75" t="str">
        <f t="shared" si="1"/>
        <v>ref="geogName.xml#0053"</v>
      </c>
      <c r="C110" s="76" t="s">
        <v>2338</v>
      </c>
      <c r="D110" s="76" t="s">
        <v>1999</v>
      </c>
      <c r="E110" s="27" t="s">
        <v>1851</v>
      </c>
      <c r="F110" s="22" t="s">
        <v>1024</v>
      </c>
      <c r="G110" s="27" t="s">
        <v>2</v>
      </c>
      <c r="H110" s="27" t="s">
        <v>936</v>
      </c>
      <c r="I110" s="58" t="s">
        <v>1346</v>
      </c>
      <c r="J110" s="97" t="s">
        <v>1374</v>
      </c>
    </row>
    <row r="111" spans="1:10" ht="98">
      <c r="A111" s="24" t="s">
        <v>2391</v>
      </c>
      <c r="B111" s="75" t="str">
        <f t="shared" si="1"/>
        <v>ref="geogName.xml#0053"</v>
      </c>
      <c r="C111" s="76" t="s">
        <v>2338</v>
      </c>
      <c r="D111" s="76" t="s">
        <v>1999</v>
      </c>
      <c r="E111" s="27" t="s">
        <v>1851</v>
      </c>
      <c r="F111" s="22" t="s">
        <v>1025</v>
      </c>
      <c r="G111" s="27" t="s">
        <v>2</v>
      </c>
      <c r="H111" s="27" t="s">
        <v>944</v>
      </c>
      <c r="I111" s="58" t="s">
        <v>1346</v>
      </c>
      <c r="J111" s="97" t="s">
        <v>1374</v>
      </c>
    </row>
    <row r="112" spans="1:10" ht="98">
      <c r="A112" s="24" t="s">
        <v>2391</v>
      </c>
      <c r="B112" s="75" t="str">
        <f t="shared" si="1"/>
        <v>ref="geogName.xml#0053"</v>
      </c>
      <c r="C112" s="76" t="s">
        <v>2338</v>
      </c>
      <c r="D112" s="76" t="s">
        <v>1999</v>
      </c>
      <c r="E112" s="27" t="s">
        <v>1851</v>
      </c>
      <c r="F112" s="22" t="s">
        <v>1054</v>
      </c>
      <c r="G112" s="27" t="s">
        <v>5</v>
      </c>
      <c r="H112" s="27" t="s">
        <v>944</v>
      </c>
      <c r="I112" s="58" t="s">
        <v>1346</v>
      </c>
      <c r="J112" s="97" t="s">
        <v>1374</v>
      </c>
    </row>
    <row r="113" spans="1:10" ht="98">
      <c r="A113" s="24" t="s">
        <v>2392</v>
      </c>
      <c r="B113" s="75" t="str">
        <f t="shared" si="1"/>
        <v>ref="geogName.xml#0054"</v>
      </c>
      <c r="C113" s="76" t="s">
        <v>2338</v>
      </c>
      <c r="D113" s="76" t="s">
        <v>1999</v>
      </c>
      <c r="E113" s="27" t="s">
        <v>1852</v>
      </c>
      <c r="F113" s="22" t="s">
        <v>1076</v>
      </c>
      <c r="G113" s="27" t="s">
        <v>2</v>
      </c>
      <c r="H113" s="27" t="s">
        <v>936</v>
      </c>
      <c r="I113" s="22" t="s">
        <v>1344</v>
      </c>
      <c r="J113" s="30" t="s">
        <v>2333</v>
      </c>
    </row>
    <row r="114" spans="1:10" ht="56">
      <c r="A114" s="24" t="s">
        <v>2393</v>
      </c>
      <c r="B114" s="75" t="str">
        <f t="shared" si="1"/>
        <v>ref="geogName.xml#0055"</v>
      </c>
      <c r="C114" s="76" t="s">
        <v>2338</v>
      </c>
      <c r="D114" s="76" t="s">
        <v>1999</v>
      </c>
      <c r="E114" s="27" t="s">
        <v>1853</v>
      </c>
      <c r="F114" s="22" t="s">
        <v>956</v>
      </c>
      <c r="G114" s="27" t="s">
        <v>2</v>
      </c>
      <c r="H114" s="27" t="s">
        <v>936</v>
      </c>
      <c r="I114" s="22" t="s">
        <v>1345</v>
      </c>
      <c r="J114" s="67" t="s">
        <v>2332</v>
      </c>
    </row>
    <row r="115" spans="1:10" ht="56">
      <c r="A115" s="24" t="s">
        <v>2393</v>
      </c>
      <c r="B115" s="75" t="str">
        <f t="shared" si="1"/>
        <v>ref="geogName.xml#0055"</v>
      </c>
      <c r="C115" s="76" t="s">
        <v>2338</v>
      </c>
      <c r="D115" s="76" t="s">
        <v>1999</v>
      </c>
      <c r="E115" s="27" t="s">
        <v>1853</v>
      </c>
      <c r="F115" s="22" t="s">
        <v>1332</v>
      </c>
      <c r="G115" s="27" t="s">
        <v>2</v>
      </c>
      <c r="H115" s="27" t="s">
        <v>936</v>
      </c>
      <c r="I115" s="22" t="s">
        <v>1345</v>
      </c>
      <c r="J115" s="67" t="s">
        <v>2332</v>
      </c>
    </row>
    <row r="116" spans="1:10" ht="84">
      <c r="A116" s="24" t="s">
        <v>2394</v>
      </c>
      <c r="B116" s="75" t="str">
        <f t="shared" si="1"/>
        <v>ref="geogName.xml#0056"</v>
      </c>
      <c r="C116" s="76" t="s">
        <v>2338</v>
      </c>
      <c r="D116" s="76" t="s">
        <v>1999</v>
      </c>
      <c r="E116" s="27" t="s">
        <v>1854</v>
      </c>
      <c r="F116" s="22" t="s">
        <v>1033</v>
      </c>
      <c r="G116" s="27" t="s">
        <v>2</v>
      </c>
      <c r="H116" s="27" t="s">
        <v>936</v>
      </c>
      <c r="I116" s="22" t="s">
        <v>1345</v>
      </c>
      <c r="J116" s="30" t="s">
        <v>1375</v>
      </c>
    </row>
    <row r="117" spans="1:10" ht="56">
      <c r="A117" s="24" t="s">
        <v>2395</v>
      </c>
      <c r="B117" s="75" t="str">
        <f t="shared" si="1"/>
        <v>ref="geogName.xml#0057"</v>
      </c>
      <c r="C117" s="76" t="s">
        <v>2338</v>
      </c>
      <c r="D117" s="76" t="s">
        <v>1999</v>
      </c>
      <c r="E117" s="27" t="s">
        <v>1855</v>
      </c>
      <c r="F117" s="22" t="s">
        <v>1072</v>
      </c>
      <c r="G117" s="27" t="s">
        <v>31</v>
      </c>
      <c r="H117" s="27" t="s">
        <v>938</v>
      </c>
      <c r="I117" s="57" t="s">
        <v>1072</v>
      </c>
      <c r="J117" s="30" t="s">
        <v>1326</v>
      </c>
    </row>
    <row r="118" spans="1:10" ht="28">
      <c r="A118" s="24" t="s">
        <v>2396</v>
      </c>
      <c r="B118" s="75" t="str">
        <f t="shared" si="1"/>
        <v>ref="geogName.xml#0058"</v>
      </c>
      <c r="C118" s="76" t="s">
        <v>2338</v>
      </c>
      <c r="D118" s="76" t="s">
        <v>1999</v>
      </c>
      <c r="E118" s="27" t="s">
        <v>1856</v>
      </c>
      <c r="F118" s="22" t="s">
        <v>933</v>
      </c>
      <c r="G118" s="27" t="s">
        <v>2</v>
      </c>
      <c r="H118" s="27" t="s">
        <v>934</v>
      </c>
      <c r="I118" s="22" t="s">
        <v>1372</v>
      </c>
      <c r="J118" s="28" t="s">
        <v>1373</v>
      </c>
    </row>
    <row r="119" spans="1:10" ht="42">
      <c r="A119" s="24" t="s">
        <v>2397</v>
      </c>
      <c r="B119" s="75" t="str">
        <f t="shared" si="1"/>
        <v>ref="geogName.xml#0059"</v>
      </c>
      <c r="C119" s="76" t="s">
        <v>2338</v>
      </c>
      <c r="D119" s="76" t="s">
        <v>1999</v>
      </c>
      <c r="E119" s="27" t="s">
        <v>1857</v>
      </c>
      <c r="F119" s="22" t="s">
        <v>984</v>
      </c>
      <c r="G119" s="27" t="s">
        <v>17</v>
      </c>
      <c r="H119" s="27" t="s">
        <v>938</v>
      </c>
      <c r="I119" s="22" t="s">
        <v>1331</v>
      </c>
      <c r="J119" s="97" t="s">
        <v>2331</v>
      </c>
    </row>
    <row r="120" spans="1:10" ht="42">
      <c r="A120" s="24" t="s">
        <v>2397</v>
      </c>
      <c r="B120" s="75" t="str">
        <f t="shared" si="1"/>
        <v>ref="geogName.xml#0059"</v>
      </c>
      <c r="C120" s="76" t="s">
        <v>2338</v>
      </c>
      <c r="D120" s="76" t="s">
        <v>1999</v>
      </c>
      <c r="E120" s="27" t="s">
        <v>1857</v>
      </c>
      <c r="F120" s="22" t="s">
        <v>1065</v>
      </c>
      <c r="G120" s="27" t="s">
        <v>2</v>
      </c>
      <c r="H120" s="27" t="s">
        <v>938</v>
      </c>
      <c r="I120" s="22" t="s">
        <v>1331</v>
      </c>
      <c r="J120" s="97" t="s">
        <v>2331</v>
      </c>
    </row>
    <row r="121" spans="1:10" ht="42">
      <c r="A121" s="24" t="s">
        <v>2397</v>
      </c>
      <c r="B121" s="75" t="str">
        <f t="shared" si="1"/>
        <v>ref="geogName.xml#0059"</v>
      </c>
      <c r="C121" s="76" t="s">
        <v>2338</v>
      </c>
      <c r="D121" s="76" t="s">
        <v>1999</v>
      </c>
      <c r="E121" s="27" t="s">
        <v>1857</v>
      </c>
      <c r="F121" s="22" t="s">
        <v>1080</v>
      </c>
      <c r="G121" s="27" t="s">
        <v>5</v>
      </c>
      <c r="H121" s="27" t="s">
        <v>938</v>
      </c>
      <c r="I121" s="22" t="s">
        <v>1331</v>
      </c>
      <c r="J121" s="97" t="s">
        <v>2331</v>
      </c>
    </row>
    <row r="122" spans="1:10" ht="42">
      <c r="A122" s="24" t="s">
        <v>2398</v>
      </c>
      <c r="B122" s="75" t="str">
        <f t="shared" si="1"/>
        <v>ref="geogName.xml#0060"</v>
      </c>
      <c r="C122" s="76" t="s">
        <v>2338</v>
      </c>
      <c r="D122" s="76" t="s">
        <v>1999</v>
      </c>
      <c r="E122" s="27" t="s">
        <v>1858</v>
      </c>
      <c r="F122" s="22" t="s">
        <v>1081</v>
      </c>
      <c r="G122" s="27" t="s">
        <v>1083</v>
      </c>
      <c r="H122" s="27" t="s">
        <v>967</v>
      </c>
      <c r="I122" s="22" t="s">
        <v>1348</v>
      </c>
      <c r="J122" s="30" t="s">
        <v>1371</v>
      </c>
    </row>
    <row r="123" spans="1:10">
      <c r="F123" s="22" t="s">
        <v>940</v>
      </c>
      <c r="G123" s="27" t="s">
        <v>2</v>
      </c>
      <c r="H123" s="27" t="s">
        <v>941</v>
      </c>
      <c r="J123" s="34" t="s">
        <v>224</v>
      </c>
    </row>
    <row r="124" spans="1:10">
      <c r="F124" s="22" t="s">
        <v>499</v>
      </c>
      <c r="G124" s="27" t="s">
        <v>2</v>
      </c>
      <c r="H124" s="27" t="s">
        <v>942</v>
      </c>
      <c r="J124" s="34" t="s">
        <v>224</v>
      </c>
    </row>
    <row r="125" spans="1:10">
      <c r="F125" s="22" t="s">
        <v>949</v>
      </c>
      <c r="G125" s="27" t="s">
        <v>2</v>
      </c>
      <c r="H125" s="27" t="s">
        <v>950</v>
      </c>
      <c r="J125" s="34" t="s">
        <v>224</v>
      </c>
    </row>
    <row r="126" spans="1:10">
      <c r="F126" s="22" t="s">
        <v>970</v>
      </c>
      <c r="G126" s="27" t="s">
        <v>2</v>
      </c>
      <c r="H126" s="27" t="s">
        <v>938</v>
      </c>
      <c r="J126" s="34" t="s">
        <v>224</v>
      </c>
    </row>
    <row r="127" spans="1:10">
      <c r="F127" s="22" t="s">
        <v>974</v>
      </c>
      <c r="G127" s="27" t="s">
        <v>2</v>
      </c>
      <c r="H127" s="27" t="s">
        <v>938</v>
      </c>
      <c r="J127" s="34" t="s">
        <v>224</v>
      </c>
    </row>
    <row r="128" spans="1:10">
      <c r="F128" s="22" t="s">
        <v>975</v>
      </c>
      <c r="G128" s="27" t="s">
        <v>2</v>
      </c>
      <c r="H128" s="27" t="s">
        <v>964</v>
      </c>
      <c r="J128" s="34" t="s">
        <v>224</v>
      </c>
    </row>
    <row r="129" spans="6:10">
      <c r="F129" s="22" t="s">
        <v>976</v>
      </c>
      <c r="G129" s="27" t="s">
        <v>2</v>
      </c>
      <c r="H129" s="27" t="s">
        <v>938</v>
      </c>
      <c r="J129" s="34" t="s">
        <v>224</v>
      </c>
    </row>
    <row r="130" spans="6:10">
      <c r="F130" s="22" t="s">
        <v>983</v>
      </c>
      <c r="G130" s="27" t="s">
        <v>2</v>
      </c>
      <c r="H130" s="27" t="s">
        <v>938</v>
      </c>
      <c r="J130" s="34" t="s">
        <v>224</v>
      </c>
    </row>
    <row r="131" spans="6:10">
      <c r="F131" s="22" t="s">
        <v>988</v>
      </c>
      <c r="G131" s="27" t="s">
        <v>2</v>
      </c>
      <c r="H131" s="27" t="s">
        <v>938</v>
      </c>
      <c r="J131" s="34" t="s">
        <v>224</v>
      </c>
    </row>
    <row r="132" spans="6:10">
      <c r="F132" s="22" t="s">
        <v>989</v>
      </c>
      <c r="G132" s="27" t="s">
        <v>2</v>
      </c>
      <c r="H132" s="27" t="s">
        <v>938</v>
      </c>
      <c r="J132" s="34" t="s">
        <v>224</v>
      </c>
    </row>
    <row r="133" spans="6:10">
      <c r="F133" s="22" t="s">
        <v>991</v>
      </c>
      <c r="G133" s="27" t="s">
        <v>2</v>
      </c>
      <c r="H133" s="27" t="s">
        <v>938</v>
      </c>
      <c r="J133" s="34" t="s">
        <v>224</v>
      </c>
    </row>
    <row r="134" spans="6:10">
      <c r="F134" s="22" t="s">
        <v>992</v>
      </c>
      <c r="G134" s="27" t="s">
        <v>31</v>
      </c>
      <c r="H134" s="27" t="s">
        <v>938</v>
      </c>
      <c r="J134" s="34" t="s">
        <v>224</v>
      </c>
    </row>
    <row r="135" spans="6:10">
      <c r="F135" s="22" t="s">
        <v>994</v>
      </c>
      <c r="G135" s="27" t="s">
        <v>2</v>
      </c>
      <c r="H135" s="27" t="s">
        <v>938</v>
      </c>
      <c r="J135" s="34" t="s">
        <v>224</v>
      </c>
    </row>
    <row r="136" spans="6:10">
      <c r="F136" s="22" t="s">
        <v>993</v>
      </c>
      <c r="G136" s="27" t="s">
        <v>2</v>
      </c>
      <c r="H136" s="27" t="s">
        <v>938</v>
      </c>
      <c r="J136" s="34" t="s">
        <v>224</v>
      </c>
    </row>
    <row r="137" spans="6:10">
      <c r="F137" s="22" t="s">
        <v>995</v>
      </c>
      <c r="G137" s="27" t="s">
        <v>2</v>
      </c>
      <c r="H137" s="27" t="s">
        <v>938</v>
      </c>
      <c r="J137" s="34" t="s">
        <v>224</v>
      </c>
    </row>
    <row r="138" spans="6:10">
      <c r="F138" s="22" t="s">
        <v>999</v>
      </c>
      <c r="G138" s="27" t="s">
        <v>2</v>
      </c>
      <c r="H138" s="27" t="s">
        <v>938</v>
      </c>
      <c r="J138" s="34" t="s">
        <v>224</v>
      </c>
    </row>
    <row r="139" spans="6:10">
      <c r="F139" s="22" t="s">
        <v>1004</v>
      </c>
      <c r="G139" s="27" t="s">
        <v>2</v>
      </c>
      <c r="H139" s="27" t="s">
        <v>938</v>
      </c>
      <c r="J139" s="34" t="s">
        <v>224</v>
      </c>
    </row>
    <row r="140" spans="6:10">
      <c r="F140" s="22" t="s">
        <v>1006</v>
      </c>
      <c r="G140" s="27" t="s">
        <v>2</v>
      </c>
      <c r="H140" s="27" t="s">
        <v>938</v>
      </c>
      <c r="J140" s="34" t="s">
        <v>224</v>
      </c>
    </row>
    <row r="141" spans="6:10">
      <c r="F141" s="22" t="s">
        <v>1007</v>
      </c>
      <c r="G141" s="27" t="s">
        <v>2</v>
      </c>
      <c r="H141" s="27" t="s">
        <v>938</v>
      </c>
      <c r="J141" s="34" t="s">
        <v>224</v>
      </c>
    </row>
    <row r="142" spans="6:10">
      <c r="F142" s="22" t="s">
        <v>1010</v>
      </c>
      <c r="G142" s="27" t="s">
        <v>2</v>
      </c>
      <c r="H142" s="27" t="s">
        <v>938</v>
      </c>
      <c r="J142" s="34" t="s">
        <v>224</v>
      </c>
    </row>
    <row r="143" spans="6:10">
      <c r="F143" s="22" t="s">
        <v>1011</v>
      </c>
      <c r="G143" s="27" t="s">
        <v>2</v>
      </c>
      <c r="H143" s="27" t="s">
        <v>938</v>
      </c>
      <c r="J143" s="34" t="s">
        <v>224</v>
      </c>
    </row>
    <row r="144" spans="6:10">
      <c r="F144" s="22" t="s">
        <v>1013</v>
      </c>
      <c r="G144" s="27" t="s">
        <v>17</v>
      </c>
      <c r="H144" s="27" t="s">
        <v>967</v>
      </c>
      <c r="J144" s="34" t="s">
        <v>224</v>
      </c>
    </row>
    <row r="145" spans="6:10">
      <c r="F145" s="57" t="s">
        <v>1585</v>
      </c>
      <c r="G145" s="27" t="s">
        <v>2</v>
      </c>
      <c r="H145" s="27" t="s">
        <v>950</v>
      </c>
      <c r="J145" s="34" t="s">
        <v>224</v>
      </c>
    </row>
    <row r="146" spans="6:10">
      <c r="F146" s="22" t="s">
        <v>534</v>
      </c>
      <c r="G146" s="27" t="s">
        <v>2</v>
      </c>
      <c r="H146" s="27" t="s">
        <v>942</v>
      </c>
      <c r="J146" s="34" t="s">
        <v>224</v>
      </c>
    </row>
    <row r="147" spans="6:10">
      <c r="F147" s="22" t="s">
        <v>1016</v>
      </c>
      <c r="G147" s="27" t="s">
        <v>2</v>
      </c>
      <c r="H147" s="27" t="s">
        <v>938</v>
      </c>
      <c r="J147" s="34" t="s">
        <v>224</v>
      </c>
    </row>
    <row r="148" spans="6:10">
      <c r="F148" s="22" t="s">
        <v>1018</v>
      </c>
      <c r="G148" s="27" t="s">
        <v>31</v>
      </c>
      <c r="H148" s="27" t="s">
        <v>938</v>
      </c>
      <c r="J148" s="34" t="s">
        <v>224</v>
      </c>
    </row>
    <row r="149" spans="6:10">
      <c r="F149" s="22" t="s">
        <v>1017</v>
      </c>
      <c r="G149" s="27" t="s">
        <v>2</v>
      </c>
      <c r="H149" s="27" t="s">
        <v>938</v>
      </c>
      <c r="J149" s="34" t="s">
        <v>224</v>
      </c>
    </row>
    <row r="150" spans="6:10">
      <c r="F150" s="22" t="s">
        <v>1020</v>
      </c>
      <c r="G150" s="27" t="s">
        <v>2</v>
      </c>
      <c r="H150" s="27" t="s">
        <v>938</v>
      </c>
      <c r="J150" s="34" t="s">
        <v>224</v>
      </c>
    </row>
    <row r="151" spans="6:10">
      <c r="F151" s="22" t="s">
        <v>1021</v>
      </c>
      <c r="G151" s="27" t="s">
        <v>2</v>
      </c>
      <c r="H151" s="27" t="s">
        <v>938</v>
      </c>
      <c r="J151" s="34" t="s">
        <v>224</v>
      </c>
    </row>
    <row r="152" spans="6:10">
      <c r="F152" s="22" t="s">
        <v>1022</v>
      </c>
      <c r="G152" s="27" t="s">
        <v>2</v>
      </c>
      <c r="H152" s="27" t="s">
        <v>964</v>
      </c>
      <c r="J152" s="34" t="s">
        <v>224</v>
      </c>
    </row>
    <row r="153" spans="6:10">
      <c r="F153" s="57" t="s">
        <v>1586</v>
      </c>
      <c r="G153" s="27" t="s">
        <v>2</v>
      </c>
      <c r="H153" s="27" t="s">
        <v>938</v>
      </c>
      <c r="J153" s="34" t="s">
        <v>224</v>
      </c>
    </row>
    <row r="154" spans="6:10">
      <c r="F154" s="22" t="s">
        <v>1035</v>
      </c>
      <c r="G154" s="27" t="s">
        <v>2</v>
      </c>
      <c r="H154" s="27" t="s">
        <v>938</v>
      </c>
      <c r="J154" s="34" t="s">
        <v>224</v>
      </c>
    </row>
    <row r="155" spans="6:10">
      <c r="F155" s="22" t="s">
        <v>1039</v>
      </c>
      <c r="G155" s="27" t="s">
        <v>2</v>
      </c>
      <c r="H155" s="27" t="s">
        <v>938</v>
      </c>
      <c r="J155" s="34" t="s">
        <v>224</v>
      </c>
    </row>
    <row r="156" spans="6:10">
      <c r="F156" s="22" t="s">
        <v>1038</v>
      </c>
      <c r="G156" s="27" t="s">
        <v>2</v>
      </c>
      <c r="H156" s="27" t="s">
        <v>938</v>
      </c>
      <c r="J156" s="34" t="s">
        <v>224</v>
      </c>
    </row>
    <row r="157" spans="6:10">
      <c r="F157" s="22" t="s">
        <v>1041</v>
      </c>
      <c r="G157" s="27" t="s">
        <v>2</v>
      </c>
      <c r="H157" s="27" t="s">
        <v>938</v>
      </c>
      <c r="J157" s="34" t="s">
        <v>224</v>
      </c>
    </row>
    <row r="158" spans="6:10">
      <c r="F158" s="22" t="s">
        <v>1045</v>
      </c>
      <c r="G158" s="27" t="s">
        <v>2</v>
      </c>
      <c r="H158" s="27" t="s">
        <v>938</v>
      </c>
      <c r="J158" s="34" t="s">
        <v>224</v>
      </c>
    </row>
    <row r="159" spans="6:10">
      <c r="F159" s="22" t="s">
        <v>1046</v>
      </c>
      <c r="G159" s="27" t="s">
        <v>2</v>
      </c>
      <c r="H159" s="27" t="s">
        <v>938</v>
      </c>
      <c r="J159" s="34" t="s">
        <v>224</v>
      </c>
    </row>
    <row r="160" spans="6:10">
      <c r="F160" s="22" t="s">
        <v>1047</v>
      </c>
      <c r="G160" s="27" t="s">
        <v>2</v>
      </c>
      <c r="H160" s="27" t="s">
        <v>938</v>
      </c>
      <c r="J160" s="34" t="s">
        <v>224</v>
      </c>
    </row>
    <row r="161" spans="6:10">
      <c r="F161" s="22" t="s">
        <v>1048</v>
      </c>
      <c r="G161" s="27" t="s">
        <v>2</v>
      </c>
      <c r="H161" s="27" t="s">
        <v>938</v>
      </c>
      <c r="J161" s="34" t="s">
        <v>224</v>
      </c>
    </row>
    <row r="162" spans="6:10">
      <c r="F162" s="22" t="s">
        <v>1049</v>
      </c>
      <c r="G162" s="27" t="s">
        <v>2</v>
      </c>
      <c r="H162" s="27" t="s">
        <v>938</v>
      </c>
      <c r="J162" s="34" t="s">
        <v>224</v>
      </c>
    </row>
    <row r="163" spans="6:10">
      <c r="F163" s="22" t="s">
        <v>1050</v>
      </c>
      <c r="G163" s="27" t="s">
        <v>2</v>
      </c>
      <c r="H163" s="27" t="s">
        <v>938</v>
      </c>
      <c r="J163" s="34" t="s">
        <v>224</v>
      </c>
    </row>
    <row r="164" spans="6:10">
      <c r="F164" s="22" t="s">
        <v>1052</v>
      </c>
      <c r="G164" s="27" t="s">
        <v>2</v>
      </c>
      <c r="H164" s="27" t="s">
        <v>938</v>
      </c>
      <c r="J164" s="34" t="s">
        <v>224</v>
      </c>
    </row>
    <row r="165" spans="6:10">
      <c r="F165" s="22" t="s">
        <v>1053</v>
      </c>
      <c r="G165" s="27" t="s">
        <v>2</v>
      </c>
      <c r="H165" s="27" t="s">
        <v>938</v>
      </c>
      <c r="J165" s="34" t="s">
        <v>224</v>
      </c>
    </row>
    <row r="166" spans="6:10">
      <c r="F166" s="22" t="s">
        <v>271</v>
      </c>
      <c r="G166" s="27" t="s">
        <v>2</v>
      </c>
      <c r="H166" s="27" t="s">
        <v>1055</v>
      </c>
      <c r="J166" s="34" t="s">
        <v>224</v>
      </c>
    </row>
    <row r="167" spans="6:10">
      <c r="F167" s="22" t="s">
        <v>1066</v>
      </c>
      <c r="G167" s="27" t="s">
        <v>2</v>
      </c>
      <c r="H167" s="27" t="s">
        <v>938</v>
      </c>
      <c r="J167" s="34" t="s">
        <v>224</v>
      </c>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H1" sqref="H1:H1048576"/>
    </sheetView>
  </sheetViews>
  <sheetFormatPr baseColWidth="10" defaultRowHeight="14" x14ac:dyDescent="0"/>
  <cols>
    <col min="1" max="1" width="19.5" style="99" bestFit="1" customWidth="1"/>
    <col min="2" max="2" width="19.5" style="99" hidden="1" customWidth="1"/>
    <col min="3" max="3" width="14.6640625" style="99" hidden="1" customWidth="1"/>
    <col min="4" max="4" width="10.83203125" style="99" hidden="1" customWidth="1"/>
    <col min="5" max="5" width="10.83203125" style="100" hidden="1" customWidth="1"/>
    <col min="6" max="6" width="66.6640625" style="106" customWidth="1"/>
    <col min="7" max="7" width="10.83203125" style="100" hidden="1" customWidth="1"/>
    <col min="8" max="8" width="58.83203125" style="105" customWidth="1"/>
    <col min="9" max="16384" width="10.83203125" style="99"/>
  </cols>
  <sheetData>
    <row r="1" spans="1:8">
      <c r="A1" s="98" t="s">
        <v>1763</v>
      </c>
      <c r="B1" s="98" t="s">
        <v>2188</v>
      </c>
      <c r="F1" s="101" t="s">
        <v>228</v>
      </c>
      <c r="G1" s="102"/>
      <c r="H1" s="103" t="s">
        <v>1104</v>
      </c>
    </row>
    <row r="2" spans="1:8">
      <c r="A2" s="99" t="s">
        <v>3535</v>
      </c>
      <c r="B2" s="99" t="str">
        <f>C2&amp;E2&amp;D2</f>
        <v>ref="quote.xml#0001"</v>
      </c>
      <c r="C2" s="99" t="s">
        <v>2192</v>
      </c>
      <c r="D2" s="99" t="s">
        <v>1999</v>
      </c>
      <c r="E2" s="100" t="s">
        <v>1924</v>
      </c>
      <c r="F2" s="57" t="s">
        <v>233</v>
      </c>
      <c r="G2" s="29" t="s">
        <v>2</v>
      </c>
      <c r="H2" s="28" t="s">
        <v>2421</v>
      </c>
    </row>
    <row r="3" spans="1:8" ht="28">
      <c r="A3" s="99" t="s">
        <v>3536</v>
      </c>
      <c r="B3" s="99" t="str">
        <f t="shared" ref="B3:B14" si="0">C3&amp;E3&amp;D3</f>
        <v>ref="quote.xml#0002"</v>
      </c>
      <c r="C3" s="99" t="s">
        <v>2192</v>
      </c>
      <c r="D3" s="99" t="s">
        <v>1999</v>
      </c>
      <c r="E3" s="100" t="s">
        <v>1997</v>
      </c>
      <c r="F3" s="57" t="s">
        <v>231</v>
      </c>
      <c r="G3" s="29" t="s">
        <v>2</v>
      </c>
      <c r="H3" s="28" t="s">
        <v>2433</v>
      </c>
    </row>
    <row r="4" spans="1:8" ht="126">
      <c r="A4" s="99" t="s">
        <v>3537</v>
      </c>
      <c r="B4" s="99" t="str">
        <f t="shared" si="0"/>
        <v>ref="quote.xml#0003"</v>
      </c>
      <c r="C4" s="99" t="s">
        <v>2192</v>
      </c>
      <c r="D4" s="99" t="s">
        <v>1999</v>
      </c>
      <c r="E4" s="100" t="s">
        <v>1801</v>
      </c>
      <c r="F4" s="57" t="s">
        <v>282</v>
      </c>
      <c r="G4" s="29"/>
      <c r="H4" s="28" t="s">
        <v>2419</v>
      </c>
    </row>
    <row r="5" spans="1:8" ht="56">
      <c r="A5" s="99" t="s">
        <v>3538</v>
      </c>
      <c r="B5" s="99" t="str">
        <f t="shared" si="0"/>
        <v>ref="quote.xml#0004"</v>
      </c>
      <c r="C5" s="99" t="s">
        <v>2192</v>
      </c>
      <c r="D5" s="99" t="s">
        <v>1999</v>
      </c>
      <c r="E5" s="100" t="s">
        <v>1802</v>
      </c>
      <c r="F5" s="57" t="s">
        <v>283</v>
      </c>
      <c r="G5" s="29"/>
      <c r="H5" s="28" t="s">
        <v>2419</v>
      </c>
    </row>
    <row r="6" spans="1:8">
      <c r="A6" s="99" t="s">
        <v>3539</v>
      </c>
      <c r="B6" s="99" t="str">
        <f t="shared" si="0"/>
        <v>ref="quote.xml#0005"</v>
      </c>
      <c r="C6" s="99" t="s">
        <v>2192</v>
      </c>
      <c r="D6" s="99" t="s">
        <v>1999</v>
      </c>
      <c r="E6" s="100" t="s">
        <v>1803</v>
      </c>
      <c r="F6" s="57" t="s">
        <v>229</v>
      </c>
      <c r="G6" s="29" t="s">
        <v>2</v>
      </c>
      <c r="H6" s="28" t="s">
        <v>2420</v>
      </c>
    </row>
    <row r="7" spans="1:8">
      <c r="A7" s="99" t="s">
        <v>3540</v>
      </c>
      <c r="B7" s="99" t="str">
        <f t="shared" si="0"/>
        <v>ref="quote.xml#0006"</v>
      </c>
      <c r="C7" s="99" t="s">
        <v>2192</v>
      </c>
      <c r="D7" s="99" t="s">
        <v>1999</v>
      </c>
      <c r="E7" s="100" t="s">
        <v>1804</v>
      </c>
      <c r="F7" s="57" t="s">
        <v>230</v>
      </c>
      <c r="G7" s="29" t="s">
        <v>2</v>
      </c>
      <c r="H7" s="28" t="s">
        <v>2420</v>
      </c>
    </row>
    <row r="8" spans="1:8">
      <c r="A8" s="99" t="s">
        <v>3541</v>
      </c>
      <c r="B8" s="99" t="str">
        <f t="shared" si="0"/>
        <v>ref="quote.xml#0007"</v>
      </c>
      <c r="C8" s="99" t="s">
        <v>2192</v>
      </c>
      <c r="D8" s="99" t="s">
        <v>1999</v>
      </c>
      <c r="E8" s="100" t="s">
        <v>1805</v>
      </c>
      <c r="F8" s="104" t="s">
        <v>1517</v>
      </c>
      <c r="G8" s="100" t="s">
        <v>2</v>
      </c>
      <c r="H8" s="105" t="s">
        <v>2434</v>
      </c>
    </row>
    <row r="9" spans="1:8" ht="42">
      <c r="A9" s="99" t="s">
        <v>3542</v>
      </c>
      <c r="B9" s="99" t="str">
        <f t="shared" si="0"/>
        <v>ref="quote.xml#0008"</v>
      </c>
      <c r="C9" s="99" t="s">
        <v>2192</v>
      </c>
      <c r="D9" s="99" t="s">
        <v>1999</v>
      </c>
      <c r="E9" s="100" t="s">
        <v>1806</v>
      </c>
      <c r="F9" s="57" t="s">
        <v>235</v>
      </c>
      <c r="G9" s="29" t="s">
        <v>2</v>
      </c>
      <c r="H9" s="28" t="s">
        <v>2422</v>
      </c>
    </row>
    <row r="10" spans="1:8" ht="28">
      <c r="A10" s="99" t="s">
        <v>3543</v>
      </c>
      <c r="B10" s="99" t="str">
        <f t="shared" si="0"/>
        <v>ref="quote.xml#0009"</v>
      </c>
      <c r="C10" s="99" t="s">
        <v>2192</v>
      </c>
      <c r="D10" s="99" t="s">
        <v>1999</v>
      </c>
      <c r="E10" s="100" t="s">
        <v>1807</v>
      </c>
      <c r="F10" s="57" t="s">
        <v>232</v>
      </c>
      <c r="G10" s="29" t="s">
        <v>2</v>
      </c>
      <c r="H10" s="28" t="s">
        <v>2423</v>
      </c>
    </row>
    <row r="11" spans="1:8">
      <c r="A11" s="99" t="s">
        <v>3544</v>
      </c>
      <c r="B11" s="99" t="str">
        <f t="shared" si="0"/>
        <v>ref="quote.xml#0010"</v>
      </c>
      <c r="C11" s="99" t="s">
        <v>2192</v>
      </c>
      <c r="D11" s="99" t="s">
        <v>1999</v>
      </c>
      <c r="E11" s="100" t="s">
        <v>1808</v>
      </c>
      <c r="F11" s="57" t="s">
        <v>236</v>
      </c>
      <c r="G11" s="29" t="s">
        <v>2</v>
      </c>
      <c r="H11" s="28" t="s">
        <v>2424</v>
      </c>
    </row>
    <row r="12" spans="1:8">
      <c r="A12" s="99" t="s">
        <v>3545</v>
      </c>
      <c r="B12" s="99" t="str">
        <f t="shared" si="0"/>
        <v>ref="quote.xml#0011"</v>
      </c>
      <c r="C12" s="99" t="s">
        <v>2192</v>
      </c>
      <c r="D12" s="99" t="s">
        <v>1999</v>
      </c>
      <c r="E12" s="100" t="s">
        <v>1809</v>
      </c>
      <c r="F12" s="57" t="s">
        <v>234</v>
      </c>
      <c r="G12" s="29" t="s">
        <v>2</v>
      </c>
      <c r="H12" s="28" t="s">
        <v>2425</v>
      </c>
    </row>
    <row r="13" spans="1:8">
      <c r="A13" s="99" t="s">
        <v>3546</v>
      </c>
      <c r="B13" s="99" t="str">
        <f t="shared" si="0"/>
        <v>ref="quote.xml#0012"</v>
      </c>
      <c r="C13" s="99" t="s">
        <v>2192</v>
      </c>
      <c r="D13" s="99" t="s">
        <v>1999</v>
      </c>
      <c r="E13" s="100" t="s">
        <v>1810</v>
      </c>
      <c r="F13" s="104" t="s">
        <v>1518</v>
      </c>
      <c r="G13" s="100" t="s">
        <v>2</v>
      </c>
      <c r="H13" s="105" t="s">
        <v>2426</v>
      </c>
    </row>
    <row r="14" spans="1:8">
      <c r="A14" s="99" t="s">
        <v>3547</v>
      </c>
      <c r="B14" s="99" t="str">
        <f t="shared" si="0"/>
        <v>ref="quote.xml#0013"</v>
      </c>
      <c r="C14" s="99" t="s">
        <v>2192</v>
      </c>
      <c r="D14" s="99" t="s">
        <v>1999</v>
      </c>
      <c r="E14" s="100" t="s">
        <v>1811</v>
      </c>
      <c r="F14" s="104" t="s">
        <v>1519</v>
      </c>
      <c r="G14" s="100" t="s">
        <v>2</v>
      </c>
      <c r="H14" s="105" t="s">
        <v>2427</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 activePane="bottomLeft" state="frozen"/>
      <selection pane="bottomLeft" activeCell="H1" sqref="H1:H1048576"/>
    </sheetView>
  </sheetViews>
  <sheetFormatPr baseColWidth="10" defaultRowHeight="14" x14ac:dyDescent="0"/>
  <cols>
    <col min="1" max="1" width="25.33203125" style="24" bestFit="1" customWidth="1"/>
    <col min="2" max="2" width="25.33203125" style="24" hidden="1" customWidth="1"/>
    <col min="3" max="4" width="0" style="24" hidden="1" customWidth="1"/>
    <col min="5" max="5" width="0" style="27" hidden="1" customWidth="1"/>
    <col min="6" max="6" width="21" style="27" bestFit="1" customWidth="1"/>
    <col min="7" max="7" width="5.6640625" style="27" hidden="1" customWidth="1"/>
    <col min="8" max="8" width="7.1640625" style="27" bestFit="1" customWidth="1"/>
    <col min="9" max="9" width="37.5" style="30" bestFit="1" customWidth="1"/>
    <col min="10" max="16384" width="10.83203125" style="24"/>
  </cols>
  <sheetData>
    <row r="1" spans="1:9" s="41" customFormat="1">
      <c r="A1" s="44" t="s">
        <v>1763</v>
      </c>
      <c r="B1" s="41" t="s">
        <v>2188</v>
      </c>
      <c r="E1" s="107"/>
      <c r="F1" s="25" t="s">
        <v>579</v>
      </c>
      <c r="G1" s="25"/>
      <c r="H1" s="25"/>
      <c r="I1" s="45" t="s">
        <v>1105</v>
      </c>
    </row>
    <row r="2" spans="1:9">
      <c r="A2" s="24" t="s">
        <v>2240</v>
      </c>
      <c r="B2" s="75" t="str">
        <f>C2&amp;E2&amp;D2</f>
        <v>ref="foreign-word.xml#0001"</v>
      </c>
      <c r="C2" s="76" t="s">
        <v>2239</v>
      </c>
      <c r="D2" s="76" t="s">
        <v>1999</v>
      </c>
      <c r="E2" s="27" t="s">
        <v>1924</v>
      </c>
      <c r="F2" s="27" t="s">
        <v>503</v>
      </c>
      <c r="G2" s="27" t="s">
        <v>2</v>
      </c>
      <c r="H2" s="27" t="s">
        <v>493</v>
      </c>
      <c r="I2" s="30" t="s">
        <v>580</v>
      </c>
    </row>
    <row r="3" spans="1:9" ht="28">
      <c r="A3" s="24" t="s">
        <v>2241</v>
      </c>
      <c r="B3" s="75" t="str">
        <f t="shared" ref="B3:B35" si="0">C3&amp;E3&amp;D3</f>
        <v>ref="foreign-word.xml#0002"</v>
      </c>
      <c r="C3" s="76" t="s">
        <v>2239</v>
      </c>
      <c r="D3" s="76" t="s">
        <v>1999</v>
      </c>
      <c r="E3" s="27" t="s">
        <v>1997</v>
      </c>
      <c r="F3" s="27" t="s">
        <v>511</v>
      </c>
      <c r="G3" s="27" t="s">
        <v>31</v>
      </c>
      <c r="H3" s="27" t="s">
        <v>490</v>
      </c>
      <c r="I3" s="28" t="s">
        <v>1237</v>
      </c>
    </row>
    <row r="4" spans="1:9" ht="28">
      <c r="A4" s="24" t="s">
        <v>2241</v>
      </c>
      <c r="B4" s="75" t="str">
        <f t="shared" si="0"/>
        <v>ref="foreign-word.xml#0002"</v>
      </c>
      <c r="C4" s="76" t="s">
        <v>2239</v>
      </c>
      <c r="D4" s="76" t="s">
        <v>1999</v>
      </c>
      <c r="E4" s="27" t="s">
        <v>1997</v>
      </c>
      <c r="F4" s="29" t="s">
        <v>1509</v>
      </c>
      <c r="G4" s="27" t="s">
        <v>31</v>
      </c>
      <c r="H4" s="27" t="s">
        <v>490</v>
      </c>
      <c r="I4" s="28" t="s">
        <v>1237</v>
      </c>
    </row>
    <row r="5" spans="1:9">
      <c r="A5" s="24" t="s">
        <v>2242</v>
      </c>
      <c r="B5" s="75" t="str">
        <f t="shared" si="0"/>
        <v>ref="foreign-word.xml#0003"</v>
      </c>
      <c r="C5" s="76" t="s">
        <v>2239</v>
      </c>
      <c r="D5" s="76" t="s">
        <v>1999</v>
      </c>
      <c r="E5" s="27" t="s">
        <v>1801</v>
      </c>
      <c r="F5" s="27" t="s">
        <v>512</v>
      </c>
      <c r="G5" s="27" t="s">
        <v>2</v>
      </c>
      <c r="H5" s="27" t="s">
        <v>513</v>
      </c>
      <c r="I5" s="28" t="s">
        <v>1239</v>
      </c>
    </row>
    <row r="6" spans="1:9" ht="28">
      <c r="A6" s="24" t="s">
        <v>2243</v>
      </c>
      <c r="B6" s="75" t="str">
        <f t="shared" si="0"/>
        <v>ref="foreign-word.xml#0004"</v>
      </c>
      <c r="C6" s="76" t="s">
        <v>2239</v>
      </c>
      <c r="D6" s="76" t="s">
        <v>1999</v>
      </c>
      <c r="E6" s="27" t="s">
        <v>1802</v>
      </c>
      <c r="F6" s="29" t="s">
        <v>1510</v>
      </c>
      <c r="G6" s="27" t="s">
        <v>2</v>
      </c>
      <c r="H6" s="27" t="s">
        <v>490</v>
      </c>
      <c r="I6" s="30" t="s">
        <v>1673</v>
      </c>
    </row>
    <row r="7" spans="1:9" ht="28">
      <c r="A7" s="24" t="s">
        <v>2244</v>
      </c>
      <c r="B7" s="75" t="str">
        <f t="shared" si="0"/>
        <v>ref="foreign-word.xml#0005"</v>
      </c>
      <c r="C7" s="76" t="s">
        <v>2239</v>
      </c>
      <c r="D7" s="76" t="s">
        <v>1999</v>
      </c>
      <c r="E7" s="27" t="s">
        <v>1803</v>
      </c>
      <c r="F7" s="29" t="s">
        <v>1511</v>
      </c>
      <c r="G7" s="27" t="s">
        <v>2</v>
      </c>
      <c r="H7" s="27" t="s">
        <v>490</v>
      </c>
      <c r="I7" s="30" t="s">
        <v>1672</v>
      </c>
    </row>
    <row r="8" spans="1:9" ht="28">
      <c r="A8" s="24" t="s">
        <v>2245</v>
      </c>
      <c r="B8" s="75" t="str">
        <f t="shared" si="0"/>
        <v>ref="foreign-word.xml#0006"</v>
      </c>
      <c r="C8" s="76" t="s">
        <v>2239</v>
      </c>
      <c r="D8" s="76" t="s">
        <v>1999</v>
      </c>
      <c r="E8" s="27" t="s">
        <v>1804</v>
      </c>
      <c r="F8" s="27" t="s">
        <v>526</v>
      </c>
      <c r="G8" s="27" t="s">
        <v>31</v>
      </c>
      <c r="H8" s="27" t="s">
        <v>1241</v>
      </c>
      <c r="I8" s="30" t="s">
        <v>1242</v>
      </c>
    </row>
    <row r="9" spans="1:9" ht="28">
      <c r="A9" s="24" t="s">
        <v>2245</v>
      </c>
      <c r="B9" s="75" t="str">
        <f t="shared" si="0"/>
        <v>ref="foreign-word.xml#0006"</v>
      </c>
      <c r="C9" s="76" t="s">
        <v>2239</v>
      </c>
      <c r="D9" s="76" t="s">
        <v>1999</v>
      </c>
      <c r="E9" s="27" t="s">
        <v>1804</v>
      </c>
      <c r="F9" s="29" t="s">
        <v>1512</v>
      </c>
      <c r="G9" s="27" t="s">
        <v>2</v>
      </c>
      <c r="H9" s="27" t="s">
        <v>1241</v>
      </c>
      <c r="I9" s="30" t="s">
        <v>1242</v>
      </c>
    </row>
    <row r="10" spans="1:9">
      <c r="A10" s="24" t="s">
        <v>2246</v>
      </c>
      <c r="B10" s="75" t="str">
        <f t="shared" si="0"/>
        <v>ref="foreign-word.xml#0007"</v>
      </c>
      <c r="C10" s="76" t="s">
        <v>2239</v>
      </c>
      <c r="D10" s="76" t="s">
        <v>1999</v>
      </c>
      <c r="E10" s="27" t="s">
        <v>1805</v>
      </c>
      <c r="F10" s="27" t="s">
        <v>527</v>
      </c>
      <c r="G10" s="27" t="s">
        <v>2</v>
      </c>
      <c r="H10" s="27" t="s">
        <v>528</v>
      </c>
      <c r="I10" s="28" t="s">
        <v>1238</v>
      </c>
    </row>
    <row r="11" spans="1:9">
      <c r="A11" s="24" t="s">
        <v>2247</v>
      </c>
      <c r="B11" s="75" t="str">
        <f t="shared" si="0"/>
        <v>ref="foreign-word.xml#0008"</v>
      </c>
      <c r="C11" s="76" t="s">
        <v>2239</v>
      </c>
      <c r="D11" s="76" t="s">
        <v>1999</v>
      </c>
      <c r="E11" s="27" t="s">
        <v>1806</v>
      </c>
      <c r="F11" s="27" t="s">
        <v>529</v>
      </c>
      <c r="G11" s="27" t="s">
        <v>42</v>
      </c>
      <c r="H11" s="27" t="s">
        <v>490</v>
      </c>
      <c r="I11" s="30" t="s">
        <v>1234</v>
      </c>
    </row>
    <row r="12" spans="1:9">
      <c r="A12" s="24" t="s">
        <v>2247</v>
      </c>
      <c r="B12" s="75" t="str">
        <f t="shared" si="0"/>
        <v>ref="foreign-word.xml#0008"</v>
      </c>
      <c r="C12" s="76" t="s">
        <v>2239</v>
      </c>
      <c r="D12" s="76" t="s">
        <v>1999</v>
      </c>
      <c r="E12" s="27" t="s">
        <v>1806</v>
      </c>
      <c r="F12" s="27" t="s">
        <v>530</v>
      </c>
      <c r="G12" s="27" t="s">
        <v>2</v>
      </c>
      <c r="H12" s="27" t="s">
        <v>490</v>
      </c>
      <c r="I12" s="30" t="s">
        <v>1234</v>
      </c>
    </row>
    <row r="13" spans="1:9">
      <c r="A13" s="24" t="s">
        <v>2248</v>
      </c>
      <c r="B13" s="75" t="str">
        <f t="shared" si="0"/>
        <v>ref="foreign-word.xml#0009"</v>
      </c>
      <c r="C13" s="76" t="s">
        <v>2239</v>
      </c>
      <c r="D13" s="76" t="s">
        <v>1999</v>
      </c>
      <c r="E13" s="27" t="s">
        <v>1807</v>
      </c>
      <c r="F13" s="27" t="s">
        <v>265</v>
      </c>
      <c r="G13" s="27" t="s">
        <v>163</v>
      </c>
      <c r="H13" s="27" t="s">
        <v>490</v>
      </c>
      <c r="I13" s="30" t="s">
        <v>1235</v>
      </c>
    </row>
    <row r="14" spans="1:9">
      <c r="A14" s="24" t="s">
        <v>2248</v>
      </c>
      <c r="B14" s="75" t="str">
        <f t="shared" si="0"/>
        <v>ref="foreign-word.xml#0009"</v>
      </c>
      <c r="C14" s="76" t="s">
        <v>2239</v>
      </c>
      <c r="D14" s="76" t="s">
        <v>1999</v>
      </c>
      <c r="E14" s="27" t="s">
        <v>1807</v>
      </c>
      <c r="F14" s="27" t="s">
        <v>266</v>
      </c>
      <c r="G14" s="27" t="s">
        <v>2</v>
      </c>
      <c r="H14" s="27" t="s">
        <v>490</v>
      </c>
      <c r="I14" s="30" t="s">
        <v>1235</v>
      </c>
    </row>
    <row r="15" spans="1:9">
      <c r="A15" s="24" t="s">
        <v>2249</v>
      </c>
      <c r="B15" s="75" t="str">
        <f t="shared" si="0"/>
        <v>ref="foreign-word.xml#0010"</v>
      </c>
      <c r="C15" s="76" t="s">
        <v>2239</v>
      </c>
      <c r="D15" s="76" t="s">
        <v>1999</v>
      </c>
      <c r="E15" s="27" t="s">
        <v>1808</v>
      </c>
      <c r="F15" s="27" t="s">
        <v>544</v>
      </c>
      <c r="G15" s="27" t="s">
        <v>2</v>
      </c>
      <c r="H15" s="27" t="s">
        <v>493</v>
      </c>
      <c r="I15" s="30" t="s">
        <v>581</v>
      </c>
    </row>
    <row r="16" spans="1:9">
      <c r="A16" s="24" t="s">
        <v>2250</v>
      </c>
      <c r="B16" s="75" t="str">
        <f t="shared" si="0"/>
        <v>ref="foreign-word.xml#0011"</v>
      </c>
      <c r="C16" s="76" t="s">
        <v>2239</v>
      </c>
      <c r="D16" s="76" t="s">
        <v>1999</v>
      </c>
      <c r="E16" s="27" t="s">
        <v>1809</v>
      </c>
      <c r="F16" s="27" t="s">
        <v>548</v>
      </c>
      <c r="G16" s="27" t="s">
        <v>2</v>
      </c>
      <c r="H16" s="27" t="s">
        <v>549</v>
      </c>
      <c r="I16" s="30" t="s">
        <v>582</v>
      </c>
    </row>
    <row r="17" spans="1:10">
      <c r="A17" s="24" t="s">
        <v>2250</v>
      </c>
      <c r="B17" s="75" t="str">
        <f t="shared" si="0"/>
        <v>ref="foreign-word.xml#0011"</v>
      </c>
      <c r="C17" s="76" t="s">
        <v>2239</v>
      </c>
      <c r="D17" s="76" t="s">
        <v>1999</v>
      </c>
      <c r="E17" s="27" t="s">
        <v>1809</v>
      </c>
      <c r="F17" s="27" t="s">
        <v>550</v>
      </c>
      <c r="G17" s="27" t="s">
        <v>31</v>
      </c>
      <c r="H17" s="27" t="s">
        <v>549</v>
      </c>
      <c r="I17" s="30" t="s">
        <v>582</v>
      </c>
    </row>
    <row r="18" spans="1:10">
      <c r="A18" s="24" t="s">
        <v>2251</v>
      </c>
      <c r="B18" s="75" t="str">
        <f t="shared" si="0"/>
        <v>ref="foreign-word.xml#0012"</v>
      </c>
      <c r="C18" s="76" t="s">
        <v>2239</v>
      </c>
      <c r="D18" s="76" t="s">
        <v>1999</v>
      </c>
      <c r="E18" s="27" t="s">
        <v>1810</v>
      </c>
      <c r="F18" s="27" t="s">
        <v>552</v>
      </c>
      <c r="G18" s="27" t="s">
        <v>5</v>
      </c>
      <c r="H18" s="27" t="s">
        <v>490</v>
      </c>
      <c r="I18" s="28" t="s">
        <v>1236</v>
      </c>
    </row>
    <row r="19" spans="1:10">
      <c r="A19" s="24" t="s">
        <v>2251</v>
      </c>
      <c r="B19" s="75" t="str">
        <f t="shared" si="0"/>
        <v>ref="foreign-word.xml#0012"</v>
      </c>
      <c r="C19" s="76" t="s">
        <v>2239</v>
      </c>
      <c r="D19" s="76" t="s">
        <v>1999</v>
      </c>
      <c r="E19" s="27" t="s">
        <v>1810</v>
      </c>
      <c r="F19" s="27" t="s">
        <v>553</v>
      </c>
      <c r="G19" s="27" t="s">
        <v>2</v>
      </c>
      <c r="H19" s="27" t="s">
        <v>490</v>
      </c>
      <c r="I19" s="28" t="s">
        <v>1236</v>
      </c>
    </row>
    <row r="20" spans="1:10" ht="28">
      <c r="A20" s="24" t="s">
        <v>2252</v>
      </c>
      <c r="B20" s="75" t="str">
        <f t="shared" si="0"/>
        <v>ref="foreign-word.xml#0013"</v>
      </c>
      <c r="C20" s="76" t="s">
        <v>2239</v>
      </c>
      <c r="D20" s="76" t="s">
        <v>1999</v>
      </c>
      <c r="E20" s="27" t="s">
        <v>1811</v>
      </c>
      <c r="F20" s="29" t="s">
        <v>1513</v>
      </c>
      <c r="G20" s="27" t="s">
        <v>31</v>
      </c>
      <c r="H20" s="27" t="s">
        <v>490</v>
      </c>
      <c r="I20" s="30" t="s">
        <v>1673</v>
      </c>
    </row>
    <row r="21" spans="1:10" ht="28">
      <c r="A21" s="24" t="s">
        <v>2253</v>
      </c>
      <c r="B21" s="75" t="str">
        <f t="shared" si="0"/>
        <v>ref="foreign-word.xml#0014"</v>
      </c>
      <c r="C21" s="76" t="s">
        <v>2239</v>
      </c>
      <c r="D21" s="76" t="s">
        <v>1999</v>
      </c>
      <c r="E21" s="27" t="s">
        <v>1812</v>
      </c>
      <c r="F21" s="27" t="s">
        <v>560</v>
      </c>
      <c r="G21" s="27" t="s">
        <v>578</v>
      </c>
      <c r="H21" s="27" t="s">
        <v>490</v>
      </c>
      <c r="I21" s="30" t="s">
        <v>2431</v>
      </c>
      <c r="J21" s="113"/>
    </row>
    <row r="22" spans="1:10" ht="28">
      <c r="A22" s="24" t="s">
        <v>2253</v>
      </c>
      <c r="B22" s="75" t="str">
        <f t="shared" si="0"/>
        <v>ref="foreign-word.xml#0014"</v>
      </c>
      <c r="C22" s="76" t="s">
        <v>2239</v>
      </c>
      <c r="D22" s="76" t="s">
        <v>1999</v>
      </c>
      <c r="E22" s="27" t="s">
        <v>1812</v>
      </c>
      <c r="F22" s="27" t="s">
        <v>559</v>
      </c>
      <c r="G22" s="27" t="s">
        <v>2</v>
      </c>
      <c r="H22" s="27" t="s">
        <v>490</v>
      </c>
      <c r="I22" s="30" t="s">
        <v>2432</v>
      </c>
      <c r="J22" s="113"/>
    </row>
    <row r="23" spans="1:10">
      <c r="A23" s="24" t="s">
        <v>2254</v>
      </c>
      <c r="B23" s="75" t="str">
        <f t="shared" si="0"/>
        <v>ref="foreign-word.xml#0015"</v>
      </c>
      <c r="C23" s="76" t="s">
        <v>2239</v>
      </c>
      <c r="D23" s="76" t="s">
        <v>1999</v>
      </c>
      <c r="E23" s="27" t="s">
        <v>1813</v>
      </c>
      <c r="F23" s="27" t="s">
        <v>561</v>
      </c>
      <c r="G23" s="27" t="s">
        <v>2</v>
      </c>
      <c r="H23" s="27" t="s">
        <v>495</v>
      </c>
      <c r="I23" s="30" t="s">
        <v>583</v>
      </c>
      <c r="J23" s="113"/>
    </row>
    <row r="24" spans="1:10" ht="28">
      <c r="A24" s="24" t="s">
        <v>2253</v>
      </c>
      <c r="B24" s="75" t="str">
        <f t="shared" si="0"/>
        <v>ref="foreign-word.xml#0014"</v>
      </c>
      <c r="C24" s="76" t="s">
        <v>2239</v>
      </c>
      <c r="D24" s="76" t="s">
        <v>1999</v>
      </c>
      <c r="E24" s="27" t="s">
        <v>1812</v>
      </c>
      <c r="F24" s="27" t="s">
        <v>562</v>
      </c>
      <c r="G24" s="27" t="s">
        <v>42</v>
      </c>
      <c r="H24" s="27" t="s">
        <v>490</v>
      </c>
      <c r="I24" s="30" t="s">
        <v>2432</v>
      </c>
      <c r="J24" s="113"/>
    </row>
    <row r="25" spans="1:10" ht="28">
      <c r="A25" s="24" t="s">
        <v>2253</v>
      </c>
      <c r="B25" s="75" t="str">
        <f t="shared" si="0"/>
        <v>ref="foreign-word.xml#0014"</v>
      </c>
      <c r="C25" s="76" t="s">
        <v>2239</v>
      </c>
      <c r="D25" s="76" t="s">
        <v>1999</v>
      </c>
      <c r="E25" s="27" t="s">
        <v>1812</v>
      </c>
      <c r="F25" s="29" t="s">
        <v>905</v>
      </c>
      <c r="G25" s="27" t="s">
        <v>31</v>
      </c>
      <c r="H25" s="27" t="s">
        <v>490</v>
      </c>
      <c r="I25" s="30" t="s">
        <v>2432</v>
      </c>
      <c r="J25" s="113"/>
    </row>
    <row r="26" spans="1:10" ht="28">
      <c r="A26" s="24" t="s">
        <v>2253</v>
      </c>
      <c r="B26" s="75" t="str">
        <f t="shared" si="0"/>
        <v>ref="foreign-word.xml#0014"</v>
      </c>
      <c r="C26" s="76" t="s">
        <v>2239</v>
      </c>
      <c r="D26" s="76" t="s">
        <v>1999</v>
      </c>
      <c r="E26" s="27" t="s">
        <v>1812</v>
      </c>
      <c r="F26" s="29" t="s">
        <v>1514</v>
      </c>
      <c r="G26" s="27" t="s">
        <v>5</v>
      </c>
      <c r="H26" s="27" t="s">
        <v>490</v>
      </c>
      <c r="I26" s="30" t="s">
        <v>2432</v>
      </c>
      <c r="J26" s="113"/>
    </row>
    <row r="27" spans="1:10" ht="28">
      <c r="A27" s="24" t="s">
        <v>2255</v>
      </c>
      <c r="B27" s="75" t="str">
        <f t="shared" si="0"/>
        <v>ref="foreign-word.xml#0016"</v>
      </c>
      <c r="C27" s="76" t="s">
        <v>2239</v>
      </c>
      <c r="D27" s="76" t="s">
        <v>1999</v>
      </c>
      <c r="E27" s="27" t="s">
        <v>1814</v>
      </c>
      <c r="F27" s="29" t="s">
        <v>1515</v>
      </c>
      <c r="G27" s="27" t="s">
        <v>2</v>
      </c>
      <c r="H27" s="27" t="s">
        <v>490</v>
      </c>
      <c r="I27" s="30" t="s">
        <v>1673</v>
      </c>
    </row>
    <row r="28" spans="1:10" ht="28">
      <c r="A28" s="24" t="s">
        <v>2256</v>
      </c>
      <c r="B28" s="75" t="str">
        <f t="shared" si="0"/>
        <v>ref="foreign-word.xml#0017"</v>
      </c>
      <c r="C28" s="76" t="s">
        <v>2239</v>
      </c>
      <c r="D28" s="76" t="s">
        <v>1999</v>
      </c>
      <c r="E28" s="27" t="s">
        <v>1815</v>
      </c>
      <c r="F28" s="29" t="s">
        <v>1516</v>
      </c>
      <c r="G28" s="27" t="s">
        <v>2</v>
      </c>
      <c r="H28" s="27" t="s">
        <v>490</v>
      </c>
      <c r="I28" s="30" t="s">
        <v>1674</v>
      </c>
    </row>
    <row r="29" spans="1:10">
      <c r="A29" s="24" t="s">
        <v>2257</v>
      </c>
      <c r="B29" s="75" t="str">
        <f t="shared" si="0"/>
        <v>ref="foreign-word.xml#0018"</v>
      </c>
      <c r="C29" s="76" t="s">
        <v>2239</v>
      </c>
      <c r="D29" s="76" t="s">
        <v>1999</v>
      </c>
      <c r="E29" s="27" t="s">
        <v>1816</v>
      </c>
      <c r="F29" s="27" t="s">
        <v>569</v>
      </c>
      <c r="G29" s="27" t="s">
        <v>5</v>
      </c>
      <c r="H29" s="27" t="s">
        <v>570</v>
      </c>
      <c r="I29" s="30" t="s">
        <v>585</v>
      </c>
    </row>
    <row r="30" spans="1:10">
      <c r="A30" s="24" t="s">
        <v>2258</v>
      </c>
      <c r="B30" s="75" t="str">
        <f t="shared" si="0"/>
        <v>ref="foreign-word.xml#0019"</v>
      </c>
      <c r="C30" s="76" t="s">
        <v>2239</v>
      </c>
      <c r="D30" s="76" t="s">
        <v>1999</v>
      </c>
      <c r="E30" s="27" t="s">
        <v>1817</v>
      </c>
      <c r="F30" s="27" t="s">
        <v>569</v>
      </c>
      <c r="G30" s="27" t="s">
        <v>5</v>
      </c>
      <c r="H30" s="27" t="s">
        <v>495</v>
      </c>
      <c r="I30" s="30" t="s">
        <v>584</v>
      </c>
    </row>
    <row r="31" spans="1:10">
      <c r="A31" s="24" t="s">
        <v>2257</v>
      </c>
      <c r="B31" s="75" t="str">
        <f t="shared" si="0"/>
        <v>ref="foreign-word.xml#0018"</v>
      </c>
      <c r="C31" s="76" t="s">
        <v>2239</v>
      </c>
      <c r="D31" s="76" t="s">
        <v>1999</v>
      </c>
      <c r="E31" s="27" t="s">
        <v>1816</v>
      </c>
      <c r="F31" s="27" t="s">
        <v>571</v>
      </c>
      <c r="G31" s="27" t="s">
        <v>2</v>
      </c>
      <c r="H31" s="27" t="s">
        <v>570</v>
      </c>
      <c r="I31" s="30" t="s">
        <v>585</v>
      </c>
    </row>
    <row r="32" spans="1:10">
      <c r="A32" s="24" t="s">
        <v>2258</v>
      </c>
      <c r="B32" s="75" t="str">
        <f t="shared" si="0"/>
        <v>ref="foreign-word.xml#0019"</v>
      </c>
      <c r="C32" s="76" t="s">
        <v>2239</v>
      </c>
      <c r="D32" s="76" t="s">
        <v>1999</v>
      </c>
      <c r="E32" s="27" t="s">
        <v>1817</v>
      </c>
      <c r="F32" s="27" t="s">
        <v>571</v>
      </c>
      <c r="G32" s="27" t="s">
        <v>2</v>
      </c>
      <c r="H32" s="27" t="s">
        <v>495</v>
      </c>
      <c r="I32" s="30" t="s">
        <v>584</v>
      </c>
    </row>
    <row r="33" spans="1:9" ht="28">
      <c r="A33" s="24" t="s">
        <v>2259</v>
      </c>
      <c r="B33" s="75" t="str">
        <f t="shared" si="0"/>
        <v>ref="foreign-word.xml#0020"</v>
      </c>
      <c r="C33" s="76" t="s">
        <v>2239</v>
      </c>
      <c r="D33" s="76" t="s">
        <v>1999</v>
      </c>
      <c r="E33" s="27" t="s">
        <v>1818</v>
      </c>
      <c r="F33" s="27" t="s">
        <v>573</v>
      </c>
      <c r="G33" s="27" t="s">
        <v>2</v>
      </c>
      <c r="H33" s="27" t="s">
        <v>490</v>
      </c>
      <c r="I33" s="30" t="s">
        <v>1233</v>
      </c>
    </row>
    <row r="34" spans="1:9">
      <c r="A34" s="24" t="s">
        <v>2260</v>
      </c>
      <c r="B34" s="75" t="str">
        <f t="shared" si="0"/>
        <v>ref="foreign-word.xml#0021"</v>
      </c>
      <c r="C34" s="76" t="s">
        <v>2239</v>
      </c>
      <c r="D34" s="76" t="s">
        <v>1999</v>
      </c>
      <c r="E34" s="27" t="s">
        <v>1819</v>
      </c>
      <c r="F34" s="27" t="s">
        <v>586</v>
      </c>
      <c r="G34" s="27" t="s">
        <v>2</v>
      </c>
      <c r="H34" s="27" t="s">
        <v>1243</v>
      </c>
      <c r="I34" s="28" t="s">
        <v>1240</v>
      </c>
    </row>
    <row r="35" spans="1:9">
      <c r="A35" s="24" t="s">
        <v>2260</v>
      </c>
      <c r="B35" s="75" t="str">
        <f t="shared" si="0"/>
        <v>ref="foreign-word.xml#0021"</v>
      </c>
      <c r="C35" s="76" t="s">
        <v>2239</v>
      </c>
      <c r="D35" s="76" t="s">
        <v>1999</v>
      </c>
      <c r="E35" s="27" t="s">
        <v>1819</v>
      </c>
      <c r="F35" s="27" t="s">
        <v>576</v>
      </c>
      <c r="G35" s="27" t="s">
        <v>2</v>
      </c>
      <c r="H35" s="27" t="s">
        <v>1243</v>
      </c>
      <c r="I35" s="28" t="s">
        <v>1240</v>
      </c>
    </row>
    <row r="36" spans="1:9" ht="42">
      <c r="A36" s="24" t="s">
        <v>2459</v>
      </c>
      <c r="B36" s="75"/>
      <c r="C36" s="76"/>
      <c r="D36" s="76"/>
      <c r="F36" s="27" t="s">
        <v>2460</v>
      </c>
      <c r="H36" s="27" t="s">
        <v>490</v>
      </c>
      <c r="I36" s="28" t="s">
        <v>2461</v>
      </c>
    </row>
    <row r="37" spans="1:9">
      <c r="F37" s="27" t="s">
        <v>489</v>
      </c>
      <c r="G37" s="27" t="s">
        <v>2</v>
      </c>
      <c r="H37" s="27" t="s">
        <v>490</v>
      </c>
      <c r="I37" s="34" t="s">
        <v>224</v>
      </c>
    </row>
    <row r="38" spans="1:9">
      <c r="F38" s="27" t="s">
        <v>491</v>
      </c>
      <c r="G38" s="27" t="s">
        <v>2</v>
      </c>
      <c r="H38" s="27" t="s">
        <v>490</v>
      </c>
      <c r="I38" s="34" t="s">
        <v>224</v>
      </c>
    </row>
    <row r="39" spans="1:9">
      <c r="F39" s="27" t="s">
        <v>492</v>
      </c>
      <c r="G39" s="27" t="s">
        <v>2</v>
      </c>
      <c r="H39" s="27" t="s">
        <v>493</v>
      </c>
      <c r="I39" s="34" t="s">
        <v>224</v>
      </c>
    </row>
    <row r="40" spans="1:9">
      <c r="F40" s="27" t="s">
        <v>494</v>
      </c>
      <c r="G40" s="27" t="s">
        <v>2</v>
      </c>
      <c r="H40" s="27" t="s">
        <v>495</v>
      </c>
      <c r="I40" s="34" t="s">
        <v>224</v>
      </c>
    </row>
    <row r="41" spans="1:9">
      <c r="F41" s="27" t="s">
        <v>496</v>
      </c>
      <c r="G41" s="27" t="s">
        <v>2</v>
      </c>
      <c r="H41" s="27" t="s">
        <v>490</v>
      </c>
      <c r="I41" s="34" t="s">
        <v>224</v>
      </c>
    </row>
    <row r="42" spans="1:9">
      <c r="F42" s="27" t="s">
        <v>497</v>
      </c>
      <c r="G42" s="27" t="s">
        <v>17</v>
      </c>
      <c r="H42" s="27" t="s">
        <v>490</v>
      </c>
      <c r="I42" s="34" t="s">
        <v>224</v>
      </c>
    </row>
    <row r="43" spans="1:9">
      <c r="F43" s="27" t="s">
        <v>498</v>
      </c>
      <c r="G43" s="27" t="s">
        <v>31</v>
      </c>
      <c r="H43" s="27" t="s">
        <v>493</v>
      </c>
      <c r="I43" s="34" t="s">
        <v>224</v>
      </c>
    </row>
    <row r="44" spans="1:9">
      <c r="F44" s="27" t="s">
        <v>499</v>
      </c>
      <c r="G44" s="27" t="s">
        <v>2</v>
      </c>
      <c r="H44" s="27" t="s">
        <v>490</v>
      </c>
      <c r="I44" s="34" t="s">
        <v>224</v>
      </c>
    </row>
    <row r="45" spans="1:9">
      <c r="F45" s="27" t="s">
        <v>500</v>
      </c>
      <c r="G45" s="27" t="s">
        <v>2</v>
      </c>
      <c r="H45" s="27" t="s">
        <v>490</v>
      </c>
      <c r="I45" s="34" t="s">
        <v>224</v>
      </c>
    </row>
    <row r="46" spans="1:9">
      <c r="F46" s="27" t="s">
        <v>501</v>
      </c>
      <c r="G46" s="27" t="s">
        <v>2</v>
      </c>
      <c r="H46" s="27" t="s">
        <v>493</v>
      </c>
      <c r="I46" s="34" t="s">
        <v>224</v>
      </c>
    </row>
    <row r="47" spans="1:9">
      <c r="F47" s="27" t="s">
        <v>502</v>
      </c>
      <c r="G47" s="27" t="s">
        <v>2</v>
      </c>
      <c r="H47" s="27" t="s">
        <v>493</v>
      </c>
      <c r="I47" s="34" t="s">
        <v>224</v>
      </c>
    </row>
    <row r="48" spans="1:9">
      <c r="F48" s="27" t="s">
        <v>504</v>
      </c>
      <c r="G48" s="27" t="s">
        <v>2</v>
      </c>
      <c r="H48" s="27" t="s">
        <v>490</v>
      </c>
      <c r="I48" s="34" t="s">
        <v>224</v>
      </c>
    </row>
    <row r="49" spans="6:9">
      <c r="F49" s="27" t="s">
        <v>32</v>
      </c>
      <c r="G49" s="27" t="s">
        <v>2</v>
      </c>
      <c r="H49" s="27" t="s">
        <v>495</v>
      </c>
      <c r="I49" s="34" t="s">
        <v>224</v>
      </c>
    </row>
    <row r="50" spans="6:9">
      <c r="F50" s="27" t="s">
        <v>505</v>
      </c>
      <c r="G50" s="27" t="s">
        <v>2</v>
      </c>
      <c r="H50" s="27" t="s">
        <v>493</v>
      </c>
      <c r="I50" s="34" t="s">
        <v>224</v>
      </c>
    </row>
    <row r="51" spans="6:9">
      <c r="F51" s="27" t="s">
        <v>506</v>
      </c>
      <c r="G51" s="27" t="s">
        <v>31</v>
      </c>
      <c r="H51" s="27" t="s">
        <v>493</v>
      </c>
      <c r="I51" s="34" t="s">
        <v>224</v>
      </c>
    </row>
    <row r="52" spans="6:9">
      <c r="F52" s="27" t="s">
        <v>507</v>
      </c>
      <c r="G52" s="27" t="s">
        <v>2</v>
      </c>
      <c r="H52" s="27" t="s">
        <v>495</v>
      </c>
      <c r="I52" s="34" t="s">
        <v>224</v>
      </c>
    </row>
    <row r="53" spans="6:9">
      <c r="F53" s="27" t="s">
        <v>508</v>
      </c>
      <c r="G53" s="27" t="s">
        <v>2</v>
      </c>
      <c r="H53" s="27" t="s">
        <v>490</v>
      </c>
      <c r="I53" s="34" t="s">
        <v>224</v>
      </c>
    </row>
    <row r="54" spans="6:9">
      <c r="F54" s="27" t="s">
        <v>509</v>
      </c>
      <c r="G54" s="27" t="s">
        <v>2</v>
      </c>
      <c r="H54" s="27" t="s">
        <v>495</v>
      </c>
      <c r="I54" s="34" t="s">
        <v>224</v>
      </c>
    </row>
    <row r="55" spans="6:9">
      <c r="F55" s="27" t="s">
        <v>510</v>
      </c>
      <c r="G55" s="27" t="s">
        <v>2</v>
      </c>
      <c r="H55" s="27" t="s">
        <v>495</v>
      </c>
      <c r="I55" s="34" t="s">
        <v>224</v>
      </c>
    </row>
    <row r="56" spans="6:9">
      <c r="F56" s="27" t="s">
        <v>514</v>
      </c>
      <c r="G56" s="27" t="s">
        <v>2</v>
      </c>
      <c r="H56" s="27" t="s">
        <v>490</v>
      </c>
      <c r="I56" s="34" t="s">
        <v>224</v>
      </c>
    </row>
    <row r="57" spans="6:9">
      <c r="F57" s="27" t="s">
        <v>515</v>
      </c>
      <c r="G57" s="27" t="s">
        <v>31</v>
      </c>
      <c r="H57" s="27" t="s">
        <v>490</v>
      </c>
      <c r="I57" s="34" t="s">
        <v>224</v>
      </c>
    </row>
    <row r="58" spans="6:9">
      <c r="F58" s="27" t="s">
        <v>516</v>
      </c>
      <c r="G58" s="27" t="s">
        <v>2</v>
      </c>
      <c r="H58" s="27" t="s">
        <v>493</v>
      </c>
      <c r="I58" s="34" t="s">
        <v>224</v>
      </c>
    </row>
    <row r="59" spans="6:9">
      <c r="F59" s="27" t="s">
        <v>517</v>
      </c>
      <c r="G59" s="27" t="s">
        <v>2</v>
      </c>
      <c r="H59" s="27" t="s">
        <v>518</v>
      </c>
      <c r="I59" s="34" t="s">
        <v>224</v>
      </c>
    </row>
    <row r="60" spans="6:9">
      <c r="F60" s="27" t="s">
        <v>519</v>
      </c>
      <c r="G60" s="27" t="s">
        <v>2</v>
      </c>
      <c r="H60" s="27" t="s">
        <v>490</v>
      </c>
      <c r="I60" s="34" t="s">
        <v>224</v>
      </c>
    </row>
    <row r="61" spans="6:9">
      <c r="F61" s="27" t="s">
        <v>520</v>
      </c>
      <c r="G61" s="27" t="s">
        <v>2</v>
      </c>
      <c r="H61" s="27" t="s">
        <v>490</v>
      </c>
      <c r="I61" s="34" t="s">
        <v>224</v>
      </c>
    </row>
    <row r="62" spans="6:9">
      <c r="F62" s="27" t="s">
        <v>521</v>
      </c>
      <c r="G62" s="27" t="s">
        <v>2</v>
      </c>
      <c r="H62" s="27" t="s">
        <v>490</v>
      </c>
      <c r="I62" s="34" t="s">
        <v>224</v>
      </c>
    </row>
    <row r="63" spans="6:9">
      <c r="F63" s="27" t="s">
        <v>522</v>
      </c>
      <c r="G63" s="27" t="s">
        <v>2</v>
      </c>
      <c r="H63" s="27" t="s">
        <v>490</v>
      </c>
      <c r="I63" s="34" t="s">
        <v>224</v>
      </c>
    </row>
    <row r="64" spans="6:9">
      <c r="F64" s="27" t="s">
        <v>523</v>
      </c>
      <c r="G64" s="27" t="s">
        <v>2</v>
      </c>
      <c r="H64" s="27" t="s">
        <v>490</v>
      </c>
      <c r="I64" s="34" t="s">
        <v>224</v>
      </c>
    </row>
    <row r="65" spans="6:9">
      <c r="F65" s="27" t="s">
        <v>524</v>
      </c>
      <c r="G65" s="27" t="s">
        <v>2</v>
      </c>
      <c r="H65" s="27" t="s">
        <v>493</v>
      </c>
      <c r="I65" s="34" t="s">
        <v>224</v>
      </c>
    </row>
    <row r="66" spans="6:9">
      <c r="F66" s="27" t="s">
        <v>525</v>
      </c>
      <c r="G66" s="27" t="s">
        <v>2</v>
      </c>
      <c r="H66" s="27" t="s">
        <v>490</v>
      </c>
      <c r="I66" s="34" t="s">
        <v>224</v>
      </c>
    </row>
    <row r="67" spans="6:9">
      <c r="F67" s="27" t="s">
        <v>531</v>
      </c>
      <c r="G67" s="27" t="s">
        <v>31</v>
      </c>
      <c r="H67" s="27" t="s">
        <v>490</v>
      </c>
      <c r="I67" s="34" t="s">
        <v>224</v>
      </c>
    </row>
    <row r="68" spans="6:9">
      <c r="F68" s="27" t="s">
        <v>532</v>
      </c>
      <c r="G68" s="27" t="s">
        <v>2</v>
      </c>
      <c r="H68" s="27" t="s">
        <v>490</v>
      </c>
      <c r="I68" s="34" t="s">
        <v>224</v>
      </c>
    </row>
    <row r="69" spans="6:9">
      <c r="F69" s="27" t="s">
        <v>533</v>
      </c>
      <c r="G69" s="27" t="s">
        <v>2</v>
      </c>
      <c r="H69" s="27" t="s">
        <v>490</v>
      </c>
      <c r="I69" s="34" t="s">
        <v>224</v>
      </c>
    </row>
    <row r="70" spans="6:9">
      <c r="F70" s="27" t="s">
        <v>534</v>
      </c>
      <c r="G70" s="27" t="s">
        <v>2</v>
      </c>
      <c r="H70" s="27" t="s">
        <v>490</v>
      </c>
      <c r="I70" s="34" t="s">
        <v>224</v>
      </c>
    </row>
    <row r="71" spans="6:9">
      <c r="F71" s="27" t="s">
        <v>535</v>
      </c>
      <c r="G71" s="27" t="s">
        <v>2</v>
      </c>
      <c r="H71" s="27" t="s">
        <v>490</v>
      </c>
      <c r="I71" s="34" t="s">
        <v>224</v>
      </c>
    </row>
    <row r="72" spans="6:9">
      <c r="F72" s="27" t="s">
        <v>536</v>
      </c>
      <c r="G72" s="27" t="s">
        <v>2</v>
      </c>
      <c r="H72" s="27" t="s">
        <v>490</v>
      </c>
      <c r="I72" s="34" t="s">
        <v>224</v>
      </c>
    </row>
    <row r="73" spans="6:9">
      <c r="F73" s="27" t="s">
        <v>537</v>
      </c>
      <c r="G73" s="27" t="s">
        <v>2</v>
      </c>
      <c r="H73" s="27" t="s">
        <v>518</v>
      </c>
      <c r="I73" s="34" t="s">
        <v>224</v>
      </c>
    </row>
    <row r="74" spans="6:9">
      <c r="F74" s="27" t="s">
        <v>538</v>
      </c>
      <c r="G74" s="27" t="s">
        <v>2</v>
      </c>
      <c r="H74" s="27" t="s">
        <v>490</v>
      </c>
      <c r="I74" s="34" t="s">
        <v>224</v>
      </c>
    </row>
    <row r="75" spans="6:9">
      <c r="F75" s="27" t="s">
        <v>1775</v>
      </c>
      <c r="H75" s="27" t="s">
        <v>490</v>
      </c>
      <c r="I75" s="34" t="s">
        <v>224</v>
      </c>
    </row>
    <row r="76" spans="6:9">
      <c r="F76" s="27" t="s">
        <v>539</v>
      </c>
      <c r="G76" s="27" t="s">
        <v>2</v>
      </c>
      <c r="H76" s="27" t="s">
        <v>490</v>
      </c>
      <c r="I76" s="34" t="s">
        <v>224</v>
      </c>
    </row>
    <row r="77" spans="6:9">
      <c r="F77" s="27" t="s">
        <v>540</v>
      </c>
      <c r="G77" s="27" t="s">
        <v>2</v>
      </c>
      <c r="H77" s="27" t="s">
        <v>495</v>
      </c>
      <c r="I77" s="34" t="s">
        <v>224</v>
      </c>
    </row>
    <row r="78" spans="6:9">
      <c r="F78" s="27" t="s">
        <v>541</v>
      </c>
      <c r="G78" s="27" t="s">
        <v>2</v>
      </c>
      <c r="H78" s="27" t="s">
        <v>490</v>
      </c>
      <c r="I78" s="34" t="s">
        <v>224</v>
      </c>
    </row>
    <row r="79" spans="6:9">
      <c r="F79" s="27" t="s">
        <v>542</v>
      </c>
      <c r="G79" s="27" t="s">
        <v>2</v>
      </c>
      <c r="H79" s="27" t="s">
        <v>495</v>
      </c>
      <c r="I79" s="34" t="s">
        <v>224</v>
      </c>
    </row>
    <row r="80" spans="6:9">
      <c r="F80" s="27" t="s">
        <v>543</v>
      </c>
      <c r="G80" s="27" t="s">
        <v>2</v>
      </c>
      <c r="H80" s="27" t="s">
        <v>495</v>
      </c>
      <c r="I80" s="34" t="s">
        <v>224</v>
      </c>
    </row>
    <row r="81" spans="6:9">
      <c r="F81" s="27" t="s">
        <v>545</v>
      </c>
      <c r="G81" s="27" t="s">
        <v>2</v>
      </c>
      <c r="H81" s="27" t="s">
        <v>490</v>
      </c>
      <c r="I81" s="34" t="s">
        <v>224</v>
      </c>
    </row>
    <row r="82" spans="6:9">
      <c r="F82" s="27" t="s">
        <v>546</v>
      </c>
      <c r="G82" s="27" t="s">
        <v>2</v>
      </c>
      <c r="H82" s="27" t="s">
        <v>490</v>
      </c>
      <c r="I82" s="34" t="s">
        <v>224</v>
      </c>
    </row>
    <row r="83" spans="6:9">
      <c r="F83" s="27" t="s">
        <v>547</v>
      </c>
      <c r="G83" s="27" t="s">
        <v>31</v>
      </c>
      <c r="H83" s="27" t="s">
        <v>490</v>
      </c>
      <c r="I83" s="34" t="s">
        <v>224</v>
      </c>
    </row>
    <row r="84" spans="6:9">
      <c r="F84" s="27" t="s">
        <v>551</v>
      </c>
      <c r="G84" s="27" t="s">
        <v>2</v>
      </c>
      <c r="H84" s="27" t="s">
        <v>490</v>
      </c>
      <c r="I84" s="34" t="s">
        <v>224</v>
      </c>
    </row>
    <row r="85" spans="6:9">
      <c r="F85" s="27" t="s">
        <v>554</v>
      </c>
      <c r="G85" s="27" t="s">
        <v>2</v>
      </c>
      <c r="H85" s="27" t="s">
        <v>490</v>
      </c>
      <c r="I85" s="34" t="s">
        <v>224</v>
      </c>
    </row>
    <row r="86" spans="6:9">
      <c r="F86" s="27" t="s">
        <v>555</v>
      </c>
      <c r="G86" s="27" t="s">
        <v>2</v>
      </c>
      <c r="H86" s="27" t="s">
        <v>490</v>
      </c>
      <c r="I86" s="34" t="s">
        <v>224</v>
      </c>
    </row>
    <row r="87" spans="6:9">
      <c r="F87" s="27" t="s">
        <v>556</v>
      </c>
      <c r="G87" s="27" t="s">
        <v>2</v>
      </c>
      <c r="H87" s="27" t="s">
        <v>490</v>
      </c>
      <c r="I87" s="34" t="s">
        <v>224</v>
      </c>
    </row>
    <row r="88" spans="6:9">
      <c r="F88" s="27" t="s">
        <v>557</v>
      </c>
      <c r="G88" s="27" t="s">
        <v>2</v>
      </c>
      <c r="H88" s="27" t="s">
        <v>490</v>
      </c>
      <c r="I88" s="34" t="s">
        <v>224</v>
      </c>
    </row>
    <row r="89" spans="6:9">
      <c r="F89" s="27" t="s">
        <v>558</v>
      </c>
      <c r="G89" s="27" t="s">
        <v>2</v>
      </c>
      <c r="H89" s="27" t="s">
        <v>490</v>
      </c>
      <c r="I89" s="34" t="s">
        <v>224</v>
      </c>
    </row>
    <row r="90" spans="6:9">
      <c r="F90" s="27" t="s">
        <v>563</v>
      </c>
      <c r="G90" s="27" t="s">
        <v>2</v>
      </c>
      <c r="H90" s="27" t="s">
        <v>490</v>
      </c>
      <c r="I90" s="34" t="s">
        <v>224</v>
      </c>
    </row>
    <row r="91" spans="6:9">
      <c r="F91" s="27" t="s">
        <v>564</v>
      </c>
      <c r="G91" s="27" t="s">
        <v>2</v>
      </c>
      <c r="H91" s="27" t="s">
        <v>490</v>
      </c>
      <c r="I91" s="34" t="s">
        <v>224</v>
      </c>
    </row>
    <row r="92" spans="6:9">
      <c r="F92" s="27" t="s">
        <v>565</v>
      </c>
      <c r="G92" s="27" t="s">
        <v>2</v>
      </c>
      <c r="H92" s="27" t="s">
        <v>493</v>
      </c>
      <c r="I92" s="34" t="s">
        <v>224</v>
      </c>
    </row>
    <row r="93" spans="6:9">
      <c r="F93" s="27" t="s">
        <v>566</v>
      </c>
      <c r="G93" s="27" t="s">
        <v>2</v>
      </c>
      <c r="H93" s="27" t="s">
        <v>493</v>
      </c>
      <c r="I93" s="34" t="s">
        <v>224</v>
      </c>
    </row>
    <row r="94" spans="6:9">
      <c r="F94" s="27" t="s">
        <v>567</v>
      </c>
      <c r="G94" s="27" t="s">
        <v>2</v>
      </c>
      <c r="H94" s="27" t="s">
        <v>490</v>
      </c>
      <c r="I94" s="34" t="s">
        <v>224</v>
      </c>
    </row>
    <row r="95" spans="6:9">
      <c r="F95" s="27" t="s">
        <v>568</v>
      </c>
      <c r="G95" s="27" t="s">
        <v>2</v>
      </c>
      <c r="H95" s="27" t="s">
        <v>490</v>
      </c>
      <c r="I95" s="34" t="s">
        <v>224</v>
      </c>
    </row>
    <row r="96" spans="6:9">
      <c r="F96" s="27" t="s">
        <v>572</v>
      </c>
      <c r="G96" s="27" t="s">
        <v>2</v>
      </c>
      <c r="H96" s="27" t="s">
        <v>495</v>
      </c>
      <c r="I96" s="34" t="s">
        <v>224</v>
      </c>
    </row>
    <row r="97" spans="6:9">
      <c r="F97" s="27" t="s">
        <v>574</v>
      </c>
      <c r="G97" s="27" t="s">
        <v>2</v>
      </c>
      <c r="H97" s="27" t="s">
        <v>490</v>
      </c>
      <c r="I97" s="34" t="s">
        <v>224</v>
      </c>
    </row>
    <row r="98" spans="6:9">
      <c r="F98" s="27" t="s">
        <v>577</v>
      </c>
      <c r="G98" s="27" t="s">
        <v>31</v>
      </c>
      <c r="H98" s="27" t="s">
        <v>490</v>
      </c>
      <c r="I98" s="34" t="s">
        <v>224</v>
      </c>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zoomScale="145" zoomScaleNormal="145" zoomScalePageLayoutView="145" workbookViewId="0">
      <pane ySplit="1" topLeftCell="A2" activePane="bottomLeft" state="frozen"/>
      <selection pane="bottomLeft" activeCell="J1" sqref="J1:J1048576"/>
    </sheetView>
  </sheetViews>
  <sheetFormatPr baseColWidth="10" defaultRowHeight="14" x14ac:dyDescent="0"/>
  <cols>
    <col min="1" max="1" width="25.1640625" style="24" bestFit="1" customWidth="1"/>
    <col min="2" max="2" width="25.1640625" style="24" hidden="1" customWidth="1"/>
    <col min="3" max="4" width="0" style="24" hidden="1" customWidth="1"/>
    <col min="5" max="5" width="0" style="27" hidden="1" customWidth="1"/>
    <col min="6" max="6" width="19.83203125" style="27" bestFit="1" customWidth="1"/>
    <col min="7" max="7" width="10.83203125" style="27" hidden="1" customWidth="1"/>
    <col min="8" max="8" width="12.83203125" style="27" hidden="1" customWidth="1"/>
    <col min="9" max="9" width="23" style="27" customWidth="1"/>
    <col min="10" max="10" width="57.6640625" style="30" customWidth="1"/>
    <col min="11" max="16384" width="10.83203125" style="24"/>
  </cols>
  <sheetData>
    <row r="1" spans="1:10" s="41" customFormat="1">
      <c r="A1" s="108" t="s">
        <v>1763</v>
      </c>
      <c r="B1" s="41" t="s">
        <v>2188</v>
      </c>
      <c r="E1" s="107"/>
      <c r="F1" s="25" t="s">
        <v>604</v>
      </c>
      <c r="G1" s="25"/>
      <c r="H1" s="25"/>
      <c r="I1" s="25" t="s">
        <v>1085</v>
      </c>
      <c r="J1" s="26" t="s">
        <v>1275</v>
      </c>
    </row>
    <row r="2" spans="1:10" ht="42">
      <c r="A2" s="24" t="s">
        <v>2195</v>
      </c>
      <c r="B2" s="75" t="str">
        <f>C2&amp;E2&amp;D2</f>
        <v>ref="ethnic-group.xml#0001"</v>
      </c>
      <c r="C2" s="76" t="s">
        <v>2194</v>
      </c>
      <c r="D2" s="76" t="s">
        <v>1999</v>
      </c>
      <c r="E2" s="109" t="s">
        <v>1924</v>
      </c>
      <c r="F2" s="27" t="s">
        <v>587</v>
      </c>
      <c r="G2" s="27" t="s">
        <v>2</v>
      </c>
      <c r="H2" s="27" t="s">
        <v>1276</v>
      </c>
      <c r="I2" s="27" t="s">
        <v>587</v>
      </c>
      <c r="J2" s="30" t="s">
        <v>1277</v>
      </c>
    </row>
    <row r="3" spans="1:10" ht="42">
      <c r="A3" s="24" t="s">
        <v>2196</v>
      </c>
      <c r="B3" s="75" t="str">
        <f t="shared" ref="B3:B30" si="0">C3&amp;E3&amp;D3</f>
        <v>ref="ethnic-group.xml#0002"</v>
      </c>
      <c r="C3" s="76" t="s">
        <v>2194</v>
      </c>
      <c r="D3" s="76" t="s">
        <v>1999</v>
      </c>
      <c r="E3" s="27" t="s">
        <v>1997</v>
      </c>
      <c r="F3" s="27" t="s">
        <v>1786</v>
      </c>
      <c r="G3" s="27" t="s">
        <v>31</v>
      </c>
      <c r="H3" s="27" t="s">
        <v>1276</v>
      </c>
      <c r="I3" s="27" t="s">
        <v>1249</v>
      </c>
      <c r="J3" s="30" t="s">
        <v>1295</v>
      </c>
    </row>
    <row r="4" spans="1:10">
      <c r="A4" s="24" t="s">
        <v>2197</v>
      </c>
      <c r="B4" s="75" t="str">
        <f t="shared" si="0"/>
        <v>ref="ethnic-group.xml#0003"</v>
      </c>
      <c r="C4" s="76" t="s">
        <v>2194</v>
      </c>
      <c r="D4" s="76" t="s">
        <v>1999</v>
      </c>
      <c r="E4" s="27" t="s">
        <v>1801</v>
      </c>
      <c r="F4" s="27" t="s">
        <v>1787</v>
      </c>
      <c r="G4" s="27" t="s">
        <v>2</v>
      </c>
      <c r="H4" s="27" t="s">
        <v>1276</v>
      </c>
      <c r="I4" s="27" t="s">
        <v>1250</v>
      </c>
      <c r="J4" s="30" t="s">
        <v>1280</v>
      </c>
    </row>
    <row r="5" spans="1:10" ht="28">
      <c r="A5" s="24" t="s">
        <v>2198</v>
      </c>
      <c r="B5" s="75" t="str">
        <f t="shared" si="0"/>
        <v>ref="ethnic-group.xml#0004"</v>
      </c>
      <c r="C5" s="76" t="s">
        <v>2194</v>
      </c>
      <c r="D5" s="76" t="s">
        <v>1999</v>
      </c>
      <c r="E5" s="27" t="s">
        <v>1802</v>
      </c>
      <c r="F5" s="27" t="s">
        <v>1788</v>
      </c>
      <c r="G5" s="27" t="s">
        <v>2</v>
      </c>
      <c r="H5" s="27" t="s">
        <v>1276</v>
      </c>
      <c r="I5" s="27" t="s">
        <v>1251</v>
      </c>
      <c r="J5" s="28" t="s">
        <v>1296</v>
      </c>
    </row>
    <row r="6" spans="1:10" ht="28">
      <c r="A6" s="24" t="s">
        <v>2199</v>
      </c>
      <c r="B6" s="75" t="str">
        <f t="shared" si="0"/>
        <v>ref="ethnic-group.xml#0005"</v>
      </c>
      <c r="C6" s="76" t="s">
        <v>2194</v>
      </c>
      <c r="D6" s="76" t="s">
        <v>1999</v>
      </c>
      <c r="E6" s="27" t="s">
        <v>1803</v>
      </c>
      <c r="F6" s="27" t="s">
        <v>1793</v>
      </c>
      <c r="G6" s="27" t="s">
        <v>2</v>
      </c>
      <c r="H6" s="27" t="s">
        <v>1276</v>
      </c>
      <c r="I6" s="27" t="s">
        <v>1266</v>
      </c>
      <c r="J6" s="30" t="s">
        <v>1293</v>
      </c>
    </row>
    <row r="7" spans="1:10" ht="28">
      <c r="A7" s="24" t="s">
        <v>2200</v>
      </c>
      <c r="B7" s="75" t="str">
        <f t="shared" si="0"/>
        <v>ref="ethnic-group.xml#0006"</v>
      </c>
      <c r="C7" s="76" t="s">
        <v>2194</v>
      </c>
      <c r="D7" s="76" t="s">
        <v>1999</v>
      </c>
      <c r="E7" s="27" t="s">
        <v>1804</v>
      </c>
      <c r="F7" s="27" t="s">
        <v>299</v>
      </c>
      <c r="G7" s="27" t="s">
        <v>2</v>
      </c>
      <c r="H7" s="27" t="s">
        <v>1276</v>
      </c>
      <c r="I7" s="27" t="s">
        <v>299</v>
      </c>
      <c r="J7" s="30" t="s">
        <v>1294</v>
      </c>
    </row>
    <row r="8" spans="1:10">
      <c r="A8" s="24" t="s">
        <v>2201</v>
      </c>
      <c r="B8" s="75" t="str">
        <f t="shared" si="0"/>
        <v>ref="ethnic-group.xml#0007"</v>
      </c>
      <c r="C8" s="76" t="s">
        <v>2194</v>
      </c>
      <c r="D8" s="76" t="s">
        <v>1999</v>
      </c>
      <c r="E8" s="27" t="s">
        <v>1805</v>
      </c>
      <c r="F8" s="27" t="s">
        <v>1789</v>
      </c>
      <c r="G8" s="27" t="s">
        <v>2</v>
      </c>
      <c r="H8" s="27" t="s">
        <v>1276</v>
      </c>
      <c r="I8" s="27" t="s">
        <v>1252</v>
      </c>
      <c r="J8" s="111" t="s">
        <v>1288</v>
      </c>
    </row>
    <row r="9" spans="1:10">
      <c r="A9" s="24" t="s">
        <v>2201</v>
      </c>
      <c r="B9" s="75" t="str">
        <f t="shared" si="0"/>
        <v>ref="ethnic-group.xml#0007"</v>
      </c>
      <c r="C9" s="76" t="s">
        <v>2194</v>
      </c>
      <c r="D9" s="76" t="s">
        <v>1999</v>
      </c>
      <c r="E9" s="27" t="s">
        <v>1805</v>
      </c>
      <c r="F9" s="27" t="s">
        <v>1796</v>
      </c>
      <c r="G9" s="27" t="s">
        <v>2</v>
      </c>
      <c r="H9" s="27" t="s">
        <v>1276</v>
      </c>
      <c r="I9" s="27" t="s">
        <v>1252</v>
      </c>
      <c r="J9" s="111" t="s">
        <v>1288</v>
      </c>
    </row>
    <row r="10" spans="1:10" ht="84">
      <c r="A10" s="24" t="s">
        <v>2202</v>
      </c>
      <c r="B10" s="75" t="str">
        <f t="shared" si="0"/>
        <v>ref="ethnic-group.xml#0008"</v>
      </c>
      <c r="C10" s="76" t="s">
        <v>2194</v>
      </c>
      <c r="D10" s="76" t="s">
        <v>1999</v>
      </c>
      <c r="E10" s="27" t="s">
        <v>1806</v>
      </c>
      <c r="F10" s="29" t="s">
        <v>1502</v>
      </c>
      <c r="G10" s="27" t="s">
        <v>2</v>
      </c>
      <c r="H10" s="27" t="s">
        <v>1276</v>
      </c>
      <c r="I10" s="29" t="s">
        <v>1433</v>
      </c>
      <c r="J10" s="67" t="s">
        <v>2428</v>
      </c>
    </row>
    <row r="11" spans="1:10" ht="84">
      <c r="A11" s="24" t="s">
        <v>2202</v>
      </c>
      <c r="B11" s="75" t="str">
        <f t="shared" si="0"/>
        <v>ref="ethnic-group.xml#0008"</v>
      </c>
      <c r="C11" s="76" t="s">
        <v>2194</v>
      </c>
      <c r="D11" s="76" t="s">
        <v>1999</v>
      </c>
      <c r="E11" s="27" t="s">
        <v>1806</v>
      </c>
      <c r="F11" s="27" t="s">
        <v>595</v>
      </c>
      <c r="G11" s="29" t="s">
        <v>31</v>
      </c>
      <c r="H11" s="29" t="s">
        <v>1276</v>
      </c>
      <c r="I11" s="29" t="s">
        <v>1433</v>
      </c>
      <c r="J11" s="67" t="s">
        <v>2428</v>
      </c>
    </row>
    <row r="12" spans="1:10" ht="28">
      <c r="A12" s="24" t="s">
        <v>2203</v>
      </c>
      <c r="B12" s="75" t="str">
        <f t="shared" si="0"/>
        <v>ref="ethnic-group.xml#0009"</v>
      </c>
      <c r="C12" s="76" t="s">
        <v>2194</v>
      </c>
      <c r="D12" s="76" t="s">
        <v>1999</v>
      </c>
      <c r="E12" s="27" t="s">
        <v>1807</v>
      </c>
      <c r="F12" s="27" t="s">
        <v>590</v>
      </c>
      <c r="G12" s="27" t="s">
        <v>58</v>
      </c>
      <c r="H12" s="27" t="s">
        <v>1276</v>
      </c>
      <c r="I12" s="27" t="s">
        <v>1244</v>
      </c>
      <c r="J12" s="28" t="s">
        <v>1297</v>
      </c>
    </row>
    <row r="13" spans="1:10" ht="42">
      <c r="A13" s="24" t="s">
        <v>2203</v>
      </c>
      <c r="B13" s="75" t="str">
        <f t="shared" si="0"/>
        <v>ref="ethnic-group.xml#0009"</v>
      </c>
      <c r="C13" s="76" t="s">
        <v>2194</v>
      </c>
      <c r="D13" s="76" t="s">
        <v>1999</v>
      </c>
      <c r="E13" s="27" t="s">
        <v>1807</v>
      </c>
      <c r="F13" s="27" t="s">
        <v>593</v>
      </c>
      <c r="G13" s="27" t="s">
        <v>31</v>
      </c>
      <c r="H13" s="27" t="s">
        <v>1276</v>
      </c>
      <c r="I13" s="27" t="s">
        <v>1246</v>
      </c>
      <c r="J13" s="28" t="s">
        <v>1290</v>
      </c>
    </row>
    <row r="14" spans="1:10" ht="28">
      <c r="A14" s="24" t="s">
        <v>2204</v>
      </c>
      <c r="B14" s="75" t="str">
        <f t="shared" si="0"/>
        <v>ref="ethnic-group.xml#0010"</v>
      </c>
      <c r="C14" s="76" t="s">
        <v>2194</v>
      </c>
      <c r="D14" s="76" t="s">
        <v>1999</v>
      </c>
      <c r="E14" s="27" t="s">
        <v>1808</v>
      </c>
      <c r="F14" s="27" t="s">
        <v>596</v>
      </c>
      <c r="G14" s="27" t="s">
        <v>31</v>
      </c>
      <c r="H14" s="27" t="s">
        <v>1276</v>
      </c>
      <c r="I14" s="27" t="s">
        <v>260</v>
      </c>
      <c r="J14" s="68" t="s">
        <v>1278</v>
      </c>
    </row>
    <row r="15" spans="1:10" ht="28">
      <c r="A15" s="24" t="s">
        <v>2204</v>
      </c>
      <c r="B15" s="75" t="str">
        <f t="shared" si="0"/>
        <v>ref="ethnic-group.xml#0010"</v>
      </c>
      <c r="C15" s="76" t="s">
        <v>2194</v>
      </c>
      <c r="D15" s="76" t="s">
        <v>1999</v>
      </c>
      <c r="E15" s="27" t="s">
        <v>1808</v>
      </c>
      <c r="F15" s="27" t="s">
        <v>260</v>
      </c>
      <c r="G15" s="27" t="s">
        <v>603</v>
      </c>
      <c r="H15" s="27" t="s">
        <v>1276</v>
      </c>
      <c r="I15" s="27" t="s">
        <v>260</v>
      </c>
      <c r="J15" s="68" t="s">
        <v>1278</v>
      </c>
    </row>
    <row r="16" spans="1:10" ht="28">
      <c r="A16" s="24" t="s">
        <v>2204</v>
      </c>
      <c r="B16" s="75" t="str">
        <f t="shared" si="0"/>
        <v>ref="ethnic-group.xml#0010"</v>
      </c>
      <c r="C16" s="76" t="s">
        <v>2194</v>
      </c>
      <c r="D16" s="76" t="s">
        <v>1999</v>
      </c>
      <c r="E16" s="27" t="s">
        <v>1808</v>
      </c>
      <c r="F16" s="27" t="s">
        <v>597</v>
      </c>
      <c r="G16" s="27" t="s">
        <v>2</v>
      </c>
      <c r="H16" s="27" t="s">
        <v>1276</v>
      </c>
      <c r="I16" s="27" t="s">
        <v>260</v>
      </c>
      <c r="J16" s="68" t="s">
        <v>1278</v>
      </c>
    </row>
    <row r="17" spans="1:10" ht="28">
      <c r="A17" s="24" t="s">
        <v>2204</v>
      </c>
      <c r="B17" s="75" t="str">
        <f t="shared" si="0"/>
        <v>ref="ethnic-group.xml#0010"</v>
      </c>
      <c r="C17" s="76" t="s">
        <v>2194</v>
      </c>
      <c r="D17" s="76" t="s">
        <v>1999</v>
      </c>
      <c r="E17" s="27" t="s">
        <v>1808</v>
      </c>
      <c r="F17" s="27" t="s">
        <v>598</v>
      </c>
      <c r="G17" s="27" t="s">
        <v>5</v>
      </c>
      <c r="H17" s="27" t="s">
        <v>1276</v>
      </c>
      <c r="I17" s="27" t="s">
        <v>260</v>
      </c>
      <c r="J17" s="68" t="s">
        <v>1278</v>
      </c>
    </row>
    <row r="18" spans="1:10" ht="28">
      <c r="A18" s="24" t="s">
        <v>2205</v>
      </c>
      <c r="B18" s="75" t="str">
        <f t="shared" si="0"/>
        <v>ref="ethnic-group.xml#0011"</v>
      </c>
      <c r="C18" s="76" t="s">
        <v>2194</v>
      </c>
      <c r="D18" s="76" t="s">
        <v>1999</v>
      </c>
      <c r="E18" s="27" t="s">
        <v>1809</v>
      </c>
      <c r="F18" s="110" t="s">
        <v>1794</v>
      </c>
      <c r="G18" s="27" t="s">
        <v>2</v>
      </c>
      <c r="H18" s="27" t="s">
        <v>1276</v>
      </c>
      <c r="I18" s="27" t="s">
        <v>1785</v>
      </c>
      <c r="J18" s="28" t="s">
        <v>1316</v>
      </c>
    </row>
    <row r="19" spans="1:10" ht="42">
      <c r="A19" s="24" t="s">
        <v>2206</v>
      </c>
      <c r="B19" s="75" t="str">
        <f t="shared" si="0"/>
        <v>ref="ethnic-group.xml#0012"</v>
      </c>
      <c r="C19" s="76" t="s">
        <v>2194</v>
      </c>
      <c r="D19" s="76" t="s">
        <v>1999</v>
      </c>
      <c r="E19" s="27" t="s">
        <v>1810</v>
      </c>
      <c r="F19" s="27" t="s">
        <v>1792</v>
      </c>
      <c r="G19" s="27" t="s">
        <v>5</v>
      </c>
      <c r="H19" s="27" t="s">
        <v>1276</v>
      </c>
      <c r="I19" s="27" t="s">
        <v>1254</v>
      </c>
      <c r="J19" s="64" t="s">
        <v>1292</v>
      </c>
    </row>
    <row r="20" spans="1:10" ht="42">
      <c r="A20" s="24" t="s">
        <v>2206</v>
      </c>
      <c r="B20" s="75" t="str">
        <f t="shared" si="0"/>
        <v>ref="ethnic-group.xml#0012"</v>
      </c>
      <c r="C20" s="76" t="s">
        <v>2194</v>
      </c>
      <c r="D20" s="76" t="s">
        <v>1999</v>
      </c>
      <c r="E20" s="27" t="s">
        <v>1810</v>
      </c>
      <c r="F20" s="27" t="s">
        <v>1795</v>
      </c>
      <c r="G20" s="27" t="s">
        <v>31</v>
      </c>
      <c r="H20" s="27" t="s">
        <v>1276</v>
      </c>
      <c r="I20" s="27" t="s">
        <v>1254</v>
      </c>
      <c r="J20" s="64" t="s">
        <v>1292</v>
      </c>
    </row>
    <row r="21" spans="1:10" ht="42">
      <c r="A21" s="24" t="s">
        <v>2206</v>
      </c>
      <c r="B21" s="75" t="str">
        <f t="shared" si="0"/>
        <v>ref="ethnic-group.xml#0012"</v>
      </c>
      <c r="C21" s="76" t="s">
        <v>2194</v>
      </c>
      <c r="D21" s="76" t="s">
        <v>1999</v>
      </c>
      <c r="E21" s="27" t="s">
        <v>1810</v>
      </c>
      <c r="F21" s="27" t="s">
        <v>1797</v>
      </c>
      <c r="G21" s="27" t="s">
        <v>31</v>
      </c>
      <c r="H21" s="27" t="s">
        <v>1276</v>
      </c>
      <c r="I21" s="27" t="s">
        <v>1254</v>
      </c>
      <c r="J21" s="64" t="s">
        <v>1292</v>
      </c>
    </row>
    <row r="22" spans="1:10" ht="56">
      <c r="A22" s="24" t="s">
        <v>2207</v>
      </c>
      <c r="B22" s="75" t="str">
        <f t="shared" si="0"/>
        <v>ref="ethnic-group.xml#0013"</v>
      </c>
      <c r="C22" s="76" t="s">
        <v>2194</v>
      </c>
      <c r="D22" s="76" t="s">
        <v>1999</v>
      </c>
      <c r="E22" s="27" t="s">
        <v>1811</v>
      </c>
      <c r="F22" s="27" t="s">
        <v>600</v>
      </c>
      <c r="G22" s="27" t="s">
        <v>2</v>
      </c>
      <c r="H22" s="27" t="s">
        <v>1276</v>
      </c>
      <c r="I22" s="27" t="s">
        <v>600</v>
      </c>
      <c r="J22" s="30" t="s">
        <v>1279</v>
      </c>
    </row>
    <row r="23" spans="1:10" ht="42">
      <c r="A23" s="24" t="s">
        <v>2208</v>
      </c>
      <c r="B23" s="75" t="str">
        <f t="shared" si="0"/>
        <v>ref="ethnic-group.xml#0014"</v>
      </c>
      <c r="C23" s="76" t="s">
        <v>2194</v>
      </c>
      <c r="D23" s="76" t="s">
        <v>1999</v>
      </c>
      <c r="E23" s="27" t="s">
        <v>1812</v>
      </c>
      <c r="F23" s="27" t="s">
        <v>591</v>
      </c>
      <c r="G23" s="27" t="s">
        <v>2</v>
      </c>
      <c r="H23" s="27" t="s">
        <v>1276</v>
      </c>
      <c r="I23" s="27" t="s">
        <v>1245</v>
      </c>
      <c r="J23" s="66" t="s">
        <v>1289</v>
      </c>
    </row>
    <row r="24" spans="1:10" ht="42">
      <c r="A24" s="24" t="s">
        <v>2208</v>
      </c>
      <c r="B24" s="75" t="str">
        <f t="shared" si="0"/>
        <v>ref="ethnic-group.xml#0014"</v>
      </c>
      <c r="C24" s="76" t="s">
        <v>2194</v>
      </c>
      <c r="D24" s="76" t="s">
        <v>1999</v>
      </c>
      <c r="E24" s="27" t="s">
        <v>1812</v>
      </c>
      <c r="F24" s="27" t="s">
        <v>592</v>
      </c>
      <c r="G24" s="27" t="s">
        <v>31</v>
      </c>
      <c r="H24" s="27" t="s">
        <v>1276</v>
      </c>
      <c r="I24" s="27" t="s">
        <v>1245</v>
      </c>
      <c r="J24" s="66" t="s">
        <v>1289</v>
      </c>
    </row>
    <row r="25" spans="1:10" ht="42">
      <c r="A25" s="24" t="s">
        <v>2208</v>
      </c>
      <c r="B25" s="75" t="str">
        <f t="shared" si="0"/>
        <v>ref="ethnic-group.xml#0014"</v>
      </c>
      <c r="C25" s="76" t="s">
        <v>2194</v>
      </c>
      <c r="D25" s="76" t="s">
        <v>1999</v>
      </c>
      <c r="E25" s="27" t="s">
        <v>1812</v>
      </c>
      <c r="F25" s="27" t="s">
        <v>601</v>
      </c>
      <c r="G25" s="27" t="s">
        <v>2</v>
      </c>
      <c r="H25" s="27" t="s">
        <v>1276</v>
      </c>
      <c r="I25" s="27" t="s">
        <v>1245</v>
      </c>
      <c r="J25" s="66" t="s">
        <v>1289</v>
      </c>
    </row>
    <row r="26" spans="1:10" ht="28">
      <c r="A26" s="24" t="s">
        <v>2209</v>
      </c>
      <c r="B26" s="75" t="str">
        <f t="shared" si="0"/>
        <v>ref="ethnic-group.xml#0015"</v>
      </c>
      <c r="C26" s="76" t="s">
        <v>2194</v>
      </c>
      <c r="D26" s="76" t="s">
        <v>1999</v>
      </c>
      <c r="E26" s="27" t="s">
        <v>1813</v>
      </c>
      <c r="F26" s="27" t="s">
        <v>1790</v>
      </c>
      <c r="G26" s="27" t="s">
        <v>2</v>
      </c>
      <c r="H26" s="27" t="s">
        <v>1276</v>
      </c>
      <c r="I26" s="27" t="s">
        <v>1253</v>
      </c>
      <c r="J26" s="68" t="s">
        <v>1291</v>
      </c>
    </row>
    <row r="27" spans="1:10" ht="28">
      <c r="A27" s="24" t="s">
        <v>2209</v>
      </c>
      <c r="B27" s="75" t="str">
        <f t="shared" si="0"/>
        <v>ref="ethnic-group.xml#0015"</v>
      </c>
      <c r="C27" s="76" t="s">
        <v>2194</v>
      </c>
      <c r="D27" s="76" t="s">
        <v>1999</v>
      </c>
      <c r="E27" s="27" t="s">
        <v>1813</v>
      </c>
      <c r="F27" s="27" t="s">
        <v>1791</v>
      </c>
      <c r="G27" s="27" t="s">
        <v>31</v>
      </c>
      <c r="H27" s="27" t="s">
        <v>1276</v>
      </c>
      <c r="I27" s="27" t="s">
        <v>1253</v>
      </c>
      <c r="J27" s="68" t="s">
        <v>1291</v>
      </c>
    </row>
    <row r="28" spans="1:10" ht="28">
      <c r="A28" s="24" t="s">
        <v>2209</v>
      </c>
      <c r="B28" s="75" t="str">
        <f t="shared" si="0"/>
        <v>ref="ethnic-group.xml#0015"</v>
      </c>
      <c r="C28" s="76" t="s">
        <v>2194</v>
      </c>
      <c r="D28" s="76" t="s">
        <v>1999</v>
      </c>
      <c r="E28" s="27" t="s">
        <v>1813</v>
      </c>
      <c r="F28" s="29" t="s">
        <v>1500</v>
      </c>
      <c r="G28" s="27" t="s">
        <v>2</v>
      </c>
      <c r="H28" s="27" t="s">
        <v>1276</v>
      </c>
      <c r="I28" s="27" t="s">
        <v>1253</v>
      </c>
      <c r="J28" s="68" t="s">
        <v>1291</v>
      </c>
    </row>
    <row r="29" spans="1:10" ht="28">
      <c r="A29" s="24" t="s">
        <v>2210</v>
      </c>
      <c r="B29" s="75" t="str">
        <f t="shared" si="0"/>
        <v>ref="ethnic-group.xml#0016"</v>
      </c>
      <c r="C29" s="76" t="s">
        <v>2194</v>
      </c>
      <c r="D29" s="76" t="s">
        <v>1999</v>
      </c>
      <c r="E29" s="27" t="s">
        <v>1814</v>
      </c>
      <c r="F29" s="29" t="s">
        <v>1498</v>
      </c>
      <c r="G29" s="27" t="s">
        <v>31</v>
      </c>
      <c r="H29" s="27" t="s">
        <v>1276</v>
      </c>
      <c r="I29" s="27" t="s">
        <v>1499</v>
      </c>
      <c r="J29" s="67" t="s">
        <v>2457</v>
      </c>
    </row>
    <row r="30" spans="1:10" ht="28">
      <c r="A30" s="24" t="s">
        <v>2210</v>
      </c>
      <c r="B30" s="75" t="str">
        <f t="shared" si="0"/>
        <v>ref="ethnic-group.xml#0017"</v>
      </c>
      <c r="C30" s="76" t="s">
        <v>2194</v>
      </c>
      <c r="D30" s="76" t="s">
        <v>1999</v>
      </c>
      <c r="E30" s="27" t="s">
        <v>1815</v>
      </c>
      <c r="F30" s="29" t="s">
        <v>1499</v>
      </c>
      <c r="G30" s="27" t="s">
        <v>31</v>
      </c>
      <c r="H30" s="27" t="s">
        <v>1276</v>
      </c>
      <c r="I30" s="27" t="s">
        <v>1499</v>
      </c>
      <c r="J30" s="67" t="s">
        <v>2457</v>
      </c>
    </row>
    <row r="31" spans="1:10">
      <c r="F31" s="27" t="s">
        <v>588</v>
      </c>
      <c r="G31" s="27" t="s">
        <v>2</v>
      </c>
      <c r="H31" s="27" t="s">
        <v>1276</v>
      </c>
      <c r="J31" s="34" t="s">
        <v>224</v>
      </c>
    </row>
    <row r="32" spans="1:10">
      <c r="F32" s="27" t="s">
        <v>589</v>
      </c>
      <c r="G32" s="27" t="s">
        <v>2</v>
      </c>
      <c r="H32" s="27" t="s">
        <v>1276</v>
      </c>
      <c r="J32" s="34" t="s">
        <v>224</v>
      </c>
    </row>
    <row r="33" spans="6:10">
      <c r="F33" s="27" t="s">
        <v>594</v>
      </c>
      <c r="G33" s="27" t="s">
        <v>2</v>
      </c>
      <c r="H33" s="27" t="s">
        <v>1276</v>
      </c>
      <c r="J33" s="34" t="s">
        <v>224</v>
      </c>
    </row>
    <row r="34" spans="6:10">
      <c r="F34" s="27" t="s">
        <v>599</v>
      </c>
      <c r="G34" s="27" t="s">
        <v>2</v>
      </c>
      <c r="H34" s="27" t="s">
        <v>1276</v>
      </c>
      <c r="J34" s="34" t="s">
        <v>224</v>
      </c>
    </row>
    <row r="35" spans="6:10">
      <c r="F35" s="27" t="s">
        <v>1255</v>
      </c>
      <c r="G35" s="27" t="s">
        <v>2</v>
      </c>
      <c r="H35" s="27" t="s">
        <v>1276</v>
      </c>
      <c r="J35" s="34" t="s">
        <v>224</v>
      </c>
    </row>
    <row r="36" spans="6:10">
      <c r="F36" s="27" t="s">
        <v>602</v>
      </c>
      <c r="G36" s="27" t="s">
        <v>2</v>
      </c>
      <c r="H36" s="27" t="s">
        <v>1276</v>
      </c>
      <c r="J36" s="34" t="s">
        <v>224</v>
      </c>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F1" sqref="F1:F1048576"/>
    </sheetView>
  </sheetViews>
  <sheetFormatPr baseColWidth="10"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6" bestFit="1" customWidth="1"/>
    <col min="11" max="16384" width="10.83203125" style="2"/>
  </cols>
  <sheetData>
    <row r="1" spans="1:10" s="17" customFormat="1">
      <c r="A1" s="17" t="s">
        <v>2188</v>
      </c>
      <c r="B1" s="17" t="s">
        <v>2188</v>
      </c>
      <c r="E1" s="18"/>
      <c r="F1" s="15" t="s">
        <v>643</v>
      </c>
      <c r="G1" s="15"/>
      <c r="H1" s="15"/>
      <c r="I1" s="15" t="s">
        <v>1085</v>
      </c>
      <c r="J1" s="16" t="s">
        <v>1106</v>
      </c>
    </row>
    <row r="2" spans="1:10">
      <c r="A2" s="2" t="s">
        <v>2212</v>
      </c>
      <c r="B2" s="19" t="str">
        <f>C2&amp;E2&amp;D2</f>
        <v>ref="ailment.xml#0001"</v>
      </c>
      <c r="C2" s="20" t="s">
        <v>2211</v>
      </c>
      <c r="D2" s="20" t="s">
        <v>1999</v>
      </c>
      <c r="E2" s="1" t="s">
        <v>1924</v>
      </c>
      <c r="F2" s="1" t="s">
        <v>605</v>
      </c>
      <c r="G2" s="1" t="s">
        <v>2</v>
      </c>
      <c r="H2" s="1" t="s">
        <v>606</v>
      </c>
      <c r="J2" s="5" t="s">
        <v>927</v>
      </c>
    </row>
    <row r="3" spans="1:10">
      <c r="A3" s="2" t="s">
        <v>2213</v>
      </c>
      <c r="B3" s="19" t="str">
        <f t="shared" ref="B3:B35" si="0">C3&amp;E3&amp;D3</f>
        <v>ref="ailment.xml#0002"</v>
      </c>
      <c r="C3" s="20" t="s">
        <v>2211</v>
      </c>
      <c r="D3" s="20" t="s">
        <v>1999</v>
      </c>
      <c r="E3" s="1" t="s">
        <v>1997</v>
      </c>
      <c r="F3" s="1" t="s">
        <v>607</v>
      </c>
      <c r="G3" s="1" t="s">
        <v>2</v>
      </c>
      <c r="H3" s="1" t="s">
        <v>606</v>
      </c>
      <c r="J3" s="5" t="s">
        <v>927</v>
      </c>
    </row>
    <row r="4" spans="1:10">
      <c r="A4" s="2" t="s">
        <v>2214</v>
      </c>
      <c r="B4" s="19" t="str">
        <f t="shared" si="0"/>
        <v>ref="ailment.xml#0003"</v>
      </c>
      <c r="C4" s="20" t="s">
        <v>2211</v>
      </c>
      <c r="D4" s="20" t="s">
        <v>1999</v>
      </c>
      <c r="E4" s="1" t="s">
        <v>1801</v>
      </c>
      <c r="F4" s="7" t="s">
        <v>1503</v>
      </c>
      <c r="G4" s="1" t="s">
        <v>2</v>
      </c>
      <c r="H4" s="1" t="s">
        <v>606</v>
      </c>
      <c r="J4" s="5" t="s">
        <v>927</v>
      </c>
    </row>
    <row r="5" spans="1:10">
      <c r="A5" s="2" t="s">
        <v>2215</v>
      </c>
      <c r="B5" s="19" t="str">
        <f t="shared" si="0"/>
        <v>ref="ailment.xml#0004"</v>
      </c>
      <c r="C5" s="20" t="s">
        <v>2211</v>
      </c>
      <c r="D5" s="20" t="s">
        <v>1999</v>
      </c>
      <c r="E5" s="1" t="s">
        <v>1802</v>
      </c>
      <c r="F5" s="7" t="s">
        <v>608</v>
      </c>
      <c r="G5" s="1" t="s">
        <v>5</v>
      </c>
      <c r="H5" s="1" t="s">
        <v>606</v>
      </c>
      <c r="J5" s="5" t="s">
        <v>927</v>
      </c>
    </row>
    <row r="6" spans="1:10">
      <c r="A6" s="2" t="s">
        <v>2216</v>
      </c>
      <c r="B6" s="19" t="str">
        <f t="shared" si="0"/>
        <v>ref="ailment.xml#0005"</v>
      </c>
      <c r="C6" s="20" t="s">
        <v>2211</v>
      </c>
      <c r="D6" s="20" t="s">
        <v>1999</v>
      </c>
      <c r="E6" s="1" t="s">
        <v>1803</v>
      </c>
      <c r="F6" s="7" t="s">
        <v>609</v>
      </c>
      <c r="G6" s="1" t="s">
        <v>2</v>
      </c>
      <c r="H6" s="1" t="s">
        <v>606</v>
      </c>
      <c r="J6" s="5" t="s">
        <v>927</v>
      </c>
    </row>
    <row r="7" spans="1:10">
      <c r="A7" s="2" t="s">
        <v>2214</v>
      </c>
      <c r="B7" s="19" t="str">
        <f t="shared" si="0"/>
        <v>ref="ailment.xml#0003"</v>
      </c>
      <c r="C7" s="20" t="s">
        <v>2211</v>
      </c>
      <c r="D7" s="20" t="s">
        <v>1999</v>
      </c>
      <c r="E7" s="1" t="s">
        <v>1801</v>
      </c>
      <c r="F7" s="7" t="s">
        <v>610</v>
      </c>
      <c r="G7" s="1" t="s">
        <v>31</v>
      </c>
      <c r="H7" s="1" t="s">
        <v>606</v>
      </c>
      <c r="J7" s="5" t="s">
        <v>927</v>
      </c>
    </row>
    <row r="8" spans="1:10">
      <c r="A8" s="2" t="s">
        <v>2217</v>
      </c>
      <c r="B8" s="19" t="str">
        <f t="shared" si="0"/>
        <v>ref="ailment.xml#0006"</v>
      </c>
      <c r="C8" s="20" t="s">
        <v>2211</v>
      </c>
      <c r="D8" s="20" t="s">
        <v>1999</v>
      </c>
      <c r="E8" s="1" t="s">
        <v>1804</v>
      </c>
      <c r="F8" s="7" t="s">
        <v>611</v>
      </c>
      <c r="G8" s="1" t="s">
        <v>2</v>
      </c>
      <c r="H8" s="1" t="s">
        <v>606</v>
      </c>
      <c r="J8" s="5" t="s">
        <v>927</v>
      </c>
    </row>
    <row r="9" spans="1:10">
      <c r="A9" s="2" t="s">
        <v>2218</v>
      </c>
      <c r="B9" s="19" t="str">
        <f t="shared" si="0"/>
        <v>ref="ailment.xml#0007"</v>
      </c>
      <c r="C9" s="20" t="s">
        <v>2211</v>
      </c>
      <c r="D9" s="20" t="s">
        <v>1999</v>
      </c>
      <c r="E9" s="1" t="s">
        <v>1805</v>
      </c>
      <c r="F9" s="7" t="s">
        <v>1504</v>
      </c>
      <c r="G9" s="1" t="s">
        <v>2</v>
      </c>
      <c r="H9" s="1" t="s">
        <v>606</v>
      </c>
      <c r="J9" s="5" t="s">
        <v>927</v>
      </c>
    </row>
    <row r="10" spans="1:10">
      <c r="A10" s="2" t="s">
        <v>2219</v>
      </c>
      <c r="B10" s="19" t="str">
        <f t="shared" si="0"/>
        <v>ref="ailment.xml#0008"</v>
      </c>
      <c r="C10" s="20" t="s">
        <v>2211</v>
      </c>
      <c r="D10" s="20" t="s">
        <v>1999</v>
      </c>
      <c r="E10" s="1" t="s">
        <v>1806</v>
      </c>
      <c r="F10" s="7" t="s">
        <v>612</v>
      </c>
      <c r="G10" s="1" t="s">
        <v>2</v>
      </c>
      <c r="H10" s="1" t="s">
        <v>606</v>
      </c>
      <c r="J10" s="5" t="s">
        <v>927</v>
      </c>
    </row>
    <row r="11" spans="1:10">
      <c r="A11" s="2" t="s">
        <v>2220</v>
      </c>
      <c r="B11" s="19" t="str">
        <f t="shared" si="0"/>
        <v>ref="ailment.xml#0009"</v>
      </c>
      <c r="C11" s="20" t="s">
        <v>2211</v>
      </c>
      <c r="D11" s="20" t="s">
        <v>1999</v>
      </c>
      <c r="E11" s="1" t="s">
        <v>1807</v>
      </c>
      <c r="F11" s="7" t="s">
        <v>1505</v>
      </c>
      <c r="G11" s="1" t="s">
        <v>2</v>
      </c>
      <c r="H11" s="1" t="s">
        <v>606</v>
      </c>
      <c r="J11" s="5" t="s">
        <v>927</v>
      </c>
    </row>
    <row r="12" spans="1:10">
      <c r="A12" s="2" t="s">
        <v>2221</v>
      </c>
      <c r="B12" s="19" t="str">
        <f t="shared" si="0"/>
        <v>ref="ailment.xml#0010"</v>
      </c>
      <c r="C12" s="20" t="s">
        <v>2211</v>
      </c>
      <c r="D12" s="20" t="s">
        <v>1999</v>
      </c>
      <c r="E12" s="1" t="s">
        <v>1808</v>
      </c>
      <c r="F12" s="7" t="s">
        <v>614</v>
      </c>
      <c r="G12" s="1" t="s">
        <v>2</v>
      </c>
      <c r="H12" s="1" t="s">
        <v>606</v>
      </c>
      <c r="J12" s="5" t="s">
        <v>927</v>
      </c>
    </row>
    <row r="13" spans="1:10">
      <c r="A13" s="2" t="s">
        <v>2222</v>
      </c>
      <c r="B13" s="19" t="str">
        <f t="shared" si="0"/>
        <v>ref="ailment.xml#0011"</v>
      </c>
      <c r="C13" s="20" t="s">
        <v>2211</v>
      </c>
      <c r="D13" s="20" t="s">
        <v>1999</v>
      </c>
      <c r="E13" s="1" t="s">
        <v>1809</v>
      </c>
      <c r="F13" s="7" t="s">
        <v>615</v>
      </c>
      <c r="G13" s="1" t="s">
        <v>2</v>
      </c>
      <c r="H13" s="1" t="s">
        <v>606</v>
      </c>
      <c r="J13" s="5" t="s">
        <v>927</v>
      </c>
    </row>
    <row r="14" spans="1:10">
      <c r="A14" s="2" t="s">
        <v>2223</v>
      </c>
      <c r="B14" s="19" t="str">
        <f t="shared" si="0"/>
        <v>ref="ailment.xml#0012"</v>
      </c>
      <c r="C14" s="20" t="s">
        <v>2211</v>
      </c>
      <c r="D14" s="20" t="s">
        <v>1999</v>
      </c>
      <c r="E14" s="1" t="s">
        <v>1810</v>
      </c>
      <c r="F14" s="1" t="s">
        <v>616</v>
      </c>
      <c r="G14" s="1" t="s">
        <v>2</v>
      </c>
      <c r="H14" s="1" t="s">
        <v>606</v>
      </c>
      <c r="J14" s="5" t="s">
        <v>927</v>
      </c>
    </row>
    <row r="15" spans="1:10">
      <c r="A15" s="2" t="s">
        <v>2224</v>
      </c>
      <c r="B15" s="19" t="str">
        <f t="shared" si="0"/>
        <v>ref="ailment.xml#0013"</v>
      </c>
      <c r="C15" s="20" t="s">
        <v>2211</v>
      </c>
      <c r="D15" s="20" t="s">
        <v>1999</v>
      </c>
      <c r="E15" s="1" t="s">
        <v>1811</v>
      </c>
      <c r="F15" s="1" t="s">
        <v>517</v>
      </c>
      <c r="G15" s="1" t="s">
        <v>2</v>
      </c>
      <c r="H15" s="1" t="s">
        <v>606</v>
      </c>
      <c r="J15" s="5" t="s">
        <v>927</v>
      </c>
    </row>
    <row r="16" spans="1:10">
      <c r="A16" s="2" t="s">
        <v>2225</v>
      </c>
      <c r="B16" s="19" t="str">
        <f t="shared" si="0"/>
        <v>ref="ailment.xml#0014"</v>
      </c>
      <c r="C16" s="20" t="s">
        <v>2211</v>
      </c>
      <c r="D16" s="20" t="s">
        <v>1999</v>
      </c>
      <c r="E16" s="1" t="s">
        <v>1812</v>
      </c>
      <c r="F16" s="1" t="s">
        <v>617</v>
      </c>
      <c r="G16" s="1" t="s">
        <v>2</v>
      </c>
      <c r="H16" s="1" t="s">
        <v>606</v>
      </c>
      <c r="J16" s="5" t="s">
        <v>927</v>
      </c>
    </row>
    <row r="17" spans="1:10">
      <c r="A17" s="2" t="s">
        <v>2226</v>
      </c>
      <c r="B17" s="19" t="str">
        <f t="shared" si="0"/>
        <v>ref="ailment.xml#0015"</v>
      </c>
      <c r="C17" s="20" t="s">
        <v>2211</v>
      </c>
      <c r="D17" s="20" t="s">
        <v>1999</v>
      </c>
      <c r="E17" s="1" t="s">
        <v>1813</v>
      </c>
      <c r="F17" s="1" t="s">
        <v>621</v>
      </c>
      <c r="G17" s="1" t="s">
        <v>2</v>
      </c>
      <c r="H17" s="1" t="s">
        <v>606</v>
      </c>
      <c r="J17" s="5" t="s">
        <v>927</v>
      </c>
    </row>
    <row r="18" spans="1:10">
      <c r="A18" s="2" t="s">
        <v>2226</v>
      </c>
      <c r="B18" s="19" t="str">
        <f t="shared" si="0"/>
        <v>ref="ailment.xml#0015"</v>
      </c>
      <c r="C18" s="20" t="s">
        <v>2211</v>
      </c>
      <c r="D18" s="20" t="s">
        <v>1999</v>
      </c>
      <c r="E18" s="1" t="s">
        <v>1813</v>
      </c>
      <c r="F18" s="1" t="s">
        <v>622</v>
      </c>
      <c r="G18" s="1" t="s">
        <v>2</v>
      </c>
      <c r="H18" s="1" t="s">
        <v>606</v>
      </c>
      <c r="J18" s="5" t="s">
        <v>927</v>
      </c>
    </row>
    <row r="19" spans="1:10">
      <c r="A19" s="2" t="s">
        <v>2226</v>
      </c>
      <c r="B19" s="19" t="str">
        <f t="shared" si="0"/>
        <v>ref="ailment.xml#0015"</v>
      </c>
      <c r="C19" s="20" t="s">
        <v>2211</v>
      </c>
      <c r="D19" s="20" t="s">
        <v>1999</v>
      </c>
      <c r="E19" s="1" t="s">
        <v>1813</v>
      </c>
      <c r="F19" s="1" t="s">
        <v>624</v>
      </c>
      <c r="G19" s="1" t="s">
        <v>5</v>
      </c>
      <c r="H19" s="1" t="s">
        <v>606</v>
      </c>
      <c r="J19" s="5" t="s">
        <v>927</v>
      </c>
    </row>
    <row r="20" spans="1:10">
      <c r="A20" s="2" t="s">
        <v>2226</v>
      </c>
      <c r="B20" s="19" t="str">
        <f t="shared" si="0"/>
        <v>ref="ailment.xml#0015"</v>
      </c>
      <c r="C20" s="20" t="s">
        <v>2211</v>
      </c>
      <c r="D20" s="20" t="s">
        <v>1999</v>
      </c>
      <c r="E20" s="1" t="s">
        <v>1813</v>
      </c>
      <c r="F20" s="1" t="s">
        <v>623</v>
      </c>
      <c r="G20" s="1" t="s">
        <v>2</v>
      </c>
      <c r="H20" s="1" t="s">
        <v>606</v>
      </c>
      <c r="J20" s="5" t="s">
        <v>927</v>
      </c>
    </row>
    <row r="21" spans="1:10">
      <c r="A21" s="2" t="s">
        <v>2227</v>
      </c>
      <c r="B21" s="19" t="str">
        <f t="shared" si="0"/>
        <v>ref="ailment.xml#0016"</v>
      </c>
      <c r="C21" s="20" t="s">
        <v>2211</v>
      </c>
      <c r="D21" s="20" t="s">
        <v>1999</v>
      </c>
      <c r="E21" s="1" t="s">
        <v>1814</v>
      </c>
      <c r="F21" s="1" t="s">
        <v>628</v>
      </c>
      <c r="G21" s="1" t="s">
        <v>2</v>
      </c>
      <c r="H21" s="1" t="s">
        <v>606</v>
      </c>
      <c r="J21" s="5" t="s">
        <v>927</v>
      </c>
    </row>
    <row r="22" spans="1:10">
      <c r="A22" s="2" t="s">
        <v>2228</v>
      </c>
      <c r="B22" s="19" t="str">
        <f t="shared" si="0"/>
        <v>ref="ailment.xml#0017"</v>
      </c>
      <c r="C22" s="20" t="s">
        <v>2211</v>
      </c>
      <c r="D22" s="20" t="s">
        <v>1999</v>
      </c>
      <c r="E22" s="1" t="s">
        <v>1815</v>
      </c>
      <c r="F22" s="1" t="s">
        <v>630</v>
      </c>
      <c r="G22" s="1" t="s">
        <v>2</v>
      </c>
      <c r="H22" s="1" t="s">
        <v>606</v>
      </c>
      <c r="J22" s="5" t="s">
        <v>927</v>
      </c>
    </row>
    <row r="23" spans="1:10">
      <c r="A23" s="2" t="s">
        <v>2229</v>
      </c>
      <c r="B23" s="19" t="str">
        <f t="shared" si="0"/>
        <v>ref="ailment.xml#0018"</v>
      </c>
      <c r="C23" s="20" t="s">
        <v>2211</v>
      </c>
      <c r="D23" s="20" t="s">
        <v>1999</v>
      </c>
      <c r="E23" s="1" t="s">
        <v>1816</v>
      </c>
      <c r="F23" s="1" t="s">
        <v>631</v>
      </c>
      <c r="G23" s="1" t="s">
        <v>2</v>
      </c>
      <c r="H23" s="1" t="s">
        <v>606</v>
      </c>
      <c r="J23" s="5" t="s">
        <v>927</v>
      </c>
    </row>
    <row r="24" spans="1:10">
      <c r="A24" s="2" t="s">
        <v>2230</v>
      </c>
      <c r="B24" s="19" t="str">
        <f t="shared" si="0"/>
        <v>ref="ailment.xml#0019"</v>
      </c>
      <c r="C24" s="20" t="s">
        <v>2211</v>
      </c>
      <c r="D24" s="20" t="s">
        <v>1999</v>
      </c>
      <c r="E24" s="1" t="s">
        <v>1817</v>
      </c>
      <c r="F24" s="1" t="s">
        <v>552</v>
      </c>
      <c r="G24" s="1" t="s">
        <v>5</v>
      </c>
      <c r="H24" s="1" t="s">
        <v>606</v>
      </c>
      <c r="J24" s="5" t="s">
        <v>927</v>
      </c>
    </row>
    <row r="25" spans="1:10">
      <c r="A25" s="2" t="s">
        <v>2230</v>
      </c>
      <c r="B25" s="19" t="str">
        <f t="shared" si="0"/>
        <v>ref="ailment.xml#0019"</v>
      </c>
      <c r="C25" s="20" t="s">
        <v>2211</v>
      </c>
      <c r="D25" s="20" t="s">
        <v>1999</v>
      </c>
      <c r="E25" s="1" t="s">
        <v>1817</v>
      </c>
      <c r="F25" s="1" t="s">
        <v>553</v>
      </c>
      <c r="G25" s="1" t="s">
        <v>2</v>
      </c>
      <c r="H25" s="1" t="s">
        <v>606</v>
      </c>
      <c r="J25" s="5" t="s">
        <v>927</v>
      </c>
    </row>
    <row r="26" spans="1:10">
      <c r="A26" s="2" t="s">
        <v>2231</v>
      </c>
      <c r="B26" s="19" t="str">
        <f t="shared" si="0"/>
        <v>ref="ailment.xml#0020"</v>
      </c>
      <c r="C26" s="20" t="s">
        <v>2211</v>
      </c>
      <c r="D26" s="20" t="s">
        <v>1999</v>
      </c>
      <c r="E26" s="1" t="s">
        <v>1818</v>
      </c>
      <c r="F26" s="1" t="s">
        <v>632</v>
      </c>
      <c r="G26" s="1" t="s">
        <v>2</v>
      </c>
      <c r="H26" s="1" t="s">
        <v>606</v>
      </c>
      <c r="J26" s="5" t="s">
        <v>927</v>
      </c>
    </row>
    <row r="27" spans="1:10">
      <c r="A27" s="2" t="s">
        <v>2232</v>
      </c>
      <c r="B27" s="19" t="str">
        <f t="shared" si="0"/>
        <v>ref="ailment.xml#0021"</v>
      </c>
      <c r="C27" s="20" t="s">
        <v>2211</v>
      </c>
      <c r="D27" s="20" t="s">
        <v>1999</v>
      </c>
      <c r="E27" s="1" t="s">
        <v>1819</v>
      </c>
      <c r="F27" s="1" t="s">
        <v>634</v>
      </c>
      <c r="G27" s="1" t="s">
        <v>31</v>
      </c>
      <c r="H27" s="1" t="s">
        <v>606</v>
      </c>
      <c r="J27" s="5" t="s">
        <v>927</v>
      </c>
    </row>
    <row r="28" spans="1:10">
      <c r="A28" s="2" t="s">
        <v>2233</v>
      </c>
      <c r="B28" s="19" t="str">
        <f t="shared" si="0"/>
        <v>ref="ailment.xml#0022"</v>
      </c>
      <c r="C28" s="20" t="s">
        <v>2211</v>
      </c>
      <c r="D28" s="20" t="s">
        <v>1999</v>
      </c>
      <c r="E28" s="1" t="s">
        <v>1820</v>
      </c>
      <c r="F28" s="1" t="s">
        <v>635</v>
      </c>
      <c r="G28" s="1" t="s">
        <v>2</v>
      </c>
      <c r="H28" s="1" t="s">
        <v>606</v>
      </c>
      <c r="J28" s="5" t="s">
        <v>927</v>
      </c>
    </row>
    <row r="29" spans="1:10">
      <c r="A29" s="2" t="s">
        <v>2234</v>
      </c>
      <c r="B29" s="19" t="str">
        <f t="shared" si="0"/>
        <v>ref="ailment.xml#0023"</v>
      </c>
      <c r="C29" s="20" t="s">
        <v>2211</v>
      </c>
      <c r="D29" s="20" t="s">
        <v>1999</v>
      </c>
      <c r="E29" s="1" t="s">
        <v>1821</v>
      </c>
      <c r="F29" s="1" t="s">
        <v>636</v>
      </c>
      <c r="G29" s="1" t="s">
        <v>2</v>
      </c>
      <c r="H29" s="1" t="s">
        <v>606</v>
      </c>
      <c r="J29" s="5" t="s">
        <v>927</v>
      </c>
    </row>
    <row r="30" spans="1:10">
      <c r="A30" s="2" t="s">
        <v>2235</v>
      </c>
      <c r="B30" s="19" t="str">
        <f t="shared" si="0"/>
        <v>ref="ailment.xml#0024"</v>
      </c>
      <c r="C30" s="20" t="s">
        <v>2211</v>
      </c>
      <c r="D30" s="20" t="s">
        <v>1999</v>
      </c>
      <c r="E30" s="1" t="s">
        <v>1822</v>
      </c>
      <c r="F30" s="1" t="s">
        <v>637</v>
      </c>
      <c r="G30" s="1" t="s">
        <v>2</v>
      </c>
      <c r="H30" s="1" t="s">
        <v>606</v>
      </c>
      <c r="J30" s="5" t="s">
        <v>927</v>
      </c>
    </row>
    <row r="31" spans="1:10">
      <c r="A31" s="2" t="s">
        <v>2236</v>
      </c>
      <c r="B31" s="19" t="str">
        <f t="shared" si="0"/>
        <v>ref="ailment.xml#0025"</v>
      </c>
      <c r="C31" s="20" t="s">
        <v>2211</v>
      </c>
      <c r="D31" s="20" t="s">
        <v>1999</v>
      </c>
      <c r="E31" s="1" t="s">
        <v>1823</v>
      </c>
      <c r="F31" s="1" t="s">
        <v>568</v>
      </c>
      <c r="G31" s="1" t="s">
        <v>2</v>
      </c>
      <c r="H31" s="1" t="s">
        <v>606</v>
      </c>
      <c r="J31" s="5" t="s">
        <v>927</v>
      </c>
    </row>
    <row r="32" spans="1:10">
      <c r="A32" s="2" t="s">
        <v>2237</v>
      </c>
      <c r="B32" s="19" t="str">
        <f t="shared" si="0"/>
        <v>ref="ailment.xml#0026"</v>
      </c>
      <c r="C32" s="20" t="s">
        <v>2211</v>
      </c>
      <c r="D32" s="20" t="s">
        <v>1999</v>
      </c>
      <c r="E32" s="1" t="s">
        <v>1824</v>
      </c>
      <c r="F32" s="1" t="s">
        <v>638</v>
      </c>
      <c r="G32" s="1" t="s">
        <v>31</v>
      </c>
      <c r="H32" s="1" t="s">
        <v>606</v>
      </c>
      <c r="J32" s="5" t="s">
        <v>927</v>
      </c>
    </row>
    <row r="33" spans="1:10">
      <c r="A33" s="2" t="s">
        <v>2237</v>
      </c>
      <c r="B33" s="19" t="str">
        <f t="shared" si="0"/>
        <v>ref="ailment.xml#0026"</v>
      </c>
      <c r="C33" s="20" t="s">
        <v>2211</v>
      </c>
      <c r="D33" s="20" t="s">
        <v>1999</v>
      </c>
      <c r="E33" s="1" t="s">
        <v>1824</v>
      </c>
      <c r="F33" s="1" t="s">
        <v>639</v>
      </c>
      <c r="G33" s="1" t="s">
        <v>17</v>
      </c>
      <c r="H33" s="1" t="s">
        <v>606</v>
      </c>
      <c r="J33" s="5" t="s">
        <v>927</v>
      </c>
    </row>
    <row r="34" spans="1:10">
      <c r="A34" s="2" t="s">
        <v>2238</v>
      </c>
      <c r="B34" s="19" t="str">
        <f t="shared" si="0"/>
        <v>ref="ailment.xml#0027"</v>
      </c>
      <c r="C34" s="20" t="s">
        <v>2211</v>
      </c>
      <c r="D34" s="20" t="s">
        <v>1999</v>
      </c>
      <c r="E34" s="1" t="s">
        <v>1825</v>
      </c>
      <c r="F34" s="1" t="s">
        <v>642</v>
      </c>
      <c r="G34" s="1" t="s">
        <v>2</v>
      </c>
      <c r="H34" s="1" t="s">
        <v>606</v>
      </c>
      <c r="J34" s="5" t="s">
        <v>927</v>
      </c>
    </row>
    <row r="35" spans="1:10">
      <c r="A35" s="2" t="s">
        <v>2238</v>
      </c>
      <c r="B35" s="19" t="str">
        <f t="shared" si="0"/>
        <v>ref="ailment.xml#0027"</v>
      </c>
      <c r="C35" s="20" t="s">
        <v>2211</v>
      </c>
      <c r="D35" s="20" t="s">
        <v>1999</v>
      </c>
      <c r="E35" s="1" t="s">
        <v>1825</v>
      </c>
      <c r="F35" s="7" t="s">
        <v>1508</v>
      </c>
      <c r="G35" s="1" t="s">
        <v>2</v>
      </c>
      <c r="H35" s="1" t="s">
        <v>606</v>
      </c>
      <c r="J35" s="5" t="s">
        <v>927</v>
      </c>
    </row>
    <row r="36" spans="1:10">
      <c r="F36" s="7" t="s">
        <v>613</v>
      </c>
      <c r="G36" s="1" t="s">
        <v>5</v>
      </c>
      <c r="H36" s="1" t="s">
        <v>606</v>
      </c>
      <c r="J36" s="6" t="s">
        <v>224</v>
      </c>
    </row>
    <row r="37" spans="1:10">
      <c r="F37" s="7" t="s">
        <v>1506</v>
      </c>
      <c r="G37" s="1" t="s">
        <v>2</v>
      </c>
      <c r="H37" s="1" t="s">
        <v>606</v>
      </c>
      <c r="J37" s="6" t="s">
        <v>224</v>
      </c>
    </row>
    <row r="38" spans="1:10">
      <c r="F38" s="1" t="s">
        <v>618</v>
      </c>
      <c r="G38" s="1" t="s">
        <v>2</v>
      </c>
      <c r="H38" s="1" t="s">
        <v>606</v>
      </c>
      <c r="J38" s="6" t="s">
        <v>224</v>
      </c>
    </row>
    <row r="39" spans="1:10">
      <c r="F39" s="1" t="s">
        <v>619</v>
      </c>
      <c r="G39" s="1" t="s">
        <v>2</v>
      </c>
      <c r="H39" s="1" t="s">
        <v>606</v>
      </c>
      <c r="J39" s="6" t="s">
        <v>224</v>
      </c>
    </row>
    <row r="40" spans="1:10">
      <c r="F40" s="1" t="s">
        <v>620</v>
      </c>
      <c r="G40" s="1" t="s">
        <v>2</v>
      </c>
      <c r="H40" s="1" t="s">
        <v>606</v>
      </c>
      <c r="J40" s="6" t="s">
        <v>224</v>
      </c>
    </row>
    <row r="41" spans="1:10">
      <c r="F41" s="1" t="s">
        <v>625</v>
      </c>
      <c r="G41" s="1" t="s">
        <v>2</v>
      </c>
      <c r="H41" s="1" t="s">
        <v>606</v>
      </c>
      <c r="J41" s="6" t="s">
        <v>224</v>
      </c>
    </row>
    <row r="42" spans="1:10">
      <c r="F42" s="1" t="s">
        <v>626</v>
      </c>
      <c r="G42" s="1" t="s">
        <v>2</v>
      </c>
      <c r="H42" s="1" t="s">
        <v>606</v>
      </c>
      <c r="J42" s="6" t="s">
        <v>224</v>
      </c>
    </row>
    <row r="43" spans="1:10">
      <c r="F43" s="1" t="s">
        <v>627</v>
      </c>
      <c r="G43" s="1" t="s">
        <v>2</v>
      </c>
      <c r="H43" s="1" t="s">
        <v>606</v>
      </c>
      <c r="J43" s="6" t="s">
        <v>224</v>
      </c>
    </row>
    <row r="44" spans="1:10">
      <c r="F44" s="1" t="s">
        <v>629</v>
      </c>
      <c r="G44" s="1" t="s">
        <v>2</v>
      </c>
      <c r="H44" s="1" t="s">
        <v>606</v>
      </c>
      <c r="J44" s="6" t="s">
        <v>224</v>
      </c>
    </row>
    <row r="45" spans="1:10">
      <c r="F45" s="7" t="s">
        <v>1507</v>
      </c>
      <c r="G45" s="1" t="s">
        <v>2</v>
      </c>
      <c r="H45" s="1" t="s">
        <v>606</v>
      </c>
      <c r="J45" s="6" t="s">
        <v>224</v>
      </c>
    </row>
    <row r="46" spans="1:10">
      <c r="F46" s="1" t="s">
        <v>633</v>
      </c>
      <c r="G46" s="1" t="s">
        <v>31</v>
      </c>
      <c r="H46" s="1" t="s">
        <v>606</v>
      </c>
      <c r="J46" s="6" t="s">
        <v>224</v>
      </c>
    </row>
    <row r="47" spans="1:10">
      <c r="F47" s="1" t="s">
        <v>640</v>
      </c>
      <c r="G47" s="1" t="s">
        <v>2</v>
      </c>
      <c r="H47" s="1" t="s">
        <v>606</v>
      </c>
      <c r="J47" s="6" t="s">
        <v>224</v>
      </c>
    </row>
    <row r="48" spans="1:10">
      <c r="F48" s="1" t="s">
        <v>641</v>
      </c>
      <c r="G48" s="1" t="s">
        <v>2</v>
      </c>
      <c r="H48" s="1" t="s">
        <v>606</v>
      </c>
      <c r="J48" s="6" t="s">
        <v>224</v>
      </c>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persName</vt:lpstr>
      <vt:lpstr>orgName</vt:lpstr>
      <vt:lpstr>region</vt:lpstr>
      <vt:lpstr>settlement</vt:lpstr>
      <vt:lpstr>geogName</vt:lpstr>
      <vt:lpstr>quote</vt:lpstr>
      <vt:lpstr>foreign</vt:lpstr>
      <vt:lpstr>term-tribe</vt:lpstr>
      <vt:lpstr>term-ailment</vt:lpstr>
      <vt:lpstr>terms-not annotated</vt:lpstr>
      <vt:lpstr>File-person</vt:lpstr>
      <vt:lpstr>File-org</vt:lpstr>
      <vt:lpstr>File-region</vt:lpstr>
      <vt:lpstr>File-settlement</vt:lpstr>
      <vt:lpstr>File-geogName</vt:lpstr>
      <vt:lpstr>File-quote</vt:lpstr>
      <vt:lpstr>File-foreign</vt:lpstr>
      <vt:lpstr>File-tribe</vt:lpstr>
      <vt:lpstr>File-ailment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2016-03-09T15:02:53Z</dcterms:created>
  <dcterms:modified xsi:type="dcterms:W3CDTF">2016-05-07T02:41:01Z</dcterms:modified>
</cp:coreProperties>
</file>