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osilva-muller/Documents/GitHub/Fundamentals_of_R_IHEID2022/Others/assignments/"/>
    </mc:Choice>
  </mc:AlternateContent>
  <xr:revisionPtr revIDLastSave="0" documentId="13_ncr:1_{85BCC06F-2FF7-334A-8F67-96C115955509}" xr6:coauthVersionLast="47" xr6:coauthVersionMax="47" xr10:uidLastSave="{00000000-0000-0000-0000-000000000000}"/>
  <bookViews>
    <workbookView xWindow="2240" yWindow="760" windowWidth="29920" windowHeight="17140" activeTab="2" xr2:uid="{F18C4139-FD07-6E4A-A40C-D8602D7A0A6F}"/>
  </bookViews>
  <sheets>
    <sheet name="Homework" sheetId="1" r:id="rId1"/>
    <sheet name="Final Assignment" sheetId="3" r:id="rId2"/>
    <sheet name="Final Grade" sheetId="2" r:id="rId3"/>
  </sheets>
  <definedNames>
    <definedName name="_xlnm._FilterDatabase" localSheetId="0" hidden="1">Homework!$A$1:$M$1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D20" i="2"/>
  <c r="AJ13" i="3"/>
  <c r="AK13" i="3"/>
  <c r="AH13" i="3"/>
  <c r="AI13" i="3"/>
  <c r="AG13" i="3"/>
  <c r="AA13" i="3"/>
  <c r="C13" i="3"/>
  <c r="D13" i="3"/>
  <c r="E13" i="3"/>
  <c r="G13" i="3"/>
  <c r="H13" i="3"/>
  <c r="I13" i="3"/>
  <c r="K13" i="3"/>
  <c r="M13" i="3"/>
  <c r="O13" i="3"/>
  <c r="Q13" i="3"/>
  <c r="S13" i="3"/>
  <c r="U13" i="3"/>
  <c r="W13" i="3"/>
  <c r="Y13" i="3"/>
  <c r="AC13" i="3"/>
  <c r="AE13" i="3"/>
  <c r="B13" i="3"/>
  <c r="C20" i="2"/>
  <c r="B20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E20" i="2" l="1"/>
</calcChain>
</file>

<file path=xl/sharedStrings.xml><?xml version="1.0" encoding="utf-8"?>
<sst xmlns="http://schemas.openxmlformats.org/spreadsheetml/2006/main" count="216" uniqueCount="159">
  <si>
    <t>Student</t>
  </si>
  <si>
    <t>Sharma Kartik </t>
  </si>
  <si>
    <t>Van Doorne Tim Jan Teunis </t>
  </si>
  <si>
    <t>Wenzel Alexandra Aime </t>
  </si>
  <si>
    <t>Yau King Ning </t>
  </si>
  <si>
    <t>Chen Weijia </t>
  </si>
  <si>
    <t>Javaid Mohammad </t>
  </si>
  <si>
    <t>Sen Majumder Riddhi </t>
  </si>
  <si>
    <t>Sokolowska Julia Magdalena </t>
  </si>
  <si>
    <t>Biben Valeria </t>
  </si>
  <si>
    <t>Ramalingam Ruhikaa </t>
  </si>
  <si>
    <t>Schumacher Chatrina Noelle </t>
  </si>
  <si>
    <t>Wahi Palak </t>
  </si>
  <si>
    <t>Armon Efrat </t>
  </si>
  <si>
    <t>Garonzi Margherita </t>
  </si>
  <si>
    <t>Newman Joshua Alexander </t>
  </si>
  <si>
    <t>Ramaswamy Krithi Dakshina </t>
  </si>
  <si>
    <t>Chen Yuyu </t>
  </si>
  <si>
    <t>Dhananjayan Parvati </t>
  </si>
  <si>
    <t>Manish Medha </t>
  </si>
  <si>
    <t>Eriksen Hannah Ajelet </t>
  </si>
  <si>
    <t>Jain Sahil </t>
  </si>
  <si>
    <t>Hammad Fathi </t>
  </si>
  <si>
    <t>Ma Shaojie </t>
  </si>
  <si>
    <t>Rahman Kazi Zakariya </t>
  </si>
  <si>
    <t>Bugarin Elisha Valdez </t>
  </si>
  <si>
    <t>Auditing</t>
  </si>
  <si>
    <t>Homework_1</t>
  </si>
  <si>
    <t>Homework_2</t>
  </si>
  <si>
    <t>Homework_3</t>
  </si>
  <si>
    <t>Final_Assignment</t>
  </si>
  <si>
    <t>h_1_on_time</t>
  </si>
  <si>
    <t>h_2_on_time</t>
  </si>
  <si>
    <t>h3_on_time</t>
  </si>
  <si>
    <t>f_a_on_time</t>
  </si>
  <si>
    <t>Notes HM1</t>
  </si>
  <si>
    <t>Issues with turnout and subsetting</t>
  </si>
  <si>
    <t>Missing the last few questions… subseting issue?</t>
  </si>
  <si>
    <t>Issue with subsetting</t>
  </si>
  <si>
    <t>Sent in 2 scripts, no comments… All appears to be correct but I do not understand…</t>
  </si>
  <si>
    <t>Managed to do everything, but answers for lest few exercises are wrong…</t>
  </si>
  <si>
    <t>Could not do last two exercises</t>
  </si>
  <si>
    <t>Appears to have done everything corretly, answers are confusing though… Also sent in two files, one R script for first exercise and the other ion rmd.</t>
  </si>
  <si>
    <t>Had a bike accident, turned in late but all is correct. She was also in office hours. Get full grade.</t>
  </si>
  <si>
    <t>Submitted late without a proper excuse… also, several things appear missing…</t>
  </si>
  <si>
    <t>Notes HM2</t>
  </si>
  <si>
    <t>Got a few questions wrong; but quite smart solutions here and there %in%; replace_na, wrapping all around print();</t>
  </si>
  <si>
    <t>all correct, had problems with slice, but identified the problems and commented.</t>
  </si>
  <si>
    <t>answered most questions in a inneficient way, but answered all.</t>
  </si>
  <si>
    <t>came to office hours, has full answers</t>
  </si>
  <si>
    <t>full answers</t>
  </si>
  <si>
    <t>very refined answers.</t>
  </si>
  <si>
    <t>all correct</t>
  </si>
  <si>
    <t>all correct, mixture of base and tidy</t>
  </si>
  <si>
    <t>few questions wrong, but came to office hours and really tried.</t>
  </si>
  <si>
    <t>one question wrong, but overall all right and neat</t>
  </si>
  <si>
    <t>all right</t>
  </si>
  <si>
    <t>had problems with slice, arrange, and did not answer last question.</t>
  </si>
  <si>
    <t>very well commented, all great.</t>
  </si>
  <si>
    <t>all cool good</t>
  </si>
  <si>
    <t>all good, noticed some inconsistencies in the data</t>
  </si>
  <si>
    <t>all done</t>
  </si>
  <si>
    <t>excused from delivering</t>
  </si>
  <si>
    <t>unorganized script, missing a few answers</t>
  </si>
  <si>
    <t>Notes on HM3</t>
  </si>
  <si>
    <t>All good, but plots could have been polished a bit.</t>
  </si>
  <si>
    <t>All good, nice plots</t>
  </si>
  <si>
    <t>all good, nice plots</t>
  </si>
  <si>
    <t>minimal plots with a one mistake; submitted an rmd.</t>
  </si>
  <si>
    <t>no pdf, one plot missing, but besides that all good..</t>
  </si>
  <si>
    <t>all good</t>
  </si>
  <si>
    <t>all plots there, pdf, but did not clean up the messagesss</t>
  </si>
  <si>
    <t>all there, nice plots, but did not clean up the pdf.</t>
  </si>
  <si>
    <t>All correct, full explanations</t>
  </si>
  <si>
    <t>all correct, real improvement in relation to the previous ones!</t>
  </si>
  <si>
    <t>all rcorrect</t>
  </si>
  <si>
    <t>few mistakes, but pdf knits</t>
  </si>
  <si>
    <t>Homework</t>
  </si>
  <si>
    <t>participation</t>
  </si>
  <si>
    <t>final assignment</t>
  </si>
  <si>
    <t>comment</t>
  </si>
  <si>
    <t>Class average</t>
  </si>
  <si>
    <t>did not submit one homework</t>
  </si>
  <si>
    <t>calculated from single submission.</t>
  </si>
  <si>
    <t>inspecting</t>
  </si>
  <si>
    <t>missing data</t>
  </si>
  <si>
    <t>normalizing</t>
  </si>
  <si>
    <t>top emitters</t>
  </si>
  <si>
    <t>emissions in time</t>
  </si>
  <si>
    <t>emissions, growth and pop</t>
  </si>
  <si>
    <t>urban pop</t>
  </si>
  <si>
    <t>top emitters, revisited</t>
  </si>
  <si>
    <t>Bonus</t>
  </si>
  <si>
    <t>Points</t>
  </si>
  <si>
    <t>Knitting to pdf</t>
  </si>
  <si>
    <t>Tidy + join</t>
  </si>
  <si>
    <t>Total</t>
  </si>
  <si>
    <t>better logical test</t>
  </si>
  <si>
    <t>plot a (smooth and dots in the same color; scales make interpretation harder)</t>
  </si>
  <si>
    <t>plot b (missing a line and scales)</t>
  </si>
  <si>
    <t>wrong number of countries</t>
  </si>
  <si>
    <t>drop_na without assigning</t>
  </si>
  <si>
    <t>no rmd, codes on report, did not remove default example from rmd file, setup of chunks are wrong as no outputs are appearing</t>
  </si>
  <si>
    <t>question c is wrong</t>
  </si>
  <si>
    <t>scales and missing observations</t>
  </si>
  <si>
    <t>plot a wrong</t>
  </si>
  <si>
    <t>points for countries</t>
  </si>
  <si>
    <t>intuition was correct, implementarion was wrong</t>
  </si>
  <si>
    <t>left warnings on knitted document</t>
  </si>
  <si>
    <t>plot a wrong choice (line instead of points)</t>
  </si>
  <si>
    <t>legend</t>
  </si>
  <si>
    <t>country wrong</t>
  </si>
  <si>
    <t>did not log, redundant info in plot</t>
  </si>
  <si>
    <t>correct plots, but conceptually wrong to take mean</t>
  </si>
  <si>
    <t>no interpretation or answer</t>
  </si>
  <si>
    <t>legends and no mean</t>
  </si>
  <si>
    <t>should add points in a</t>
  </si>
  <si>
    <t>wrong conceptual approach in</t>
  </si>
  <si>
    <t>only rmd</t>
  </si>
  <si>
    <t>c is wrong</t>
  </si>
  <si>
    <t>a does not run</t>
  </si>
  <si>
    <t>no log, scipen</t>
  </si>
  <si>
    <t>no points, no facets</t>
  </si>
  <si>
    <t>no rmd</t>
  </si>
  <si>
    <t>inner join</t>
  </si>
  <si>
    <t>inner</t>
  </si>
  <si>
    <t>bad plot choice for a</t>
  </si>
  <si>
    <t>no dots</t>
  </si>
  <si>
    <t>echo false</t>
  </si>
  <si>
    <t>wrong countries</t>
  </si>
  <si>
    <t>wrong a</t>
  </si>
  <si>
    <t>a is a bit dirty</t>
  </si>
  <si>
    <t>no line</t>
  </si>
  <si>
    <t>no reorder of bars</t>
  </si>
  <si>
    <t>missing c</t>
  </si>
  <si>
    <t>mean and bad choice</t>
  </si>
  <si>
    <t>bad choice, and mean</t>
  </si>
  <si>
    <t>wrong plot, no facets</t>
  </si>
  <si>
    <t>bad choice</t>
  </si>
  <si>
    <t>color continuous</t>
  </si>
  <si>
    <t>bad choice for a</t>
  </si>
  <si>
    <t>no points</t>
  </si>
  <si>
    <t>a is wrong</t>
  </si>
  <si>
    <t>countries</t>
  </si>
  <si>
    <t>plot a could be improved</t>
  </si>
  <si>
    <t>answered a different question</t>
  </si>
  <si>
    <t>no pdf</t>
  </si>
  <si>
    <t>a missing dots, b does not run</t>
  </si>
  <si>
    <t>intuition is correct, wrong implementation</t>
  </si>
  <si>
    <t>wrong b and c</t>
  </si>
  <si>
    <t>scales wrong</t>
  </si>
  <si>
    <t>conceptually okay, but wrong means</t>
  </si>
  <si>
    <t>sum instead of mean, breaks stop years.</t>
  </si>
  <si>
    <t>missing country</t>
  </si>
  <si>
    <t>scipen, and plot choice for a</t>
  </si>
  <si>
    <t>no log</t>
  </si>
  <si>
    <t>missing countries</t>
  </si>
  <si>
    <t>Final grade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</si>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</sst>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0" borderId="0" xfId="0" applyAlignment="1"/>
    <xf numFmtId="0" fontId="0" fillId="4" borderId="0" xfId="0" applyFill="1"/>
    <xf numFmtId="0" fontId="0" fillId="4" borderId="0" xfId="0" applyFill="1" applyBorder="1"/>
    <xf numFmtId="0" fontId="0" fillId="4" borderId="1" xfId="0" applyFill="1" applyBorder="1" applyAlignment="1">
      <alignment horizontal="left" vertical="top"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C498-9AAB-094A-B31F-54AAE91DF5DE}">
  <dimension ref="A1:N26"/>
  <sheetViews>
    <sheetView workbookViewId="0">
      <pane xSplit="1" topLeftCell="B1" activePane="topRight" state="frozen"/>
      <selection pane="topRight" activeCell="G12" sqref="G12"/>
    </sheetView>
  </sheetViews>
  <sheetFormatPr baseColWidth="10" defaultRowHeight="16" x14ac:dyDescent="0.2"/>
  <cols>
    <col min="1" max="1" width="39.5" style="2" customWidth="1"/>
    <col min="3" max="3" width="16.83203125" customWidth="1"/>
    <col min="4" max="4" width="20.1640625" customWidth="1"/>
    <col min="5" max="5" width="25.1640625" style="6" customWidth="1"/>
    <col min="6" max="6" width="17" customWidth="1"/>
    <col min="7" max="7" width="18.83203125" customWidth="1"/>
    <col min="8" max="8" width="37.33203125" customWidth="1"/>
    <col min="9" max="9" width="23.83203125" customWidth="1"/>
    <col min="10" max="10" width="14.83203125" customWidth="1"/>
    <col min="11" max="11" width="55.83203125" customWidth="1"/>
    <col min="12" max="12" width="19" customWidth="1"/>
    <col min="13" max="13" width="12.83203125" customWidth="1"/>
  </cols>
  <sheetData>
    <row r="1" spans="1:14" s="4" customFormat="1" ht="18" thickBot="1" x14ac:dyDescent="0.25">
      <c r="A1" s="3" t="s">
        <v>0</v>
      </c>
      <c r="B1" s="4" t="s">
        <v>26</v>
      </c>
      <c r="C1" s="4" t="s">
        <v>27</v>
      </c>
      <c r="D1" s="4" t="s">
        <v>31</v>
      </c>
      <c r="E1" s="5" t="s">
        <v>35</v>
      </c>
      <c r="F1" s="4" t="s">
        <v>28</v>
      </c>
      <c r="G1" s="4" t="s">
        <v>32</v>
      </c>
      <c r="H1" s="4" t="s">
        <v>45</v>
      </c>
      <c r="I1" s="4" t="s">
        <v>29</v>
      </c>
      <c r="J1" s="4" t="s">
        <v>33</v>
      </c>
      <c r="K1" s="4" t="s">
        <v>64</v>
      </c>
      <c r="L1" s="4" t="s">
        <v>30</v>
      </c>
      <c r="M1" s="4" t="s">
        <v>34</v>
      </c>
    </row>
    <row r="2" spans="1:14" ht="35" thickBot="1" x14ac:dyDescent="0.25">
      <c r="A2" s="1" t="s">
        <v>1</v>
      </c>
      <c r="B2">
        <v>0</v>
      </c>
      <c r="C2">
        <v>5.75</v>
      </c>
      <c r="D2">
        <v>1</v>
      </c>
      <c r="E2" s="6" t="s">
        <v>36</v>
      </c>
      <c r="F2">
        <v>6</v>
      </c>
      <c r="G2">
        <v>1</v>
      </c>
      <c r="H2" t="s">
        <v>50</v>
      </c>
      <c r="I2">
        <v>5.75</v>
      </c>
      <c r="J2">
        <v>1</v>
      </c>
      <c r="K2" t="s">
        <v>65</v>
      </c>
      <c r="N2">
        <f>(I2+F2+C2)/3</f>
        <v>5.833333333333333</v>
      </c>
    </row>
    <row r="3" spans="1:14" ht="18" thickBot="1" x14ac:dyDescent="0.25">
      <c r="A3" s="1" t="s">
        <v>2</v>
      </c>
      <c r="B3">
        <v>0</v>
      </c>
      <c r="C3">
        <v>6</v>
      </c>
      <c r="D3">
        <v>1</v>
      </c>
      <c r="G3">
        <v>0</v>
      </c>
      <c r="I3">
        <v>6</v>
      </c>
      <c r="J3">
        <v>1</v>
      </c>
      <c r="K3" t="s">
        <v>73</v>
      </c>
      <c r="N3">
        <f t="shared" ref="N3:N26" si="0">(I3+F3+C3)/3</f>
        <v>4</v>
      </c>
    </row>
    <row r="4" spans="1:14" ht="18" thickBot="1" x14ac:dyDescent="0.25">
      <c r="A4" s="1" t="s">
        <v>3</v>
      </c>
      <c r="B4">
        <v>0</v>
      </c>
      <c r="C4">
        <v>6</v>
      </c>
      <c r="D4">
        <v>1</v>
      </c>
      <c r="F4">
        <v>6</v>
      </c>
      <c r="G4">
        <v>1</v>
      </c>
      <c r="H4" t="s">
        <v>60</v>
      </c>
      <c r="I4">
        <v>5.75</v>
      </c>
      <c r="J4">
        <v>1</v>
      </c>
      <c r="K4" t="s">
        <v>65</v>
      </c>
      <c r="N4">
        <f t="shared" si="0"/>
        <v>5.916666666666667</v>
      </c>
    </row>
    <row r="5" spans="1:14" ht="18" thickBot="1" x14ac:dyDescent="0.25">
      <c r="A5" s="1" t="s">
        <v>4</v>
      </c>
      <c r="B5">
        <v>0</v>
      </c>
      <c r="C5">
        <v>6</v>
      </c>
      <c r="D5">
        <v>1</v>
      </c>
      <c r="F5">
        <v>6</v>
      </c>
      <c r="G5">
        <v>1</v>
      </c>
      <c r="H5" t="s">
        <v>51</v>
      </c>
      <c r="I5">
        <v>5.5</v>
      </c>
      <c r="J5">
        <v>1</v>
      </c>
      <c r="K5" t="s">
        <v>68</v>
      </c>
      <c r="N5">
        <f t="shared" si="0"/>
        <v>5.833333333333333</v>
      </c>
    </row>
    <row r="6" spans="1:14" ht="18" thickBot="1" x14ac:dyDescent="0.25">
      <c r="A6" s="1" t="s">
        <v>5</v>
      </c>
      <c r="B6">
        <v>0</v>
      </c>
      <c r="C6">
        <v>6</v>
      </c>
      <c r="D6">
        <v>1</v>
      </c>
      <c r="F6">
        <v>6</v>
      </c>
      <c r="G6">
        <v>1</v>
      </c>
      <c r="H6" t="s">
        <v>59</v>
      </c>
      <c r="I6">
        <v>6</v>
      </c>
      <c r="J6">
        <v>1</v>
      </c>
      <c r="K6" t="s">
        <v>75</v>
      </c>
      <c r="N6">
        <f t="shared" si="0"/>
        <v>6</v>
      </c>
    </row>
    <row r="7" spans="1:14" ht="35" thickBot="1" x14ac:dyDescent="0.25">
      <c r="A7" s="1" t="s">
        <v>6</v>
      </c>
      <c r="B7">
        <v>0</v>
      </c>
      <c r="C7">
        <v>5.75</v>
      </c>
      <c r="D7">
        <v>1</v>
      </c>
      <c r="E7" s="6" t="s">
        <v>37</v>
      </c>
      <c r="F7">
        <v>5.75</v>
      </c>
      <c r="G7">
        <v>1</v>
      </c>
      <c r="H7" t="s">
        <v>54</v>
      </c>
      <c r="I7">
        <v>5.75</v>
      </c>
      <c r="J7">
        <v>1</v>
      </c>
      <c r="K7" t="s">
        <v>71</v>
      </c>
      <c r="N7">
        <f t="shared" si="0"/>
        <v>5.75</v>
      </c>
    </row>
    <row r="8" spans="1:14" ht="52" thickBot="1" x14ac:dyDescent="0.25">
      <c r="A8" s="1" t="s">
        <v>7</v>
      </c>
      <c r="B8">
        <v>0</v>
      </c>
      <c r="C8">
        <v>5</v>
      </c>
      <c r="D8">
        <v>0</v>
      </c>
      <c r="E8" s="6" t="s">
        <v>44</v>
      </c>
      <c r="F8">
        <v>5.5</v>
      </c>
      <c r="G8">
        <v>1</v>
      </c>
      <c r="H8" s="6" t="s">
        <v>57</v>
      </c>
      <c r="I8">
        <v>6</v>
      </c>
      <c r="J8">
        <v>1</v>
      </c>
      <c r="K8" t="s">
        <v>52</v>
      </c>
      <c r="N8">
        <f t="shared" si="0"/>
        <v>5.5</v>
      </c>
    </row>
    <row r="9" spans="1:14" ht="18" thickBot="1" x14ac:dyDescent="0.25">
      <c r="A9" s="1" t="s">
        <v>8</v>
      </c>
      <c r="B9">
        <v>0</v>
      </c>
      <c r="C9">
        <v>5.75</v>
      </c>
      <c r="D9">
        <v>1</v>
      </c>
      <c r="E9" s="6" t="s">
        <v>38</v>
      </c>
      <c r="F9">
        <v>6</v>
      </c>
      <c r="G9">
        <v>1</v>
      </c>
      <c r="H9" t="s">
        <v>49</v>
      </c>
      <c r="I9">
        <v>6</v>
      </c>
      <c r="J9">
        <v>1</v>
      </c>
      <c r="K9" t="s">
        <v>52</v>
      </c>
      <c r="N9">
        <f t="shared" si="0"/>
        <v>5.916666666666667</v>
      </c>
    </row>
    <row r="10" spans="1:14" ht="69" thickBot="1" x14ac:dyDescent="0.25">
      <c r="A10" s="1" t="s">
        <v>9</v>
      </c>
      <c r="B10">
        <v>0</v>
      </c>
      <c r="C10">
        <v>5.75</v>
      </c>
      <c r="D10">
        <v>1</v>
      </c>
      <c r="E10" s="6" t="s">
        <v>39</v>
      </c>
      <c r="F10">
        <v>5</v>
      </c>
      <c r="G10">
        <v>1</v>
      </c>
      <c r="H10" t="s">
        <v>63</v>
      </c>
      <c r="I10">
        <v>6</v>
      </c>
      <c r="J10">
        <v>1</v>
      </c>
      <c r="K10" t="s">
        <v>74</v>
      </c>
      <c r="N10">
        <f t="shared" si="0"/>
        <v>5.583333333333333</v>
      </c>
    </row>
    <row r="11" spans="1:14" ht="18" thickBot="1" x14ac:dyDescent="0.25">
      <c r="A11" s="1" t="s">
        <v>10</v>
      </c>
      <c r="B11">
        <v>0</v>
      </c>
      <c r="C11">
        <v>6</v>
      </c>
      <c r="D11">
        <v>1</v>
      </c>
      <c r="F11">
        <v>6</v>
      </c>
      <c r="G11">
        <v>1</v>
      </c>
      <c r="H11" t="s">
        <v>58</v>
      </c>
      <c r="I11">
        <v>6</v>
      </c>
      <c r="J11">
        <v>1</v>
      </c>
      <c r="K11" t="s">
        <v>52</v>
      </c>
      <c r="N11">
        <f t="shared" si="0"/>
        <v>6</v>
      </c>
    </row>
    <row r="12" spans="1:14" ht="69" thickBot="1" x14ac:dyDescent="0.25">
      <c r="A12" s="1" t="s">
        <v>11</v>
      </c>
      <c r="B12">
        <v>0</v>
      </c>
      <c r="C12">
        <v>6</v>
      </c>
      <c r="D12">
        <v>0</v>
      </c>
      <c r="E12" s="6" t="s">
        <v>43</v>
      </c>
      <c r="H12" t="s">
        <v>62</v>
      </c>
      <c r="J12" t="s">
        <v>62</v>
      </c>
      <c r="N12">
        <f t="shared" si="0"/>
        <v>2</v>
      </c>
    </row>
    <row r="13" spans="1:14" ht="18" thickBot="1" x14ac:dyDescent="0.25">
      <c r="A13" s="1" t="s">
        <v>12</v>
      </c>
      <c r="B13">
        <v>0</v>
      </c>
      <c r="C13">
        <v>6</v>
      </c>
      <c r="D13">
        <v>1</v>
      </c>
      <c r="F13">
        <v>6</v>
      </c>
      <c r="G13">
        <v>1</v>
      </c>
      <c r="H13" t="s">
        <v>55</v>
      </c>
      <c r="I13">
        <v>5.75</v>
      </c>
      <c r="J13">
        <v>1</v>
      </c>
      <c r="K13" t="s">
        <v>72</v>
      </c>
      <c r="N13">
        <f t="shared" si="0"/>
        <v>5.916666666666667</v>
      </c>
    </row>
    <row r="14" spans="1:14" ht="35" thickBot="1" x14ac:dyDescent="0.25">
      <c r="A14" s="1" t="s">
        <v>13</v>
      </c>
      <c r="B14">
        <v>0</v>
      </c>
      <c r="C14">
        <v>6</v>
      </c>
      <c r="D14">
        <v>1</v>
      </c>
      <c r="F14">
        <v>6</v>
      </c>
      <c r="G14">
        <v>1</v>
      </c>
      <c r="H14" s="6" t="s">
        <v>47</v>
      </c>
      <c r="I14">
        <v>6</v>
      </c>
      <c r="J14">
        <v>1</v>
      </c>
      <c r="K14" t="s">
        <v>66</v>
      </c>
      <c r="N14">
        <f t="shared" si="0"/>
        <v>6</v>
      </c>
    </row>
    <row r="15" spans="1:14" ht="52" thickBot="1" x14ac:dyDescent="0.25">
      <c r="A15" s="1" t="s">
        <v>14</v>
      </c>
      <c r="B15">
        <v>0</v>
      </c>
      <c r="C15">
        <v>5.75</v>
      </c>
      <c r="D15">
        <v>1</v>
      </c>
      <c r="E15" s="6" t="s">
        <v>40</v>
      </c>
      <c r="F15">
        <v>6</v>
      </c>
      <c r="G15">
        <v>1</v>
      </c>
      <c r="H15" t="s">
        <v>52</v>
      </c>
      <c r="I15">
        <v>6</v>
      </c>
      <c r="J15">
        <v>1</v>
      </c>
      <c r="K15" t="s">
        <v>70</v>
      </c>
      <c r="N15">
        <f t="shared" si="0"/>
        <v>5.916666666666667</v>
      </c>
    </row>
    <row r="16" spans="1:14" ht="35" thickBot="1" x14ac:dyDescent="0.25">
      <c r="A16" s="1" t="s">
        <v>15</v>
      </c>
      <c r="B16">
        <v>0</v>
      </c>
      <c r="C16">
        <v>6</v>
      </c>
      <c r="D16">
        <v>1</v>
      </c>
      <c r="F16">
        <v>6</v>
      </c>
      <c r="G16">
        <v>1</v>
      </c>
      <c r="H16" s="6" t="s">
        <v>48</v>
      </c>
      <c r="I16">
        <v>6</v>
      </c>
      <c r="J16">
        <v>1</v>
      </c>
      <c r="K16" t="s">
        <v>67</v>
      </c>
      <c r="N16">
        <f t="shared" si="0"/>
        <v>6</v>
      </c>
    </row>
    <row r="17" spans="1:14" ht="35" thickBot="1" x14ac:dyDescent="0.25">
      <c r="A17" s="1" t="s">
        <v>16</v>
      </c>
      <c r="B17">
        <v>0</v>
      </c>
      <c r="C17">
        <v>5.75</v>
      </c>
      <c r="D17">
        <v>1</v>
      </c>
      <c r="E17" s="6" t="s">
        <v>41</v>
      </c>
      <c r="F17">
        <v>6</v>
      </c>
      <c r="G17">
        <v>1</v>
      </c>
      <c r="H17" t="s">
        <v>61</v>
      </c>
      <c r="I17">
        <v>5.25</v>
      </c>
      <c r="J17">
        <v>1</v>
      </c>
      <c r="K17" t="s">
        <v>69</v>
      </c>
      <c r="N17">
        <f t="shared" si="0"/>
        <v>5.666666666666667</v>
      </c>
    </row>
    <row r="18" spans="1:14" ht="103" thickBot="1" x14ac:dyDescent="0.25">
      <c r="A18" s="1" t="s">
        <v>17</v>
      </c>
      <c r="B18">
        <v>0</v>
      </c>
      <c r="C18">
        <v>6</v>
      </c>
      <c r="D18">
        <v>1</v>
      </c>
      <c r="E18" s="6" t="s">
        <v>42</v>
      </c>
      <c r="F18">
        <v>5.75</v>
      </c>
      <c r="G18">
        <v>1</v>
      </c>
      <c r="H18" s="6" t="s">
        <v>46</v>
      </c>
      <c r="I18">
        <v>5.5</v>
      </c>
      <c r="J18">
        <v>1</v>
      </c>
      <c r="K18" t="s">
        <v>76</v>
      </c>
      <c r="N18">
        <f t="shared" si="0"/>
        <v>5.75</v>
      </c>
    </row>
    <row r="19" spans="1:14" ht="18" thickBot="1" x14ac:dyDescent="0.25">
      <c r="A19" s="1" t="s">
        <v>19</v>
      </c>
      <c r="B19">
        <v>0</v>
      </c>
      <c r="C19">
        <v>6</v>
      </c>
      <c r="D19">
        <v>1</v>
      </c>
      <c r="F19">
        <v>6</v>
      </c>
      <c r="G19">
        <v>1</v>
      </c>
      <c r="H19" t="s">
        <v>53</v>
      </c>
      <c r="I19">
        <v>6</v>
      </c>
      <c r="J19">
        <v>1</v>
      </c>
      <c r="K19" t="s">
        <v>52</v>
      </c>
      <c r="N19">
        <f t="shared" si="0"/>
        <v>6</v>
      </c>
    </row>
    <row r="20" spans="1:14" ht="18" thickBot="1" x14ac:dyDescent="0.25">
      <c r="A20" s="1" t="s">
        <v>18</v>
      </c>
      <c r="B20">
        <v>1</v>
      </c>
      <c r="C20">
        <v>0</v>
      </c>
      <c r="D20">
        <v>0</v>
      </c>
      <c r="F20">
        <v>6</v>
      </c>
      <c r="G20">
        <v>1</v>
      </c>
      <c r="H20" t="s">
        <v>56</v>
      </c>
      <c r="I20">
        <v>6</v>
      </c>
      <c r="J20">
        <v>1</v>
      </c>
      <c r="K20" t="s">
        <v>56</v>
      </c>
      <c r="N20">
        <f t="shared" si="0"/>
        <v>4</v>
      </c>
    </row>
    <row r="21" spans="1:14" ht="18" thickBot="1" x14ac:dyDescent="0.25">
      <c r="A21" s="1" t="s">
        <v>20</v>
      </c>
      <c r="B21">
        <v>1</v>
      </c>
      <c r="C21">
        <v>0</v>
      </c>
      <c r="D21">
        <v>0</v>
      </c>
      <c r="N21">
        <f t="shared" si="0"/>
        <v>0</v>
      </c>
    </row>
    <row r="22" spans="1:14" ht="18" thickBot="1" x14ac:dyDescent="0.25">
      <c r="A22" s="1" t="s">
        <v>21</v>
      </c>
      <c r="B22">
        <v>1</v>
      </c>
      <c r="C22">
        <v>0</v>
      </c>
      <c r="D22">
        <v>0</v>
      </c>
      <c r="N22">
        <f t="shared" si="0"/>
        <v>0</v>
      </c>
    </row>
    <row r="23" spans="1:14" ht="18" thickBot="1" x14ac:dyDescent="0.25">
      <c r="A23" s="1" t="s">
        <v>22</v>
      </c>
      <c r="B23">
        <v>1</v>
      </c>
      <c r="C23">
        <v>0</v>
      </c>
      <c r="D23">
        <v>0</v>
      </c>
      <c r="N23">
        <f t="shared" si="0"/>
        <v>0</v>
      </c>
    </row>
    <row r="24" spans="1:14" ht="18" thickBot="1" x14ac:dyDescent="0.25">
      <c r="A24" s="1" t="s">
        <v>23</v>
      </c>
      <c r="B24">
        <v>1</v>
      </c>
      <c r="C24">
        <v>0</v>
      </c>
      <c r="D24">
        <v>0</v>
      </c>
      <c r="N24">
        <f t="shared" si="0"/>
        <v>0</v>
      </c>
    </row>
    <row r="25" spans="1:14" ht="18" thickBot="1" x14ac:dyDescent="0.25">
      <c r="A25" s="1" t="s">
        <v>24</v>
      </c>
      <c r="B25">
        <v>1</v>
      </c>
      <c r="C25">
        <v>0</v>
      </c>
      <c r="D25">
        <v>0</v>
      </c>
      <c r="N25">
        <f t="shared" si="0"/>
        <v>0</v>
      </c>
    </row>
    <row r="26" spans="1:14" ht="18" thickBot="1" x14ac:dyDescent="0.25">
      <c r="A26" s="1" t="s">
        <v>25</v>
      </c>
      <c r="B26">
        <v>1</v>
      </c>
      <c r="C26">
        <v>0</v>
      </c>
      <c r="D26">
        <v>0</v>
      </c>
      <c r="N26">
        <f t="shared" si="0"/>
        <v>0</v>
      </c>
    </row>
  </sheetData>
  <autoFilter ref="A1:M1" xr:uid="{3BCFC498-9AAB-094A-B31F-54AAE91DF5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C3AA-E868-4242-BBFC-47D36EEE1276}">
  <dimension ref="A1:AL15"/>
  <sheetViews>
    <sheetView workbookViewId="0">
      <pane xSplit="1" topLeftCell="U1" activePane="topRight" state="frozen"/>
      <selection pane="topRight" activeCell="AI14" sqref="AI14"/>
    </sheetView>
  </sheetViews>
  <sheetFormatPr baseColWidth="10" defaultRowHeight="16" x14ac:dyDescent="0.2"/>
  <cols>
    <col min="1" max="1" width="30" customWidth="1"/>
    <col min="3" max="3" width="10.83203125" customWidth="1"/>
    <col min="4" max="4" width="10.83203125" style="10" customWidth="1"/>
    <col min="11" max="11" width="13.5" customWidth="1"/>
  </cols>
  <sheetData>
    <row r="1" spans="1:38" ht="52" thickBot="1" x14ac:dyDescent="0.25">
      <c r="B1" t="s">
        <v>93</v>
      </c>
      <c r="C1" s="1" t="s">
        <v>1</v>
      </c>
      <c r="D1" s="9"/>
      <c r="E1" s="1" t="s">
        <v>2</v>
      </c>
      <c r="F1" s="1"/>
      <c r="G1" s="1" t="s">
        <v>3</v>
      </c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  <c r="AE1" s="1" t="s">
        <v>15</v>
      </c>
      <c r="AF1" s="1"/>
      <c r="AG1" s="1" t="s">
        <v>16</v>
      </c>
      <c r="AH1" s="1"/>
      <c r="AI1" s="1" t="s">
        <v>17</v>
      </c>
      <c r="AJ1" s="1"/>
      <c r="AK1" s="1" t="s">
        <v>19</v>
      </c>
    </row>
    <row r="2" spans="1:38" x14ac:dyDescent="0.2">
      <c r="A2" t="s">
        <v>94</v>
      </c>
      <c r="B2">
        <v>15</v>
      </c>
      <c r="C2">
        <v>7.5</v>
      </c>
      <c r="D2" s="10" t="s">
        <v>102</v>
      </c>
      <c r="E2">
        <v>14</v>
      </c>
      <c r="F2" t="s">
        <v>108</v>
      </c>
      <c r="G2">
        <v>15</v>
      </c>
      <c r="I2">
        <v>15</v>
      </c>
      <c r="K2">
        <v>15</v>
      </c>
      <c r="M2">
        <v>7.5</v>
      </c>
      <c r="N2" t="s">
        <v>118</v>
      </c>
      <c r="O2">
        <v>7.5</v>
      </c>
      <c r="P2" t="s">
        <v>123</v>
      </c>
      <c r="Q2">
        <v>14</v>
      </c>
      <c r="R2" t="s">
        <v>128</v>
      </c>
      <c r="S2">
        <v>7.5</v>
      </c>
      <c r="U2">
        <v>7.5</v>
      </c>
      <c r="V2" t="s">
        <v>123</v>
      </c>
      <c r="Y2">
        <v>15</v>
      </c>
      <c r="AA2">
        <v>15</v>
      </c>
      <c r="AC2">
        <v>15</v>
      </c>
      <c r="AE2">
        <v>15</v>
      </c>
      <c r="AG2">
        <v>7.5</v>
      </c>
      <c r="AH2" t="s">
        <v>146</v>
      </c>
      <c r="AI2">
        <v>15</v>
      </c>
      <c r="AK2">
        <v>15</v>
      </c>
    </row>
    <row r="3" spans="1:38" x14ac:dyDescent="0.2">
      <c r="A3" t="s">
        <v>95</v>
      </c>
      <c r="B3">
        <v>15</v>
      </c>
      <c r="C3">
        <v>14</v>
      </c>
      <c r="D3" s="10" t="s">
        <v>124</v>
      </c>
      <c r="E3">
        <v>15</v>
      </c>
      <c r="G3">
        <v>15</v>
      </c>
      <c r="I3">
        <v>15</v>
      </c>
      <c r="K3">
        <v>15</v>
      </c>
      <c r="M3">
        <v>15</v>
      </c>
      <c r="O3">
        <v>14</v>
      </c>
      <c r="P3" t="s">
        <v>125</v>
      </c>
      <c r="Q3">
        <v>15</v>
      </c>
      <c r="S3">
        <v>15</v>
      </c>
      <c r="U3">
        <v>15</v>
      </c>
      <c r="Y3">
        <v>15</v>
      </c>
      <c r="AA3">
        <v>15</v>
      </c>
      <c r="AC3">
        <v>15</v>
      </c>
      <c r="AE3">
        <v>15</v>
      </c>
      <c r="AG3">
        <v>15</v>
      </c>
      <c r="AI3">
        <v>15</v>
      </c>
      <c r="AK3">
        <v>15</v>
      </c>
    </row>
    <row r="4" spans="1:38" x14ac:dyDescent="0.2">
      <c r="A4" t="s">
        <v>84</v>
      </c>
      <c r="B4">
        <v>5</v>
      </c>
      <c r="C4">
        <v>2.5</v>
      </c>
      <c r="D4" s="10" t="s">
        <v>100</v>
      </c>
      <c r="E4">
        <v>5</v>
      </c>
      <c r="G4">
        <v>5</v>
      </c>
      <c r="I4">
        <v>2.5</v>
      </c>
      <c r="J4" t="s">
        <v>111</v>
      </c>
      <c r="K4">
        <v>5</v>
      </c>
      <c r="M4">
        <v>5</v>
      </c>
      <c r="O4">
        <v>2.5</v>
      </c>
      <c r="P4" t="s">
        <v>100</v>
      </c>
      <c r="Q4">
        <v>2.5</v>
      </c>
      <c r="R4" t="s">
        <v>129</v>
      </c>
      <c r="S4">
        <v>2.5</v>
      </c>
      <c r="T4" t="s">
        <v>129</v>
      </c>
      <c r="U4">
        <v>2.5</v>
      </c>
      <c r="V4" t="s">
        <v>129</v>
      </c>
      <c r="Y4">
        <v>5</v>
      </c>
      <c r="AA4">
        <v>2.5</v>
      </c>
      <c r="AC4">
        <v>4</v>
      </c>
      <c r="AD4" t="s">
        <v>143</v>
      </c>
      <c r="AE4">
        <v>2.5</v>
      </c>
      <c r="AF4" t="s">
        <v>129</v>
      </c>
      <c r="AG4">
        <v>5</v>
      </c>
      <c r="AI4">
        <v>2.5</v>
      </c>
      <c r="AJ4" t="s">
        <v>153</v>
      </c>
      <c r="AK4">
        <v>2.5</v>
      </c>
      <c r="AL4" t="s">
        <v>156</v>
      </c>
    </row>
    <row r="5" spans="1:38" x14ac:dyDescent="0.2">
      <c r="A5" t="s">
        <v>85</v>
      </c>
      <c r="B5">
        <v>5</v>
      </c>
      <c r="C5">
        <v>4</v>
      </c>
      <c r="D5" s="10" t="s">
        <v>101</v>
      </c>
      <c r="E5">
        <v>5</v>
      </c>
      <c r="G5">
        <v>5</v>
      </c>
      <c r="I5">
        <v>5</v>
      </c>
      <c r="K5">
        <v>5</v>
      </c>
      <c r="M5">
        <v>4</v>
      </c>
      <c r="N5" s="10" t="s">
        <v>101</v>
      </c>
      <c r="O5">
        <v>5</v>
      </c>
      <c r="Q5">
        <v>5</v>
      </c>
      <c r="S5">
        <v>5</v>
      </c>
      <c r="U5">
        <v>5</v>
      </c>
      <c r="Y5">
        <v>5</v>
      </c>
      <c r="AA5">
        <v>5</v>
      </c>
      <c r="AC5">
        <v>5</v>
      </c>
      <c r="AE5">
        <v>5</v>
      </c>
      <c r="AG5">
        <v>5</v>
      </c>
      <c r="AI5">
        <v>5</v>
      </c>
      <c r="AK5">
        <v>5</v>
      </c>
    </row>
    <row r="6" spans="1:38" x14ac:dyDescent="0.2">
      <c r="A6" t="s">
        <v>86</v>
      </c>
      <c r="B6">
        <v>5</v>
      </c>
      <c r="C6">
        <v>5</v>
      </c>
      <c r="E6">
        <v>5</v>
      </c>
      <c r="G6">
        <v>5</v>
      </c>
      <c r="I6">
        <v>5</v>
      </c>
      <c r="K6">
        <v>5</v>
      </c>
      <c r="M6">
        <v>5</v>
      </c>
      <c r="O6">
        <v>5</v>
      </c>
      <c r="Q6">
        <v>5</v>
      </c>
      <c r="S6">
        <v>5</v>
      </c>
      <c r="U6">
        <v>5</v>
      </c>
      <c r="Y6">
        <v>5</v>
      </c>
      <c r="AA6">
        <v>5</v>
      </c>
      <c r="AC6">
        <v>5</v>
      </c>
      <c r="AE6">
        <v>5</v>
      </c>
      <c r="AG6">
        <v>5</v>
      </c>
      <c r="AI6">
        <v>5</v>
      </c>
      <c r="AK6">
        <v>5</v>
      </c>
    </row>
    <row r="7" spans="1:38" x14ac:dyDescent="0.2">
      <c r="A7" t="s">
        <v>87</v>
      </c>
      <c r="B7">
        <v>10</v>
      </c>
      <c r="C7">
        <v>6.66</v>
      </c>
      <c r="D7" s="10" t="s">
        <v>103</v>
      </c>
      <c r="E7">
        <v>10</v>
      </c>
      <c r="G7">
        <v>4</v>
      </c>
      <c r="H7" t="s">
        <v>97</v>
      </c>
      <c r="I7">
        <v>10</v>
      </c>
      <c r="K7">
        <v>10</v>
      </c>
      <c r="M7">
        <v>6.66</v>
      </c>
      <c r="N7" t="s">
        <v>119</v>
      </c>
      <c r="O7">
        <v>6.66</v>
      </c>
      <c r="Q7">
        <v>10</v>
      </c>
      <c r="S7">
        <v>6.66</v>
      </c>
      <c r="T7" t="s">
        <v>134</v>
      </c>
      <c r="U7">
        <v>10</v>
      </c>
      <c r="Y7">
        <v>10</v>
      </c>
      <c r="AA7">
        <v>10</v>
      </c>
      <c r="AC7">
        <v>10</v>
      </c>
      <c r="AE7">
        <v>10</v>
      </c>
      <c r="AG7">
        <v>6.66</v>
      </c>
      <c r="AH7" t="s">
        <v>119</v>
      </c>
      <c r="AI7">
        <v>6.66</v>
      </c>
      <c r="AJ7" t="s">
        <v>119</v>
      </c>
      <c r="AK7">
        <v>10</v>
      </c>
    </row>
    <row r="8" spans="1:38" x14ac:dyDescent="0.2">
      <c r="A8" t="s">
        <v>88</v>
      </c>
      <c r="B8">
        <v>10</v>
      </c>
      <c r="C8">
        <v>9</v>
      </c>
      <c r="D8" s="10" t="s">
        <v>104</v>
      </c>
      <c r="E8">
        <v>10</v>
      </c>
      <c r="G8">
        <v>7</v>
      </c>
      <c r="H8" t="s">
        <v>115</v>
      </c>
      <c r="I8">
        <v>10</v>
      </c>
      <c r="K8">
        <v>10</v>
      </c>
      <c r="M8">
        <v>6.66</v>
      </c>
      <c r="N8" t="s">
        <v>120</v>
      </c>
      <c r="O8">
        <v>10</v>
      </c>
      <c r="Q8">
        <v>6.66</v>
      </c>
      <c r="R8" t="s">
        <v>130</v>
      </c>
      <c r="S8">
        <v>4</v>
      </c>
      <c r="T8" t="s">
        <v>135</v>
      </c>
      <c r="U8">
        <v>10</v>
      </c>
      <c r="Y8">
        <v>10</v>
      </c>
      <c r="AA8">
        <v>10</v>
      </c>
      <c r="AC8">
        <v>10</v>
      </c>
      <c r="AE8">
        <v>3.33</v>
      </c>
      <c r="AF8" t="s">
        <v>149</v>
      </c>
      <c r="AG8">
        <v>9</v>
      </c>
      <c r="AI8">
        <v>7</v>
      </c>
      <c r="AJ8" t="s">
        <v>152</v>
      </c>
      <c r="AK8">
        <v>8</v>
      </c>
    </row>
    <row r="9" spans="1:38" x14ac:dyDescent="0.2">
      <c r="A9" t="s">
        <v>89</v>
      </c>
      <c r="B9">
        <v>10</v>
      </c>
      <c r="C9">
        <v>6</v>
      </c>
      <c r="D9" s="10" t="s">
        <v>105</v>
      </c>
      <c r="E9">
        <v>9</v>
      </c>
      <c r="F9" t="s">
        <v>109</v>
      </c>
      <c r="G9">
        <v>8</v>
      </c>
      <c r="H9" t="s">
        <v>98</v>
      </c>
      <c r="I9">
        <v>7</v>
      </c>
      <c r="J9" t="s">
        <v>112</v>
      </c>
      <c r="K9">
        <v>9</v>
      </c>
      <c r="L9" t="s">
        <v>116</v>
      </c>
      <c r="M9">
        <v>7</v>
      </c>
      <c r="N9" t="s">
        <v>121</v>
      </c>
      <c r="O9">
        <v>9</v>
      </c>
      <c r="P9" t="s">
        <v>126</v>
      </c>
      <c r="Q9">
        <v>9</v>
      </c>
      <c r="R9" t="s">
        <v>131</v>
      </c>
      <c r="S9">
        <v>6</v>
      </c>
      <c r="T9" t="s">
        <v>136</v>
      </c>
      <c r="U9">
        <v>8</v>
      </c>
      <c r="V9" t="s">
        <v>138</v>
      </c>
      <c r="Y9">
        <v>9</v>
      </c>
      <c r="Z9" t="s">
        <v>140</v>
      </c>
      <c r="AA9">
        <v>6.66</v>
      </c>
      <c r="AB9" t="s">
        <v>142</v>
      </c>
      <c r="AC9">
        <v>9</v>
      </c>
      <c r="AD9" t="s">
        <v>144</v>
      </c>
      <c r="AE9">
        <v>10</v>
      </c>
      <c r="AG9">
        <v>9</v>
      </c>
      <c r="AH9" t="s">
        <v>138</v>
      </c>
      <c r="AI9">
        <v>8</v>
      </c>
      <c r="AJ9" t="s">
        <v>154</v>
      </c>
      <c r="AK9">
        <v>10</v>
      </c>
    </row>
    <row r="10" spans="1:38" x14ac:dyDescent="0.2">
      <c r="A10" t="s">
        <v>90</v>
      </c>
      <c r="B10">
        <v>10</v>
      </c>
      <c r="C10">
        <v>9</v>
      </c>
      <c r="D10" s="10" t="s">
        <v>106</v>
      </c>
      <c r="E10">
        <v>10</v>
      </c>
      <c r="G10">
        <v>8</v>
      </c>
      <c r="H10" t="s">
        <v>99</v>
      </c>
      <c r="I10">
        <v>5</v>
      </c>
      <c r="J10" t="s">
        <v>113</v>
      </c>
      <c r="K10">
        <v>9</v>
      </c>
      <c r="L10" t="s">
        <v>116</v>
      </c>
      <c r="M10">
        <v>4</v>
      </c>
      <c r="N10" t="s">
        <v>122</v>
      </c>
      <c r="O10">
        <v>9</v>
      </c>
      <c r="P10" t="s">
        <v>127</v>
      </c>
      <c r="Q10">
        <v>9</v>
      </c>
      <c r="R10" t="s">
        <v>132</v>
      </c>
      <c r="S10">
        <v>5</v>
      </c>
      <c r="T10" t="s">
        <v>137</v>
      </c>
      <c r="U10">
        <v>10</v>
      </c>
      <c r="Y10">
        <v>9</v>
      </c>
      <c r="Z10" t="s">
        <v>141</v>
      </c>
      <c r="AA10">
        <v>9</v>
      </c>
      <c r="AB10" t="s">
        <v>127</v>
      </c>
      <c r="AC10">
        <v>8</v>
      </c>
      <c r="AD10" t="s">
        <v>145</v>
      </c>
      <c r="AE10">
        <v>5</v>
      </c>
      <c r="AF10" t="s">
        <v>150</v>
      </c>
      <c r="AG10">
        <v>4</v>
      </c>
      <c r="AH10" t="s">
        <v>147</v>
      </c>
      <c r="AI10">
        <v>8</v>
      </c>
      <c r="AJ10" t="s">
        <v>155</v>
      </c>
      <c r="AK10">
        <v>10</v>
      </c>
    </row>
    <row r="11" spans="1:38" x14ac:dyDescent="0.2">
      <c r="A11" t="s">
        <v>91</v>
      </c>
      <c r="B11">
        <v>15</v>
      </c>
      <c r="C11">
        <v>5</v>
      </c>
      <c r="D11" s="10" t="s">
        <v>107</v>
      </c>
      <c r="E11">
        <v>14</v>
      </c>
      <c r="F11" t="s">
        <v>110</v>
      </c>
      <c r="G11">
        <v>15</v>
      </c>
      <c r="I11">
        <v>15</v>
      </c>
      <c r="K11">
        <v>5</v>
      </c>
      <c r="L11" t="s">
        <v>117</v>
      </c>
      <c r="M11">
        <v>5</v>
      </c>
      <c r="N11" s="10" t="s">
        <v>107</v>
      </c>
      <c r="O11">
        <v>7.5</v>
      </c>
      <c r="Q11">
        <v>14</v>
      </c>
      <c r="R11" t="s">
        <v>133</v>
      </c>
      <c r="S11">
        <v>7.5</v>
      </c>
      <c r="U11">
        <v>14</v>
      </c>
      <c r="V11" t="s">
        <v>139</v>
      </c>
      <c r="Y11">
        <v>10</v>
      </c>
      <c r="AA11">
        <v>14</v>
      </c>
      <c r="AC11">
        <v>14</v>
      </c>
      <c r="AD11" t="s">
        <v>110</v>
      </c>
      <c r="AE11">
        <v>1</v>
      </c>
      <c r="AF11" t="s">
        <v>151</v>
      </c>
      <c r="AG11">
        <v>5</v>
      </c>
      <c r="AH11" t="s">
        <v>148</v>
      </c>
      <c r="AI11">
        <v>0</v>
      </c>
      <c r="AK11">
        <v>15</v>
      </c>
    </row>
    <row r="12" spans="1:38" x14ac:dyDescent="0.2">
      <c r="A12" t="s">
        <v>92</v>
      </c>
      <c r="B12">
        <v>10</v>
      </c>
      <c r="C12">
        <v>0</v>
      </c>
      <c r="E12">
        <v>6</v>
      </c>
      <c r="G12">
        <v>0</v>
      </c>
      <c r="I12">
        <v>3</v>
      </c>
      <c r="J12" t="s">
        <v>114</v>
      </c>
      <c r="K12">
        <v>0</v>
      </c>
      <c r="M12">
        <v>3</v>
      </c>
      <c r="O12">
        <v>0</v>
      </c>
      <c r="Q12">
        <v>10</v>
      </c>
      <c r="S12">
        <v>0</v>
      </c>
      <c r="U12">
        <v>6</v>
      </c>
      <c r="Y12">
        <v>6</v>
      </c>
      <c r="AA12">
        <v>10</v>
      </c>
      <c r="AC12">
        <v>0</v>
      </c>
      <c r="AI12">
        <v>3</v>
      </c>
      <c r="AK12">
        <v>0</v>
      </c>
    </row>
    <row r="13" spans="1:38" x14ac:dyDescent="0.2">
      <c r="A13" t="s">
        <v>96</v>
      </c>
      <c r="B13">
        <f>SUM(B2:B12)</f>
        <v>110</v>
      </c>
      <c r="C13">
        <f t="shared" ref="C13:AE13" si="0">SUM(C2:C12)</f>
        <v>68.66</v>
      </c>
      <c r="D13" s="10">
        <f t="shared" si="0"/>
        <v>0</v>
      </c>
      <c r="E13">
        <f t="shared" si="0"/>
        <v>103</v>
      </c>
      <c r="G13">
        <f t="shared" si="0"/>
        <v>87</v>
      </c>
      <c r="H13">
        <f t="shared" si="0"/>
        <v>0</v>
      </c>
      <c r="I13">
        <f t="shared" si="0"/>
        <v>92.5</v>
      </c>
      <c r="K13">
        <f t="shared" si="0"/>
        <v>88</v>
      </c>
      <c r="M13">
        <f t="shared" si="0"/>
        <v>68.819999999999993</v>
      </c>
      <c r="O13">
        <f t="shared" si="0"/>
        <v>76.16</v>
      </c>
      <c r="Q13">
        <f t="shared" si="0"/>
        <v>100.16</v>
      </c>
      <c r="S13">
        <f t="shared" si="0"/>
        <v>64.16</v>
      </c>
      <c r="U13">
        <f t="shared" si="0"/>
        <v>93</v>
      </c>
      <c r="W13">
        <f t="shared" si="0"/>
        <v>0</v>
      </c>
      <c r="Y13">
        <f t="shared" si="0"/>
        <v>99</v>
      </c>
      <c r="AA13">
        <f>SUM(AA2:AA12)</f>
        <v>102.16</v>
      </c>
      <c r="AC13">
        <f t="shared" si="0"/>
        <v>95</v>
      </c>
      <c r="AE13">
        <f t="shared" si="0"/>
        <v>71.83</v>
      </c>
      <c r="AG13">
        <f>SUM(AG2:AG12)</f>
        <v>71.16</v>
      </c>
      <c r="AH13">
        <f t="shared" ref="AH13:AI13" si="1">SUM(AH2:AH12)</f>
        <v>0</v>
      </c>
      <c r="AI13">
        <f t="shared" si="1"/>
        <v>75.16</v>
      </c>
      <c r="AJ13">
        <f t="shared" ref="AJ13" si="2">SUM(AJ2:AJ12)</f>
        <v>0</v>
      </c>
      <c r="AK13">
        <f t="shared" ref="AK13" si="3">SUM(AK2:AK12)</f>
        <v>95.5</v>
      </c>
    </row>
    <row r="14" spans="1:38" x14ac:dyDescent="0.2">
      <c r="C14">
        <v>4.75</v>
      </c>
      <c r="E14">
        <v>6</v>
      </c>
      <c r="G14">
        <v>5.25</v>
      </c>
      <c r="I14">
        <v>5.5</v>
      </c>
      <c r="K14">
        <v>5.25</v>
      </c>
      <c r="M14">
        <v>4.75</v>
      </c>
      <c r="O14">
        <v>5</v>
      </c>
      <c r="Q14">
        <v>6</v>
      </c>
      <c r="S14">
        <v>4.75</v>
      </c>
      <c r="U14">
        <v>5.5</v>
      </c>
      <c r="Y14">
        <v>5.75</v>
      </c>
      <c r="AA14">
        <v>6</v>
      </c>
      <c r="AC14">
        <v>5.75</v>
      </c>
      <c r="AE14">
        <v>5</v>
      </c>
      <c r="AG14">
        <v>5</v>
      </c>
      <c r="AI14">
        <v>5</v>
      </c>
      <c r="AK14">
        <v>5.75</v>
      </c>
    </row>
    <row r="15" spans="1:38" x14ac:dyDescent="0.2">
      <c r="K15" s="11">
        <v>5</v>
      </c>
      <c r="O15" s="11">
        <v>4.75</v>
      </c>
      <c r="AG15" s="11">
        <v>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4348-4ED2-1743-B9D3-0E0E58A6E0F2}">
  <dimension ref="A1:G20"/>
  <sheetViews>
    <sheetView tabSelected="1" workbookViewId="0">
      <selection activeCell="F4" sqref="F4"/>
    </sheetView>
  </sheetViews>
  <sheetFormatPr baseColWidth="10" defaultRowHeight="16" x14ac:dyDescent="0.2"/>
  <cols>
    <col min="1" max="1" width="39.5" style="2" customWidth="1"/>
    <col min="2" max="2" width="20.6640625" customWidth="1"/>
    <col min="3" max="3" width="22" customWidth="1"/>
    <col min="4" max="4" width="15.83203125" customWidth="1"/>
    <col min="6" max="6" width="10.83203125" style="11"/>
    <col min="7" max="7" width="40.6640625" style="6" customWidth="1"/>
  </cols>
  <sheetData>
    <row r="1" spans="1:7" ht="18" thickBot="1" x14ac:dyDescent="0.25">
      <c r="A1" s="3" t="s">
        <v>0</v>
      </c>
      <c r="B1" s="7" t="s">
        <v>77</v>
      </c>
      <c r="C1" s="7" t="s">
        <v>78</v>
      </c>
      <c r="D1" s="7" t="s">
        <v>79</v>
      </c>
      <c r="E1" s="7" t="s">
        <v>157</v>
      </c>
      <c r="F1" s="14" t="s">
        <v>158</v>
      </c>
      <c r="G1" s="8" t="s">
        <v>80</v>
      </c>
    </row>
    <row r="2" spans="1:7" ht="18" thickBot="1" x14ac:dyDescent="0.25">
      <c r="A2" s="1" t="s">
        <v>1</v>
      </c>
      <c r="B2">
        <v>5.8</v>
      </c>
      <c r="C2">
        <v>6</v>
      </c>
      <c r="D2">
        <v>4.75</v>
      </c>
      <c r="E2">
        <f>(B2*0.3+C2*0.2+D2*0.5)</f>
        <v>5.3150000000000004</v>
      </c>
      <c r="F2" s="11">
        <v>5.5</v>
      </c>
    </row>
    <row r="3" spans="1:7" ht="18" thickBot="1" x14ac:dyDescent="0.25">
      <c r="A3" s="1" t="s">
        <v>2</v>
      </c>
      <c r="B3">
        <v>4</v>
      </c>
      <c r="C3">
        <v>6</v>
      </c>
      <c r="D3">
        <v>6</v>
      </c>
      <c r="E3">
        <f t="shared" ref="E3:E19" si="0">(B3*0.3+C3*0.2+D3*0.5)</f>
        <v>5.4</v>
      </c>
      <c r="F3" s="11">
        <v>5.5</v>
      </c>
      <c r="G3" s="6" t="s">
        <v>82</v>
      </c>
    </row>
    <row r="4" spans="1:7" ht="18" thickBot="1" x14ac:dyDescent="0.25">
      <c r="A4" s="1" t="s">
        <v>3</v>
      </c>
      <c r="B4">
        <v>5.9</v>
      </c>
      <c r="C4">
        <v>6</v>
      </c>
      <c r="D4">
        <v>5.25</v>
      </c>
      <c r="E4">
        <f t="shared" si="0"/>
        <v>5.5950000000000006</v>
      </c>
      <c r="F4" s="11">
        <v>5.75</v>
      </c>
    </row>
    <row r="5" spans="1:7" ht="18" thickBot="1" x14ac:dyDescent="0.25">
      <c r="A5" s="1" t="s">
        <v>4</v>
      </c>
      <c r="B5">
        <v>5.8</v>
      </c>
      <c r="C5">
        <v>6</v>
      </c>
      <c r="D5">
        <v>5.5</v>
      </c>
      <c r="E5">
        <f t="shared" si="0"/>
        <v>5.69</v>
      </c>
      <c r="F5" s="11">
        <v>5.75</v>
      </c>
    </row>
    <row r="6" spans="1:7" ht="18" thickBot="1" x14ac:dyDescent="0.25">
      <c r="A6" s="1" t="s">
        <v>5</v>
      </c>
      <c r="B6">
        <v>6</v>
      </c>
      <c r="C6">
        <v>6</v>
      </c>
      <c r="D6">
        <v>5</v>
      </c>
      <c r="E6">
        <f t="shared" si="0"/>
        <v>5.5</v>
      </c>
      <c r="F6" s="11">
        <v>5.5</v>
      </c>
    </row>
    <row r="7" spans="1:7" ht="18" thickBot="1" x14ac:dyDescent="0.25">
      <c r="A7" s="1" t="s">
        <v>6</v>
      </c>
      <c r="B7">
        <v>5.75</v>
      </c>
      <c r="C7">
        <v>6</v>
      </c>
      <c r="D7">
        <v>4.75</v>
      </c>
      <c r="E7">
        <f t="shared" si="0"/>
        <v>5.3</v>
      </c>
      <c r="F7" s="11">
        <v>5.5</v>
      </c>
    </row>
    <row r="8" spans="1:7" ht="18" thickBot="1" x14ac:dyDescent="0.25">
      <c r="A8" s="1" t="s">
        <v>7</v>
      </c>
      <c r="B8">
        <v>5.5</v>
      </c>
      <c r="C8">
        <v>6</v>
      </c>
      <c r="D8">
        <v>4.75</v>
      </c>
      <c r="E8">
        <f t="shared" si="0"/>
        <v>5.2249999999999996</v>
      </c>
      <c r="F8" s="11">
        <v>5.25</v>
      </c>
    </row>
    <row r="9" spans="1:7" ht="18" thickBot="1" x14ac:dyDescent="0.25">
      <c r="A9" s="1" t="s">
        <v>8</v>
      </c>
      <c r="B9">
        <v>5.9</v>
      </c>
      <c r="C9">
        <v>6</v>
      </c>
      <c r="D9">
        <v>6</v>
      </c>
      <c r="E9">
        <f t="shared" si="0"/>
        <v>5.9700000000000006</v>
      </c>
      <c r="F9" s="11">
        <v>6</v>
      </c>
    </row>
    <row r="10" spans="1:7" ht="18" thickBot="1" x14ac:dyDescent="0.25">
      <c r="A10" s="1" t="s">
        <v>9</v>
      </c>
      <c r="B10">
        <v>5.6</v>
      </c>
      <c r="C10">
        <v>6</v>
      </c>
      <c r="D10">
        <v>4.75</v>
      </c>
      <c r="E10">
        <f t="shared" si="0"/>
        <v>5.2549999999999999</v>
      </c>
      <c r="F10" s="11">
        <v>5.25</v>
      </c>
    </row>
    <row r="11" spans="1:7" ht="18" thickBot="1" x14ac:dyDescent="0.25">
      <c r="A11" s="1" t="s">
        <v>10</v>
      </c>
      <c r="B11">
        <v>6</v>
      </c>
      <c r="C11">
        <v>6</v>
      </c>
      <c r="D11">
        <v>5.5</v>
      </c>
      <c r="E11">
        <f t="shared" si="0"/>
        <v>5.75</v>
      </c>
      <c r="F11" s="11">
        <v>5.75</v>
      </c>
    </row>
    <row r="12" spans="1:7" ht="18" thickBot="1" x14ac:dyDescent="0.25">
      <c r="A12" s="13" t="s">
        <v>11</v>
      </c>
      <c r="B12" s="11">
        <v>6</v>
      </c>
      <c r="C12" s="11">
        <v>6</v>
      </c>
      <c r="D12" s="11">
        <v>6</v>
      </c>
      <c r="E12" s="11">
        <f t="shared" si="0"/>
        <v>6</v>
      </c>
      <c r="F12" s="12">
        <v>6</v>
      </c>
      <c r="G12" s="6" t="s">
        <v>83</v>
      </c>
    </row>
    <row r="13" spans="1:7" ht="18" thickBot="1" x14ac:dyDescent="0.25">
      <c r="A13" s="1" t="s">
        <v>12</v>
      </c>
      <c r="B13">
        <v>5.9</v>
      </c>
      <c r="C13">
        <v>6</v>
      </c>
      <c r="D13">
        <v>5.75</v>
      </c>
      <c r="E13">
        <f t="shared" si="0"/>
        <v>5.8450000000000006</v>
      </c>
      <c r="F13" s="11">
        <v>6</v>
      </c>
    </row>
    <row r="14" spans="1:7" ht="18" thickBot="1" x14ac:dyDescent="0.25">
      <c r="A14" s="1" t="s">
        <v>13</v>
      </c>
      <c r="B14">
        <v>6</v>
      </c>
      <c r="C14">
        <v>6</v>
      </c>
      <c r="D14">
        <v>6</v>
      </c>
      <c r="E14">
        <f t="shared" si="0"/>
        <v>6</v>
      </c>
      <c r="F14" s="11">
        <v>6</v>
      </c>
    </row>
    <row r="15" spans="1:7" ht="18" thickBot="1" x14ac:dyDescent="0.25">
      <c r="A15" s="1" t="s">
        <v>14</v>
      </c>
      <c r="B15">
        <v>5.9</v>
      </c>
      <c r="C15">
        <v>6</v>
      </c>
      <c r="D15">
        <v>5.75</v>
      </c>
      <c r="E15">
        <f t="shared" si="0"/>
        <v>5.8450000000000006</v>
      </c>
      <c r="F15" s="11">
        <v>6</v>
      </c>
    </row>
    <row r="16" spans="1:7" ht="18" thickBot="1" x14ac:dyDescent="0.25">
      <c r="A16" s="1" t="s">
        <v>15</v>
      </c>
      <c r="B16">
        <v>6</v>
      </c>
      <c r="C16">
        <v>6</v>
      </c>
      <c r="D16">
        <v>5</v>
      </c>
      <c r="E16">
        <f t="shared" si="0"/>
        <v>5.5</v>
      </c>
      <c r="F16" s="11">
        <v>5.5</v>
      </c>
    </row>
    <row r="17" spans="1:6" ht="18" thickBot="1" x14ac:dyDescent="0.25">
      <c r="A17" s="1" t="s">
        <v>16</v>
      </c>
      <c r="B17">
        <v>5.6</v>
      </c>
      <c r="C17">
        <v>6</v>
      </c>
      <c r="D17">
        <v>5</v>
      </c>
      <c r="E17">
        <f t="shared" si="0"/>
        <v>5.38</v>
      </c>
      <c r="F17" s="11">
        <v>5.5</v>
      </c>
    </row>
    <row r="18" spans="1:6" ht="18" thickBot="1" x14ac:dyDescent="0.25">
      <c r="A18" s="1" t="s">
        <v>17</v>
      </c>
      <c r="B18">
        <v>5.75</v>
      </c>
      <c r="C18">
        <v>6</v>
      </c>
      <c r="D18">
        <v>5</v>
      </c>
      <c r="E18">
        <f t="shared" si="0"/>
        <v>5.4249999999999998</v>
      </c>
      <c r="F18" s="11">
        <v>5.5</v>
      </c>
    </row>
    <row r="19" spans="1:6" ht="18" thickBot="1" x14ac:dyDescent="0.25">
      <c r="A19" s="1" t="s">
        <v>19</v>
      </c>
      <c r="B19">
        <v>6</v>
      </c>
      <c r="C19">
        <v>6</v>
      </c>
      <c r="D19">
        <v>5.75</v>
      </c>
      <c r="E19">
        <f t="shared" si="0"/>
        <v>5.875</v>
      </c>
      <c r="F19" s="11">
        <v>6</v>
      </c>
    </row>
    <row r="20" spans="1:6" x14ac:dyDescent="0.2">
      <c r="A20" s="2" t="s">
        <v>81</v>
      </c>
      <c r="B20">
        <f>AVERAGE(B2:B19)</f>
        <v>5.7444444444444445</v>
      </c>
      <c r="C20">
        <f>AVERAGE(C2:C19)</f>
        <v>6</v>
      </c>
      <c r="D20">
        <f>AVERAGE(D2:D19)</f>
        <v>5.3611111111111107</v>
      </c>
      <c r="E20">
        <f>(B20*0.3+C20*0.2+D20*0.5)</f>
        <v>5.6038888888888891</v>
      </c>
      <c r="F20" s="11">
        <f>(C20*0.3+D20*0.2+E20*0.5)</f>
        <v>5.6741666666666664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Homework</vt:lpstr>
      <vt:lpstr>Final Assignment</vt:lpstr>
      <vt:lpstr>Final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2022-10-07T06:41:35Z</dcterms:created>
  <dcterms:modified xsi:type="dcterms:W3CDTF">2022-11-14T12:24:17Z</dcterms:modified>
</cp:coreProperties>
</file>