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Protocol/GitHub/Validating_selection_scheme/collect_bacterial_growth_curves/Example_data/"/>
    </mc:Choice>
  </mc:AlternateContent>
  <xr:revisionPtr revIDLastSave="0" documentId="13_ncr:1_{3AE5E189-E2EB-BA48-AD95-1E09A44D50DE}" xr6:coauthVersionLast="47" xr6:coauthVersionMax="47" xr10:uidLastSave="{00000000-0000-0000-0000-000000000000}"/>
  <bookViews>
    <workbookView xWindow="1700" yWindow="660" windowWidth="29460" windowHeight="25940" xr2:uid="{4677DA21-11B7-3F4F-A066-EBA983D9E338}"/>
  </bookViews>
  <sheets>
    <sheet name="Al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O39" i="1"/>
  <c r="Q38" i="1"/>
  <c r="O38" i="1"/>
  <c r="Q37" i="1"/>
  <c r="O37" i="1"/>
  <c r="Q36" i="1"/>
  <c r="O36" i="1"/>
  <c r="Q35" i="1"/>
  <c r="O35" i="1"/>
  <c r="H35" i="1"/>
  <c r="H36" i="1" s="1"/>
  <c r="B35" i="1"/>
  <c r="B36" i="1" s="1"/>
  <c r="B37" i="1" s="1"/>
  <c r="A35" i="1"/>
  <c r="A36" i="1" s="1"/>
  <c r="A37" i="1" s="1"/>
  <c r="Q34" i="1"/>
  <c r="O34" i="1"/>
  <c r="K34" i="1"/>
  <c r="H29" i="1"/>
  <c r="K29" i="1" s="1"/>
  <c r="Q33" i="1"/>
  <c r="O33" i="1"/>
  <c r="Q32" i="1"/>
  <c r="O32" i="1"/>
  <c r="Q31" i="1"/>
  <c r="O31" i="1"/>
  <c r="Q30" i="1"/>
  <c r="O30" i="1"/>
  <c r="Q29" i="1"/>
  <c r="O29" i="1"/>
  <c r="B29" i="1"/>
  <c r="B30" i="1" s="1"/>
  <c r="B31" i="1" s="1"/>
  <c r="A29" i="1"/>
  <c r="A30" i="1" s="1"/>
  <c r="A31" i="1" s="1"/>
  <c r="Q28" i="1"/>
  <c r="O28" i="1"/>
  <c r="K28" i="1"/>
  <c r="Q27" i="1"/>
  <c r="O27" i="1"/>
  <c r="Q26" i="1"/>
  <c r="O26" i="1"/>
  <c r="Q25" i="1"/>
  <c r="O25" i="1"/>
  <c r="Q24" i="1"/>
  <c r="O24" i="1"/>
  <c r="Q23" i="1"/>
  <c r="O23" i="1"/>
  <c r="K23" i="1"/>
  <c r="B23" i="1"/>
  <c r="B24" i="1" s="1"/>
  <c r="B25" i="1" s="1"/>
  <c r="A23" i="1"/>
  <c r="A24" i="1" s="1"/>
  <c r="A25" i="1" s="1"/>
  <c r="Q22" i="1"/>
  <c r="O22" i="1"/>
  <c r="K22" i="1"/>
  <c r="Q21" i="1"/>
  <c r="O21" i="1"/>
  <c r="Q20" i="1"/>
  <c r="O20" i="1"/>
  <c r="Q19" i="1"/>
  <c r="O19" i="1"/>
  <c r="Q18" i="1"/>
  <c r="O18" i="1"/>
  <c r="K18" i="1"/>
  <c r="Q17" i="1"/>
  <c r="O17" i="1"/>
  <c r="K17" i="1"/>
  <c r="B17" i="1"/>
  <c r="B18" i="1" s="1"/>
  <c r="B19" i="1" s="1"/>
  <c r="A17" i="1"/>
  <c r="A18" i="1" s="1"/>
  <c r="A19" i="1" s="1"/>
  <c r="Q16" i="1"/>
  <c r="O16" i="1"/>
  <c r="K16" i="1"/>
  <c r="B11" i="1"/>
  <c r="B12" i="1" s="1"/>
  <c r="B13" i="1" s="1"/>
  <c r="A11" i="1"/>
  <c r="A12" i="1" s="1"/>
  <c r="A13" i="1" s="1"/>
  <c r="K11" i="1"/>
  <c r="Q15" i="1"/>
  <c r="O15" i="1"/>
  <c r="Q14" i="1"/>
  <c r="O14" i="1"/>
  <c r="Q13" i="1"/>
  <c r="O13" i="1"/>
  <c r="Q12" i="1"/>
  <c r="O12" i="1"/>
  <c r="Q11" i="1"/>
  <c r="O11" i="1"/>
  <c r="H12" i="1"/>
  <c r="H13" i="1" s="1"/>
  <c r="Q10" i="1"/>
  <c r="O10" i="1"/>
  <c r="K10" i="1"/>
  <c r="A3" i="1"/>
  <c r="A4" i="1" s="1"/>
  <c r="B3" i="1"/>
  <c r="B4" i="1" s="1"/>
  <c r="B5" i="1" s="1"/>
  <c r="B6" i="1" s="1"/>
  <c r="O6" i="1"/>
  <c r="Q6" i="1"/>
  <c r="O7" i="1"/>
  <c r="Q7" i="1"/>
  <c r="O2" i="1"/>
  <c r="Q2" i="1"/>
  <c r="H3" i="1"/>
  <c r="H4" i="1" s="1"/>
  <c r="H5" i="1" s="1"/>
  <c r="H6" i="1" s="1"/>
  <c r="O3" i="1"/>
  <c r="Q3" i="1"/>
  <c r="O4" i="1"/>
  <c r="Q4" i="1"/>
  <c r="O5" i="1"/>
  <c r="Q5" i="1"/>
  <c r="O8" i="1"/>
  <c r="Q8" i="1"/>
  <c r="O9" i="1"/>
  <c r="Q9" i="1"/>
  <c r="H37" i="1" l="1"/>
  <c r="H38" i="1" s="1"/>
  <c r="A38" i="1"/>
  <c r="A39" i="1" s="1"/>
  <c r="B38" i="1"/>
  <c r="B39" i="1" s="1"/>
  <c r="A32" i="1"/>
  <c r="A33" i="1" s="1"/>
  <c r="B32" i="1"/>
  <c r="B33" i="1" s="1"/>
  <c r="A26" i="1"/>
  <c r="A27" i="1" s="1"/>
  <c r="B26" i="1"/>
  <c r="B27" i="1" s="1"/>
  <c r="A20" i="1"/>
  <c r="A21" i="1" s="1"/>
  <c r="B20" i="1"/>
  <c r="B21" i="1" s="1"/>
  <c r="A14" i="1"/>
  <c r="A15" i="1" s="1"/>
  <c r="H30" i="1"/>
  <c r="H31" i="1" s="1"/>
  <c r="B7" i="1"/>
  <c r="B8" i="1" s="1"/>
  <c r="B9" i="1" s="1"/>
  <c r="K35" i="1"/>
  <c r="B14" i="1"/>
  <c r="B15" i="1" s="1"/>
  <c r="K36" i="1"/>
  <c r="K25" i="1"/>
  <c r="K24" i="1"/>
  <c r="K19" i="1"/>
  <c r="K12" i="1"/>
  <c r="A5" i="1"/>
  <c r="A6" i="1" s="1"/>
  <c r="K2" i="1"/>
  <c r="K30" i="1" l="1"/>
  <c r="A7" i="1"/>
  <c r="A8" i="1" s="1"/>
  <c r="A9" i="1" s="1"/>
  <c r="K37" i="1"/>
  <c r="K26" i="1"/>
  <c r="K20" i="1"/>
  <c r="K3" i="1"/>
  <c r="H7" i="1" l="1"/>
  <c r="H39" i="1"/>
  <c r="K38" i="1"/>
  <c r="K27" i="1"/>
  <c r="K21" i="1"/>
  <c r="K4" i="1"/>
  <c r="K6" i="1" l="1"/>
  <c r="H14" i="1"/>
  <c r="H15" i="1" s="1"/>
  <c r="K13" i="1"/>
  <c r="K7" i="1"/>
  <c r="H8" i="1"/>
  <c r="H9" i="1" s="1"/>
  <c r="K39" i="1"/>
  <c r="K5" i="1"/>
  <c r="K14" i="1" l="1"/>
  <c r="K8" i="1"/>
  <c r="K15" i="1"/>
  <c r="K9" i="1"/>
  <c r="H32" i="1" l="1"/>
  <c r="K31" i="1"/>
  <c r="H33" i="1" l="1"/>
  <c r="K32" i="1"/>
  <c r="K33" i="1" l="1"/>
</calcChain>
</file>

<file path=xl/sharedStrings.xml><?xml version="1.0" encoding="utf-8"?>
<sst xmlns="http://schemas.openxmlformats.org/spreadsheetml/2006/main" count="207" uniqueCount="23">
  <si>
    <t>Day</t>
  </si>
  <si>
    <t>Counting.day</t>
  </si>
  <si>
    <t>Set</t>
  </si>
  <si>
    <t>Experiment</t>
  </si>
  <si>
    <t>Strain</t>
  </si>
  <si>
    <t>Mixture</t>
  </si>
  <si>
    <t>Replicate</t>
  </si>
  <si>
    <t>Time</t>
  </si>
  <si>
    <t>Dilution</t>
  </si>
  <si>
    <t>Volume.plated</t>
  </si>
  <si>
    <t>Plate.label</t>
  </si>
  <si>
    <t>Plate.type</t>
  </si>
  <si>
    <t>Plate.cell.type</t>
  </si>
  <si>
    <t>Predicted.counts</t>
  </si>
  <si>
    <t>Predicted.density</t>
  </si>
  <si>
    <t>Counts</t>
  </si>
  <si>
    <t>Density</t>
  </si>
  <si>
    <t>D</t>
  </si>
  <si>
    <t>Tet7.5</t>
  </si>
  <si>
    <t>Str25</t>
  </si>
  <si>
    <t>R</t>
  </si>
  <si>
    <t>BK450</t>
  </si>
  <si>
    <t>BK451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</si>
</sst>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EF4340"/>
      <name val="Calibri"/>
      <family val="2"/>
      <scheme val="minor"/>
    </font>
    <font>
      <sz val="12"/>
      <color rgb="FF150EEF"/>
      <name val="Calibri"/>
      <family val="2"/>
      <scheme val="minor"/>
    </font>
    <font>
      <sz val="8"/>
      <name val="Calibri"/>
      <family val="2"/>
      <scheme val="minor"/>
    </font>
    <font>
      <sz val="12"/>
      <color rgb="FFEF4542"/>
      <name val="Calibri"/>
      <family val="2"/>
      <scheme val="minor"/>
    </font>
    <font>
      <sz val="12"/>
      <color rgb="FF181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2" borderId="6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AE5"/>
      <color rgb="FFAF3AEA"/>
      <color rgb="FF1810F0"/>
      <color rgb="FFEF4542"/>
      <color rgb="FFFFC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21B-4B5B-2D41-B25C-2DF8CEDFF90D}">
  <sheetPr>
    <pageSetUpPr fitToPage="1"/>
  </sheetPr>
  <dimension ref="A1:Q39"/>
  <sheetViews>
    <sheetView tabSelected="1" topLeftCell="E1" zoomScale="150" zoomScaleNormal="130" workbookViewId="0">
      <pane ySplit="1" topLeftCell="A2" activePane="bottomLeft" state="frozen"/>
      <selection pane="bottomLeft" activeCell="I40" sqref="I40"/>
    </sheetView>
  </sheetViews>
  <sheetFormatPr baseColWidth="10" defaultColWidth="11" defaultRowHeight="16" x14ac:dyDescent="0.2"/>
  <cols>
    <col min="1" max="1" width="10.83203125" style="7" customWidth="1"/>
    <col min="2" max="2" width="11.83203125" style="7" bestFit="1" customWidth="1"/>
    <col min="3" max="3" width="10.83203125" style="7" customWidth="1"/>
    <col min="4" max="4" width="10.83203125" style="1" customWidth="1"/>
    <col min="5" max="5" width="16" style="7" bestFit="1" customWidth="1"/>
    <col min="6" max="6" width="10.83203125" style="7" customWidth="1"/>
    <col min="7" max="7" width="10.83203125" style="1" customWidth="1"/>
    <col min="8" max="8" width="10.83203125" style="7" customWidth="1"/>
    <col min="9" max="9" width="10.83203125" style="1" customWidth="1"/>
    <col min="10" max="10" width="13.1640625" style="1" bestFit="1" customWidth="1"/>
    <col min="11" max="11" width="15.5" style="1" bestFit="1" customWidth="1"/>
    <col min="12" max="12" width="11.5" style="1" bestFit="1" customWidth="1"/>
    <col min="13" max="13" width="12.6640625" style="1" bestFit="1" customWidth="1"/>
    <col min="14" max="14" width="14.83203125" style="7" bestFit="1" customWidth="1"/>
    <col min="15" max="15" width="15.33203125" style="1" bestFit="1" customWidth="1"/>
    <col min="16" max="16" width="11.1640625" style="7" customWidth="1"/>
    <col min="17" max="17" width="10.83203125" style="7" customWidth="1"/>
  </cols>
  <sheetData>
    <row r="1" spans="1:17" s="2" customFormat="1" ht="17" thickBo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</row>
    <row r="2" spans="1:17" x14ac:dyDescent="0.2">
      <c r="A2" s="26">
        <v>44395</v>
      </c>
      <c r="B2" s="9">
        <v>44396</v>
      </c>
      <c r="C2" s="3" t="s">
        <v>17</v>
      </c>
      <c r="D2" s="3">
        <v>1</v>
      </c>
      <c r="E2" s="3" t="s">
        <v>21</v>
      </c>
      <c r="F2" s="22" t="s">
        <v>17</v>
      </c>
      <c r="G2" s="3">
        <v>1</v>
      </c>
      <c r="H2" s="10">
        <v>0</v>
      </c>
      <c r="I2" s="11">
        <v>4</v>
      </c>
      <c r="J2" s="11">
        <v>100</v>
      </c>
      <c r="K2" s="3" t="str">
        <f t="shared" ref="K2:K9" si="0">C2&amp;""&amp;D2&amp;"  "&amp;F2&amp;""&amp;G2&amp;"  T"&amp;H2&amp;"  -"&amp;I2</f>
        <v>D1  D1  T0  -4</v>
      </c>
      <c r="L2" s="4" t="s">
        <v>18</v>
      </c>
      <c r="M2" s="22" t="s">
        <v>17</v>
      </c>
      <c r="N2" s="10">
        <v>100</v>
      </c>
      <c r="O2" s="5">
        <f t="shared" ref="O2:O9" si="1">N2*10^(I2+1)</f>
        <v>10000000</v>
      </c>
      <c r="P2" s="10">
        <v>20</v>
      </c>
      <c r="Q2" s="6">
        <f t="shared" ref="Q2:Q9" si="2">P2*(1000/J2)^(I2+1)</f>
        <v>2000000</v>
      </c>
    </row>
    <row r="3" spans="1:17" x14ac:dyDescent="0.2">
      <c r="A3" s="12">
        <f>A2</f>
        <v>44395</v>
      </c>
      <c r="B3" s="17">
        <f>B2</f>
        <v>44396</v>
      </c>
      <c r="C3" s="18" t="s">
        <v>17</v>
      </c>
      <c r="D3" s="18">
        <v>1</v>
      </c>
      <c r="E3" s="18" t="s">
        <v>21</v>
      </c>
      <c r="F3" s="23" t="s">
        <v>17</v>
      </c>
      <c r="G3" s="18">
        <v>1</v>
      </c>
      <c r="H3" s="18">
        <f>H2</f>
        <v>0</v>
      </c>
      <c r="I3" s="19">
        <v>4</v>
      </c>
      <c r="J3" s="19">
        <v>100</v>
      </c>
      <c r="K3" s="18" t="str">
        <f t="shared" si="0"/>
        <v>D1  D1  T0  -4</v>
      </c>
      <c r="L3" s="16" t="s">
        <v>19</v>
      </c>
      <c r="M3" s="24" t="s">
        <v>20</v>
      </c>
      <c r="N3" s="20">
        <v>0</v>
      </c>
      <c r="O3" s="21">
        <f t="shared" si="1"/>
        <v>0</v>
      </c>
      <c r="P3" s="20">
        <v>0</v>
      </c>
      <c r="Q3" s="8">
        <f t="shared" si="2"/>
        <v>0</v>
      </c>
    </row>
    <row r="4" spans="1:17" x14ac:dyDescent="0.2">
      <c r="A4" s="12">
        <f t="shared" ref="A4:B9" si="3">A3</f>
        <v>44395</v>
      </c>
      <c r="B4" s="17">
        <f t="shared" si="3"/>
        <v>44396</v>
      </c>
      <c r="C4" s="18" t="s">
        <v>17</v>
      </c>
      <c r="D4" s="18">
        <v>1</v>
      </c>
      <c r="E4" s="18" t="s">
        <v>21</v>
      </c>
      <c r="F4" s="23" t="s">
        <v>17</v>
      </c>
      <c r="G4" s="18">
        <v>2</v>
      </c>
      <c r="H4" s="18">
        <f t="shared" ref="H4:H9" si="4">H3</f>
        <v>0</v>
      </c>
      <c r="I4" s="19">
        <v>4</v>
      </c>
      <c r="J4" s="19">
        <v>100</v>
      </c>
      <c r="K4" s="18" t="str">
        <f t="shared" si="0"/>
        <v>D1  D2  T0  -4</v>
      </c>
      <c r="L4" s="15" t="s">
        <v>18</v>
      </c>
      <c r="M4" s="23" t="s">
        <v>17</v>
      </c>
      <c r="N4" s="20">
        <v>100</v>
      </c>
      <c r="O4" s="21">
        <f t="shared" si="1"/>
        <v>10000000</v>
      </c>
      <c r="P4" s="20">
        <v>19</v>
      </c>
      <c r="Q4" s="8">
        <f t="shared" si="2"/>
        <v>1900000</v>
      </c>
    </row>
    <row r="5" spans="1:17" x14ac:dyDescent="0.2">
      <c r="A5" s="12">
        <f t="shared" si="3"/>
        <v>44395</v>
      </c>
      <c r="B5" s="17">
        <f t="shared" si="3"/>
        <v>44396</v>
      </c>
      <c r="C5" s="18" t="s">
        <v>17</v>
      </c>
      <c r="D5" s="18">
        <v>1</v>
      </c>
      <c r="E5" s="18" t="s">
        <v>21</v>
      </c>
      <c r="F5" s="23" t="s">
        <v>17</v>
      </c>
      <c r="G5" s="18">
        <v>3</v>
      </c>
      <c r="H5" s="18">
        <f t="shared" si="4"/>
        <v>0</v>
      </c>
      <c r="I5" s="19">
        <v>4</v>
      </c>
      <c r="J5" s="19">
        <v>100</v>
      </c>
      <c r="K5" s="18" t="str">
        <f t="shared" si="0"/>
        <v>D1  D3  T0  -4</v>
      </c>
      <c r="L5" s="15" t="s">
        <v>18</v>
      </c>
      <c r="M5" s="23" t="s">
        <v>17</v>
      </c>
      <c r="N5" s="20">
        <v>100</v>
      </c>
      <c r="O5" s="21">
        <f t="shared" si="1"/>
        <v>10000000</v>
      </c>
      <c r="P5" s="20">
        <v>11</v>
      </c>
      <c r="Q5" s="8">
        <f t="shared" si="2"/>
        <v>1100000</v>
      </c>
    </row>
    <row r="6" spans="1:17" x14ac:dyDescent="0.2">
      <c r="A6" s="12">
        <f t="shared" si="3"/>
        <v>44395</v>
      </c>
      <c r="B6" s="17">
        <f t="shared" si="3"/>
        <v>44396</v>
      </c>
      <c r="C6" s="18" t="s">
        <v>17</v>
      </c>
      <c r="D6" s="18">
        <v>1</v>
      </c>
      <c r="E6" s="18" t="s">
        <v>22</v>
      </c>
      <c r="F6" s="24" t="s">
        <v>20</v>
      </c>
      <c r="G6" s="18">
        <v>1</v>
      </c>
      <c r="H6" s="18">
        <f t="shared" si="4"/>
        <v>0</v>
      </c>
      <c r="I6" s="19">
        <v>4</v>
      </c>
      <c r="J6" s="19">
        <v>100</v>
      </c>
      <c r="K6" s="18" t="str">
        <f t="shared" si="0"/>
        <v>D1  R1  T0  -4</v>
      </c>
      <c r="L6" s="16" t="s">
        <v>19</v>
      </c>
      <c r="M6" s="24" t="s">
        <v>20</v>
      </c>
      <c r="N6" s="20">
        <v>100</v>
      </c>
      <c r="O6" s="21">
        <f t="shared" si="1"/>
        <v>10000000</v>
      </c>
      <c r="P6" s="20">
        <v>11</v>
      </c>
      <c r="Q6" s="8">
        <f t="shared" si="2"/>
        <v>1100000</v>
      </c>
    </row>
    <row r="7" spans="1:17" x14ac:dyDescent="0.2">
      <c r="A7" s="12">
        <f t="shared" si="3"/>
        <v>44395</v>
      </c>
      <c r="B7" s="17">
        <f t="shared" si="3"/>
        <v>44396</v>
      </c>
      <c r="C7" s="18" t="s">
        <v>17</v>
      </c>
      <c r="D7" s="18">
        <v>1</v>
      </c>
      <c r="E7" s="18" t="s">
        <v>22</v>
      </c>
      <c r="F7" s="24" t="s">
        <v>20</v>
      </c>
      <c r="G7" s="18">
        <v>1</v>
      </c>
      <c r="H7" s="18">
        <f t="shared" si="4"/>
        <v>0</v>
      </c>
      <c r="I7" s="19">
        <v>4</v>
      </c>
      <c r="J7" s="19">
        <v>100</v>
      </c>
      <c r="K7" s="18" t="str">
        <f t="shared" si="0"/>
        <v>D1  R1  T0  -4</v>
      </c>
      <c r="L7" s="15" t="s">
        <v>18</v>
      </c>
      <c r="M7" s="23" t="s">
        <v>17</v>
      </c>
      <c r="N7" s="20">
        <v>0</v>
      </c>
      <c r="O7" s="21">
        <f t="shared" si="1"/>
        <v>0</v>
      </c>
      <c r="P7" s="20">
        <v>0</v>
      </c>
      <c r="Q7" s="8">
        <f t="shared" si="2"/>
        <v>0</v>
      </c>
    </row>
    <row r="8" spans="1:17" x14ac:dyDescent="0.2">
      <c r="A8" s="12">
        <f t="shared" si="3"/>
        <v>44395</v>
      </c>
      <c r="B8" s="17">
        <f t="shared" si="3"/>
        <v>44396</v>
      </c>
      <c r="C8" s="18" t="s">
        <v>17</v>
      </c>
      <c r="D8" s="18">
        <v>1</v>
      </c>
      <c r="E8" s="18" t="s">
        <v>22</v>
      </c>
      <c r="F8" s="24" t="s">
        <v>20</v>
      </c>
      <c r="G8" s="18">
        <v>2</v>
      </c>
      <c r="H8" s="18">
        <f t="shared" si="4"/>
        <v>0</v>
      </c>
      <c r="I8" s="19">
        <v>4</v>
      </c>
      <c r="J8" s="19">
        <v>100</v>
      </c>
      <c r="K8" s="18" t="str">
        <f t="shared" si="0"/>
        <v>D1  R2  T0  -4</v>
      </c>
      <c r="L8" s="16" t="s">
        <v>19</v>
      </c>
      <c r="M8" s="24" t="s">
        <v>20</v>
      </c>
      <c r="N8" s="20">
        <v>100</v>
      </c>
      <c r="O8" s="21">
        <f t="shared" si="1"/>
        <v>10000000</v>
      </c>
      <c r="P8" s="20">
        <v>9</v>
      </c>
      <c r="Q8" s="8">
        <f t="shared" si="2"/>
        <v>900000</v>
      </c>
    </row>
    <row r="9" spans="1:17" ht="17" thickBot="1" x14ac:dyDescent="0.25">
      <c r="A9" s="27">
        <f t="shared" si="3"/>
        <v>44395</v>
      </c>
      <c r="B9" s="28">
        <f t="shared" si="3"/>
        <v>44396</v>
      </c>
      <c r="C9" s="29" t="s">
        <v>17</v>
      </c>
      <c r="D9" s="29">
        <v>1</v>
      </c>
      <c r="E9" s="29" t="s">
        <v>22</v>
      </c>
      <c r="F9" s="30" t="s">
        <v>20</v>
      </c>
      <c r="G9" s="29">
        <v>3</v>
      </c>
      <c r="H9" s="29">
        <f t="shared" si="4"/>
        <v>0</v>
      </c>
      <c r="I9" s="13">
        <v>4</v>
      </c>
      <c r="J9" s="13">
        <v>100</v>
      </c>
      <c r="K9" s="29" t="str">
        <f t="shared" si="0"/>
        <v>D1  R3  T0  -4</v>
      </c>
      <c r="L9" s="31" t="s">
        <v>19</v>
      </c>
      <c r="M9" s="30" t="s">
        <v>20</v>
      </c>
      <c r="N9" s="14">
        <v>100</v>
      </c>
      <c r="O9" s="32">
        <f t="shared" si="1"/>
        <v>10000000</v>
      </c>
      <c r="P9" s="14">
        <v>14</v>
      </c>
      <c r="Q9" s="33">
        <f t="shared" si="2"/>
        <v>1400000</v>
      </c>
    </row>
    <row r="10" spans="1:17" x14ac:dyDescent="0.2">
      <c r="A10" s="26">
        <v>44395</v>
      </c>
      <c r="B10" s="9">
        <v>44396</v>
      </c>
      <c r="C10" s="3" t="s">
        <v>17</v>
      </c>
      <c r="D10" s="3">
        <v>1</v>
      </c>
      <c r="E10" s="3" t="s">
        <v>21</v>
      </c>
      <c r="F10" s="22" t="s">
        <v>17</v>
      </c>
      <c r="G10" s="3">
        <v>1</v>
      </c>
      <c r="H10" s="10">
        <v>1</v>
      </c>
      <c r="I10" s="11">
        <v>4</v>
      </c>
      <c r="J10" s="11">
        <v>100</v>
      </c>
      <c r="K10" s="3" t="str">
        <f t="shared" ref="K10:K15" si="5">C10&amp;""&amp;D10&amp;"  "&amp;F10&amp;""&amp;G10&amp;"  T"&amp;H10&amp;"  -"&amp;I10</f>
        <v>D1  D1  T1  -4</v>
      </c>
      <c r="L10" s="4" t="s">
        <v>18</v>
      </c>
      <c r="M10" s="22" t="s">
        <v>17</v>
      </c>
      <c r="N10" s="10">
        <v>100</v>
      </c>
      <c r="O10" s="5">
        <f t="shared" ref="O10:O15" si="6">N10*10^(I10+1)</f>
        <v>10000000</v>
      </c>
      <c r="P10" s="10">
        <v>1</v>
      </c>
      <c r="Q10" s="6">
        <f t="shared" ref="Q10:Q15" si="7">P10*(1000/J10)^(I10+1)</f>
        <v>100000</v>
      </c>
    </row>
    <row r="11" spans="1:17" x14ac:dyDescent="0.2">
      <c r="A11" s="12">
        <f>A10</f>
        <v>44395</v>
      </c>
      <c r="B11" s="17">
        <f>B10</f>
        <v>44396</v>
      </c>
      <c r="C11" s="18" t="s">
        <v>17</v>
      </c>
      <c r="D11" s="18">
        <v>1</v>
      </c>
      <c r="E11" s="18" t="s">
        <v>21</v>
      </c>
      <c r="F11" s="23" t="s">
        <v>17</v>
      </c>
      <c r="G11" s="18">
        <v>2</v>
      </c>
      <c r="H11" s="18">
        <v>1</v>
      </c>
      <c r="I11" s="19">
        <v>4</v>
      </c>
      <c r="J11" s="19">
        <v>100</v>
      </c>
      <c r="K11" s="18" t="str">
        <f t="shared" si="5"/>
        <v>D1  D2  T1  -4</v>
      </c>
      <c r="L11" s="15" t="s">
        <v>18</v>
      </c>
      <c r="M11" s="23" t="s">
        <v>17</v>
      </c>
      <c r="N11" s="20">
        <v>100</v>
      </c>
      <c r="O11" s="21">
        <f t="shared" si="6"/>
        <v>10000000</v>
      </c>
      <c r="P11" s="20">
        <v>3</v>
      </c>
      <c r="Q11" s="8">
        <f t="shared" si="7"/>
        <v>300000</v>
      </c>
    </row>
    <row r="12" spans="1:17" x14ac:dyDescent="0.2">
      <c r="A12" s="12">
        <f t="shared" ref="A12:B13" si="8">A11</f>
        <v>44395</v>
      </c>
      <c r="B12" s="17">
        <f t="shared" si="8"/>
        <v>44396</v>
      </c>
      <c r="C12" s="18" t="s">
        <v>17</v>
      </c>
      <c r="D12" s="18">
        <v>1</v>
      </c>
      <c r="E12" s="18" t="s">
        <v>21</v>
      </c>
      <c r="F12" s="23" t="s">
        <v>17</v>
      </c>
      <c r="G12" s="18">
        <v>3</v>
      </c>
      <c r="H12" s="18">
        <f t="shared" ref="H12:H15" si="9">H11</f>
        <v>1</v>
      </c>
      <c r="I12" s="19">
        <v>4</v>
      </c>
      <c r="J12" s="19">
        <v>100</v>
      </c>
      <c r="K12" s="18" t="str">
        <f t="shared" si="5"/>
        <v>D1  D3  T1  -4</v>
      </c>
      <c r="L12" s="15" t="s">
        <v>18</v>
      </c>
      <c r="M12" s="23" t="s">
        <v>17</v>
      </c>
      <c r="N12" s="20">
        <v>100</v>
      </c>
      <c r="O12" s="21">
        <f t="shared" si="6"/>
        <v>10000000</v>
      </c>
      <c r="P12" s="20">
        <v>6</v>
      </c>
      <c r="Q12" s="8">
        <f t="shared" si="7"/>
        <v>600000</v>
      </c>
    </row>
    <row r="13" spans="1:17" x14ac:dyDescent="0.2">
      <c r="A13" s="12">
        <f t="shared" si="8"/>
        <v>44395</v>
      </c>
      <c r="B13" s="17">
        <f t="shared" si="8"/>
        <v>44396</v>
      </c>
      <c r="C13" s="18" t="s">
        <v>17</v>
      </c>
      <c r="D13" s="18">
        <v>1</v>
      </c>
      <c r="E13" s="18" t="s">
        <v>22</v>
      </c>
      <c r="F13" s="24" t="s">
        <v>20</v>
      </c>
      <c r="G13" s="18">
        <v>1</v>
      </c>
      <c r="H13" s="18">
        <f t="shared" si="9"/>
        <v>1</v>
      </c>
      <c r="I13" s="19">
        <v>4</v>
      </c>
      <c r="J13" s="19">
        <v>100</v>
      </c>
      <c r="K13" s="18" t="str">
        <f t="shared" si="5"/>
        <v>D1  R1  T1  -4</v>
      </c>
      <c r="L13" s="16" t="s">
        <v>19</v>
      </c>
      <c r="M13" s="24" t="s">
        <v>20</v>
      </c>
      <c r="N13" s="20">
        <v>100</v>
      </c>
      <c r="O13" s="21">
        <f t="shared" si="6"/>
        <v>10000000</v>
      </c>
      <c r="P13" s="20">
        <v>19</v>
      </c>
      <c r="Q13" s="8">
        <f t="shared" si="7"/>
        <v>1900000</v>
      </c>
    </row>
    <row r="14" spans="1:17" x14ac:dyDescent="0.2">
      <c r="A14" s="12">
        <f t="shared" ref="A14:B14" si="10">A13</f>
        <v>44395</v>
      </c>
      <c r="B14" s="17">
        <f t="shared" si="10"/>
        <v>44396</v>
      </c>
      <c r="C14" s="18" t="s">
        <v>17</v>
      </c>
      <c r="D14" s="18">
        <v>1</v>
      </c>
      <c r="E14" s="18" t="s">
        <v>22</v>
      </c>
      <c r="F14" s="24" t="s">
        <v>20</v>
      </c>
      <c r="G14" s="18">
        <v>2</v>
      </c>
      <c r="H14" s="18">
        <f t="shared" si="9"/>
        <v>1</v>
      </c>
      <c r="I14" s="19">
        <v>4</v>
      </c>
      <c r="J14" s="19">
        <v>100</v>
      </c>
      <c r="K14" s="18" t="str">
        <f t="shared" si="5"/>
        <v>D1  R2  T1  -4</v>
      </c>
      <c r="L14" s="16" t="s">
        <v>19</v>
      </c>
      <c r="M14" s="24" t="s">
        <v>20</v>
      </c>
      <c r="N14" s="20">
        <v>100</v>
      </c>
      <c r="O14" s="21">
        <f t="shared" si="6"/>
        <v>10000000</v>
      </c>
      <c r="P14" s="20">
        <v>25</v>
      </c>
      <c r="Q14" s="8">
        <f t="shared" si="7"/>
        <v>2500000</v>
      </c>
    </row>
    <row r="15" spans="1:17" ht="17" thickBot="1" x14ac:dyDescent="0.25">
      <c r="A15" s="27">
        <f t="shared" ref="A15:B15" si="11">A14</f>
        <v>44395</v>
      </c>
      <c r="B15" s="28">
        <f t="shared" si="11"/>
        <v>44396</v>
      </c>
      <c r="C15" s="29" t="s">
        <v>17</v>
      </c>
      <c r="D15" s="29">
        <v>1</v>
      </c>
      <c r="E15" s="29" t="s">
        <v>22</v>
      </c>
      <c r="F15" s="30" t="s">
        <v>20</v>
      </c>
      <c r="G15" s="29">
        <v>3</v>
      </c>
      <c r="H15" s="29">
        <f t="shared" si="9"/>
        <v>1</v>
      </c>
      <c r="I15" s="13">
        <v>4</v>
      </c>
      <c r="J15" s="13">
        <v>100</v>
      </c>
      <c r="K15" s="29" t="str">
        <f t="shared" si="5"/>
        <v>D1  R3  T1  -4</v>
      </c>
      <c r="L15" s="31" t="s">
        <v>19</v>
      </c>
      <c r="M15" s="30" t="s">
        <v>20</v>
      </c>
      <c r="N15" s="14">
        <v>100</v>
      </c>
      <c r="O15" s="32">
        <f t="shared" si="6"/>
        <v>10000000</v>
      </c>
      <c r="P15" s="14">
        <v>23</v>
      </c>
      <c r="Q15" s="33">
        <f t="shared" si="7"/>
        <v>2300000</v>
      </c>
    </row>
    <row r="16" spans="1:17" x14ac:dyDescent="0.2">
      <c r="A16" s="26">
        <v>44395</v>
      </c>
      <c r="B16" s="9">
        <v>44396</v>
      </c>
      <c r="C16" s="3" t="s">
        <v>17</v>
      </c>
      <c r="D16" s="3">
        <v>1</v>
      </c>
      <c r="E16" s="3" t="s">
        <v>21</v>
      </c>
      <c r="F16" s="22" t="s">
        <v>17</v>
      </c>
      <c r="G16" s="3">
        <v>1</v>
      </c>
      <c r="H16" s="10">
        <v>2</v>
      </c>
      <c r="I16" s="11">
        <v>4</v>
      </c>
      <c r="J16" s="11">
        <v>100</v>
      </c>
      <c r="K16" s="3" t="str">
        <f t="shared" ref="K16:K21" si="12">C16&amp;""&amp;D16&amp;"  "&amp;F16&amp;""&amp;G16&amp;"  T"&amp;H16&amp;"  -"&amp;I16</f>
        <v>D1  D1  T2  -4</v>
      </c>
      <c r="L16" s="4" t="s">
        <v>18</v>
      </c>
      <c r="M16" s="22" t="s">
        <v>17</v>
      </c>
      <c r="N16" s="10">
        <v>100</v>
      </c>
      <c r="O16" s="5">
        <f t="shared" ref="O16:O21" si="13">N16*10^(I16+1)</f>
        <v>10000000</v>
      </c>
      <c r="P16" s="10">
        <v>32</v>
      </c>
      <c r="Q16" s="6">
        <f t="shared" ref="Q16:Q21" si="14">P16*(1000/J16)^(I16+1)</f>
        <v>3200000</v>
      </c>
    </row>
    <row r="17" spans="1:17" x14ac:dyDescent="0.2">
      <c r="A17" s="12">
        <f>A16</f>
        <v>44395</v>
      </c>
      <c r="B17" s="17">
        <f>B16</f>
        <v>44396</v>
      </c>
      <c r="C17" s="18" t="s">
        <v>17</v>
      </c>
      <c r="D17" s="18">
        <v>1</v>
      </c>
      <c r="E17" s="18" t="s">
        <v>21</v>
      </c>
      <c r="F17" s="23" t="s">
        <v>17</v>
      </c>
      <c r="G17" s="18">
        <v>2</v>
      </c>
      <c r="H17" s="18">
        <v>2</v>
      </c>
      <c r="I17" s="19">
        <v>4</v>
      </c>
      <c r="J17" s="19">
        <v>100</v>
      </c>
      <c r="K17" s="18" t="str">
        <f t="shared" si="12"/>
        <v>D1  D2  T2  -4</v>
      </c>
      <c r="L17" s="15" t="s">
        <v>18</v>
      </c>
      <c r="M17" s="23" t="s">
        <v>17</v>
      </c>
      <c r="N17" s="20">
        <v>100</v>
      </c>
      <c r="O17" s="21">
        <f t="shared" si="13"/>
        <v>10000000</v>
      </c>
      <c r="P17" s="20">
        <v>31</v>
      </c>
      <c r="Q17" s="8">
        <f t="shared" si="14"/>
        <v>3100000</v>
      </c>
    </row>
    <row r="18" spans="1:17" x14ac:dyDescent="0.2">
      <c r="A18" s="12">
        <f t="shared" ref="A18:B19" si="15">A17</f>
        <v>44395</v>
      </c>
      <c r="B18" s="17">
        <f t="shared" si="15"/>
        <v>44396</v>
      </c>
      <c r="C18" s="18" t="s">
        <v>17</v>
      </c>
      <c r="D18" s="18">
        <v>1</v>
      </c>
      <c r="E18" s="18" t="s">
        <v>21</v>
      </c>
      <c r="F18" s="23" t="s">
        <v>17</v>
      </c>
      <c r="G18" s="18">
        <v>3</v>
      </c>
      <c r="H18" s="18">
        <v>2</v>
      </c>
      <c r="I18" s="19">
        <v>4</v>
      </c>
      <c r="J18" s="19">
        <v>100</v>
      </c>
      <c r="K18" s="18" t="str">
        <f t="shared" si="12"/>
        <v>D1  D3  T2  -4</v>
      </c>
      <c r="L18" s="15" t="s">
        <v>18</v>
      </c>
      <c r="M18" s="23" t="s">
        <v>17</v>
      </c>
      <c r="N18" s="20">
        <v>100</v>
      </c>
      <c r="O18" s="21">
        <f t="shared" si="13"/>
        <v>10000000</v>
      </c>
      <c r="P18" s="20">
        <v>13</v>
      </c>
      <c r="Q18" s="8">
        <f t="shared" si="14"/>
        <v>1300000</v>
      </c>
    </row>
    <row r="19" spans="1:17" x14ac:dyDescent="0.2">
      <c r="A19" s="12">
        <f t="shared" si="15"/>
        <v>44395</v>
      </c>
      <c r="B19" s="17">
        <f t="shared" si="15"/>
        <v>44396</v>
      </c>
      <c r="C19" s="18" t="s">
        <v>17</v>
      </c>
      <c r="D19" s="18">
        <v>1</v>
      </c>
      <c r="E19" s="18" t="s">
        <v>22</v>
      </c>
      <c r="F19" s="24" t="s">
        <v>20</v>
      </c>
      <c r="G19" s="18">
        <v>1</v>
      </c>
      <c r="H19" s="18">
        <v>2</v>
      </c>
      <c r="I19" s="19">
        <v>4</v>
      </c>
      <c r="J19" s="19">
        <v>100</v>
      </c>
      <c r="K19" s="18" t="str">
        <f t="shared" si="12"/>
        <v>D1  R1  T2  -4</v>
      </c>
      <c r="L19" s="16" t="s">
        <v>19</v>
      </c>
      <c r="M19" s="24" t="s">
        <v>20</v>
      </c>
      <c r="N19" s="20">
        <v>100</v>
      </c>
      <c r="O19" s="21">
        <f t="shared" si="13"/>
        <v>10000000</v>
      </c>
      <c r="P19" s="20">
        <v>123</v>
      </c>
      <c r="Q19" s="8">
        <f t="shared" si="14"/>
        <v>12300000</v>
      </c>
    </row>
    <row r="20" spans="1:17" x14ac:dyDescent="0.2">
      <c r="A20" s="12">
        <f t="shared" ref="A20:B20" si="16">A19</f>
        <v>44395</v>
      </c>
      <c r="B20" s="17">
        <f t="shared" si="16"/>
        <v>44396</v>
      </c>
      <c r="C20" s="18" t="s">
        <v>17</v>
      </c>
      <c r="D20" s="18">
        <v>1</v>
      </c>
      <c r="E20" s="18" t="s">
        <v>22</v>
      </c>
      <c r="F20" s="24" t="s">
        <v>20</v>
      </c>
      <c r="G20" s="18">
        <v>2</v>
      </c>
      <c r="H20" s="18">
        <v>2</v>
      </c>
      <c r="I20" s="19">
        <v>4</v>
      </c>
      <c r="J20" s="19">
        <v>100</v>
      </c>
      <c r="K20" s="18" t="str">
        <f t="shared" si="12"/>
        <v>D1  R2  T2  -4</v>
      </c>
      <c r="L20" s="16" t="s">
        <v>19</v>
      </c>
      <c r="M20" s="24" t="s">
        <v>20</v>
      </c>
      <c r="N20" s="20">
        <v>100</v>
      </c>
      <c r="O20" s="21">
        <f t="shared" si="13"/>
        <v>10000000</v>
      </c>
      <c r="P20" s="20">
        <v>91</v>
      </c>
      <c r="Q20" s="8">
        <f t="shared" si="14"/>
        <v>9100000</v>
      </c>
    </row>
    <row r="21" spans="1:17" ht="17" thickBot="1" x14ac:dyDescent="0.25">
      <c r="A21" s="27">
        <f t="shared" ref="A21:B21" si="17">A20</f>
        <v>44395</v>
      </c>
      <c r="B21" s="28">
        <f t="shared" si="17"/>
        <v>44396</v>
      </c>
      <c r="C21" s="29" t="s">
        <v>17</v>
      </c>
      <c r="D21" s="29">
        <v>1</v>
      </c>
      <c r="E21" s="29" t="s">
        <v>22</v>
      </c>
      <c r="F21" s="30" t="s">
        <v>20</v>
      </c>
      <c r="G21" s="29">
        <v>3</v>
      </c>
      <c r="H21" s="29">
        <v>2</v>
      </c>
      <c r="I21" s="13">
        <v>4</v>
      </c>
      <c r="J21" s="13">
        <v>100</v>
      </c>
      <c r="K21" s="29" t="str">
        <f t="shared" si="12"/>
        <v>D1  R3  T2  -4</v>
      </c>
      <c r="L21" s="31" t="s">
        <v>19</v>
      </c>
      <c r="M21" s="30" t="s">
        <v>20</v>
      </c>
      <c r="N21" s="14">
        <v>100</v>
      </c>
      <c r="O21" s="32">
        <f t="shared" si="13"/>
        <v>10000000</v>
      </c>
      <c r="P21" s="14">
        <v>113</v>
      </c>
      <c r="Q21" s="33">
        <f t="shared" si="14"/>
        <v>11300000</v>
      </c>
    </row>
    <row r="22" spans="1:17" x14ac:dyDescent="0.2">
      <c r="A22" s="26">
        <v>44395</v>
      </c>
      <c r="B22" s="9">
        <v>44396</v>
      </c>
      <c r="C22" s="3" t="s">
        <v>17</v>
      </c>
      <c r="D22" s="3">
        <v>1</v>
      </c>
      <c r="E22" s="3" t="s">
        <v>21</v>
      </c>
      <c r="F22" s="22" t="s">
        <v>17</v>
      </c>
      <c r="G22" s="3">
        <v>1</v>
      </c>
      <c r="H22" s="10">
        <v>3</v>
      </c>
      <c r="I22" s="11">
        <v>5</v>
      </c>
      <c r="J22" s="11">
        <v>100</v>
      </c>
      <c r="K22" s="3" t="str">
        <f t="shared" ref="K22:K27" si="18">C22&amp;""&amp;D22&amp;"  "&amp;F22&amp;""&amp;G22&amp;"  T"&amp;H22&amp;"  -"&amp;I22</f>
        <v>D1  D1  T3  -5</v>
      </c>
      <c r="L22" s="4" t="s">
        <v>18</v>
      </c>
      <c r="M22" s="22" t="s">
        <v>17</v>
      </c>
      <c r="N22" s="10">
        <v>100</v>
      </c>
      <c r="O22" s="5">
        <f t="shared" ref="O22:O27" si="19">N22*10^(I22+1)</f>
        <v>100000000</v>
      </c>
      <c r="P22" s="10">
        <v>47</v>
      </c>
      <c r="Q22" s="6">
        <f t="shared" ref="Q22:Q27" si="20">P22*(1000/J22)^(I22+1)</f>
        <v>47000000</v>
      </c>
    </row>
    <row r="23" spans="1:17" x14ac:dyDescent="0.2">
      <c r="A23" s="12">
        <f>A22</f>
        <v>44395</v>
      </c>
      <c r="B23" s="17">
        <f>B22</f>
        <v>44396</v>
      </c>
      <c r="C23" s="18" t="s">
        <v>17</v>
      </c>
      <c r="D23" s="18">
        <v>1</v>
      </c>
      <c r="E23" s="18" t="s">
        <v>21</v>
      </c>
      <c r="F23" s="23" t="s">
        <v>17</v>
      </c>
      <c r="G23" s="18">
        <v>2</v>
      </c>
      <c r="H23" s="18">
        <v>3</v>
      </c>
      <c r="I23" s="19">
        <v>5</v>
      </c>
      <c r="J23" s="19">
        <v>100</v>
      </c>
      <c r="K23" s="18" t="str">
        <f t="shared" si="18"/>
        <v>D1  D2  T3  -5</v>
      </c>
      <c r="L23" s="15" t="s">
        <v>18</v>
      </c>
      <c r="M23" s="23" t="s">
        <v>17</v>
      </c>
      <c r="N23" s="20">
        <v>100</v>
      </c>
      <c r="O23" s="21">
        <f t="shared" si="19"/>
        <v>100000000</v>
      </c>
      <c r="P23" s="20">
        <v>10</v>
      </c>
      <c r="Q23" s="8">
        <f t="shared" si="20"/>
        <v>10000000</v>
      </c>
    </row>
    <row r="24" spans="1:17" x14ac:dyDescent="0.2">
      <c r="A24" s="12">
        <f t="shared" ref="A24:B25" si="21">A23</f>
        <v>44395</v>
      </c>
      <c r="B24" s="17">
        <f t="shared" si="21"/>
        <v>44396</v>
      </c>
      <c r="C24" s="18" t="s">
        <v>17</v>
      </c>
      <c r="D24" s="18">
        <v>1</v>
      </c>
      <c r="E24" s="18" t="s">
        <v>21</v>
      </c>
      <c r="F24" s="23" t="s">
        <v>17</v>
      </c>
      <c r="G24" s="18">
        <v>3</v>
      </c>
      <c r="H24" s="18">
        <v>3</v>
      </c>
      <c r="I24" s="19">
        <v>5</v>
      </c>
      <c r="J24" s="19">
        <v>100</v>
      </c>
      <c r="K24" s="18" t="str">
        <f t="shared" si="18"/>
        <v>D1  D3  T3  -5</v>
      </c>
      <c r="L24" s="15" t="s">
        <v>18</v>
      </c>
      <c r="M24" s="23" t="s">
        <v>17</v>
      </c>
      <c r="N24" s="20">
        <v>100</v>
      </c>
      <c r="O24" s="21">
        <f t="shared" si="19"/>
        <v>100000000</v>
      </c>
      <c r="P24" s="20">
        <v>36</v>
      </c>
      <c r="Q24" s="8">
        <f t="shared" si="20"/>
        <v>36000000</v>
      </c>
    </row>
    <row r="25" spans="1:17" x14ac:dyDescent="0.2">
      <c r="A25" s="12">
        <f t="shared" si="21"/>
        <v>44395</v>
      </c>
      <c r="B25" s="17">
        <f t="shared" si="21"/>
        <v>44396</v>
      </c>
      <c r="C25" s="18" t="s">
        <v>17</v>
      </c>
      <c r="D25" s="18">
        <v>1</v>
      </c>
      <c r="E25" s="18" t="s">
        <v>22</v>
      </c>
      <c r="F25" s="24" t="s">
        <v>20</v>
      </c>
      <c r="G25" s="18">
        <v>1</v>
      </c>
      <c r="H25" s="18">
        <v>3</v>
      </c>
      <c r="I25" s="19">
        <v>5</v>
      </c>
      <c r="J25" s="19">
        <v>100</v>
      </c>
      <c r="K25" s="18" t="str">
        <f t="shared" si="18"/>
        <v>D1  R1  T3  -5</v>
      </c>
      <c r="L25" s="16" t="s">
        <v>19</v>
      </c>
      <c r="M25" s="24" t="s">
        <v>20</v>
      </c>
      <c r="N25" s="20">
        <v>100</v>
      </c>
      <c r="O25" s="21">
        <f t="shared" si="19"/>
        <v>100000000</v>
      </c>
      <c r="P25" s="20">
        <v>73</v>
      </c>
      <c r="Q25" s="8">
        <f t="shared" si="20"/>
        <v>73000000</v>
      </c>
    </row>
    <row r="26" spans="1:17" x14ac:dyDescent="0.2">
      <c r="A26" s="12">
        <f t="shared" ref="A26:B26" si="22">A25</f>
        <v>44395</v>
      </c>
      <c r="B26" s="17">
        <f t="shared" si="22"/>
        <v>44396</v>
      </c>
      <c r="C26" s="18" t="s">
        <v>17</v>
      </c>
      <c r="D26" s="18">
        <v>1</v>
      </c>
      <c r="E26" s="18" t="s">
        <v>22</v>
      </c>
      <c r="F26" s="24" t="s">
        <v>20</v>
      </c>
      <c r="G26" s="18">
        <v>2</v>
      </c>
      <c r="H26" s="18">
        <v>3</v>
      </c>
      <c r="I26" s="19">
        <v>5</v>
      </c>
      <c r="J26" s="19">
        <v>100</v>
      </c>
      <c r="K26" s="18" t="str">
        <f t="shared" si="18"/>
        <v>D1  R2  T3  -5</v>
      </c>
      <c r="L26" s="16" t="s">
        <v>19</v>
      </c>
      <c r="M26" s="24" t="s">
        <v>20</v>
      </c>
      <c r="N26" s="20">
        <v>100</v>
      </c>
      <c r="O26" s="21">
        <f t="shared" si="19"/>
        <v>100000000</v>
      </c>
      <c r="P26" s="20">
        <v>49</v>
      </c>
      <c r="Q26" s="8">
        <f t="shared" si="20"/>
        <v>49000000</v>
      </c>
    </row>
    <row r="27" spans="1:17" ht="17" thickBot="1" x14ac:dyDescent="0.25">
      <c r="A27" s="27">
        <f t="shared" ref="A27:B27" si="23">A26</f>
        <v>44395</v>
      </c>
      <c r="B27" s="28">
        <f t="shared" si="23"/>
        <v>44396</v>
      </c>
      <c r="C27" s="29" t="s">
        <v>17</v>
      </c>
      <c r="D27" s="29">
        <v>1</v>
      </c>
      <c r="E27" s="29" t="s">
        <v>22</v>
      </c>
      <c r="F27" s="30" t="s">
        <v>20</v>
      </c>
      <c r="G27" s="29">
        <v>3</v>
      </c>
      <c r="H27" s="29">
        <v>3</v>
      </c>
      <c r="I27" s="13">
        <v>5</v>
      </c>
      <c r="J27" s="13">
        <v>100</v>
      </c>
      <c r="K27" s="29" t="str">
        <f t="shared" si="18"/>
        <v>D1  R3  T3  -5</v>
      </c>
      <c r="L27" s="31" t="s">
        <v>19</v>
      </c>
      <c r="M27" s="30" t="s">
        <v>20</v>
      </c>
      <c r="N27" s="14">
        <v>100</v>
      </c>
      <c r="O27" s="32">
        <f t="shared" si="19"/>
        <v>100000000</v>
      </c>
      <c r="P27" s="14">
        <v>80</v>
      </c>
      <c r="Q27" s="33">
        <f t="shared" si="20"/>
        <v>80000000</v>
      </c>
    </row>
    <row r="28" spans="1:17" x14ac:dyDescent="0.2">
      <c r="A28" s="26">
        <v>44395</v>
      </c>
      <c r="B28" s="9">
        <v>44396</v>
      </c>
      <c r="C28" s="3" t="s">
        <v>17</v>
      </c>
      <c r="D28" s="3">
        <v>1</v>
      </c>
      <c r="E28" s="3" t="s">
        <v>21</v>
      </c>
      <c r="F28" s="22" t="s">
        <v>17</v>
      </c>
      <c r="G28" s="3">
        <v>1</v>
      </c>
      <c r="H28" s="10">
        <v>4</v>
      </c>
      <c r="I28" s="11">
        <v>5</v>
      </c>
      <c r="J28" s="11">
        <v>100</v>
      </c>
      <c r="K28" s="3" t="str">
        <f t="shared" ref="K28:K33" si="24">C28&amp;""&amp;D28&amp;"  "&amp;F28&amp;""&amp;G28&amp;"  T"&amp;H28&amp;"  -"&amp;I28</f>
        <v>D1  D1  T4  -5</v>
      </c>
      <c r="L28" s="4" t="s">
        <v>18</v>
      </c>
      <c r="M28" s="22" t="s">
        <v>17</v>
      </c>
      <c r="N28" s="10">
        <v>100</v>
      </c>
      <c r="O28" s="5">
        <f t="shared" ref="O28:O33" si="25">N28*10^(I28+1)</f>
        <v>100000000</v>
      </c>
      <c r="P28" s="10">
        <v>21</v>
      </c>
      <c r="Q28" s="6">
        <f t="shared" ref="Q28:Q33" si="26">P28*(1000/J28)^(I28+1)</f>
        <v>21000000</v>
      </c>
    </row>
    <row r="29" spans="1:17" x14ac:dyDescent="0.2">
      <c r="A29" s="12">
        <f>A28</f>
        <v>44395</v>
      </c>
      <c r="B29" s="17">
        <f>B28</f>
        <v>44396</v>
      </c>
      <c r="C29" s="18" t="s">
        <v>17</v>
      </c>
      <c r="D29" s="18">
        <v>1</v>
      </c>
      <c r="E29" s="18" t="s">
        <v>21</v>
      </c>
      <c r="F29" s="23" t="s">
        <v>17</v>
      </c>
      <c r="G29" s="18">
        <v>2</v>
      </c>
      <c r="H29" s="18">
        <f>H28</f>
        <v>4</v>
      </c>
      <c r="I29" s="19">
        <v>5</v>
      </c>
      <c r="J29" s="19">
        <v>100</v>
      </c>
      <c r="K29" s="18" t="str">
        <f t="shared" si="24"/>
        <v>D1  D2  T4  -5</v>
      </c>
      <c r="L29" s="15" t="s">
        <v>18</v>
      </c>
      <c r="M29" s="23" t="s">
        <v>17</v>
      </c>
      <c r="N29" s="20">
        <v>100</v>
      </c>
      <c r="O29" s="21">
        <f t="shared" si="25"/>
        <v>100000000</v>
      </c>
      <c r="P29" s="20">
        <v>106</v>
      </c>
      <c r="Q29" s="8">
        <f t="shared" si="26"/>
        <v>106000000</v>
      </c>
    </row>
    <row r="30" spans="1:17" x14ac:dyDescent="0.2">
      <c r="A30" s="12">
        <f t="shared" ref="A30:B31" si="27">A29</f>
        <v>44395</v>
      </c>
      <c r="B30" s="17">
        <f t="shared" si="27"/>
        <v>44396</v>
      </c>
      <c r="C30" s="18" t="s">
        <v>17</v>
      </c>
      <c r="D30" s="18">
        <v>1</v>
      </c>
      <c r="E30" s="18" t="s">
        <v>21</v>
      </c>
      <c r="F30" s="23" t="s">
        <v>17</v>
      </c>
      <c r="G30" s="18">
        <v>3</v>
      </c>
      <c r="H30" s="18">
        <f t="shared" ref="H30:H33" si="28">H29</f>
        <v>4</v>
      </c>
      <c r="I30" s="19">
        <v>5</v>
      </c>
      <c r="J30" s="19">
        <v>100</v>
      </c>
      <c r="K30" s="18" t="str">
        <f t="shared" si="24"/>
        <v>D1  D3  T4  -5</v>
      </c>
      <c r="L30" s="15" t="s">
        <v>18</v>
      </c>
      <c r="M30" s="23" t="s">
        <v>17</v>
      </c>
      <c r="N30" s="20">
        <v>100</v>
      </c>
      <c r="O30" s="21">
        <f t="shared" si="25"/>
        <v>100000000</v>
      </c>
      <c r="P30" s="20">
        <v>107</v>
      </c>
      <c r="Q30" s="8">
        <f t="shared" si="26"/>
        <v>107000000</v>
      </c>
    </row>
    <row r="31" spans="1:17" x14ac:dyDescent="0.2">
      <c r="A31" s="12">
        <f t="shared" si="27"/>
        <v>44395</v>
      </c>
      <c r="B31" s="17">
        <f t="shared" si="27"/>
        <v>44396</v>
      </c>
      <c r="C31" s="18" t="s">
        <v>17</v>
      </c>
      <c r="D31" s="18">
        <v>1</v>
      </c>
      <c r="E31" s="18" t="s">
        <v>22</v>
      </c>
      <c r="F31" s="24" t="s">
        <v>20</v>
      </c>
      <c r="G31" s="18">
        <v>1</v>
      </c>
      <c r="H31" s="18">
        <f t="shared" si="28"/>
        <v>4</v>
      </c>
      <c r="I31" s="19">
        <v>5</v>
      </c>
      <c r="J31" s="19">
        <v>100</v>
      </c>
      <c r="K31" s="18" t="str">
        <f t="shared" si="24"/>
        <v>D1  R1  T4  -5</v>
      </c>
      <c r="L31" s="16" t="s">
        <v>19</v>
      </c>
      <c r="M31" s="24" t="s">
        <v>20</v>
      </c>
      <c r="N31" s="20">
        <v>100</v>
      </c>
      <c r="O31" s="21">
        <f t="shared" si="25"/>
        <v>100000000</v>
      </c>
      <c r="P31" s="20">
        <v>249</v>
      </c>
      <c r="Q31" s="8">
        <f t="shared" si="26"/>
        <v>249000000</v>
      </c>
    </row>
    <row r="32" spans="1:17" x14ac:dyDescent="0.2">
      <c r="A32" s="12">
        <f t="shared" ref="A32:B32" si="29">A31</f>
        <v>44395</v>
      </c>
      <c r="B32" s="17">
        <f t="shared" si="29"/>
        <v>44396</v>
      </c>
      <c r="C32" s="18" t="s">
        <v>17</v>
      </c>
      <c r="D32" s="18">
        <v>1</v>
      </c>
      <c r="E32" s="18" t="s">
        <v>22</v>
      </c>
      <c r="F32" s="24" t="s">
        <v>20</v>
      </c>
      <c r="G32" s="18">
        <v>2</v>
      </c>
      <c r="H32" s="18">
        <f t="shared" si="28"/>
        <v>4</v>
      </c>
      <c r="I32" s="19">
        <v>5</v>
      </c>
      <c r="J32" s="19">
        <v>100</v>
      </c>
      <c r="K32" s="18" t="str">
        <f t="shared" si="24"/>
        <v>D1  R2  T4  -5</v>
      </c>
      <c r="L32" s="16" t="s">
        <v>19</v>
      </c>
      <c r="M32" s="24" t="s">
        <v>20</v>
      </c>
      <c r="N32" s="20">
        <v>100</v>
      </c>
      <c r="O32" s="21">
        <f t="shared" si="25"/>
        <v>100000000</v>
      </c>
      <c r="P32" s="20">
        <v>280</v>
      </c>
      <c r="Q32" s="8">
        <f t="shared" si="26"/>
        <v>280000000</v>
      </c>
    </row>
    <row r="33" spans="1:17" ht="17" thickBot="1" x14ac:dyDescent="0.25">
      <c r="A33" s="27">
        <f t="shared" ref="A33:B33" si="30">A32</f>
        <v>44395</v>
      </c>
      <c r="B33" s="28">
        <f t="shared" si="30"/>
        <v>44396</v>
      </c>
      <c r="C33" s="29" t="s">
        <v>17</v>
      </c>
      <c r="D33" s="29">
        <v>1</v>
      </c>
      <c r="E33" s="29" t="s">
        <v>22</v>
      </c>
      <c r="F33" s="30" t="s">
        <v>20</v>
      </c>
      <c r="G33" s="29">
        <v>3</v>
      </c>
      <c r="H33" s="29">
        <f t="shared" si="28"/>
        <v>4</v>
      </c>
      <c r="I33" s="13">
        <v>5</v>
      </c>
      <c r="J33" s="13">
        <v>100</v>
      </c>
      <c r="K33" s="29" t="str">
        <f t="shared" si="24"/>
        <v>D1  R3  T4  -5</v>
      </c>
      <c r="L33" s="31" t="s">
        <v>19</v>
      </c>
      <c r="M33" s="30" t="s">
        <v>20</v>
      </c>
      <c r="N33" s="14">
        <v>100</v>
      </c>
      <c r="O33" s="32">
        <f t="shared" si="25"/>
        <v>100000000</v>
      </c>
      <c r="P33" s="14">
        <v>286</v>
      </c>
      <c r="Q33" s="33">
        <f t="shared" si="26"/>
        <v>286000000</v>
      </c>
    </row>
    <row r="34" spans="1:17" x14ac:dyDescent="0.2">
      <c r="A34" s="26">
        <v>44395</v>
      </c>
      <c r="B34" s="9">
        <v>44396</v>
      </c>
      <c r="C34" s="3" t="s">
        <v>17</v>
      </c>
      <c r="D34" s="3">
        <v>1</v>
      </c>
      <c r="E34" s="3" t="s">
        <v>21</v>
      </c>
      <c r="F34" s="22" t="s">
        <v>17</v>
      </c>
      <c r="G34" s="3">
        <v>1</v>
      </c>
      <c r="H34" s="10">
        <v>5</v>
      </c>
      <c r="I34" s="11">
        <v>5</v>
      </c>
      <c r="J34" s="11">
        <v>100</v>
      </c>
      <c r="K34" s="3" t="str">
        <f t="shared" ref="K34:K39" si="31">C34&amp;""&amp;D34&amp;"  "&amp;F34&amp;""&amp;G34&amp;"  T"&amp;H34&amp;"  -"&amp;I34</f>
        <v>D1  D1  T5  -5</v>
      </c>
      <c r="L34" s="4" t="s">
        <v>18</v>
      </c>
      <c r="M34" s="22" t="s">
        <v>17</v>
      </c>
      <c r="N34" s="10">
        <v>100</v>
      </c>
      <c r="O34" s="5">
        <f t="shared" ref="O34:O39" si="32">N34*10^(I34+1)</f>
        <v>100000000</v>
      </c>
      <c r="P34" s="10">
        <v>297</v>
      </c>
      <c r="Q34" s="6">
        <f t="shared" ref="Q34:Q39" si="33">P34*(1000/J34)^(I34+1)</f>
        <v>297000000</v>
      </c>
    </row>
    <row r="35" spans="1:17" x14ac:dyDescent="0.2">
      <c r="A35" s="12">
        <f>A34</f>
        <v>44395</v>
      </c>
      <c r="B35" s="17">
        <f>B34</f>
        <v>44396</v>
      </c>
      <c r="C35" s="18" t="s">
        <v>17</v>
      </c>
      <c r="D35" s="18">
        <v>1</v>
      </c>
      <c r="E35" s="18" t="s">
        <v>21</v>
      </c>
      <c r="F35" s="23" t="s">
        <v>17</v>
      </c>
      <c r="G35" s="18">
        <v>2</v>
      </c>
      <c r="H35" s="18">
        <f>H34</f>
        <v>5</v>
      </c>
      <c r="I35" s="19">
        <v>5</v>
      </c>
      <c r="J35" s="19">
        <v>100</v>
      </c>
      <c r="K35" s="18" t="str">
        <f t="shared" si="31"/>
        <v>D1  D2  T5  -5</v>
      </c>
      <c r="L35" s="15" t="s">
        <v>18</v>
      </c>
      <c r="M35" s="23" t="s">
        <v>17</v>
      </c>
      <c r="N35" s="20">
        <v>100</v>
      </c>
      <c r="O35" s="21">
        <f t="shared" si="32"/>
        <v>100000000</v>
      </c>
      <c r="P35" s="20">
        <v>269</v>
      </c>
      <c r="Q35" s="8">
        <f t="shared" si="33"/>
        <v>269000000</v>
      </c>
    </row>
    <row r="36" spans="1:17" x14ac:dyDescent="0.2">
      <c r="A36" s="12">
        <f t="shared" ref="A36:B37" si="34">A35</f>
        <v>44395</v>
      </c>
      <c r="B36" s="17">
        <f t="shared" si="34"/>
        <v>44396</v>
      </c>
      <c r="C36" s="18" t="s">
        <v>17</v>
      </c>
      <c r="D36" s="18">
        <v>1</v>
      </c>
      <c r="E36" s="18" t="s">
        <v>21</v>
      </c>
      <c r="F36" s="23" t="s">
        <v>17</v>
      </c>
      <c r="G36" s="18">
        <v>3</v>
      </c>
      <c r="H36" s="18">
        <f t="shared" ref="H36:H39" si="35">H35</f>
        <v>5</v>
      </c>
      <c r="I36" s="19">
        <v>5</v>
      </c>
      <c r="J36" s="19">
        <v>100</v>
      </c>
      <c r="K36" s="18" t="str">
        <f t="shared" si="31"/>
        <v>D1  D3  T5  -5</v>
      </c>
      <c r="L36" s="15" t="s">
        <v>18</v>
      </c>
      <c r="M36" s="23" t="s">
        <v>17</v>
      </c>
      <c r="N36" s="20">
        <v>100</v>
      </c>
      <c r="O36" s="21">
        <f t="shared" si="32"/>
        <v>100000000</v>
      </c>
      <c r="P36" s="20">
        <v>306</v>
      </c>
      <c r="Q36" s="8">
        <f t="shared" si="33"/>
        <v>306000000</v>
      </c>
    </row>
    <row r="37" spans="1:17" x14ac:dyDescent="0.2">
      <c r="A37" s="12">
        <f t="shared" si="34"/>
        <v>44395</v>
      </c>
      <c r="B37" s="17">
        <f t="shared" si="34"/>
        <v>44396</v>
      </c>
      <c r="C37" s="18" t="s">
        <v>17</v>
      </c>
      <c r="D37" s="18">
        <v>1</v>
      </c>
      <c r="E37" s="18" t="s">
        <v>22</v>
      </c>
      <c r="F37" s="24" t="s">
        <v>20</v>
      </c>
      <c r="G37" s="18">
        <v>1</v>
      </c>
      <c r="H37" s="18">
        <f t="shared" si="35"/>
        <v>5</v>
      </c>
      <c r="I37" s="19">
        <v>5</v>
      </c>
      <c r="J37" s="19">
        <v>100</v>
      </c>
      <c r="K37" s="18" t="str">
        <f t="shared" si="31"/>
        <v>D1  R1  T5  -5</v>
      </c>
      <c r="L37" s="16" t="s">
        <v>19</v>
      </c>
      <c r="M37" s="24" t="s">
        <v>20</v>
      </c>
      <c r="N37" s="20">
        <v>100</v>
      </c>
      <c r="O37" s="21">
        <f t="shared" si="32"/>
        <v>100000000</v>
      </c>
      <c r="P37" s="20">
        <v>404</v>
      </c>
      <c r="Q37" s="8">
        <f t="shared" si="33"/>
        <v>404000000</v>
      </c>
    </row>
    <row r="38" spans="1:17" x14ac:dyDescent="0.2">
      <c r="A38" s="12">
        <f t="shared" ref="A38:B38" si="36">A37</f>
        <v>44395</v>
      </c>
      <c r="B38" s="17">
        <f t="shared" si="36"/>
        <v>44396</v>
      </c>
      <c r="C38" s="18" t="s">
        <v>17</v>
      </c>
      <c r="D38" s="18">
        <v>1</v>
      </c>
      <c r="E38" s="18" t="s">
        <v>22</v>
      </c>
      <c r="F38" s="24" t="s">
        <v>20</v>
      </c>
      <c r="G38" s="18">
        <v>2</v>
      </c>
      <c r="H38" s="18">
        <f t="shared" si="35"/>
        <v>5</v>
      </c>
      <c r="I38" s="19">
        <v>5</v>
      </c>
      <c r="J38" s="19">
        <v>100</v>
      </c>
      <c r="K38" s="18" t="str">
        <f t="shared" si="31"/>
        <v>D1  R2  T5  -5</v>
      </c>
      <c r="L38" s="16" t="s">
        <v>19</v>
      </c>
      <c r="M38" s="24" t="s">
        <v>20</v>
      </c>
      <c r="N38" s="20">
        <v>100</v>
      </c>
      <c r="O38" s="21">
        <f t="shared" si="32"/>
        <v>100000000</v>
      </c>
      <c r="P38" s="20">
        <v>388</v>
      </c>
      <c r="Q38" s="8">
        <f t="shared" si="33"/>
        <v>388000000</v>
      </c>
    </row>
    <row r="39" spans="1:17" ht="17" thickBot="1" x14ac:dyDescent="0.25">
      <c r="A39" s="27">
        <f t="shared" ref="A39:B39" si="37">A38</f>
        <v>44395</v>
      </c>
      <c r="B39" s="28">
        <f t="shared" si="37"/>
        <v>44396</v>
      </c>
      <c r="C39" s="29" t="s">
        <v>17</v>
      </c>
      <c r="D39" s="29">
        <v>1</v>
      </c>
      <c r="E39" s="29" t="s">
        <v>22</v>
      </c>
      <c r="F39" s="30" t="s">
        <v>20</v>
      </c>
      <c r="G39" s="29">
        <v>3</v>
      </c>
      <c r="H39" s="29">
        <f t="shared" si="35"/>
        <v>5</v>
      </c>
      <c r="I39" s="13">
        <v>5</v>
      </c>
      <c r="J39" s="13">
        <v>100</v>
      </c>
      <c r="K39" s="29" t="str">
        <f t="shared" si="31"/>
        <v>D1  R3  T5  -5</v>
      </c>
      <c r="L39" s="31" t="s">
        <v>19</v>
      </c>
      <c r="M39" s="30" t="s">
        <v>20</v>
      </c>
      <c r="N39" s="14">
        <v>100</v>
      </c>
      <c r="O39" s="32">
        <f t="shared" si="32"/>
        <v>100000000</v>
      </c>
      <c r="P39" s="14">
        <v>536</v>
      </c>
      <c r="Q39" s="33">
        <f t="shared" si="33"/>
        <v>536000000</v>
      </c>
    </row>
  </sheetData>
  <phoneticPr fontId="3" type="noConversion"/>
  <pageMargins left="0.7" right="0.7" top="0.75" bottom="0.75" header="0.3" footer="0.3"/>
  <pageSetup scale="55" fitToHeight="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cp:lastPrinted>2021-08-03T01:00:15Z</cp:lastPrinted>
  <dcterms:created xsi:type="dcterms:W3CDTF">2021-07-18T20:04:58Z</dcterms:created>
  <dcterms:modified xsi:type="dcterms:W3CDTF">2021-08-03T01:22:39Z</dcterms:modified>
  <cp:category/>
  <cp:contentStatus/>
</cp:coreProperties>
</file>