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kosterlitz/Dropbox/Pop3/Protocol/GitHub/LDM_conjugation_assay/plate_map_conjugation_assay/"/>
    </mc:Choice>
  </mc:AlternateContent>
  <xr:revisionPtr revIDLastSave="0" documentId="13_ncr:1_{769CAC0F-1B8D-004E-81A8-1202562DBB2C}" xr6:coauthVersionLast="47" xr6:coauthVersionMax="47" xr10:uidLastSave="{00000000-0000-0000-0000-000000000000}"/>
  <bookViews>
    <workbookView xWindow="2060" yWindow="540" windowWidth="44940" windowHeight="27160" xr2:uid="{4677DA21-11B7-3F4F-A066-EBA983D9E338}"/>
  </bookViews>
  <sheets>
    <sheet name="Al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9" i="1" l="1"/>
  <c r="O29" i="1"/>
  <c r="Q28" i="1"/>
  <c r="O28" i="1"/>
  <c r="Q27" i="1"/>
  <c r="O27" i="1"/>
  <c r="Q26" i="1"/>
  <c r="O26" i="1"/>
  <c r="Q25" i="1"/>
  <c r="O25" i="1"/>
  <c r="Q24" i="1"/>
  <c r="O24" i="1"/>
  <c r="Q23" i="1"/>
  <c r="O23" i="1"/>
  <c r="Q22" i="1"/>
  <c r="O22" i="1"/>
  <c r="Q21" i="1"/>
  <c r="O21" i="1"/>
  <c r="Q20" i="1"/>
  <c r="O20" i="1"/>
  <c r="Q19" i="1"/>
  <c r="O19" i="1"/>
  <c r="H19" i="1"/>
  <c r="H20" i="1" s="1"/>
  <c r="B19" i="1"/>
  <c r="B20" i="1" s="1"/>
  <c r="A19" i="1"/>
  <c r="A20" i="1" s="1"/>
  <c r="Q18" i="1"/>
  <c r="O18" i="1"/>
  <c r="K18" i="1"/>
  <c r="Q17" i="1"/>
  <c r="O17" i="1"/>
  <c r="K17" i="1"/>
  <c r="Q16" i="1"/>
  <c r="O16" i="1"/>
  <c r="K16" i="1"/>
  <c r="Q15" i="1"/>
  <c r="O15" i="1"/>
  <c r="K15" i="1"/>
  <c r="Q14" i="1"/>
  <c r="O14" i="1"/>
  <c r="K14" i="1"/>
  <c r="Q13" i="1"/>
  <c r="O13" i="1"/>
  <c r="K13" i="1"/>
  <c r="Q12" i="1"/>
  <c r="O12" i="1"/>
  <c r="Q11" i="1"/>
  <c r="O11" i="1"/>
  <c r="H11" i="1"/>
  <c r="H12" i="1" s="1"/>
  <c r="K12" i="1" s="1"/>
  <c r="Q10" i="1"/>
  <c r="O10" i="1"/>
  <c r="K10" i="1"/>
  <c r="Q9" i="1"/>
  <c r="O9" i="1"/>
  <c r="H9" i="1"/>
  <c r="K9" i="1" s="1"/>
  <c r="Q8" i="1"/>
  <c r="O8" i="1"/>
  <c r="Q7" i="1"/>
  <c r="O7" i="1"/>
  <c r="Q6" i="1"/>
  <c r="O6" i="1"/>
  <c r="K6" i="1"/>
  <c r="Q5" i="1"/>
  <c r="O5" i="1"/>
  <c r="Q4" i="1"/>
  <c r="O4" i="1"/>
  <c r="H4" i="1"/>
  <c r="H5" i="1" s="1"/>
  <c r="Q3" i="1"/>
  <c r="O3" i="1"/>
  <c r="K3" i="1"/>
  <c r="B3" i="1"/>
  <c r="B4" i="1" s="1"/>
  <c r="A3" i="1"/>
  <c r="A4" i="1" s="1"/>
  <c r="Q2" i="1"/>
  <c r="O2" i="1"/>
  <c r="K2" i="1"/>
  <c r="A7" i="1" l="1"/>
  <c r="A5" i="1"/>
  <c r="B23" i="1"/>
  <c r="B21" i="1"/>
  <c r="K20" i="1"/>
  <c r="H21" i="1"/>
  <c r="B5" i="1"/>
  <c r="B7" i="1"/>
  <c r="H8" i="1"/>
  <c r="K8" i="1" s="1"/>
  <c r="K5" i="1"/>
  <c r="A23" i="1"/>
  <c r="A21" i="1"/>
  <c r="K19" i="1"/>
  <c r="K4" i="1"/>
  <c r="H7" i="1"/>
  <c r="K7" i="1" s="1"/>
  <c r="K11" i="1"/>
  <c r="B8" i="1" l="1"/>
  <c r="B6" i="1"/>
  <c r="B9" i="1" s="1"/>
  <c r="B10" i="1" s="1"/>
  <c r="B11" i="1" s="1"/>
  <c r="B12" i="1" s="1"/>
  <c r="B13" i="1" s="1"/>
  <c r="B14" i="1" s="1"/>
  <c r="B15" i="1" s="1"/>
  <c r="B16" i="1" s="1"/>
  <c r="B17" i="1" s="1"/>
  <c r="A24" i="1"/>
  <c r="A22" i="1"/>
  <c r="A25" i="1" s="1"/>
  <c r="A26" i="1" s="1"/>
  <c r="A27" i="1" s="1"/>
  <c r="A28" i="1" s="1"/>
  <c r="A29" i="1" s="1"/>
  <c r="B24" i="1"/>
  <c r="B22" i="1"/>
  <c r="B25" i="1" s="1"/>
  <c r="B26" i="1" s="1"/>
  <c r="B27" i="1" s="1"/>
  <c r="B28" i="1" s="1"/>
  <c r="B29" i="1" s="1"/>
  <c r="K21" i="1"/>
  <c r="H22" i="1"/>
  <c r="A8" i="1"/>
  <c r="A6" i="1"/>
  <c r="A9" i="1" s="1"/>
  <c r="A10" i="1" s="1"/>
  <c r="A11" i="1" s="1"/>
  <c r="A12" i="1" s="1"/>
  <c r="A13" i="1" s="1"/>
  <c r="A14" i="1" s="1"/>
  <c r="A15" i="1" s="1"/>
  <c r="A16" i="1" s="1"/>
  <c r="A17" i="1" s="1"/>
  <c r="K22" i="1" l="1"/>
  <c r="H23" i="1"/>
  <c r="H24" i="1" l="1"/>
  <c r="K23" i="1"/>
  <c r="K24" i="1" l="1"/>
  <c r="H25" i="1"/>
  <c r="K25" i="1" l="1"/>
  <c r="H26" i="1"/>
  <c r="K26" i="1" l="1"/>
  <c r="H27" i="1"/>
  <c r="H28" i="1" l="1"/>
  <c r="K27" i="1"/>
  <c r="K28" i="1" l="1"/>
  <c r="H29" i="1"/>
  <c r="K29" i="1" s="1"/>
</calcChain>
</file>

<file path=xl/sharedStrings.xml><?xml version="1.0" encoding="utf-8"?>
<sst xmlns="http://schemas.openxmlformats.org/spreadsheetml/2006/main" count="157" uniqueCount="35">
  <si>
    <t>Day</t>
  </si>
  <si>
    <t>Counting.day</t>
  </si>
  <si>
    <t>Set</t>
  </si>
  <si>
    <t>Experiment</t>
  </si>
  <si>
    <t>Strain</t>
  </si>
  <si>
    <t>Mixture</t>
  </si>
  <si>
    <t>Replicate</t>
  </si>
  <si>
    <t>Time</t>
  </si>
  <si>
    <t>Dilution</t>
  </si>
  <si>
    <t>Volume.plated</t>
  </si>
  <si>
    <t>Plate.label</t>
  </si>
  <si>
    <t>Plate.type</t>
  </si>
  <si>
    <t>Plate.cell.type</t>
  </si>
  <si>
    <t>Predicted.counts</t>
  </si>
  <si>
    <t>Predicted.density</t>
  </si>
  <si>
    <t>Counts</t>
  </si>
  <si>
    <t>Density</t>
  </si>
  <si>
    <t>D</t>
  </si>
  <si>
    <t>Tet7.5</t>
  </si>
  <si>
    <t>Str25</t>
  </si>
  <si>
    <t>R</t>
  </si>
  <si>
    <t>M</t>
  </si>
  <si>
    <t>A</t>
  </si>
  <si>
    <t>POP58+POP52</t>
  </si>
  <si>
    <t>POP58+POP53</t>
  </si>
  <si>
    <t>POP58+POP54</t>
  </si>
  <si>
    <t>POP58+POP55</t>
  </si>
  <si>
    <t>POP58+POP56</t>
  </si>
  <si>
    <t>POP58+POP57</t>
  </si>
  <si>
    <t>POP58+POP58</t>
  </si>
  <si>
    <t>POP58+POP59</t>
  </si>
  <si>
    <t>POP58+POP60</t>
  </si>
  <si>
    <t>POP58+POP61</t>
  </si>
  <si>
    <t>POP58+POP62</t>
  </si>
  <si>
    <t>POP58+POP63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</si>
</sst>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181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/>
    </xf>
    <xf numFmtId="11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1" fontId="0" fillId="0" borderId="0" xfId="0" applyNumberFormat="1" applyBorder="1" applyAlignment="1">
      <alignment horizontal="center"/>
    </xf>
    <xf numFmtId="14" fontId="0" fillId="2" borderId="6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1" fontId="0" fillId="0" borderId="4" xfId="0" applyNumberFormat="1" applyBorder="1" applyAlignment="1">
      <alignment horizontal="center"/>
    </xf>
    <xf numFmtId="11" fontId="0" fillId="0" borderId="5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810F0"/>
      <color rgb="FFEF4542"/>
      <color rgb="FF3AD100"/>
      <color rgb="FF35EB4F"/>
      <color rgb="FF00EAE5"/>
      <color rgb="FFAF3AEA"/>
      <color rgb="FFFFC7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921B-4B5B-2D41-B25C-2DF8CEDFF90D}">
  <sheetPr>
    <pageSetUpPr fitToPage="1"/>
  </sheetPr>
  <dimension ref="A1:Q29"/>
  <sheetViews>
    <sheetView tabSelected="1" zoomScale="110" zoomScaleNormal="110" workbookViewId="0">
      <pane ySplit="1" topLeftCell="A2" activePane="bottomLeft" state="frozen"/>
      <selection pane="bottomLeft" activeCell="E8" sqref="E8"/>
    </sheetView>
  </sheetViews>
  <sheetFormatPr baseColWidth="10" defaultColWidth="11" defaultRowHeight="16" x14ac:dyDescent="0.2"/>
  <cols>
    <col min="1" max="1" width="10.83203125" style="5" customWidth="1"/>
    <col min="2" max="2" width="11.83203125" style="5" bestFit="1" customWidth="1"/>
    <col min="3" max="3" width="10.83203125" style="22" customWidth="1"/>
    <col min="4" max="4" width="10.83203125" style="1" customWidth="1"/>
    <col min="5" max="5" width="16" style="5" bestFit="1" customWidth="1"/>
    <col min="6" max="6" width="10.83203125" style="22" customWidth="1"/>
    <col min="7" max="7" width="10.83203125" style="1" customWidth="1"/>
    <col min="8" max="8" width="10.83203125" style="5" customWidth="1"/>
    <col min="9" max="9" width="10.83203125" style="1" customWidth="1"/>
    <col min="10" max="10" width="13.1640625" style="1" bestFit="1" customWidth="1"/>
    <col min="11" max="11" width="15.5" style="21" bestFit="1" customWidth="1"/>
    <col min="12" max="12" width="11.1640625" style="21" bestFit="1" customWidth="1"/>
    <col min="13" max="13" width="12.6640625" style="21" bestFit="1" customWidth="1"/>
    <col min="14" max="14" width="14.83203125" style="5" bestFit="1" customWidth="1"/>
    <col min="15" max="15" width="15.33203125" style="1" bestFit="1" customWidth="1"/>
    <col min="16" max="16" width="11.1640625" style="5" customWidth="1"/>
    <col min="17" max="17" width="10.83203125" style="5" customWidth="1"/>
  </cols>
  <sheetData>
    <row r="1" spans="1:17" ht="17" thickBot="1" x14ac:dyDescent="0.2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38" t="s">
        <v>15</v>
      </c>
      <c r="Q1" s="39" t="s">
        <v>16</v>
      </c>
    </row>
    <row r="2" spans="1:17" x14ac:dyDescent="0.2">
      <c r="A2" s="18"/>
      <c r="B2" s="7"/>
      <c r="C2" s="19" t="s">
        <v>22</v>
      </c>
      <c r="D2" s="2">
        <v>2</v>
      </c>
      <c r="E2" s="2" t="s">
        <v>23</v>
      </c>
      <c r="F2" s="2" t="s">
        <v>21</v>
      </c>
      <c r="G2" s="2">
        <v>1</v>
      </c>
      <c r="H2" s="8">
        <v>0</v>
      </c>
      <c r="I2" s="9">
        <v>1</v>
      </c>
      <c r="J2" s="9">
        <v>100</v>
      </c>
      <c r="K2" s="19" t="str">
        <f t="shared" ref="K2:K29" si="0">C2&amp;""&amp;D2&amp;"  "&amp;F2&amp;""&amp;G2&amp;"  T"&amp;H2&amp;"  -"&amp;I2</f>
        <v>A2  M1  T0  -1</v>
      </c>
      <c r="L2" s="31" t="s">
        <v>18</v>
      </c>
      <c r="M2" s="32" t="s">
        <v>17</v>
      </c>
      <c r="N2" s="8">
        <v>100</v>
      </c>
      <c r="O2" s="3">
        <f t="shared" ref="O2:O29" si="1">N2*10^(I2+1)</f>
        <v>10000</v>
      </c>
      <c r="P2" s="8"/>
      <c r="Q2" s="4">
        <f t="shared" ref="Q2:Q29" si="2">P2*(1000/J2)^(I2+1)</f>
        <v>0</v>
      </c>
    </row>
    <row r="3" spans="1:17" x14ac:dyDescent="0.2">
      <c r="A3" s="10">
        <f>A2</f>
        <v>0</v>
      </c>
      <c r="B3" s="13">
        <f>B2</f>
        <v>0</v>
      </c>
      <c r="C3" s="20" t="s">
        <v>22</v>
      </c>
      <c r="D3" s="14">
        <v>2</v>
      </c>
      <c r="E3" s="14" t="s">
        <v>24</v>
      </c>
      <c r="F3" s="14" t="s">
        <v>21</v>
      </c>
      <c r="G3" s="14">
        <v>1</v>
      </c>
      <c r="H3" s="14">
        <v>0</v>
      </c>
      <c r="I3" s="15">
        <v>2</v>
      </c>
      <c r="J3" s="15">
        <v>100</v>
      </c>
      <c r="K3" s="20" t="str">
        <f t="shared" si="0"/>
        <v>A2  M1  T0  -2</v>
      </c>
      <c r="L3" s="33" t="s">
        <v>18</v>
      </c>
      <c r="M3" s="34" t="s">
        <v>17</v>
      </c>
      <c r="N3" s="16">
        <v>10</v>
      </c>
      <c r="O3" s="17">
        <f t="shared" si="1"/>
        <v>10000</v>
      </c>
      <c r="P3" s="16"/>
      <c r="Q3" s="6">
        <f t="shared" si="2"/>
        <v>0</v>
      </c>
    </row>
    <row r="4" spans="1:17" x14ac:dyDescent="0.2">
      <c r="A4" s="10">
        <f t="shared" ref="A4:B4" si="3">A3</f>
        <v>0</v>
      </c>
      <c r="B4" s="13">
        <f t="shared" si="3"/>
        <v>0</v>
      </c>
      <c r="C4" s="20" t="s">
        <v>22</v>
      </c>
      <c r="D4" s="14">
        <v>2</v>
      </c>
      <c r="E4" s="14" t="s">
        <v>25</v>
      </c>
      <c r="F4" s="14" t="s">
        <v>21</v>
      </c>
      <c r="G4" s="14">
        <v>1</v>
      </c>
      <c r="H4" s="14">
        <f>H2</f>
        <v>0</v>
      </c>
      <c r="I4" s="15">
        <v>1</v>
      </c>
      <c r="J4" s="15">
        <v>100</v>
      </c>
      <c r="K4" s="20" t="str">
        <f t="shared" si="0"/>
        <v>A2  M1  T0  -1</v>
      </c>
      <c r="L4" s="29" t="s">
        <v>19</v>
      </c>
      <c r="M4" s="30" t="s">
        <v>20</v>
      </c>
      <c r="N4" s="16">
        <v>50</v>
      </c>
      <c r="O4" s="17">
        <f t="shared" si="1"/>
        <v>5000</v>
      </c>
      <c r="P4" s="16"/>
      <c r="Q4" s="6">
        <f t="shared" si="2"/>
        <v>0</v>
      </c>
    </row>
    <row r="5" spans="1:17" x14ac:dyDescent="0.2">
      <c r="A5" s="10">
        <f>A4</f>
        <v>0</v>
      </c>
      <c r="B5" s="13">
        <f>B4</f>
        <v>0</v>
      </c>
      <c r="C5" s="20" t="s">
        <v>22</v>
      </c>
      <c r="D5" s="14">
        <v>2</v>
      </c>
      <c r="E5" s="14" t="s">
        <v>26</v>
      </c>
      <c r="F5" s="14" t="s">
        <v>21</v>
      </c>
      <c r="G5" s="14">
        <v>1</v>
      </c>
      <c r="H5" s="14">
        <f>H4</f>
        <v>0</v>
      </c>
      <c r="I5" s="15">
        <v>2</v>
      </c>
      <c r="J5" s="15">
        <v>100</v>
      </c>
      <c r="K5" s="20" t="str">
        <f t="shared" si="0"/>
        <v>A2  M1  T0  -2</v>
      </c>
      <c r="L5" s="29" t="s">
        <v>19</v>
      </c>
      <c r="M5" s="30" t="s">
        <v>20</v>
      </c>
      <c r="N5" s="16">
        <v>5</v>
      </c>
      <c r="O5" s="17">
        <f t="shared" si="1"/>
        <v>5000</v>
      </c>
      <c r="P5" s="16"/>
      <c r="Q5" s="6">
        <f t="shared" si="2"/>
        <v>0</v>
      </c>
    </row>
    <row r="6" spans="1:17" x14ac:dyDescent="0.2">
      <c r="A6" s="10">
        <f>A5</f>
        <v>0</v>
      </c>
      <c r="B6" s="13">
        <f>B5</f>
        <v>0</v>
      </c>
      <c r="C6" s="20" t="s">
        <v>22</v>
      </c>
      <c r="D6" s="14">
        <v>2</v>
      </c>
      <c r="E6" s="14" t="s">
        <v>27</v>
      </c>
      <c r="F6" s="14" t="s">
        <v>21</v>
      </c>
      <c r="G6" s="14">
        <v>2</v>
      </c>
      <c r="H6" s="14">
        <v>0</v>
      </c>
      <c r="I6" s="15">
        <v>1</v>
      </c>
      <c r="J6" s="15">
        <v>100</v>
      </c>
      <c r="K6" s="20" t="str">
        <f t="shared" si="0"/>
        <v>A2  M2  T0  -1</v>
      </c>
      <c r="L6" s="33" t="s">
        <v>18</v>
      </c>
      <c r="M6" s="34" t="s">
        <v>17</v>
      </c>
      <c r="N6" s="16">
        <v>100</v>
      </c>
      <c r="O6" s="17">
        <f t="shared" si="1"/>
        <v>10000</v>
      </c>
      <c r="P6" s="16"/>
      <c r="Q6" s="6">
        <f t="shared" si="2"/>
        <v>0</v>
      </c>
    </row>
    <row r="7" spans="1:17" x14ac:dyDescent="0.2">
      <c r="A7" s="10">
        <f t="shared" ref="A7:B9" si="4">A4</f>
        <v>0</v>
      </c>
      <c r="B7" s="13">
        <f t="shared" si="4"/>
        <v>0</v>
      </c>
      <c r="C7" s="20" t="s">
        <v>22</v>
      </c>
      <c r="D7" s="14">
        <v>2</v>
      </c>
      <c r="E7" s="14" t="s">
        <v>28</v>
      </c>
      <c r="F7" s="14" t="s">
        <v>21</v>
      </c>
      <c r="G7" s="14">
        <v>2</v>
      </c>
      <c r="H7" s="14">
        <f>H4</f>
        <v>0</v>
      </c>
      <c r="I7" s="15">
        <v>2</v>
      </c>
      <c r="J7" s="15">
        <v>100</v>
      </c>
      <c r="K7" s="20" t="str">
        <f t="shared" si="0"/>
        <v>A2  M2  T0  -2</v>
      </c>
      <c r="L7" s="33" t="s">
        <v>18</v>
      </c>
      <c r="M7" s="34" t="s">
        <v>17</v>
      </c>
      <c r="N7" s="16">
        <v>10</v>
      </c>
      <c r="O7" s="17">
        <f t="shared" si="1"/>
        <v>10000</v>
      </c>
      <c r="P7" s="16"/>
      <c r="Q7" s="6">
        <f t="shared" si="2"/>
        <v>0</v>
      </c>
    </row>
    <row r="8" spans="1:17" x14ac:dyDescent="0.2">
      <c r="A8" s="10">
        <f t="shared" si="4"/>
        <v>0</v>
      </c>
      <c r="B8" s="13">
        <f t="shared" si="4"/>
        <v>0</v>
      </c>
      <c r="C8" s="20" t="s">
        <v>22</v>
      </c>
      <c r="D8" s="14">
        <v>2</v>
      </c>
      <c r="E8" s="14" t="s">
        <v>29</v>
      </c>
      <c r="F8" s="14" t="s">
        <v>21</v>
      </c>
      <c r="G8" s="14">
        <v>2</v>
      </c>
      <c r="H8" s="14">
        <f>H5</f>
        <v>0</v>
      </c>
      <c r="I8" s="15">
        <v>1</v>
      </c>
      <c r="J8" s="15">
        <v>100</v>
      </c>
      <c r="K8" s="20" t="str">
        <f t="shared" si="0"/>
        <v>A2  M2  T0  -1</v>
      </c>
      <c r="L8" s="29" t="s">
        <v>19</v>
      </c>
      <c r="M8" s="30" t="s">
        <v>20</v>
      </c>
      <c r="N8" s="16">
        <v>50</v>
      </c>
      <c r="O8" s="17">
        <f t="shared" si="1"/>
        <v>5000</v>
      </c>
      <c r="P8" s="16"/>
      <c r="Q8" s="6">
        <f t="shared" si="2"/>
        <v>0</v>
      </c>
    </row>
    <row r="9" spans="1:17" x14ac:dyDescent="0.2">
      <c r="A9" s="10">
        <f t="shared" si="4"/>
        <v>0</v>
      </c>
      <c r="B9" s="13">
        <f t="shared" si="4"/>
        <v>0</v>
      </c>
      <c r="C9" s="20" t="s">
        <v>22</v>
      </c>
      <c r="D9" s="14">
        <v>2</v>
      </c>
      <c r="E9" s="14" t="s">
        <v>30</v>
      </c>
      <c r="F9" s="14" t="s">
        <v>21</v>
      </c>
      <c r="G9" s="14">
        <v>2</v>
      </c>
      <c r="H9" s="14">
        <f>H6</f>
        <v>0</v>
      </c>
      <c r="I9" s="15">
        <v>2</v>
      </c>
      <c r="J9" s="15">
        <v>100</v>
      </c>
      <c r="K9" s="20" t="str">
        <f t="shared" si="0"/>
        <v>A2  M2  T0  -2</v>
      </c>
      <c r="L9" s="29" t="s">
        <v>19</v>
      </c>
      <c r="M9" s="30" t="s">
        <v>20</v>
      </c>
      <c r="N9" s="16">
        <v>5</v>
      </c>
      <c r="O9" s="17">
        <f t="shared" si="1"/>
        <v>5000</v>
      </c>
      <c r="P9" s="16"/>
      <c r="Q9" s="6">
        <f t="shared" si="2"/>
        <v>0</v>
      </c>
    </row>
    <row r="10" spans="1:17" x14ac:dyDescent="0.2">
      <c r="A10" s="10">
        <f>A9</f>
        <v>0</v>
      </c>
      <c r="B10" s="13">
        <f>B9</f>
        <v>0</v>
      </c>
      <c r="C10" s="20" t="s">
        <v>22</v>
      </c>
      <c r="D10" s="14">
        <v>2</v>
      </c>
      <c r="E10" s="14" t="s">
        <v>31</v>
      </c>
      <c r="F10" s="14" t="s">
        <v>21</v>
      </c>
      <c r="G10" s="14">
        <v>3</v>
      </c>
      <c r="H10" s="14">
        <v>0</v>
      </c>
      <c r="I10" s="15">
        <v>1</v>
      </c>
      <c r="J10" s="15">
        <v>100</v>
      </c>
      <c r="K10" s="20" t="str">
        <f t="shared" si="0"/>
        <v>A2  M3  T0  -1</v>
      </c>
      <c r="L10" s="33" t="s">
        <v>18</v>
      </c>
      <c r="M10" s="34" t="s">
        <v>17</v>
      </c>
      <c r="N10" s="16">
        <v>100</v>
      </c>
      <c r="O10" s="17">
        <f t="shared" si="1"/>
        <v>10000</v>
      </c>
      <c r="P10" s="16"/>
      <c r="Q10" s="6">
        <f t="shared" si="2"/>
        <v>0</v>
      </c>
    </row>
    <row r="11" spans="1:17" x14ac:dyDescent="0.2">
      <c r="A11" s="10">
        <f t="shared" ref="A11:B11" si="5">A10</f>
        <v>0</v>
      </c>
      <c r="B11" s="13">
        <f t="shared" si="5"/>
        <v>0</v>
      </c>
      <c r="C11" s="20" t="s">
        <v>22</v>
      </c>
      <c r="D11" s="14">
        <v>2</v>
      </c>
      <c r="E11" s="14" t="s">
        <v>32</v>
      </c>
      <c r="F11" s="14" t="s">
        <v>21</v>
      </c>
      <c r="G11" s="14">
        <v>3</v>
      </c>
      <c r="H11" s="14">
        <f>H9</f>
        <v>0</v>
      </c>
      <c r="I11" s="15">
        <v>2</v>
      </c>
      <c r="J11" s="15">
        <v>100</v>
      </c>
      <c r="K11" s="20" t="str">
        <f t="shared" si="0"/>
        <v>A2  M3  T0  -2</v>
      </c>
      <c r="L11" s="33" t="s">
        <v>18</v>
      </c>
      <c r="M11" s="34" t="s">
        <v>17</v>
      </c>
      <c r="N11" s="16">
        <v>10</v>
      </c>
      <c r="O11" s="17">
        <f t="shared" si="1"/>
        <v>10000</v>
      </c>
      <c r="P11" s="16"/>
      <c r="Q11" s="6">
        <f t="shared" si="2"/>
        <v>0</v>
      </c>
    </row>
    <row r="12" spans="1:17" x14ac:dyDescent="0.2">
      <c r="A12" s="10">
        <f t="shared" ref="A12:B17" si="6">A11</f>
        <v>0</v>
      </c>
      <c r="B12" s="13">
        <f t="shared" si="6"/>
        <v>0</v>
      </c>
      <c r="C12" s="20" t="s">
        <v>22</v>
      </c>
      <c r="D12" s="14">
        <v>2</v>
      </c>
      <c r="E12" s="14" t="s">
        <v>33</v>
      </c>
      <c r="F12" s="14" t="s">
        <v>21</v>
      </c>
      <c r="G12" s="14">
        <v>3</v>
      </c>
      <c r="H12" s="14">
        <f>H11</f>
        <v>0</v>
      </c>
      <c r="I12" s="15">
        <v>1</v>
      </c>
      <c r="J12" s="15">
        <v>100</v>
      </c>
      <c r="K12" s="20" t="str">
        <f t="shared" si="0"/>
        <v>A2  M3  T0  -1</v>
      </c>
      <c r="L12" s="29" t="s">
        <v>19</v>
      </c>
      <c r="M12" s="30" t="s">
        <v>20</v>
      </c>
      <c r="N12" s="16">
        <v>50</v>
      </c>
      <c r="O12" s="17">
        <f t="shared" si="1"/>
        <v>5000</v>
      </c>
      <c r="P12" s="16"/>
      <c r="Q12" s="6">
        <f t="shared" si="2"/>
        <v>0</v>
      </c>
    </row>
    <row r="13" spans="1:17" x14ac:dyDescent="0.2">
      <c r="A13" s="10">
        <f t="shared" si="6"/>
        <v>0</v>
      </c>
      <c r="B13" s="13">
        <f t="shared" si="6"/>
        <v>0</v>
      </c>
      <c r="C13" s="20" t="s">
        <v>22</v>
      </c>
      <c r="D13" s="14">
        <v>2</v>
      </c>
      <c r="E13" s="14" t="s">
        <v>34</v>
      </c>
      <c r="F13" s="14" t="s">
        <v>21</v>
      </c>
      <c r="G13" s="14">
        <v>3</v>
      </c>
      <c r="H13" s="14">
        <v>0</v>
      </c>
      <c r="I13" s="15">
        <v>2</v>
      </c>
      <c r="J13" s="15">
        <v>100</v>
      </c>
      <c r="K13" s="20" t="str">
        <f t="shared" si="0"/>
        <v>A2  M3  T0  -2</v>
      </c>
      <c r="L13" s="29" t="s">
        <v>19</v>
      </c>
      <c r="M13" s="30" t="s">
        <v>20</v>
      </c>
      <c r="N13" s="16">
        <v>5</v>
      </c>
      <c r="O13" s="17">
        <f t="shared" si="1"/>
        <v>5000</v>
      </c>
      <c r="P13" s="16"/>
      <c r="Q13" s="6">
        <f t="shared" si="2"/>
        <v>0</v>
      </c>
    </row>
    <row r="14" spans="1:17" x14ac:dyDescent="0.2">
      <c r="A14" s="10">
        <f t="shared" si="6"/>
        <v>0</v>
      </c>
      <c r="B14" s="13">
        <f t="shared" si="6"/>
        <v>0</v>
      </c>
      <c r="C14" s="20" t="s">
        <v>22</v>
      </c>
      <c r="D14" s="14">
        <v>2</v>
      </c>
      <c r="E14" s="14" t="s">
        <v>34</v>
      </c>
      <c r="F14" s="14" t="s">
        <v>17</v>
      </c>
      <c r="G14" s="14">
        <v>1</v>
      </c>
      <c r="H14" s="14">
        <v>0</v>
      </c>
      <c r="I14" s="15">
        <v>1</v>
      </c>
      <c r="J14" s="15">
        <v>100</v>
      </c>
      <c r="K14" s="20" t="str">
        <f t="shared" si="0"/>
        <v>A2  D1  T0  -1</v>
      </c>
      <c r="L14" s="33" t="s">
        <v>18</v>
      </c>
      <c r="M14" s="34" t="s">
        <v>17</v>
      </c>
      <c r="N14" s="16">
        <v>200</v>
      </c>
      <c r="O14" s="17">
        <f t="shared" si="1"/>
        <v>20000</v>
      </c>
      <c r="P14" s="16"/>
      <c r="Q14" s="6">
        <f t="shared" si="2"/>
        <v>0</v>
      </c>
    </row>
    <row r="15" spans="1:17" x14ac:dyDescent="0.2">
      <c r="A15" s="10">
        <f t="shared" si="6"/>
        <v>0</v>
      </c>
      <c r="B15" s="13">
        <f t="shared" si="6"/>
        <v>0</v>
      </c>
      <c r="C15" s="20" t="s">
        <v>22</v>
      </c>
      <c r="D15" s="14">
        <v>2</v>
      </c>
      <c r="E15" s="14" t="s">
        <v>34</v>
      </c>
      <c r="F15" s="14" t="s">
        <v>17</v>
      </c>
      <c r="G15" s="14">
        <v>1</v>
      </c>
      <c r="H15" s="14">
        <v>0</v>
      </c>
      <c r="I15" s="15">
        <v>1</v>
      </c>
      <c r="J15" s="15">
        <v>100</v>
      </c>
      <c r="K15" s="20" t="str">
        <f t="shared" si="0"/>
        <v>A2  D1  T0  -1</v>
      </c>
      <c r="L15" s="29" t="s">
        <v>19</v>
      </c>
      <c r="M15" s="30" t="s">
        <v>20</v>
      </c>
      <c r="N15" s="16">
        <v>0</v>
      </c>
      <c r="O15" s="17">
        <f t="shared" si="1"/>
        <v>0</v>
      </c>
      <c r="P15" s="16"/>
      <c r="Q15" s="6">
        <f t="shared" si="2"/>
        <v>0</v>
      </c>
    </row>
    <row r="16" spans="1:17" x14ac:dyDescent="0.2">
      <c r="A16" s="10">
        <f t="shared" si="6"/>
        <v>0</v>
      </c>
      <c r="B16" s="13">
        <f t="shared" si="6"/>
        <v>0</v>
      </c>
      <c r="C16" s="20" t="s">
        <v>22</v>
      </c>
      <c r="D16" s="14">
        <v>2</v>
      </c>
      <c r="E16" s="14" t="s">
        <v>34</v>
      </c>
      <c r="F16" s="14" t="s">
        <v>20</v>
      </c>
      <c r="G16" s="14">
        <v>1</v>
      </c>
      <c r="H16" s="14">
        <v>0</v>
      </c>
      <c r="I16" s="15">
        <v>1</v>
      </c>
      <c r="J16" s="15">
        <v>100</v>
      </c>
      <c r="K16" s="20" t="str">
        <f t="shared" si="0"/>
        <v>A2  R1  T0  -1</v>
      </c>
      <c r="L16" s="33" t="s">
        <v>18</v>
      </c>
      <c r="M16" s="34" t="s">
        <v>17</v>
      </c>
      <c r="N16" s="16">
        <v>0</v>
      </c>
      <c r="O16" s="17">
        <f t="shared" si="1"/>
        <v>0</v>
      </c>
      <c r="P16" s="16"/>
      <c r="Q16" s="6">
        <f t="shared" si="2"/>
        <v>0</v>
      </c>
    </row>
    <row r="17" spans="1:17" ht="17" thickBot="1" x14ac:dyDescent="0.25">
      <c r="A17" s="10">
        <f t="shared" si="6"/>
        <v>0</v>
      </c>
      <c r="B17" s="13">
        <f t="shared" si="6"/>
        <v>0</v>
      </c>
      <c r="C17" s="20" t="s">
        <v>22</v>
      </c>
      <c r="D17" s="14">
        <v>2</v>
      </c>
      <c r="E17" s="14" t="s">
        <v>34</v>
      </c>
      <c r="F17" s="14" t="s">
        <v>20</v>
      </c>
      <c r="G17" s="14">
        <v>1</v>
      </c>
      <c r="H17" s="14">
        <v>0</v>
      </c>
      <c r="I17" s="15">
        <v>1</v>
      </c>
      <c r="J17" s="15">
        <v>100</v>
      </c>
      <c r="K17" s="20" t="str">
        <f t="shared" si="0"/>
        <v>A2  R1  T0  -1</v>
      </c>
      <c r="L17" s="29" t="s">
        <v>19</v>
      </c>
      <c r="M17" s="30" t="s">
        <v>20</v>
      </c>
      <c r="N17" s="16">
        <v>100</v>
      </c>
      <c r="O17" s="17">
        <f t="shared" si="1"/>
        <v>10000</v>
      </c>
      <c r="P17" s="16"/>
      <c r="Q17" s="6">
        <f t="shared" si="2"/>
        <v>0</v>
      </c>
    </row>
    <row r="18" spans="1:17" x14ac:dyDescent="0.2">
      <c r="A18" s="18"/>
      <c r="B18" s="7"/>
      <c r="C18" s="19" t="s">
        <v>22</v>
      </c>
      <c r="D18" s="2">
        <v>2</v>
      </c>
      <c r="E18" s="2" t="s">
        <v>23</v>
      </c>
      <c r="F18" s="2" t="s">
        <v>21</v>
      </c>
      <c r="G18" s="2">
        <v>1</v>
      </c>
      <c r="H18" s="8">
        <v>1</v>
      </c>
      <c r="I18" s="9">
        <v>2</v>
      </c>
      <c r="J18" s="9">
        <v>100</v>
      </c>
      <c r="K18" s="19" t="str">
        <f t="shared" si="0"/>
        <v>A2  M1  T1  -2</v>
      </c>
      <c r="L18" s="31" t="s">
        <v>18</v>
      </c>
      <c r="M18" s="32" t="s">
        <v>17</v>
      </c>
      <c r="N18" s="8">
        <v>300</v>
      </c>
      <c r="O18" s="3">
        <f t="shared" si="1"/>
        <v>300000</v>
      </c>
      <c r="P18" s="8"/>
      <c r="Q18" s="4">
        <f t="shared" si="2"/>
        <v>0</v>
      </c>
    </row>
    <row r="19" spans="1:17" x14ac:dyDescent="0.2">
      <c r="A19" s="10">
        <f>A18</f>
        <v>0</v>
      </c>
      <c r="B19" s="13">
        <f>B18</f>
        <v>0</v>
      </c>
      <c r="C19" s="20" t="s">
        <v>22</v>
      </c>
      <c r="D19" s="14">
        <v>2</v>
      </c>
      <c r="E19" s="14" t="s">
        <v>24</v>
      </c>
      <c r="F19" s="14" t="s">
        <v>21</v>
      </c>
      <c r="G19" s="14">
        <v>1</v>
      </c>
      <c r="H19" s="14">
        <f>H18</f>
        <v>1</v>
      </c>
      <c r="I19" s="15">
        <v>3</v>
      </c>
      <c r="J19" s="15">
        <v>100</v>
      </c>
      <c r="K19" s="20" t="str">
        <f t="shared" si="0"/>
        <v>A2  M1  T1  -3</v>
      </c>
      <c r="L19" s="33" t="s">
        <v>18</v>
      </c>
      <c r="M19" s="34" t="s">
        <v>17</v>
      </c>
      <c r="N19" s="16">
        <v>30</v>
      </c>
      <c r="O19" s="17">
        <f t="shared" si="1"/>
        <v>300000</v>
      </c>
      <c r="P19" s="16"/>
      <c r="Q19" s="6">
        <f t="shared" si="2"/>
        <v>0</v>
      </c>
    </row>
    <row r="20" spans="1:17" x14ac:dyDescent="0.2">
      <c r="A20" s="10">
        <f t="shared" ref="A20:B20" si="7">A19</f>
        <v>0</v>
      </c>
      <c r="B20" s="13">
        <f t="shared" si="7"/>
        <v>0</v>
      </c>
      <c r="C20" s="20" t="s">
        <v>22</v>
      </c>
      <c r="D20" s="14">
        <v>2</v>
      </c>
      <c r="E20" s="14" t="s">
        <v>25</v>
      </c>
      <c r="F20" s="14" t="s">
        <v>21</v>
      </c>
      <c r="G20" s="14">
        <v>1</v>
      </c>
      <c r="H20" s="14">
        <f t="shared" ref="H20:H29" si="8">H19</f>
        <v>1</v>
      </c>
      <c r="I20" s="15">
        <v>1</v>
      </c>
      <c r="J20" s="15">
        <v>100</v>
      </c>
      <c r="K20" s="20" t="str">
        <f t="shared" si="0"/>
        <v>A2  M1  T1  -1</v>
      </c>
      <c r="L20" s="29" t="s">
        <v>19</v>
      </c>
      <c r="M20" s="30" t="s">
        <v>20</v>
      </c>
      <c r="N20" s="16">
        <v>300</v>
      </c>
      <c r="O20" s="17">
        <f t="shared" si="1"/>
        <v>30000</v>
      </c>
      <c r="P20" s="16"/>
      <c r="Q20" s="6">
        <f t="shared" si="2"/>
        <v>0</v>
      </c>
    </row>
    <row r="21" spans="1:17" x14ac:dyDescent="0.2">
      <c r="A21" s="10">
        <f>A20</f>
        <v>0</v>
      </c>
      <c r="B21" s="13">
        <f>B20</f>
        <v>0</v>
      </c>
      <c r="C21" s="20" t="s">
        <v>22</v>
      </c>
      <c r="D21" s="14">
        <v>2</v>
      </c>
      <c r="E21" s="14" t="s">
        <v>26</v>
      </c>
      <c r="F21" s="14" t="s">
        <v>21</v>
      </c>
      <c r="G21" s="14">
        <v>1</v>
      </c>
      <c r="H21" s="14">
        <f t="shared" si="8"/>
        <v>1</v>
      </c>
      <c r="I21" s="15">
        <v>2</v>
      </c>
      <c r="J21" s="15">
        <v>100</v>
      </c>
      <c r="K21" s="20" t="str">
        <f t="shared" si="0"/>
        <v>A2  M1  T1  -2</v>
      </c>
      <c r="L21" s="29" t="s">
        <v>19</v>
      </c>
      <c r="M21" s="30" t="s">
        <v>20</v>
      </c>
      <c r="N21" s="16">
        <v>30</v>
      </c>
      <c r="O21" s="17">
        <f t="shared" si="1"/>
        <v>30000</v>
      </c>
      <c r="P21" s="16"/>
      <c r="Q21" s="6">
        <f t="shared" si="2"/>
        <v>0</v>
      </c>
    </row>
    <row r="22" spans="1:17" x14ac:dyDescent="0.2">
      <c r="A22" s="10">
        <f>A21</f>
        <v>0</v>
      </c>
      <c r="B22" s="13">
        <f>B21</f>
        <v>0</v>
      </c>
      <c r="C22" s="20" t="s">
        <v>22</v>
      </c>
      <c r="D22" s="14">
        <v>2</v>
      </c>
      <c r="E22" s="14" t="s">
        <v>27</v>
      </c>
      <c r="F22" s="14" t="s">
        <v>21</v>
      </c>
      <c r="G22" s="14">
        <v>2</v>
      </c>
      <c r="H22" s="14">
        <f t="shared" si="8"/>
        <v>1</v>
      </c>
      <c r="I22" s="15">
        <v>2</v>
      </c>
      <c r="J22" s="15">
        <v>100</v>
      </c>
      <c r="K22" s="20" t="str">
        <f t="shared" si="0"/>
        <v>A2  M2  T1  -2</v>
      </c>
      <c r="L22" s="33" t="s">
        <v>18</v>
      </c>
      <c r="M22" s="34" t="s">
        <v>17</v>
      </c>
      <c r="N22" s="16">
        <v>300</v>
      </c>
      <c r="O22" s="17">
        <f t="shared" si="1"/>
        <v>300000</v>
      </c>
      <c r="P22" s="16"/>
      <c r="Q22" s="6">
        <f t="shared" si="2"/>
        <v>0</v>
      </c>
    </row>
    <row r="23" spans="1:17" x14ac:dyDescent="0.2">
      <c r="A23" s="10">
        <f t="shared" ref="A23:B25" si="9">A20</f>
        <v>0</v>
      </c>
      <c r="B23" s="13">
        <f t="shared" si="9"/>
        <v>0</v>
      </c>
      <c r="C23" s="20" t="s">
        <v>22</v>
      </c>
      <c r="D23" s="14">
        <v>2</v>
      </c>
      <c r="E23" s="14" t="s">
        <v>28</v>
      </c>
      <c r="F23" s="14" t="s">
        <v>21</v>
      </c>
      <c r="G23" s="14">
        <v>2</v>
      </c>
      <c r="H23" s="14">
        <f t="shared" si="8"/>
        <v>1</v>
      </c>
      <c r="I23" s="15">
        <v>3</v>
      </c>
      <c r="J23" s="15">
        <v>100</v>
      </c>
      <c r="K23" s="20" t="str">
        <f t="shared" si="0"/>
        <v>A2  M2  T1  -3</v>
      </c>
      <c r="L23" s="33" t="s">
        <v>18</v>
      </c>
      <c r="M23" s="34" t="s">
        <v>17</v>
      </c>
      <c r="N23" s="16">
        <v>30</v>
      </c>
      <c r="O23" s="17">
        <f t="shared" si="1"/>
        <v>300000</v>
      </c>
      <c r="P23" s="16"/>
      <c r="Q23" s="6">
        <f t="shared" si="2"/>
        <v>0</v>
      </c>
    </row>
    <row r="24" spans="1:17" x14ac:dyDescent="0.2">
      <c r="A24" s="10">
        <f t="shared" si="9"/>
        <v>0</v>
      </c>
      <c r="B24" s="13">
        <f t="shared" si="9"/>
        <v>0</v>
      </c>
      <c r="C24" s="20" t="s">
        <v>22</v>
      </c>
      <c r="D24" s="14">
        <v>2</v>
      </c>
      <c r="E24" s="14" t="s">
        <v>29</v>
      </c>
      <c r="F24" s="14" t="s">
        <v>21</v>
      </c>
      <c r="G24" s="14">
        <v>2</v>
      </c>
      <c r="H24" s="14">
        <f t="shared" si="8"/>
        <v>1</v>
      </c>
      <c r="I24" s="15">
        <v>1</v>
      </c>
      <c r="J24" s="15">
        <v>100</v>
      </c>
      <c r="K24" s="20" t="str">
        <f t="shared" si="0"/>
        <v>A2  M2  T1  -1</v>
      </c>
      <c r="L24" s="29" t="s">
        <v>19</v>
      </c>
      <c r="M24" s="30" t="s">
        <v>20</v>
      </c>
      <c r="N24" s="16">
        <v>300</v>
      </c>
      <c r="O24" s="17">
        <f t="shared" si="1"/>
        <v>30000</v>
      </c>
      <c r="P24" s="16"/>
      <c r="Q24" s="6">
        <f t="shared" si="2"/>
        <v>0</v>
      </c>
    </row>
    <row r="25" spans="1:17" x14ac:dyDescent="0.2">
      <c r="A25" s="10">
        <f t="shared" si="9"/>
        <v>0</v>
      </c>
      <c r="B25" s="13">
        <f t="shared" si="9"/>
        <v>0</v>
      </c>
      <c r="C25" s="20" t="s">
        <v>22</v>
      </c>
      <c r="D25" s="14">
        <v>2</v>
      </c>
      <c r="E25" s="14" t="s">
        <v>30</v>
      </c>
      <c r="F25" s="14" t="s">
        <v>21</v>
      </c>
      <c r="G25" s="14">
        <v>2</v>
      </c>
      <c r="H25" s="14">
        <f t="shared" si="8"/>
        <v>1</v>
      </c>
      <c r="I25" s="15">
        <v>2</v>
      </c>
      <c r="J25" s="15">
        <v>100</v>
      </c>
      <c r="K25" s="20" t="str">
        <f t="shared" si="0"/>
        <v>A2  M2  T1  -2</v>
      </c>
      <c r="L25" s="29" t="s">
        <v>19</v>
      </c>
      <c r="M25" s="30" t="s">
        <v>20</v>
      </c>
      <c r="N25" s="16">
        <v>30</v>
      </c>
      <c r="O25" s="17">
        <f t="shared" si="1"/>
        <v>30000</v>
      </c>
      <c r="P25" s="16"/>
      <c r="Q25" s="6">
        <f t="shared" si="2"/>
        <v>0</v>
      </c>
    </row>
    <row r="26" spans="1:17" x14ac:dyDescent="0.2">
      <c r="A26" s="10">
        <f>A25</f>
        <v>0</v>
      </c>
      <c r="B26" s="13">
        <f>B25</f>
        <v>0</v>
      </c>
      <c r="C26" s="20" t="s">
        <v>22</v>
      </c>
      <c r="D26" s="14">
        <v>2</v>
      </c>
      <c r="E26" s="14" t="s">
        <v>31</v>
      </c>
      <c r="F26" s="14" t="s">
        <v>21</v>
      </c>
      <c r="G26" s="14">
        <v>3</v>
      </c>
      <c r="H26" s="14">
        <f t="shared" si="8"/>
        <v>1</v>
      </c>
      <c r="I26" s="15">
        <v>2</v>
      </c>
      <c r="J26" s="15">
        <v>100</v>
      </c>
      <c r="K26" s="20" t="str">
        <f t="shared" si="0"/>
        <v>A2  M3  T1  -2</v>
      </c>
      <c r="L26" s="33" t="s">
        <v>18</v>
      </c>
      <c r="M26" s="34" t="s">
        <v>17</v>
      </c>
      <c r="N26" s="16">
        <v>300</v>
      </c>
      <c r="O26" s="17">
        <f t="shared" si="1"/>
        <v>300000</v>
      </c>
      <c r="P26" s="16"/>
      <c r="Q26" s="6">
        <f t="shared" si="2"/>
        <v>0</v>
      </c>
    </row>
    <row r="27" spans="1:17" x14ac:dyDescent="0.2">
      <c r="A27" s="10">
        <f t="shared" ref="A27:B27" si="10">A26</f>
        <v>0</v>
      </c>
      <c r="B27" s="13">
        <f t="shared" si="10"/>
        <v>0</v>
      </c>
      <c r="C27" s="20" t="s">
        <v>22</v>
      </c>
      <c r="D27" s="14">
        <v>2</v>
      </c>
      <c r="E27" s="14" t="s">
        <v>32</v>
      </c>
      <c r="F27" s="14" t="s">
        <v>21</v>
      </c>
      <c r="G27" s="14">
        <v>3</v>
      </c>
      <c r="H27" s="14">
        <f t="shared" si="8"/>
        <v>1</v>
      </c>
      <c r="I27" s="15">
        <v>3</v>
      </c>
      <c r="J27" s="15">
        <v>100</v>
      </c>
      <c r="K27" s="20" t="str">
        <f t="shared" si="0"/>
        <v>A2  M3  T1  -3</v>
      </c>
      <c r="L27" s="33" t="s">
        <v>18</v>
      </c>
      <c r="M27" s="34" t="s">
        <v>17</v>
      </c>
      <c r="N27" s="16">
        <v>30</v>
      </c>
      <c r="O27" s="17">
        <f t="shared" si="1"/>
        <v>300000</v>
      </c>
      <c r="P27" s="16"/>
      <c r="Q27" s="6">
        <f t="shared" si="2"/>
        <v>0</v>
      </c>
    </row>
    <row r="28" spans="1:17" x14ac:dyDescent="0.2">
      <c r="A28" s="10">
        <f>A27</f>
        <v>0</v>
      </c>
      <c r="B28" s="13">
        <f>B27</f>
        <v>0</v>
      </c>
      <c r="C28" s="20" t="s">
        <v>22</v>
      </c>
      <c r="D28" s="14">
        <v>2</v>
      </c>
      <c r="E28" s="14" t="s">
        <v>33</v>
      </c>
      <c r="F28" s="14" t="s">
        <v>21</v>
      </c>
      <c r="G28" s="14">
        <v>3</v>
      </c>
      <c r="H28" s="14">
        <f t="shared" si="8"/>
        <v>1</v>
      </c>
      <c r="I28" s="15">
        <v>1</v>
      </c>
      <c r="J28" s="15">
        <v>100</v>
      </c>
      <c r="K28" s="20" t="str">
        <f t="shared" si="0"/>
        <v>A2  M3  T1  -1</v>
      </c>
      <c r="L28" s="29" t="s">
        <v>19</v>
      </c>
      <c r="M28" s="30" t="s">
        <v>20</v>
      </c>
      <c r="N28" s="16">
        <v>300</v>
      </c>
      <c r="O28" s="17">
        <f t="shared" si="1"/>
        <v>30000</v>
      </c>
      <c r="P28" s="16"/>
      <c r="Q28" s="6">
        <f t="shared" si="2"/>
        <v>0</v>
      </c>
    </row>
    <row r="29" spans="1:17" ht="17" thickBot="1" x14ac:dyDescent="0.25">
      <c r="A29" s="23">
        <f>A28</f>
        <v>0</v>
      </c>
      <c r="B29" s="24">
        <f>B28</f>
        <v>0</v>
      </c>
      <c r="C29" s="26" t="s">
        <v>22</v>
      </c>
      <c r="D29" s="25">
        <v>2</v>
      </c>
      <c r="E29" s="25" t="s">
        <v>34</v>
      </c>
      <c r="F29" s="25" t="s">
        <v>21</v>
      </c>
      <c r="G29" s="25">
        <v>3</v>
      </c>
      <c r="H29" s="25">
        <f t="shared" si="8"/>
        <v>1</v>
      </c>
      <c r="I29" s="11">
        <v>2</v>
      </c>
      <c r="J29" s="11">
        <v>100</v>
      </c>
      <c r="K29" s="26" t="str">
        <f t="shared" si="0"/>
        <v>A2  M3  T1  -2</v>
      </c>
      <c r="L29" s="35" t="s">
        <v>19</v>
      </c>
      <c r="M29" s="36" t="s">
        <v>20</v>
      </c>
      <c r="N29" s="12">
        <v>30</v>
      </c>
      <c r="O29" s="27">
        <f t="shared" si="1"/>
        <v>30000</v>
      </c>
      <c r="P29" s="12"/>
      <c r="Q29" s="28">
        <f t="shared" si="2"/>
        <v>0</v>
      </c>
    </row>
  </sheetData>
  <phoneticPr fontId="1" type="noConversion"/>
  <pageMargins left="0.7" right="0.7" top="0.75" bottom="0.75" header="0.3" footer="0.3"/>
  <pageSetup scale="5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cp:lastPrinted>2021-08-23T21:32:27Z</cp:lastPrinted>
  <dcterms:created xsi:type="dcterms:W3CDTF">2021-07-18T20:04:58Z</dcterms:created>
  <dcterms:modified xsi:type="dcterms:W3CDTF">2021-08-23T21:34:44Z</dcterms:modified>
  <cp:category/>
  <cp:contentStatus/>
</cp:coreProperties>
</file>