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G gram\forstudy\UOS_MPU\"/>
    </mc:Choice>
  </mc:AlternateContent>
  <bookViews>
    <workbookView xWindow="0" yWindow="0" windowWidth="19180" windowHeight="80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H16" i="1"/>
  <c r="J17" i="1"/>
  <c r="I15" i="1"/>
  <c r="H15" i="1"/>
  <c r="I6" i="1" l="1"/>
  <c r="H6" i="1"/>
  <c r="H7" i="1"/>
  <c r="I7" i="1"/>
  <c r="H8" i="1"/>
  <c r="H9" i="1"/>
  <c r="H12" i="1"/>
  <c r="H13" i="1"/>
  <c r="H14" i="1"/>
  <c r="I5" i="1" l="1"/>
</calcChain>
</file>

<file path=xl/sharedStrings.xml><?xml version="1.0" encoding="utf-8"?>
<sst xmlns="http://schemas.openxmlformats.org/spreadsheetml/2006/main" count="28" uniqueCount="28">
  <si>
    <t>이름</t>
    <phoneticPr fontId="3" type="noConversion"/>
  </si>
  <si>
    <t>상품코드</t>
    <phoneticPr fontId="3" type="noConversion"/>
  </si>
  <si>
    <t>수량</t>
    <phoneticPr fontId="3" type="noConversion"/>
  </si>
  <si>
    <t>순번</t>
    <phoneticPr fontId="3" type="noConversion"/>
  </si>
  <si>
    <t>학번</t>
    <phoneticPr fontId="3" type="noConversion"/>
  </si>
  <si>
    <t>상품명</t>
    <phoneticPr fontId="3" type="noConversion"/>
  </si>
  <si>
    <t>단가</t>
    <phoneticPr fontId="3" type="noConversion"/>
  </si>
  <si>
    <t>부가세포함</t>
    <phoneticPr fontId="3" type="noConversion"/>
  </si>
  <si>
    <t>금액</t>
    <phoneticPr fontId="3" type="noConversion"/>
  </si>
  <si>
    <t>소계</t>
    <phoneticPr fontId="3" type="noConversion"/>
  </si>
  <si>
    <t>비고</t>
    <phoneticPr fontId="3" type="noConversion"/>
  </si>
  <si>
    <t>도우찬</t>
    <phoneticPr fontId="3" type="noConversion"/>
  </si>
  <si>
    <t>하경민</t>
    <phoneticPr fontId="3" type="noConversion"/>
  </si>
  <si>
    <t>[YwRobot] EZ 팬 모듈 R300[Elb080417]</t>
    <phoneticPr fontId="3" type="noConversion"/>
  </si>
  <si>
    <t>[KEYES] 5V 학생실습용 DC모터 [SZH-MT001]</t>
    <phoneticPr fontId="3" type="noConversion"/>
  </si>
  <si>
    <t>[DFRobot] DHT11 온습도 센서 [DFR0067]</t>
    <phoneticPr fontId="3" type="noConversion"/>
  </si>
  <si>
    <t>[SMG] 미니 DC 코어리스 모터 + 30 mm 프로펠러 세트 [SZH-MT003]</t>
    <phoneticPr fontId="3" type="noConversion"/>
  </si>
  <si>
    <t>[MIC] 1N4001</t>
    <phoneticPr fontId="3" type="noConversion"/>
  </si>
  <si>
    <t>1/4W 5% Axial Resistor 122J (1.2KΩ)</t>
    <phoneticPr fontId="3" type="noConversion"/>
  </si>
  <si>
    <t>1/4W 5% Axial Resistor 102J (1KΩ)</t>
    <phoneticPr fontId="3" type="noConversion"/>
  </si>
  <si>
    <t>1/4W 5% Axial Resistor 302J (3KΩ)</t>
    <phoneticPr fontId="3" type="noConversion"/>
  </si>
  <si>
    <t>[KEYES] 테스트[CH254] 소켓 점퍼 케이블 40P (칼라) (M/F) 20cm</t>
    <phoneticPr fontId="3" type="noConversion"/>
  </si>
  <si>
    <t>[KEYES] 테스트[CH254] 소켓 점퍼 케이블 40P (칼라) (M/M) 20cm</t>
    <phoneticPr fontId="3" type="noConversion"/>
  </si>
  <si>
    <t>[KEYES] 테스트[CH254] 소켓 점퍼 케이블 40P (칼라) (F/F) 20cm</t>
    <phoneticPr fontId="3" type="noConversion"/>
  </si>
  <si>
    <t>[OEM] DHT11 온습도 센서모듈 [SZH-EK024]</t>
    <phoneticPr fontId="3" type="noConversion"/>
  </si>
  <si>
    <t>[SMG] 스크류 프로펠러 50 [SZH-GNP353-1]</t>
    <phoneticPr fontId="3" type="noConversion"/>
  </si>
  <si>
    <t>[WANJIE(중국)] 브레드보드 8023</t>
    <phoneticPr fontId="3" type="noConversion"/>
  </si>
  <si>
    <t>[WANJIE(중국)] 브레드보드 102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</si>
</sst>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₩&quot;* #,##0_-;\-&quot;₩&quot;* #,##0_-;_-&quot;₩&quot;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2" fontId="2" fillId="2" borderId="1" xfId="0" applyNumberFormat="1" applyFont="1" applyFill="1" applyBorder="1" applyAlignment="1">
      <alignment horizontal="center" vertical="center"/>
    </xf>
    <xf numFmtId="42" fontId="0" fillId="0" borderId="0" xfId="1" applyFont="1">
      <alignment vertical="center"/>
    </xf>
    <xf numFmtId="42" fontId="0" fillId="0" borderId="0" xfId="0" applyNumberFormat="1">
      <alignment vertical="center"/>
    </xf>
  </cellXfs>
  <cellStyles count="2">
    <cellStyle name="통화 [0]" xfId="1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topLeftCell="G1" workbookViewId="0">
      <selection activeCell="N5" sqref="N5"/>
    </sheetView>
  </sheetViews>
  <sheetFormatPr defaultRowHeight="17" x14ac:dyDescent="0.45"/>
  <cols>
    <col min="2" max="2" width="11.25" bestFit="1" customWidth="1"/>
    <col min="4" max="4" width="14.25" customWidth="1"/>
    <col min="6" max="6" width="47.08203125" customWidth="1"/>
    <col min="8" max="8" width="16.75" customWidth="1"/>
    <col min="9" max="10" width="9.5" bestFit="1" customWidth="1"/>
  </cols>
  <sheetData>
    <row r="1" spans="1:11" ht="26.5" thickBot="1" x14ac:dyDescent="0.5">
      <c r="A1" s="1" t="s">
        <v>3</v>
      </c>
      <c r="B1" s="1" t="s">
        <v>4</v>
      </c>
      <c r="C1" s="2" t="s">
        <v>0</v>
      </c>
      <c r="D1" s="1" t="s">
        <v>1</v>
      </c>
      <c r="E1" s="1" t="s">
        <v>2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1" t="s">
        <v>10</v>
      </c>
    </row>
    <row r="2" spans="1:11" ht="17.5" thickTop="1" x14ac:dyDescent="0.45">
      <c r="A2">
        <v>1</v>
      </c>
      <c r="B2">
        <v>2015920016</v>
      </c>
      <c r="C2" t="s">
        <v>11</v>
      </c>
      <c r="D2">
        <v>32312</v>
      </c>
      <c r="E2">
        <v>1</v>
      </c>
      <c r="F2" t="s">
        <v>27</v>
      </c>
      <c r="G2" s="4">
        <v>3000</v>
      </c>
      <c r="H2" s="4">
        <v>3300</v>
      </c>
      <c r="I2" s="4">
        <v>3300</v>
      </c>
    </row>
    <row r="3" spans="1:11" x14ac:dyDescent="0.45">
      <c r="B3">
        <v>2015920057</v>
      </c>
      <c r="C3" t="s">
        <v>12</v>
      </c>
      <c r="D3">
        <v>1384028</v>
      </c>
      <c r="E3">
        <v>1</v>
      </c>
      <c r="F3" t="s">
        <v>13</v>
      </c>
      <c r="G3" s="4">
        <v>4200</v>
      </c>
      <c r="H3" s="4">
        <v>4620</v>
      </c>
      <c r="I3" s="4">
        <v>4620</v>
      </c>
    </row>
    <row r="4" spans="1:11" x14ac:dyDescent="0.45">
      <c r="D4">
        <v>1287094</v>
      </c>
      <c r="E4">
        <v>3</v>
      </c>
      <c r="F4" t="s">
        <v>14</v>
      </c>
      <c r="G4" s="4">
        <v>600</v>
      </c>
      <c r="H4" s="4">
        <v>660</v>
      </c>
      <c r="I4" s="4">
        <v>1980</v>
      </c>
    </row>
    <row r="5" spans="1:11" x14ac:dyDescent="0.45">
      <c r="D5">
        <v>38495</v>
      </c>
      <c r="E5">
        <v>1</v>
      </c>
      <c r="F5" t="s">
        <v>15</v>
      </c>
      <c r="G5" s="4">
        <v>5100</v>
      </c>
      <c r="H5" s="4">
        <v>5610</v>
      </c>
      <c r="I5" s="4">
        <f>H5*E5</f>
        <v>5610</v>
      </c>
    </row>
    <row r="6" spans="1:11" x14ac:dyDescent="0.45">
      <c r="D6">
        <v>1278926</v>
      </c>
      <c r="E6">
        <v>1</v>
      </c>
      <c r="F6" t="s">
        <v>24</v>
      </c>
      <c r="G6" s="4">
        <v>2100</v>
      </c>
      <c r="H6" s="4">
        <f>2100*1.1</f>
        <v>2310</v>
      </c>
      <c r="I6" s="4">
        <f>H6*E6</f>
        <v>2310</v>
      </c>
    </row>
    <row r="7" spans="1:11" x14ac:dyDescent="0.45">
      <c r="D7">
        <v>1314232</v>
      </c>
      <c r="E7">
        <v>2</v>
      </c>
      <c r="F7" t="s">
        <v>16</v>
      </c>
      <c r="G7" s="4">
        <v>1500</v>
      </c>
      <c r="H7" s="4">
        <f>1500*1.1</f>
        <v>1650.0000000000002</v>
      </c>
      <c r="I7" s="4">
        <f>1650*2</f>
        <v>3300</v>
      </c>
    </row>
    <row r="8" spans="1:11" x14ac:dyDescent="0.45">
      <c r="D8">
        <v>22</v>
      </c>
      <c r="E8">
        <v>10</v>
      </c>
      <c r="F8" t="s">
        <v>17</v>
      </c>
      <c r="G8" s="4">
        <v>12</v>
      </c>
      <c r="H8" s="4">
        <f>12*1.1</f>
        <v>13.200000000000001</v>
      </c>
      <c r="I8" s="4">
        <v>132</v>
      </c>
    </row>
    <row r="9" spans="1:11" x14ac:dyDescent="0.45">
      <c r="D9">
        <v>875</v>
      </c>
      <c r="E9">
        <v>10</v>
      </c>
      <c r="F9" t="s">
        <v>18</v>
      </c>
      <c r="G9" s="4">
        <v>10</v>
      </c>
      <c r="H9" s="4">
        <f>10*1.1</f>
        <v>11</v>
      </c>
      <c r="I9" s="4">
        <v>110</v>
      </c>
    </row>
    <row r="10" spans="1:11" x14ac:dyDescent="0.45">
      <c r="D10">
        <v>876</v>
      </c>
      <c r="E10">
        <v>10</v>
      </c>
      <c r="F10" t="s">
        <v>19</v>
      </c>
      <c r="G10" s="4">
        <v>10</v>
      </c>
      <c r="H10" s="4">
        <v>11</v>
      </c>
      <c r="I10" s="4">
        <v>110</v>
      </c>
    </row>
    <row r="11" spans="1:11" x14ac:dyDescent="0.45">
      <c r="D11">
        <v>868</v>
      </c>
      <c r="E11">
        <v>10</v>
      </c>
      <c r="F11" t="s">
        <v>20</v>
      </c>
      <c r="G11" s="4">
        <v>10</v>
      </c>
      <c r="H11" s="4">
        <v>11</v>
      </c>
      <c r="I11" s="4">
        <v>110</v>
      </c>
    </row>
    <row r="12" spans="1:11" x14ac:dyDescent="0.45">
      <c r="D12">
        <v>1321195</v>
      </c>
      <c r="E12">
        <v>1</v>
      </c>
      <c r="F12" t="s">
        <v>21</v>
      </c>
      <c r="G12" s="4">
        <v>850</v>
      </c>
      <c r="H12" s="4">
        <f>850*1.1</f>
        <v>935.00000000000011</v>
      </c>
      <c r="I12" s="4">
        <v>935</v>
      </c>
    </row>
    <row r="13" spans="1:11" x14ac:dyDescent="0.45">
      <c r="D13">
        <v>1321196</v>
      </c>
      <c r="E13">
        <v>1</v>
      </c>
      <c r="F13" t="s">
        <v>22</v>
      </c>
      <c r="G13" s="4">
        <v>850</v>
      </c>
      <c r="H13" s="4">
        <f>850*1.1</f>
        <v>935.00000000000011</v>
      </c>
      <c r="I13" s="4">
        <v>935</v>
      </c>
    </row>
    <row r="14" spans="1:11" x14ac:dyDescent="0.45">
      <c r="D14">
        <v>1321192</v>
      </c>
      <c r="E14">
        <v>1</v>
      </c>
      <c r="F14" t="s">
        <v>23</v>
      </c>
      <c r="G14" s="4">
        <v>850</v>
      </c>
      <c r="H14" s="4">
        <f>850*1.1</f>
        <v>935.00000000000011</v>
      </c>
      <c r="I14" s="4">
        <v>935</v>
      </c>
    </row>
    <row r="15" spans="1:11" x14ac:dyDescent="0.45">
      <c r="D15">
        <v>1342514</v>
      </c>
      <c r="E15">
        <v>2</v>
      </c>
      <c r="F15" t="s">
        <v>25</v>
      </c>
      <c r="G15" s="4">
        <v>500</v>
      </c>
      <c r="H15" s="4">
        <f>500*1.1</f>
        <v>550</v>
      </c>
      <c r="I15" s="5">
        <f>H15*E15</f>
        <v>1100</v>
      </c>
      <c r="J15" s="5"/>
    </row>
    <row r="16" spans="1:11" x14ac:dyDescent="0.45">
      <c r="D16">
        <v>32308</v>
      </c>
      <c r="E16">
        <v>1</v>
      </c>
      <c r="F16" t="s">
        <v>26</v>
      </c>
      <c r="G16" s="4">
        <v>3500</v>
      </c>
      <c r="H16" s="4">
        <f>3500*1.1</f>
        <v>3850.0000000000005</v>
      </c>
      <c r="I16" s="4">
        <f>H16*E16</f>
        <v>3850.0000000000005</v>
      </c>
      <c r="J16" s="5"/>
    </row>
    <row r="17" spans="10:10" x14ac:dyDescent="0.45">
      <c r="J17" s="5">
        <f>SUM(I2:I16)</f>
        <v>29337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</dc:creator>
  <cp:lastModifiedBy>LG gram</cp:lastModifiedBy>
  <dcterms:created xsi:type="dcterms:W3CDTF">2019-11-18T11:46:34Z</dcterms:created>
  <dcterms:modified xsi:type="dcterms:W3CDTF">2019-11-18T13:27:37Z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7d323018-a6e9-4bbb-b940-3bf6a097b046</vt:lpwstr>
  </property>
</Properties>
</file>