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<sst xmlns="http://schemas.openxmlformats.org/spreadsheetml/2006/main" count="194" uniqueCount="193">
  <si>
    <t>tabela</t>
  </si>
  <si>
    <t>sql</t>
  </si>
  <si>
    <t>PRIMARY KEY \(</t>
  </si>
  <si>
    <t>sed</t>
  </si>
  <si>
    <t>pos</t>
  </si>
  <si>
    <t>/tmp/qbdados/mdb-schema/agencia.sql</t>
  </si>
  <si>
    <t>ALTER TABLE "loja"."agencia" ADD CONSTRAINT "loja"."agencia_pkey" PRIMARY KEY ("agbanco", "agid");</t>
  </si>
  <si>
    <t>/tmp/qbdados/mdb-schema/agendaassunto.sql</t>
  </si>
  <si>
    <t>ALTER TABLE "loja"."agendaassunto" ADD CONSTRAINT "loja"."agendaassunto_pkey" PRIMARY KEY ("assid");</t>
  </si>
  <si>
    <t>assid</t>
  </si>
  <si>
    <t>/tmp/qbdados/mdb-schema/agendaclassificacao.sql</t>
  </si>
  <si>
    <t>ALTER TABLE "loja"."agendaclassificacao" ADD CONSTRAINT "loja"."agendaclassificacao_pkey" PRIMARY KEY ("classid");</t>
  </si>
  <si>
    <t>classid</t>
  </si>
  <si>
    <t>/tmp/qbdados/mdb-schema/aliquota.sql</t>
  </si>
  <si>
    <t>ALTER TABLE "loja"."aliquota" ADD CONSTRAINT "loja"."aliquota_pkey" PRIMARY KEY ("aluf");</t>
  </si>
  <si>
    <t>aluf</t>
  </si>
  <si>
    <t>/tmp/qbdados/mdb-schema/atveconomica.sql</t>
  </si>
  <si>
    <t>ALTER TABLE "loja"."atveconomica" ADD CONSTRAINT "loja"."atveconomica_pkey" PRIMARY KEY ("atvid");</t>
  </si>
  <si>
    <t>atvid</t>
  </si>
  <si>
    <t>/tmp/qbdados/mdb-schema/auxiliar1.sql</t>
  </si>
  <si>
    <t>ALTER TABLE "loja"."auxiliar1" ADD CONSTRAINT "loja"."auxiliar1_pkey" PRIMARY KEY ("auxdata", "auxped", "auxemp");</t>
  </si>
  <si>
    <t>/tmp/qbdados/mdb-schema/bancos.sql</t>
  </si>
  <si>
    <t>ALTER TABLE "loja"."bancos" ADD CONSTRAINT "loja"."bancos_pkey" PRIMARY KEY ("bcoid");</t>
  </si>
  <si>
    <t>bcoid</t>
  </si>
  <si>
    <t>/tmp/qbdados/mdb-schema/cidade.sql</t>
  </si>
  <si>
    <t>ALTER TABLE "loja"."cidade" ADD CONSTRAINT "loja"."cidade_pkey" PRIMARY KEY ("Cidid");</t>
  </si>
  <si>
    <t>Cidid</t>
  </si>
  <si>
    <t>/tmp/qbdados/mdb-schema/classfiscal.sql</t>
  </si>
  <si>
    <t>ALTER TABLE "loja"."classfiscal" ADD CONSTRAINT "loja"."classfiscal_pkey" PRIMARY KEY ("cfnbm");</t>
  </si>
  <si>
    <t>cfnbm</t>
  </si>
  <si>
    <t>/tmp/qbdados/mdb-schema/classfiscal_substituicao.sql</t>
  </si>
  <si>
    <t>ALTER TABLE "loja"."classfiscal_substituicao" ADD CONSTRAINT "loja"."classfiscal_substituicao_pkey" PRIMARY KEY ("rdregiao", "rdncm");</t>
  </si>
  <si>
    <t>/tmp/qbdados/mdb-schema/cliente.sql</t>
  </si>
  <si>
    <t>ALTER TABLE "loja"."cliente" ADD CONSTRAINT "loja"."cliente_pkey" PRIMARY KEY ("clicgc");</t>
  </si>
  <si>
    <t>clicgc</t>
  </si>
  <si>
    <t>/tmp/qbdados/mdb-schema/clientecontatos.sql</t>
  </si>
  <si>
    <t>ALTER TABLE "loja"."clientecontatos" ADD CONSTRAINT "loja"."clientecontatos_pkey" PRIMARY KEY ("ctclicgc", "ctclinome");</t>
  </si>
  <si>
    <t>/tmp/qbdados/mdb-schema/codtributorigem.sql</t>
  </si>
  <si>
    <t>ALTER TABLE "loja"."codtributorigem" ADD CONSTRAINT "loja"."codtributorigem_pkey" PRIMARY KEY ("ctbid");</t>
  </si>
  <si>
    <t>ctbid</t>
  </si>
  <si>
    <t>/tmp/qbdados/mdb-schema/compranota.sql</t>
  </si>
  <si>
    <t>ALTER TABLE "loja"."compranota" ADD CONSTRAINT "loja"."compranota_pkey" PRIMARY KEY ("cpnid");</t>
  </si>
  <si>
    <t>cpnid</t>
  </si>
  <si>
    <t>/tmp/qbdados/mdb-schema/compranotaprod.sql</t>
  </si>
  <si>
    <t>ALTER TABLE "loja"."compranotaprod" ADD CONSTRAINT "loja"."compranotaprod_pkey" PRIMARY KEY ("cpmpdnota", "cpmpdcodigo");</t>
  </si>
  <si>
    <t>/tmp/qbdados/mdb-schema/compras.sql</t>
  </si>
  <si>
    <t>ALTER TABLE "loja"."compras" ADD CONSTRAINT "loja"."compras_pkey" PRIMARY KEY ("comid");</t>
  </si>
  <si>
    <t>comid</t>
  </si>
  <si>
    <t>/tmp/qbdados/mdb-schema/comprasdevolucoes.sql</t>
  </si>
  <si>
    <t>ALTER TABLE "loja"."comprasdevolucoes" ADD CONSTRAINT "loja"."comprasdevolucoes_pkey" PRIMARY KEY ("nfcpdnota", "nfcpdcodigo", "nfcpddevolnum");</t>
  </si>
  <si>
    <t>/tmp/qbdados/mdb-schema/comprasprodutos.sql</t>
  </si>
  <si>
    <t>ALTER TABLE "loja"."comprasprodutos" ADD CONSTRAINT "loja"."comprasprodutos_pkey" PRIMARY KEY ("cmpid", "cmpproduto");</t>
  </si>
  <si>
    <t>/tmp/qbdados/mdb-schema/comprasprodutos_di.sql</t>
  </si>
  <si>
    <t>ALTER TABLE "loja"."comprasprodutos_di" ADD CONSTRAINT "loja"."comprasprodutos_di_pkey" PRIMARY KEY ("cmpdiid", "cmpdiproduto");</t>
  </si>
  <si>
    <t>/tmp/qbdados/mdb-schema/comprasprodutos_di_ad.sql</t>
  </si>
  <si>
    <t>ALTER TABLE "loja"."comprasprodutos_di_ad" ADD CONSTRAINT "loja"."comprasprodutos_di_ad_pkey" PRIMARY KEY ("cmpaidadicao");</t>
  </si>
  <si>
    <t>cmpaidadicao</t>
  </si>
  <si>
    <t>/tmp/qbdados/mdb-schema/condpagto.sql</t>
  </si>
  <si>
    <t>ALTER TABLE "loja"."condpagto" ADD CONSTRAINT "loja"."condpagto_pkey" PRIMARY KEY ("cpgid");</t>
  </si>
  <si>
    <t>cpgid</t>
  </si>
  <si>
    <t>/tmp/qbdados/mdb-schema/condpagtodias.sql</t>
  </si>
  <si>
    <t>ALTER TABLE "loja"."condpagtodias" ADD CONSTRAINT "loja"."condpagtodias_pkey" PRIMARY KEY ("dspgcondicao", "dspgparcela");</t>
  </si>
  <si>
    <t>/tmp/qbdados/mdb-schema/dizeresfiscais.sql</t>
  </si>
  <si>
    <t>ALTER TABLE "loja"."dizeresfiscais" ADD CONSTRAINT "loja"."dizeresfiscais_pkey" PRIMARY KEY ("nfdid");</t>
  </si>
  <si>
    <t>nfdid</t>
  </si>
  <si>
    <t>/tmp/qbdados/mdb-schema/empresa.sql</t>
  </si>
  <si>
    <t>ALTER TABLE "loja"."empresa" ADD CONSTRAINT "loja"."empresa_pkey" PRIMARY KEY ("empid");</t>
  </si>
  <si>
    <t>empid</t>
  </si>
  <si>
    <t>/tmp/qbdados/mdb-schema/fornecedor.sql</t>
  </si>
  <si>
    <t>ALTER TABLE "loja"."fornecedor" ADD CONSTRAINT "loja"."fornecedor_pkey" PRIMARY KEY ("forcgc");</t>
  </si>
  <si>
    <t>forcgc</t>
  </si>
  <si>
    <t>/tmp/qbdados/mdb-schema/funcionario.sql</t>
  </si>
  <si>
    <t>ALTER TABLE "loja"."funcionario" ADD CONSTRAINT "loja"."funcionario_pkey" PRIMARY KEY ("funcid");</t>
  </si>
  <si>
    <t>funcid</t>
  </si>
  <si>
    <t>/tmp/qbdados/mdb-schema/funcionariocargos.sql</t>
  </si>
  <si>
    <t>ALTER TABLE "loja"."funcionariocargos" ADD CONSTRAINT "loja"."funcionariocargos_pkey" PRIMARY KEY ("carid");</t>
  </si>
  <si>
    <t>carid</t>
  </si>
  <si>
    <t>/tmp/qbdados/mdb-schema/kardex.sql</t>
  </si>
  <si>
    <t>ALTER TABLE "loja"."kardex" ADD CONSTRAINT "loja"."kardex_pkey" PRIMARY KEY ("movempresa", "movproduto", "movsequencia");</t>
  </si>
  <si>
    <t>/tmp/qbdados/mdb-schema/menu.sql</t>
  </si>
  <si>
    <t>ALTER TABLE "loja"."menu" ADD CONSTRAINT "loja"."menu_pkey" PRIMARY KEY ("menuid");</t>
  </si>
  <si>
    <t>menuid</t>
  </si>
  <si>
    <t>/tmp/qbdados/mdb-schema/menusuario.sql</t>
  </si>
  <si>
    <t>ALTER TABLE "loja"."menusuario" ADD CONSTRAINT "loja"."menusuario_pkey" PRIMARY KEY ("userid", "userempresa", "usermenu");</t>
  </si>
  <si>
    <t>/tmp/qbdados/mdb-schema/moedas.sql</t>
  </si>
  <si>
    <t>ALTER TABLE "loja"."moedas" ADD CONSTRAINT "loja"."moedas_pkey" PRIMARY KEY ("moedaid");</t>
  </si>
  <si>
    <t>moedaid</t>
  </si>
  <si>
    <t>/tmp/qbdados/mdb-schema/moedascotacao.sql</t>
  </si>
  <si>
    <t>ALTER TABLE "loja"."moedascotacao" ADD CONSTRAINT "loja"."moedascotacao_pkey" PRIMARY KEY ("cotamoeda", "cotadata");</t>
  </si>
  <si>
    <t>/tmp/qbdados/mdb-schema/naturezaoperacao.sql</t>
  </si>
  <si>
    <t>ALTER TABLE "loja"."naturezaoperacao" ADD CONSTRAINT "loja"."naturezaoperacao_pkey" PRIMARY KEY ("natid");</t>
  </si>
  <si>
    <t>natid</t>
  </si>
  <si>
    <t>/tmp/qbdados/mdb-schema/naturezaoperacaocodigos.sql</t>
  </si>
  <si>
    <t>ALTER TABLE "loja"."naturezaoperacaocodigos" ADD CONSTRAINT "loja"."naturezaoperacaocodigos_pkey" PRIMARY KEY ("codnatid");</t>
  </si>
  <si>
    <t>codnatid</t>
  </si>
  <si>
    <t>/tmp/qbdados/mdb-schema/naturezaoperacaodefault.sql</t>
  </si>
  <si>
    <t>ALTER TABLE "loja"."naturezaoperacaodefault" ADD CONSTRAINT "loja"."naturezaoperacaodefault_pkey" PRIMARY KEY ("id");</t>
  </si>
  <si>
    <t>/tmp/qbdados/mdb-schema/notasfiscais.sql</t>
  </si>
  <si>
    <t>ALTER TABLE "loja"."notasfiscais" ADD CONSTRAINT "loja"."notasfiscais_pkey" PRIMARY KEY ("nfnumero", "nfidvenda", "nfemissao");</t>
  </si>
  <si>
    <t>/tmp/qbdados/mdb-schema/notasfiscaiscor.sql</t>
  </si>
  <si>
    <t>ALTER TABLE "loja"."notasfiscaiscor" ADD CONSTRAINT "loja"."notasfiscaiscor_pkey" PRIMARY KEY ("nfcid");</t>
  </si>
  <si>
    <t>nfcid</t>
  </si>
  <si>
    <t>/tmp/qbdados/mdb-schema/notasfiscaiscorsub.sql</t>
  </si>
  <si>
    <t>ALTER TABLE "loja"."notasfiscaiscorsub" ADD CONSTRAINT "loja"."notasfiscaiscorsub_pkey" PRIMARY KEY ("nfcsid", "nfcscodigo");</t>
  </si>
  <si>
    <t>/tmp/qbdados/mdb-schema/notasfiscaisform.sql</t>
  </si>
  <si>
    <t>ALTER TABLE "loja"."notasfiscaisform" ADD CONSTRAINT "loja"."notasfiscaisform_pkey" PRIMARY KEY ("nfrvenda", "nfrnumero", "nfremissao", "nfrempresa");</t>
  </si>
  <si>
    <t>/tmp/qbdados/mdb-schema/ordemproducaomotivo.sql</t>
  </si>
  <si>
    <t>ALTER TABLE "loja"."ordemproducaomotivo" ADD CONSTRAINT "loja"."ordemproducaomotivo_pkey" PRIMARY KEY ("motid");</t>
  </si>
  <si>
    <t>motid</t>
  </si>
  <si>
    <t>/tmp/qbdados/mdb-schema/pais.sql</t>
  </si>
  <si>
    <t>ALTER TABLE "loja"."pais" ADD CONSTRAINT "loja"."pais_pkey" PRIMARY KEY ("paissigla");</t>
  </si>
  <si>
    <t>paissigla</t>
  </si>
  <si>
    <t>/tmp/qbdados/mdb-schema/produtos.sql</t>
  </si>
  <si>
    <t>ALTER TABLE "loja"."produtos" ADD CONSTRAINT "loja"."produtos_pkey" PRIMARY KEY ("prodempresa", "prodid");</t>
  </si>
  <si>
    <t>/tmp/qbdados/mdb-schema/produtosestoque.sql</t>
  </si>
  <si>
    <t>ALTER TABLE "loja"."produtosestoque" ADD CONSTRAINT "loja"."produtosestoque_pkey" PRIMARY KEY ("estempresa", "estid", "eststatus");</t>
  </si>
  <si>
    <t>/tmp/qbdados/mdb-schema/produtosfornecedor.sql</t>
  </si>
  <si>
    <t>ALTER TABLE "loja"."produtosfornecedor" ADD CONSTRAINT "loja"."produtosfornecedor_pkey" PRIMARY KEY ("prodforempresa", "prodforproduto", "prodfornecedor");</t>
  </si>
  <si>
    <t>/tmp/qbdados/mdb-schema/produtoslinha.sql</t>
  </si>
  <si>
    <t>ALTER TABLE "loja"."produtoslinha" ADD CONSTRAINT "loja"."produtoslinha_pkey" PRIMARY KEY ("plinid");</t>
  </si>
  <si>
    <t>plinid</t>
  </si>
  <si>
    <t>/tmp/qbdados/mdb-schema/produtosprecocliente.sql</t>
  </si>
  <si>
    <t>ALTER TABLE "loja"."produtosprecocliente" ADD CONSTRAINT "loja"."produtosprecocliente_pkey" PRIMARY KEY ("espprod", "espcli", "espempresa");</t>
  </si>
  <si>
    <t>/tmp/qbdados/mdb-schema/promocao.sql</t>
  </si>
  <si>
    <t>ALTER TABLE "loja"."promocao" ADD CONSTRAINT "loja"."promocao_pkey" PRIMARY KEY ("promempresa", "promid");</t>
  </si>
  <si>
    <t>/tmp/qbdados/mdb-schema/promocaoprodutos.sql</t>
  </si>
  <si>
    <t>ALTER TABLE "loja"."promocaoprodutos" ADD CONSTRAINT "loja"."promocaoprodutos_pkey" PRIMARY KEY ("pmppromocao", "pmpempresa", "pmpproduto");</t>
  </si>
  <si>
    <t>/tmp/qbdados/mdb-schema/propostaparametrizada.sql</t>
  </si>
  <si>
    <t>ALTER TABLE "loja"."propostaparametrizada" ADD CONSTRAINT "loja"."propostaparametrizada_pkey" PRIMARY KEY ("propempresa");</t>
  </si>
  <si>
    <t>/tmp/qbdados/mdb-schema/receberpagar.sql</t>
  </si>
  <si>
    <t>ALTER TABLE "loja"."receberpagar" ADD CONSTRAINT "loja"."receberpagar_pkey" PRIMARY KEY ("ctrpid");</t>
  </si>
  <si>
    <t>ctrpid</t>
  </si>
  <si>
    <t>/tmp/qbdados/mdb-schema/reducaoicms.sql</t>
  </si>
  <si>
    <t>ALTER TABLE "loja"."reducaoicms" ADD CONSTRAINT "loja"."reducaoicms_pkey" PRIMARY KEY ("rdregiao");</t>
  </si>
  <si>
    <t>rdregiao</t>
  </si>
  <si>
    <t>/tmp/qbdados/mdb-schema/regiao.sql</t>
  </si>
  <si>
    <t>ALTER TABLE "loja"."regiao" ADD CONSTRAINT "loja"."regiao_pkey" PRIMARY KEY ("regid");</t>
  </si>
  <si>
    <t>regid</t>
  </si>
  <si>
    <t>/tmp/qbdados/mdb-schema/relcliempresa.sql</t>
  </si>
  <si>
    <t>ALTER TABLE "loja"."relcliempresa" ADD CONSTRAINT "loja"."relcliempresa_pkey" PRIMARY KEY ("relclicgc", "relempid");</t>
  </si>
  <si>
    <t>/tmp/qbdados/mdb-schema/relforempresa.sql</t>
  </si>
  <si>
    <t>ALTER TABLE "loja"."relforempresa" ADD CONSTRAINT "loja"."relforempresa_pkey" PRIMARY KEY ("relforcgc", "relempid");</t>
  </si>
  <si>
    <t>/tmp/qbdados/mdb-schema/relfuncempresa.sql</t>
  </si>
  <si>
    <t>ALTER TABLE "loja"."relfuncempresa" ADD CONSTRAINT "loja"."relfuncempresa_pkey" PRIMARY KEY ("relfuncid", "relempid");</t>
  </si>
  <si>
    <t>/tmp/qbdados/mdb-schema/rptcontrole.sql</t>
  </si>
  <si>
    <t>ALTER TABLE "loja"."rptcontrole" ADD CONSTRAINT "loja"."rptcontrole_pkey" PRIMARY KEY ("rptid");</t>
  </si>
  <si>
    <t>rptid</t>
  </si>
  <si>
    <t>/tmp/qbdados/mdb-schema/servicos.sql</t>
  </si>
  <si>
    <t>ALTER TABLE "loja"."servicos" ADD CONSTRAINT "loja"."servicos_pkey" PRIMARY KEY ("srvempresa", "srvid");</t>
  </si>
  <si>
    <t>/tmp/qbdados/mdb-schema/status.sql</t>
  </si>
  <si>
    <t>ALTER TABLE "loja"."status" ADD CONSTRAINT "loja"."status_pkey" PRIMARY KEY ("status");</t>
  </si>
  <si>
    <t>status</t>
  </si>
  <si>
    <t>/tmp/qbdados/mdb-schema/substituicao.sql</t>
  </si>
  <si>
    <t>ALTER TABLE "loja"."substituicao" ADD CONSTRAINT "loja"."substituicao_pkey" PRIMARY KEY ("rdregiao", "rdproduto");</t>
  </si>
  <si>
    <t>/tmp/qbdados/mdb-schema/tempnfentrada.sql</t>
  </si>
  <si>
    <t>ALTER TABLE "loja"."tempnfentrada" ADD CONSTRAINT "loja"."tempnfentrada_pkey" PRIMARY KEY ("nfcid");</t>
  </si>
  <si>
    <t>/tmp/qbdados/mdb-schema/tempnfentradapagto.sql</t>
  </si>
  <si>
    <t>ALTER TABLE "loja"."tempnfentradapagto" ADD CONSTRAINT "loja"."tempnfentradapagto_pkey" PRIMARY KEY ("nfpid", "nfpempresa", "nfpparcela");</t>
  </si>
  <si>
    <t>/tmp/qbdados/mdb-schema/tempnfentradaprod.sql</t>
  </si>
  <si>
    <t>ALTER TABLE "loja"."tempnfentradaprod" ADD CONSTRAINT "loja"."tempnfentradaprod_pkey" PRIMARY KEY ("nfcpdnota", "nfcpdcodigo");</t>
  </si>
  <si>
    <t>/tmp/qbdados/mdb-schema/tipocentrocustos.sql</t>
  </si>
  <si>
    <t>ALTER TABLE "loja"."tipocentrocustos" ADD CONSTRAINT "loja"."tipocentrocustos_pkey" PRIMARY KEY ("ccidentifica");</t>
  </si>
  <si>
    <t>ccidentifica</t>
  </si>
  <si>
    <t>/tmp/qbdados/mdb-schema/tipodocumento.sql</t>
  </si>
  <si>
    <t>ALTER TABLE "loja"."tipodocumento" ADD CONSTRAINT "loja"."tipodocumento_pkey" PRIMARY KEY ("doctipo");</t>
  </si>
  <si>
    <t>doctipo</t>
  </si>
  <si>
    <t>/tmp/qbdados/mdb-schema/tipoparticipacao.sql</t>
  </si>
  <si>
    <t>ALTER TABLE "loja"."tipoparticipacao" ADD CONSTRAINT "loja"."tipoparticipacao_pkey" PRIMARY KEY ("id");</t>
  </si>
  <si>
    <t>/tmp/qbdados/mdb-schema/tiporecdesp.sql</t>
  </si>
  <si>
    <t>ALTER TABLE "loja"."tiporecdesp" ADD CONSTRAINT "loja"."tiporecdesp_pkey" PRIMARY KEY ("rdidentifica");</t>
  </si>
  <si>
    <t>rdidentifica</t>
  </si>
  <si>
    <t>/tmp/qbdados/mdb-schema/transportadora.sql</t>
  </si>
  <si>
    <t>ALTER TABLE "loja"."transportadora" ADD CONSTRAINT "loja"."transportadora_pkey" PRIMARY KEY ("trpid");</t>
  </si>
  <si>
    <t>trpid</t>
  </si>
  <si>
    <t>/tmp/qbdados/mdb-schema/undmedida.sql</t>
  </si>
  <si>
    <t>ALTER TABLE "loja"."undmedida" ADD CONSTRAINT "loja"."undmedida_pkey" PRIMARY KEY ("undid");</t>
  </si>
  <si>
    <t>undid</t>
  </si>
  <si>
    <t>/tmp/qbdados/mdb-schema/user.sql</t>
  </si>
  <si>
    <t>ALTER TABLE "loja"."user" ADD CONSTRAINT "loja"."user_pkey" PRIMARY KEY ("userid");</t>
  </si>
  <si>
    <t>userid</t>
  </si>
  <si>
    <t>/tmp/qbdados/mdb-schema/vendas.sql</t>
  </si>
  <si>
    <t>ALTER TABLE "loja"."vendas" ADD CONSTRAINT "loja"."vendas_pkey" PRIMARY KEY ("venid");</t>
  </si>
  <si>
    <t>venid</t>
  </si>
  <si>
    <t>/tmp/qbdados/mdb-schema/vendasfatprod.sql</t>
  </si>
  <si>
    <t>ALTER TABLE "loja"."vendasfatprod" ADD CONSTRAINT "loja"."vendasfatprod_pkey" PRIMARY KEY ("ftpnumero", "ftpdatacontrol", "ftpproduto");</t>
  </si>
  <si>
    <t>/tmp/qbdados/mdb-schema/vendasfaturadas.sql</t>
  </si>
  <si>
    <t>ALTER TABLE "loja"."vendasfaturadas" ADD CONSTRAINT "loja"."vendasfaturadas_pkey" PRIMARY KEY ("fatvenda", "fatdatacontrol");</t>
  </si>
  <si>
    <t>/tmp/qbdados/mdb-schema/vendasprodutos.sql</t>
  </si>
  <si>
    <t>ALTER TABLE "loja"."vendasprodutos" ADD CONSTRAINT "loja"."vendasprodutos_pkey" PRIMARY KEY ("vnpnumero", "vnpproduto");</t>
  </si>
  <si>
    <t>/tmp/qbdados/mdb-schema/vendasservicos.sql</t>
  </si>
  <si>
    <t>ALTER TABLE "loja"."vendasservicos" ADD CONSTRAINT "loja"."vendasservicos_pkey" PRIMARY KEY ("vnsid", "vnsservico");</t>
  </si>
  <si>
    <t>/tmp/qbdados/mdb-schema/vendedor.sql</t>
  </si>
  <si>
    <t>ALTER TABLE "loja"."vendedor" ADD CONSTRAINT "loja"."vendedor_pkey" PRIMARY KEY ("funcid", "funcempresa");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</si>
</sst>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76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D2" activeCellId="0" sqref="D2:D71"/>
    </sheetView>
  </sheetViews>
  <sheetFormatPr defaultRowHeight="12.8"/>
  <cols>
    <col collapsed="false" hidden="false" max="1" min="1" style="0" width="46.8520408163265"/>
    <col collapsed="false" hidden="false" max="2" min="2" style="0" width="136.566326530612"/>
    <col collapsed="false" hidden="false" max="3" min="3" style="0" width="17.484693877551"/>
    <col collapsed="false" hidden="false" max="4" min="4" style="0" width="35.2857142857143"/>
    <col collapsed="false" hidden="false" max="5" min="5" style="0" width="11.5204081632653"/>
    <col collapsed="false" hidden="false" max="6" min="6" style="0" width="74.7857142857143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D2" s="0" t="str">
        <f aca="false">"sed -i ""s/""" &amp; C2 &amp; """/""id""/g"" $destino/*.sql"</f>
        <v>sed -i "s/""/"id"/g" $destino/*.sql</v>
      </c>
      <c r="E2" s="0" t="n">
        <f aca="false">SEARCH($C$1,B2, )</f>
        <v>67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tr">
        <f aca="false">"sed -i ""s/""" &amp; C3 &amp; """/""id""/g"" $destino/*.sql"</f>
        <v>sed -i "s/"assid"/"id"/g" $destino/*.sql</v>
      </c>
      <c r="E3" s="0" t="n">
        <f aca="false">SEARCH($C$1,B3, )</f>
        <v>79</v>
      </c>
      <c r="F3" s="0" t="str">
        <f aca="false">RIGHT(B3, E3)</f>
        <v>gendaassunto" ADD CONSTRAINT "loja"."agendaassunto_pkey" PRIMARY KEY ("assid");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str">
        <f aca="false">"sed -i ""s/""" &amp; C4 &amp; """/""id""/g"" $destino/*.sql"</f>
        <v>sed -i "s/"classid"/"id"/g" $destino/*.sql</v>
      </c>
      <c r="E4" s="0" t="n">
        <f aca="false">SEARCH($C$1,B4, )</f>
        <v>91</v>
      </c>
      <c r="F4" s="0" t="n">
        <f aca="false">LEN( B4)</f>
        <v>114</v>
      </c>
      <c r="G4" s="0" t="n">
        <f aca="false">(F4 - E4) - LEN($C$1) + 3</f>
        <v>12</v>
      </c>
      <c r="H4" s="0" t="str">
        <f aca="false">RIGHT($B4,G4)</f>
        <v>("classid");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str">
        <f aca="false">"sed -i ""s/""" &amp; C5 &amp; """/""id""/g"" $destino/*.sql"</f>
        <v>sed -i "s/"aluf"/"id"/g" $destino/*.sql</v>
      </c>
      <c r="E5" s="0" t="n">
        <f aca="false">SEARCH($C$1,B5, )</f>
        <v>69</v>
      </c>
      <c r="F5" s="0" t="n">
        <f aca="false">LEN( B5)</f>
        <v>89</v>
      </c>
      <c r="G5" s="0" t="n">
        <f aca="false">(F5 - E5) - LEN($C$1) + 3</f>
        <v>9</v>
      </c>
      <c r="H5" s="0" t="str">
        <f aca="false">RIGHT($B5,G5)</f>
        <v>("aluf");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str">
        <f aca="false">"sed -i ""s/""" &amp; C6 &amp; """/""id""/g"" $destino/*.sql"</f>
        <v>sed -i "s/"atvid"/"id"/g" $destino/*.sql</v>
      </c>
      <c r="E6" s="0" t="n">
        <f aca="false">SEARCH($C$1,B6, )</f>
        <v>77</v>
      </c>
      <c r="F6" s="0" t="n">
        <f aca="false">LEN( B6)</f>
        <v>98</v>
      </c>
      <c r="G6" s="0" t="n">
        <f aca="false">(F6 - E6) - LEN($C$1) + 3</f>
        <v>10</v>
      </c>
      <c r="H6" s="0" t="str">
        <f aca="false">RIGHT($B6,G6)</f>
        <v>("atvid");</v>
      </c>
    </row>
    <row r="7" customFormat="false" ht="12.8" hidden="false" customHeight="false" outlineLevel="0" collapsed="false">
      <c r="A7" s="0" t="s">
        <v>19</v>
      </c>
      <c r="B7" s="0" t="s">
        <v>20</v>
      </c>
      <c r="D7" s="0" t="str">
        <f aca="false">"sed -i ""s/""" &amp; C7 &amp; """/""id""/g"" $destino/*.sql"</f>
        <v>sed -i "s/""/"id"/g" $destino/*.sql</v>
      </c>
      <c r="E7" s="0" t="n">
        <f aca="false">SEARCH($C$1,B7, )</f>
        <v>71</v>
      </c>
      <c r="F7" s="0" t="n">
        <f aca="false">LEN( B7)</f>
        <v>114</v>
      </c>
      <c r="G7" s="0" t="n">
        <f aca="false">(F7 - E7) - LEN($C$1) + 3</f>
        <v>32</v>
      </c>
      <c r="H7" s="0" t="str">
        <f aca="false">RIGHT($B7,G7)</f>
        <v>("auxdata", "auxped", "auxemp");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  <c r="D8" s="0" t="str">
        <f aca="false">"sed -i ""s/""" &amp; C8 &amp; """/""id""/g"" $destino/*.sql"</f>
        <v>sed -i "s/"bcoid"/"id"/g" $destino/*.sql</v>
      </c>
      <c r="E8" s="0" t="n">
        <f aca="false">SEARCH($C$1,B8, )</f>
        <v>65</v>
      </c>
      <c r="F8" s="0" t="n">
        <f aca="false">LEN( B8)</f>
        <v>86</v>
      </c>
      <c r="G8" s="0" t="n">
        <f aca="false">(F8 - E8) - LEN($C$1) + 3</f>
        <v>10</v>
      </c>
      <c r="H8" s="0" t="str">
        <f aca="false">RIGHT($B8,G8)</f>
        <v>("bcoid");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  <c r="D9" s="0" t="str">
        <f aca="false">"sed -i ""s/""" &amp; C9 &amp; """/""id""/g"" $destino/*.sql"</f>
        <v>sed -i "s/"Cidid"/"id"/g" $destino/*.sql</v>
      </c>
      <c r="E9" s="0" t="n">
        <f aca="false">SEARCH($C$1,B9, )</f>
        <v>65</v>
      </c>
      <c r="F9" s="0" t="n">
        <f aca="false">LEN( B9)</f>
        <v>86</v>
      </c>
      <c r="G9" s="0" t="n">
        <f aca="false">(F9 - E9) - LEN($C$1) + 3</f>
        <v>10</v>
      </c>
      <c r="H9" s="0" t="str">
        <f aca="false">RIGHT($B9,G9)</f>
        <v>("Cidid");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  <c r="D10" s="0" t="str">
        <f aca="false">"sed -i ""s/""" &amp; C10 &amp; """/""id""/g"" $destino/*.sql"</f>
        <v>sed -i "s/"cfnbm"/"id"/g" $destino/*.sql</v>
      </c>
      <c r="E10" s="0" t="n">
        <f aca="false">SEARCH($C$1,B10, )</f>
        <v>75</v>
      </c>
      <c r="F10" s="0" t="n">
        <f aca="false">LEN( B10)</f>
        <v>96</v>
      </c>
      <c r="G10" s="0" t="n">
        <f aca="false">(F10 - E10) - LEN($C$1) + 3</f>
        <v>10</v>
      </c>
      <c r="H10" s="0" t="str">
        <f aca="false">RIGHT($B10,G10)</f>
        <v>("cfnbm");</v>
      </c>
    </row>
    <row r="11" customFormat="false" ht="12.8" hidden="false" customHeight="false" outlineLevel="0" collapsed="false">
      <c r="A11" s="0" t="s">
        <v>30</v>
      </c>
      <c r="B11" s="0" t="s">
        <v>31</v>
      </c>
      <c r="D11" s="0" t="str">
        <f aca="false">"sed -i ""s/""" &amp; C11 &amp; """/""id""/g"" $destino/*.sql"</f>
        <v>sed -i "s/""/"id"/g" $destino/*.sql</v>
      </c>
      <c r="E11" s="0" t="n">
        <f aca="false">SEARCH($C$1,B11, )</f>
        <v>101</v>
      </c>
      <c r="F11" s="0" t="n">
        <f aca="false">LEN( B11)</f>
        <v>134</v>
      </c>
      <c r="G11" s="0" t="n">
        <f aca="false">(F11 - E11) - LEN($C$1) + 3</f>
        <v>22</v>
      </c>
      <c r="H11" s="0" t="str">
        <f aca="false">RIGHT($B11,G11)</f>
        <v>("rdregiao", "rdncm");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34</v>
      </c>
      <c r="D12" s="0" t="str">
        <f aca="false">"sed -i ""s/""" &amp; C12 &amp; """/""id""/g"" $destino/*.sql"</f>
        <v>sed -i "s/"clicgc"/"id"/g" $destino/*.sql</v>
      </c>
      <c r="E12" s="0" t="n">
        <f aca="false">SEARCH($C$1,B12, )</f>
        <v>67</v>
      </c>
      <c r="F12" s="0" t="n">
        <f aca="false">LEN( B12)</f>
        <v>89</v>
      </c>
      <c r="G12" s="0" t="n">
        <f aca="false">(F12 - E12) - LEN($C$1) + 3</f>
        <v>11</v>
      </c>
      <c r="H12" s="0" t="str">
        <f aca="false">RIGHT($B12,G12)</f>
        <v>("clicgc");</v>
      </c>
    </row>
    <row r="13" customFormat="false" ht="12.8" hidden="false" customHeight="false" outlineLevel="0" collapsed="false">
      <c r="A13" s="0" t="s">
        <v>35</v>
      </c>
      <c r="B13" s="0" t="s">
        <v>36</v>
      </c>
      <c r="D13" s="0" t="str">
        <f aca="false">"sed -i ""s/""" &amp; C13 &amp; """/""id""/g"" $destino/*.sql"</f>
        <v>sed -i "s/""/"id"/g" $destino/*.sql</v>
      </c>
      <c r="E13" s="0" t="n">
        <f aca="false">SEARCH($C$1,B13, )</f>
        <v>83</v>
      </c>
      <c r="F13" s="0" t="n">
        <f aca="false">LEN( B13)</f>
        <v>120</v>
      </c>
      <c r="G13" s="0" t="n">
        <f aca="false">(F13 - E13) - LEN($C$1) + 3</f>
        <v>26</v>
      </c>
      <c r="H13" s="0" t="str">
        <f aca="false">RIGHT($B13,G13)</f>
        <v>("ctclicgc", "ctclinome");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s">
        <v>39</v>
      </c>
      <c r="D14" s="0" t="str">
        <f aca="false">"sed -i ""s/""" &amp; C14 &amp; """/""id""/g"" $destino/*.sql"</f>
        <v>sed -i "s/"ctbid"/"id"/g" $destino/*.sql</v>
      </c>
      <c r="E14" s="0" t="n">
        <f aca="false">SEARCH($C$1,B14, )</f>
        <v>83</v>
      </c>
      <c r="F14" s="0" t="n">
        <f aca="false">LEN( B14)</f>
        <v>104</v>
      </c>
      <c r="G14" s="0" t="n">
        <f aca="false">(F14 - E14) - LEN($C$1) + 3</f>
        <v>10</v>
      </c>
      <c r="H14" s="0" t="str">
        <f aca="false">RIGHT($B14,G14)</f>
        <v>("ctbid");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s">
        <v>42</v>
      </c>
      <c r="D15" s="0" t="str">
        <f aca="false">"sed -i ""s/""" &amp; C15 &amp; """/""id""/g"" $destino/*.sql"</f>
        <v>sed -i "s/"cpnid"/"id"/g" $destino/*.sql</v>
      </c>
      <c r="E15" s="0" t="n">
        <f aca="false">SEARCH($C$1,B15, )</f>
        <v>73</v>
      </c>
      <c r="F15" s="0" t="n">
        <f aca="false">LEN( B15)</f>
        <v>94</v>
      </c>
      <c r="G15" s="0" t="n">
        <f aca="false">(F15 - E15) - LEN($C$1) + 3</f>
        <v>10</v>
      </c>
      <c r="H15" s="0" t="str">
        <f aca="false">RIGHT($B15,G15)</f>
        <v>("cpnid");</v>
      </c>
    </row>
    <row r="16" customFormat="false" ht="12.8" hidden="false" customHeight="false" outlineLevel="0" collapsed="false">
      <c r="A16" s="0" t="s">
        <v>43</v>
      </c>
      <c r="B16" s="0" t="s">
        <v>44</v>
      </c>
      <c r="D16" s="0" t="str">
        <f aca="false">"sed -i ""s/""" &amp; C16 &amp; """/""id""/g"" $destino/*.sql"</f>
        <v>sed -i "s/""/"id"/g" $destino/*.sql</v>
      </c>
      <c r="E16" s="0" t="n">
        <f aca="false">SEARCH($C$1,B16, )</f>
        <v>81</v>
      </c>
      <c r="F16" s="0" t="n">
        <f aca="false">LEN( B16)</f>
        <v>121</v>
      </c>
      <c r="G16" s="0" t="n">
        <f aca="false">(F16 - E16) - LEN($C$1) + 3</f>
        <v>29</v>
      </c>
      <c r="H16" s="0" t="str">
        <f aca="false">RIGHT($B16,G16)</f>
        <v>("cpmpdnota", "cpmpdcodigo");</v>
      </c>
    </row>
    <row r="17" customFormat="false" ht="12.8" hidden="false" customHeight="false" outlineLevel="0" collapsed="false">
      <c r="A17" s="0" t="s">
        <v>45</v>
      </c>
      <c r="B17" s="0" t="s">
        <v>46</v>
      </c>
      <c r="C17" s="0" t="s">
        <v>47</v>
      </c>
      <c r="D17" s="0" t="str">
        <f aca="false">"sed -i ""s/""" &amp; C17 &amp; """/""id""/g"" $destino/*.sql"</f>
        <v>sed -i "s/"comid"/"id"/g" $destino/*.sql</v>
      </c>
      <c r="E17" s="0" t="n">
        <f aca="false">SEARCH($C$1,B17, )</f>
        <v>67</v>
      </c>
      <c r="F17" s="0" t="n">
        <f aca="false">LEN( B17)</f>
        <v>88</v>
      </c>
      <c r="G17" s="0" t="n">
        <f aca="false">(F17 - E17) - LEN($C$1) + 3</f>
        <v>10</v>
      </c>
      <c r="H17" s="0" t="str">
        <f aca="false">RIGHT($B17,G17)</f>
        <v>("comid");</v>
      </c>
    </row>
    <row r="18" customFormat="false" ht="12.8" hidden="false" customHeight="false" outlineLevel="0" collapsed="false">
      <c r="A18" s="0" t="s">
        <v>48</v>
      </c>
      <c r="B18" s="0" t="s">
        <v>49</v>
      </c>
      <c r="D18" s="0" t="str">
        <f aca="false">"sed -i ""s/""" &amp; C18 &amp; """/""id""/g"" $destino/*.sql"</f>
        <v>sed -i "s/""/"id"/g" $destino/*.sql</v>
      </c>
      <c r="E18" s="0" t="n">
        <f aca="false">SEARCH($C$1,B18, )</f>
        <v>87</v>
      </c>
      <c r="F18" s="0" t="n">
        <f aca="false">LEN( B18)</f>
        <v>144</v>
      </c>
      <c r="G18" s="0" t="n">
        <f aca="false">(F18 - E18) - LEN($C$1) + 3</f>
        <v>46</v>
      </c>
      <c r="H18" s="0" t="str">
        <f aca="false">RIGHT($B18,G18)</f>
        <v>("nfcpdnota", "nfcpdcodigo", "nfcpddevolnum");</v>
      </c>
    </row>
    <row r="19" customFormat="false" ht="12.8" hidden="false" customHeight="false" outlineLevel="0" collapsed="false">
      <c r="A19" s="0" t="s">
        <v>50</v>
      </c>
      <c r="B19" s="0" t="s">
        <v>51</v>
      </c>
      <c r="D19" s="0" t="str">
        <f aca="false">"sed -i ""s/""" &amp; C19 &amp; """/""id""/g"" $destino/*.sql"</f>
        <v>sed -i "s/""/"id"/g" $destino/*.sql</v>
      </c>
      <c r="E19" s="0" t="n">
        <f aca="false">SEARCH($C$1,B19, )</f>
        <v>83</v>
      </c>
      <c r="F19" s="0" t="n">
        <f aca="false">LEN( B19)</f>
        <v>118</v>
      </c>
      <c r="G19" s="0" t="n">
        <f aca="false">(F19 - E19) - LEN($C$1) + 3</f>
        <v>24</v>
      </c>
      <c r="H19" s="0" t="str">
        <f aca="false">RIGHT($B19,G19)</f>
        <v>("cmpid", "cmpproduto");</v>
      </c>
    </row>
    <row r="20" customFormat="false" ht="12.8" hidden="false" customHeight="false" outlineLevel="0" collapsed="false">
      <c r="A20" s="0" t="s">
        <v>52</v>
      </c>
      <c r="B20" s="0" t="s">
        <v>53</v>
      </c>
      <c r="D20" s="0" t="str">
        <f aca="false">"sed -i ""s/""" &amp; C20 &amp; """/""id""/g"" $destino/*.sql"</f>
        <v>sed -i "s/""/"id"/g" $destino/*.sql</v>
      </c>
      <c r="E20" s="0" t="n">
        <f aca="false">SEARCH($C$1,B20, )</f>
        <v>89</v>
      </c>
      <c r="F20" s="0" t="n">
        <f aca="false">LEN( B20)</f>
        <v>128</v>
      </c>
      <c r="G20" s="0" t="n">
        <f aca="false">(F20 - E20) - LEN($C$1) + 3</f>
        <v>28</v>
      </c>
      <c r="H20" s="0" t="str">
        <f aca="false">RIGHT($B20,G20)</f>
        <v>("cmpdiid", "cmpdiproduto");</v>
      </c>
    </row>
    <row r="21" customFormat="false" ht="12.8" hidden="false" customHeight="false" outlineLevel="0" collapsed="false">
      <c r="A21" s="0" t="s">
        <v>54</v>
      </c>
      <c r="B21" s="0" t="s">
        <v>55</v>
      </c>
      <c r="C21" s="0" t="s">
        <v>56</v>
      </c>
      <c r="D21" s="0" t="str">
        <f aca="false">"sed -i ""s/""" &amp; C21 &amp; """/""id""/g"" $destino/*.sql"</f>
        <v>sed -i "s/"cmpaidadicao"/"id"/g" $destino/*.sql</v>
      </c>
      <c r="E21" s="0" t="n">
        <f aca="false">SEARCH($C$1,B21, )</f>
        <v>95</v>
      </c>
      <c r="F21" s="0" t="n">
        <f aca="false">LEN( B21)</f>
        <v>123</v>
      </c>
      <c r="G21" s="0" t="n">
        <f aca="false">(F21 - E21) - LEN($C$1) + 3</f>
        <v>17</v>
      </c>
      <c r="H21" s="0" t="str">
        <f aca="false">RIGHT($B21,G21)</f>
        <v>("cmpaidadicao");</v>
      </c>
    </row>
    <row r="22" customFormat="false" ht="12.8" hidden="false" customHeight="false" outlineLevel="0" collapsed="false">
      <c r="A22" s="0" t="s">
        <v>57</v>
      </c>
      <c r="B22" s="0" t="s">
        <v>58</v>
      </c>
      <c r="C22" s="0" t="s">
        <v>59</v>
      </c>
      <c r="D22" s="0" t="str">
        <f aca="false">"sed -i ""s/""" &amp; C22 &amp; """/""id""/g"" $destino/*.sql"</f>
        <v>sed -i "s/"cpgid"/"id"/g" $destino/*.sql</v>
      </c>
      <c r="E22" s="0" t="n">
        <f aca="false">SEARCH($C$1,B22, )</f>
        <v>71</v>
      </c>
      <c r="F22" s="0" t="n">
        <f aca="false">LEN( B22)</f>
        <v>92</v>
      </c>
      <c r="G22" s="0" t="n">
        <f aca="false">(F22 - E22) - LEN($C$1) + 3</f>
        <v>10</v>
      </c>
      <c r="H22" s="0" t="str">
        <f aca="false">RIGHT($B22,G22)</f>
        <v>("cpgid");</v>
      </c>
    </row>
    <row r="23" customFormat="false" ht="12.8" hidden="false" customHeight="false" outlineLevel="0" collapsed="false">
      <c r="A23" s="0" t="s">
        <v>60</v>
      </c>
      <c r="B23" s="0" t="s">
        <v>61</v>
      </c>
      <c r="D23" s="0" t="str">
        <f aca="false">"sed -i ""s/""" &amp; C23 &amp; """/""id""/g"" $destino/*.sql"</f>
        <v>sed -i "s/""/"id"/g" $destino/*.sql</v>
      </c>
      <c r="E23" s="0" t="n">
        <f aca="false">SEARCH($C$1,B23, )</f>
        <v>79</v>
      </c>
      <c r="F23" s="0" t="n">
        <f aca="false">LEN( B23)</f>
        <v>122</v>
      </c>
      <c r="G23" s="0" t="n">
        <f aca="false">(F23 - E23) - LEN($C$1) + 3</f>
        <v>32</v>
      </c>
      <c r="H23" s="0" t="str">
        <f aca="false">RIGHT($B23,G23)</f>
        <v>("dspgcondicao", "dspgparcela");</v>
      </c>
    </row>
    <row r="24" customFormat="false" ht="12.8" hidden="false" customHeight="false" outlineLevel="0" collapsed="false">
      <c r="A24" s="0" t="s">
        <v>62</v>
      </c>
      <c r="B24" s="0" t="s">
        <v>63</v>
      </c>
      <c r="C24" s="0" t="s">
        <v>64</v>
      </c>
      <c r="D24" s="0" t="str">
        <f aca="false">"sed -i ""s/""" &amp; C24 &amp; """/""id""/g"" $destino/*.sql"</f>
        <v>sed -i "s/"nfdid"/"id"/g" $destino/*.sql</v>
      </c>
      <c r="E24" s="0" t="n">
        <f aca="false">SEARCH($C$1,B24, )</f>
        <v>81</v>
      </c>
      <c r="F24" s="0" t="n">
        <f aca="false">LEN( B24)</f>
        <v>102</v>
      </c>
    </row>
    <row r="25" customFormat="false" ht="12.8" hidden="false" customHeight="false" outlineLevel="0" collapsed="false">
      <c r="A25" s="0" t="s">
        <v>65</v>
      </c>
      <c r="B25" s="0" t="s">
        <v>66</v>
      </c>
      <c r="C25" s="0" t="s">
        <v>67</v>
      </c>
      <c r="D25" s="0" t="str">
        <f aca="false">"sed -i ""s/""" &amp; C25 &amp; """/""id""/g"" $destino/*.sql"</f>
        <v>sed -i "s/"empid"/"id"/g" $destino/*.sql</v>
      </c>
      <c r="E25" s="0" t="n">
        <f aca="false">SEARCH($C$1,B25, )</f>
        <v>67</v>
      </c>
      <c r="F25" s="0" t="n">
        <f aca="false">LEN( B25)</f>
        <v>88</v>
      </c>
    </row>
    <row r="26" customFormat="false" ht="12.8" hidden="false" customHeight="false" outlineLevel="0" collapsed="false">
      <c r="A26" s="0" t="s">
        <v>68</v>
      </c>
      <c r="B26" s="0" t="s">
        <v>69</v>
      </c>
      <c r="C26" s="0" t="s">
        <v>70</v>
      </c>
      <c r="D26" s="0" t="str">
        <f aca="false">"sed -i ""s/""" &amp; C26 &amp; """/""id""/g"" $destino/*.sql"</f>
        <v>sed -i "s/"forcgc"/"id"/g" $destino/*.sql</v>
      </c>
      <c r="E26" s="0" t="n">
        <f aca="false">SEARCH($C$1,B26, )</f>
        <v>73</v>
      </c>
      <c r="F26" s="0" t="n">
        <f aca="false">LEN( B26)</f>
        <v>95</v>
      </c>
    </row>
    <row r="27" customFormat="false" ht="12.8" hidden="false" customHeight="false" outlineLevel="0" collapsed="false">
      <c r="A27" s="0" t="s">
        <v>71</v>
      </c>
      <c r="B27" s="0" t="s">
        <v>72</v>
      </c>
      <c r="C27" s="0" t="s">
        <v>73</v>
      </c>
      <c r="D27" s="0" t="str">
        <f aca="false">"sed -i ""s/""" &amp; C27 &amp; """/""id""/g"" $destino/*.sql"</f>
        <v>sed -i "s/"funcid"/"id"/g" $destino/*.sql</v>
      </c>
      <c r="E27" s="0" t="n">
        <f aca="false">SEARCH($C$1,B27, )</f>
        <v>75</v>
      </c>
      <c r="F27" s="0" t="n">
        <f aca="false">LEN( B27)</f>
        <v>97</v>
      </c>
    </row>
    <row r="28" customFormat="false" ht="12.8" hidden="false" customHeight="false" outlineLevel="0" collapsed="false">
      <c r="A28" s="0" t="s">
        <v>74</v>
      </c>
      <c r="B28" s="0" t="s">
        <v>75</v>
      </c>
      <c r="C28" s="0" t="s">
        <v>76</v>
      </c>
      <c r="D28" s="0" t="str">
        <f aca="false">"sed -i ""s/""" &amp; C28 &amp; """/""id""/g"" $destino/*.sql"</f>
        <v>sed -i "s/"carid"/"id"/g" $destino/*.sql</v>
      </c>
      <c r="E28" s="0" t="n">
        <f aca="false">SEARCH($C$1,B28, )</f>
        <v>87</v>
      </c>
      <c r="F28" s="0" t="n">
        <f aca="false">LEN( B28)</f>
        <v>108</v>
      </c>
    </row>
    <row r="29" customFormat="false" ht="12.8" hidden="false" customHeight="false" outlineLevel="0" collapsed="false">
      <c r="A29" s="0" t="s">
        <v>77</v>
      </c>
      <c r="B29" s="0" t="s">
        <v>78</v>
      </c>
      <c r="D29" s="0" t="str">
        <f aca="false">"sed -i ""s/""" &amp; C29 &amp; """/""id""/g"" $destino/*.sql"</f>
        <v>sed -i "s/""/"id"/g" $destino/*.sql</v>
      </c>
      <c r="E29" s="0" t="n">
        <f aca="false">SEARCH($C$1,B29, )</f>
        <v>65</v>
      </c>
      <c r="F29" s="0" t="n">
        <f aca="false">LEN( B29)</f>
        <v>121</v>
      </c>
    </row>
    <row r="30" customFormat="false" ht="12.8" hidden="false" customHeight="false" outlineLevel="0" collapsed="false">
      <c r="A30" s="0" t="s">
        <v>79</v>
      </c>
      <c r="B30" s="0" t="s">
        <v>80</v>
      </c>
      <c r="C30" s="0" t="s">
        <v>81</v>
      </c>
      <c r="D30" s="0" t="str">
        <f aca="false">"sed -i ""s/""" &amp; C30 &amp; """/""id""/g"" $destino/*.sql"</f>
        <v>sed -i "s/"menuid"/"id"/g" $destino/*.sql</v>
      </c>
      <c r="E30" s="0" t="n">
        <f aca="false">SEARCH($C$1,B30, )</f>
        <v>61</v>
      </c>
      <c r="F30" s="0" t="n">
        <f aca="false">LEN( B30)</f>
        <v>83</v>
      </c>
    </row>
    <row r="31" customFormat="false" ht="12.8" hidden="false" customHeight="false" outlineLevel="0" collapsed="false">
      <c r="A31" s="0" t="s">
        <v>82</v>
      </c>
      <c r="B31" s="0" t="s">
        <v>83</v>
      </c>
      <c r="D31" s="0" t="str">
        <f aca="false">"sed -i ""s/""" &amp; C31 &amp; """/""id""/g"" $destino/*.sql"</f>
        <v>sed -i "s/""/"id"/g" $destino/*.sql</v>
      </c>
      <c r="E31" s="0" t="n">
        <f aca="false">SEARCH($C$1,B31, )</f>
        <v>73</v>
      </c>
      <c r="F31" s="0" t="n">
        <f aca="false">LEN( B31)</f>
        <v>122</v>
      </c>
    </row>
    <row r="32" customFormat="false" ht="12.8" hidden="false" customHeight="false" outlineLevel="0" collapsed="false">
      <c r="A32" s="0" t="s">
        <v>84</v>
      </c>
      <c r="B32" s="0" t="s">
        <v>85</v>
      </c>
      <c r="C32" s="0" t="s">
        <v>86</v>
      </c>
      <c r="D32" s="0" t="str">
        <f aca="false">"sed -i ""s/""" &amp; C32 &amp; """/""id""/g"" $destino/*.sql"</f>
        <v>sed -i "s/"moedaid"/"id"/g" $destino/*.sql</v>
      </c>
      <c r="E32" s="0" t="n">
        <f aca="false">SEARCH($C$1,B32, )</f>
        <v>65</v>
      </c>
      <c r="F32" s="0" t="n">
        <f aca="false">LEN( B32)</f>
        <v>88</v>
      </c>
    </row>
    <row r="33" customFormat="false" ht="12.8" hidden="false" customHeight="false" outlineLevel="0" collapsed="false">
      <c r="A33" s="0" t="s">
        <v>87</v>
      </c>
      <c r="B33" s="0" t="s">
        <v>88</v>
      </c>
      <c r="D33" s="0" t="str">
        <f aca="false">"sed -i ""s/""" &amp; C33 &amp; """/""id""/g"" $destino/*.sql"</f>
        <v>sed -i "s/""/"id"/g" $destino/*.sql</v>
      </c>
      <c r="E33" s="0" t="n">
        <f aca="false">SEARCH($C$1,B33, )</f>
        <v>79</v>
      </c>
      <c r="F33" s="0" t="n">
        <f aca="false">LEN( B33)</f>
        <v>116</v>
      </c>
    </row>
    <row r="34" customFormat="false" ht="12.8" hidden="false" customHeight="false" outlineLevel="0" collapsed="false">
      <c r="A34" s="0" t="s">
        <v>89</v>
      </c>
      <c r="B34" s="0" t="s">
        <v>90</v>
      </c>
      <c r="C34" s="0" t="s">
        <v>91</v>
      </c>
      <c r="D34" s="0" t="str">
        <f aca="false">"sed -i ""s/""" &amp; C34 &amp; """/""id""/g"" $destino/*.sql"</f>
        <v>sed -i "s/"natid"/"id"/g" $destino/*.sql</v>
      </c>
      <c r="E34" s="0" t="n">
        <f aca="false">SEARCH($C$1,B34, )</f>
        <v>85</v>
      </c>
      <c r="F34" s="0" t="n">
        <f aca="false">LEN( B34)</f>
        <v>106</v>
      </c>
    </row>
    <row r="35" customFormat="false" ht="12.8" hidden="false" customHeight="false" outlineLevel="0" collapsed="false">
      <c r="A35" s="0" t="s">
        <v>92</v>
      </c>
      <c r="B35" s="0" t="s">
        <v>93</v>
      </c>
      <c r="C35" s="0" t="s">
        <v>94</v>
      </c>
      <c r="D35" s="0" t="str">
        <f aca="false">"sed -i ""s/""" &amp; C35 &amp; """/""id""/g"" $destino/*.sql"</f>
        <v>sed -i "s/"codnatid"/"id"/g" $destino/*.sql</v>
      </c>
      <c r="E35" s="0" t="n">
        <f aca="false">SEARCH($C$1,B35, )</f>
        <v>99</v>
      </c>
      <c r="F35" s="0" t="n">
        <f aca="false">LEN( B35)</f>
        <v>123</v>
      </c>
    </row>
    <row r="36" customFormat="false" ht="12.8" hidden="false" customHeight="false" outlineLevel="0" collapsed="false">
      <c r="A36" s="0" t="s">
        <v>95</v>
      </c>
      <c r="B36" s="0" t="s">
        <v>96</v>
      </c>
      <c r="D36" s="0" t="str">
        <f aca="false">"sed -i ""s/""" &amp; C36 &amp; """/""id""/g"" $destino/*.sql"</f>
        <v>sed -i "s/""/"id"/g" $destino/*.sql</v>
      </c>
      <c r="E36" s="0" t="n">
        <f aca="false">SEARCH($C$1,B36, )</f>
        <v>99</v>
      </c>
      <c r="F36" s="0" t="n">
        <f aca="false">LEN( B36)</f>
        <v>117</v>
      </c>
    </row>
    <row r="37" customFormat="false" ht="12.8" hidden="false" customHeight="false" outlineLevel="0" collapsed="false">
      <c r="A37" s="0" t="s">
        <v>97</v>
      </c>
      <c r="B37" s="0" t="s">
        <v>98</v>
      </c>
      <c r="D37" s="0" t="str">
        <f aca="false">"sed -i ""s/""" &amp; C37 &amp; """/""id""/g"" $destino/*.sql"</f>
        <v>sed -i "s/""/"id"/g" $destino/*.sql</v>
      </c>
      <c r="E37" s="0" t="n">
        <f aca="false">SEARCH($C$1,B37, )</f>
        <v>77</v>
      </c>
      <c r="F37" s="0" t="n">
        <f aca="false">LEN( B37)</f>
        <v>127</v>
      </c>
    </row>
    <row r="38" customFormat="false" ht="12.8" hidden="false" customHeight="false" outlineLevel="0" collapsed="false">
      <c r="A38" s="0" t="s">
        <v>99</v>
      </c>
      <c r="B38" s="0" t="s">
        <v>100</v>
      </c>
      <c r="C38" s="0" t="s">
        <v>101</v>
      </c>
      <c r="D38" s="0" t="str">
        <f aca="false">"sed -i ""s/""" &amp; C38 &amp; """/""id""/g"" $destino/*.sql"</f>
        <v>sed -i "s/"nfcid"/"id"/g" $destino/*.sql</v>
      </c>
      <c r="E38" s="0" t="n">
        <f aca="false">SEARCH($C$1,B38, )</f>
        <v>83</v>
      </c>
      <c r="F38" s="0" t="n">
        <f aca="false">LEN( B38)</f>
        <v>104</v>
      </c>
    </row>
    <row r="39" customFormat="false" ht="12.8" hidden="false" customHeight="false" outlineLevel="0" collapsed="false">
      <c r="A39" s="0" t="s">
        <v>102</v>
      </c>
      <c r="B39" s="0" t="s">
        <v>103</v>
      </c>
      <c r="D39" s="0" t="str">
        <f aca="false">"sed -i ""s/""" &amp; C39 &amp; """/""id""/g"" $destino/*.sql"</f>
        <v>sed -i "s/""/"id"/g" $destino/*.sql</v>
      </c>
      <c r="E39" s="0" t="n">
        <f aca="false">SEARCH($C$1,B39, )</f>
        <v>89</v>
      </c>
      <c r="F39" s="0" t="n">
        <f aca="false">LEN( B39)</f>
        <v>125</v>
      </c>
    </row>
    <row r="40" customFormat="false" ht="12.8" hidden="false" customHeight="false" outlineLevel="0" collapsed="false">
      <c r="A40" s="0" t="s">
        <v>104</v>
      </c>
      <c r="B40" s="0" t="s">
        <v>105</v>
      </c>
      <c r="D40" s="0" t="str">
        <f aca="false">"sed -i ""s/""" &amp; C40 &amp; """/""id""/g"" $destino/*.sql"</f>
        <v>sed -i "s/""/"id"/g" $destino/*.sql</v>
      </c>
      <c r="E40" s="0" t="n">
        <f aca="false">SEARCH($C$1,B40, )</f>
        <v>85</v>
      </c>
      <c r="F40" s="0" t="n">
        <f aca="false">LEN( B40)</f>
        <v>150</v>
      </c>
    </row>
    <row r="41" customFormat="false" ht="12.8" hidden="false" customHeight="false" outlineLevel="0" collapsed="false">
      <c r="A41" s="0" t="s">
        <v>106</v>
      </c>
      <c r="B41" s="0" t="s">
        <v>107</v>
      </c>
      <c r="C41" s="0" t="s">
        <v>108</v>
      </c>
      <c r="D41" s="0" t="str">
        <f aca="false">"sed -i ""s/""" &amp; C41 &amp; """/""id""/g"" $destino/*.sql"</f>
        <v>sed -i "s/"motid"/"id"/g" $destino/*.sql</v>
      </c>
      <c r="E41" s="0" t="n">
        <f aca="false">SEARCH($C$1,B41, )</f>
        <v>91</v>
      </c>
      <c r="F41" s="0" t="n">
        <f aca="false">LEN( B41)</f>
        <v>112</v>
      </c>
    </row>
    <row r="42" customFormat="false" ht="12.8" hidden="false" customHeight="false" outlineLevel="0" collapsed="false">
      <c r="A42" s="0" t="s">
        <v>109</v>
      </c>
      <c r="B42" s="0" t="s">
        <v>110</v>
      </c>
      <c r="C42" s="0" t="s">
        <v>111</v>
      </c>
      <c r="D42" s="0" t="str">
        <f aca="false">"sed -i ""s/""" &amp; C42 &amp; """/""id""/g"" $destino/*.sql"</f>
        <v>sed -i "s/"paissigla"/"id"/g" $destino/*.sql</v>
      </c>
      <c r="E42" s="0" t="n">
        <f aca="false">SEARCH($C$1,B42, )</f>
        <v>61</v>
      </c>
      <c r="F42" s="0" t="n">
        <f aca="false">LEN( B42)</f>
        <v>86</v>
      </c>
    </row>
    <row r="43" customFormat="false" ht="12.8" hidden="false" customHeight="false" outlineLevel="0" collapsed="false">
      <c r="A43" s="0" t="s">
        <v>112</v>
      </c>
      <c r="B43" s="0" t="s">
        <v>113</v>
      </c>
      <c r="D43" s="0" t="str">
        <f aca="false">"sed -i ""s/""" &amp; C43 &amp; """/""id""/g"" $destino/*.sql"</f>
        <v>sed -i "s/""/"id"/g" $destino/*.sql</v>
      </c>
      <c r="E43" s="0" t="n">
        <f aca="false">SEARCH($C$1,B43, )</f>
        <v>69</v>
      </c>
      <c r="F43" s="0" t="n">
        <f aca="false">LEN( B43)</f>
        <v>106</v>
      </c>
    </row>
    <row r="44" customFormat="false" ht="12.8" hidden="false" customHeight="false" outlineLevel="0" collapsed="false">
      <c r="A44" s="0" t="s">
        <v>114</v>
      </c>
      <c r="B44" s="0" t="s">
        <v>115</v>
      </c>
      <c r="D44" s="0" t="str">
        <f aca="false">"sed -i ""s/""" &amp; C44 &amp; """/""id""/g"" $destino/*.sql"</f>
        <v>sed -i "s/""/"id"/g" $destino/*.sql</v>
      </c>
      <c r="E44" s="0" t="n">
        <f aca="false">SEARCH($C$1,B44, )</f>
        <v>83</v>
      </c>
      <c r="F44" s="0" t="n">
        <f aca="false">LEN( B44)</f>
        <v>131</v>
      </c>
    </row>
    <row r="45" customFormat="false" ht="12.8" hidden="false" customHeight="false" outlineLevel="0" collapsed="false">
      <c r="A45" s="0" t="s">
        <v>116</v>
      </c>
      <c r="B45" s="0" t="s">
        <v>117</v>
      </c>
      <c r="D45" s="0" t="str">
        <f aca="false">"sed -i ""s/""" &amp; C45 &amp; """/""id""/g"" $destino/*.sql"</f>
        <v>sed -i "s/""/"id"/g" $destino/*.sql</v>
      </c>
      <c r="E45" s="0" t="n">
        <f aca="false">SEARCH($C$1,B45, )</f>
        <v>89</v>
      </c>
      <c r="F45" s="0" t="n">
        <f aca="false">LEN( B45)</f>
        <v>155</v>
      </c>
    </row>
    <row r="46" customFormat="false" ht="12.8" hidden="false" customHeight="false" outlineLevel="0" collapsed="false">
      <c r="A46" s="0" t="s">
        <v>118</v>
      </c>
      <c r="B46" s="0" t="s">
        <v>119</v>
      </c>
      <c r="C46" s="0" t="s">
        <v>120</v>
      </c>
      <c r="D46" s="0" t="str">
        <f aca="false">"sed -i ""s/""" &amp; C46 &amp; """/""id""/g"" $destino/*.sql"</f>
        <v>sed -i "s/"plinid"/"id"/g" $destino/*.sql</v>
      </c>
      <c r="E46" s="0" t="n">
        <f aca="false">SEARCH($C$1,B46, )</f>
        <v>79</v>
      </c>
      <c r="F46" s="0" t="n">
        <f aca="false">LEN( B46)</f>
        <v>101</v>
      </c>
    </row>
    <row r="47" customFormat="false" ht="12.8" hidden="false" customHeight="false" outlineLevel="0" collapsed="false">
      <c r="A47" s="0" t="s">
        <v>121</v>
      </c>
      <c r="B47" s="0" t="s">
        <v>122</v>
      </c>
      <c r="D47" s="0" t="str">
        <f aca="false">"sed -i ""s/""" &amp; C47 &amp; """/""id""/g"" $destino/*.sql"</f>
        <v>sed -i "s/""/"id"/g" $destino/*.sql</v>
      </c>
      <c r="E47" s="0" t="n">
        <f aca="false">SEARCH($C$1,B47, )</f>
        <v>93</v>
      </c>
      <c r="F47" s="0" t="n">
        <f aca="false">LEN( B47)</f>
        <v>140</v>
      </c>
    </row>
    <row r="48" customFormat="false" ht="12.8" hidden="false" customHeight="false" outlineLevel="0" collapsed="false">
      <c r="A48" s="0" t="s">
        <v>123</v>
      </c>
      <c r="B48" s="0" t="s">
        <v>124</v>
      </c>
      <c r="D48" s="0" t="str">
        <f aca="false">"sed -i ""s/""" &amp; C48 &amp; """/""id""/g"" $destino/*.sql"</f>
        <v>sed -i "s/""/"id"/g" $destino/*.sql</v>
      </c>
      <c r="E48" s="0" t="n">
        <f aca="false">SEARCH($C$1,B48, )</f>
        <v>69</v>
      </c>
      <c r="F48" s="0" t="n">
        <f aca="false">LEN( B48)</f>
        <v>106</v>
      </c>
    </row>
    <row r="49" customFormat="false" ht="12.8" hidden="false" customHeight="false" outlineLevel="0" collapsed="false">
      <c r="A49" s="0" t="s">
        <v>125</v>
      </c>
      <c r="B49" s="0" t="s">
        <v>126</v>
      </c>
      <c r="D49" s="0" t="str">
        <f aca="false">"sed -i ""s/""" &amp; C49 &amp; """/""id""/g"" $destino/*.sql"</f>
        <v>sed -i "s/""/"id"/g" $destino/*.sql</v>
      </c>
      <c r="E49" s="0" t="n">
        <f aca="false">SEARCH($C$1,B49, )</f>
        <v>85</v>
      </c>
      <c r="F49" s="0" t="n">
        <f aca="false">LEN( B49)</f>
        <v>140</v>
      </c>
    </row>
    <row r="50" customFormat="false" ht="12.8" hidden="false" customHeight="false" outlineLevel="0" collapsed="false">
      <c r="A50" s="0" t="s">
        <v>127</v>
      </c>
      <c r="B50" s="0" t="s">
        <v>128</v>
      </c>
      <c r="D50" s="0" t="str">
        <f aca="false">"sed -i ""s/""" &amp; C50 &amp; """/""id""/g"" $destino/*.sql"</f>
        <v>sed -i "s/""/"id"/g" $destino/*.sql</v>
      </c>
      <c r="E50" s="0" t="n">
        <f aca="false">SEARCH($C$1,B50, )</f>
        <v>95</v>
      </c>
      <c r="F50" s="0" t="n">
        <f aca="false">LEN( B50)</f>
        <v>122</v>
      </c>
    </row>
    <row r="51" customFormat="false" ht="12.8" hidden="false" customHeight="false" outlineLevel="0" collapsed="false">
      <c r="A51" s="0" t="s">
        <v>129</v>
      </c>
      <c r="B51" s="0" t="s">
        <v>130</v>
      </c>
      <c r="C51" s="0" t="s">
        <v>131</v>
      </c>
      <c r="D51" s="0" t="str">
        <f aca="false">"sed -i ""s/""" &amp; C51 &amp; """/""id""/g"" $destino/*.sql"</f>
        <v>sed -i "s/"ctrpid"/"id"/g" $destino/*.sql</v>
      </c>
      <c r="E51" s="0" t="n">
        <f aca="false">SEARCH($C$1,B51, )</f>
        <v>77</v>
      </c>
      <c r="F51" s="0" t="n">
        <f aca="false">LEN( B51)</f>
        <v>99</v>
      </c>
    </row>
    <row r="52" customFormat="false" ht="12.8" hidden="false" customHeight="false" outlineLevel="0" collapsed="false">
      <c r="A52" s="0" t="s">
        <v>132</v>
      </c>
      <c r="B52" s="0" t="s">
        <v>133</v>
      </c>
      <c r="C52" s="0" t="s">
        <v>134</v>
      </c>
      <c r="D52" s="0" t="str">
        <f aca="false">"sed -i ""s/""" &amp; C52 &amp; """/""id""/g"" $destino/*.sql"</f>
        <v>sed -i "s/"rdregiao"/"id"/g" $destino/*.sql</v>
      </c>
      <c r="E52" s="0" t="n">
        <f aca="false">SEARCH($C$1,B52, )</f>
        <v>75</v>
      </c>
      <c r="F52" s="0" t="n">
        <f aca="false">LEN( B52)</f>
        <v>99</v>
      </c>
    </row>
    <row r="53" customFormat="false" ht="12.8" hidden="false" customHeight="false" outlineLevel="0" collapsed="false">
      <c r="A53" s="0" t="s">
        <v>135</v>
      </c>
      <c r="B53" s="0" t="s">
        <v>136</v>
      </c>
      <c r="C53" s="0" t="s">
        <v>137</v>
      </c>
      <c r="D53" s="0" t="str">
        <f aca="false">"sed -i ""s/""" &amp; C53 &amp; """/""id""/g"" $destino/*.sql"</f>
        <v>sed -i "s/"regid"/"id"/g" $destino/*.sql</v>
      </c>
      <c r="E53" s="0" t="n">
        <f aca="false">SEARCH($C$1,B53, )</f>
        <v>65</v>
      </c>
      <c r="F53" s="0" t="n">
        <f aca="false">LEN( B53)</f>
        <v>86</v>
      </c>
    </row>
    <row r="54" customFormat="false" ht="12.8" hidden="false" customHeight="false" outlineLevel="0" collapsed="false">
      <c r="A54" s="0" t="s">
        <v>138</v>
      </c>
      <c r="B54" s="0" t="s">
        <v>139</v>
      </c>
      <c r="D54" s="0" t="str">
        <f aca="false">"sed -i ""s/""" &amp; C54 &amp; """/""id""/g"" $destino/*.sql"</f>
        <v>sed -i "s/""/"id"/g" $destino/*.sql</v>
      </c>
      <c r="E54" s="0" t="n">
        <f aca="false">SEARCH($C$1,B54, )</f>
        <v>79</v>
      </c>
      <c r="F54" s="0" t="n">
        <f aca="false">LEN( B54)</f>
        <v>116</v>
      </c>
    </row>
    <row r="55" customFormat="false" ht="12.8" hidden="false" customHeight="false" outlineLevel="0" collapsed="false">
      <c r="A55" s="0" t="s">
        <v>140</v>
      </c>
      <c r="B55" s="0" t="s">
        <v>141</v>
      </c>
      <c r="D55" s="0" t="str">
        <f aca="false">"sed -i ""s/""" &amp; C55 &amp; """/""id""/g"" $destino/*.sql"</f>
        <v>sed -i "s/""/"id"/g" $destino/*.sql</v>
      </c>
      <c r="E55" s="0" t="n">
        <f aca="false">SEARCH($C$1,B55, )</f>
        <v>79</v>
      </c>
      <c r="F55" s="0" t="n">
        <f aca="false">LEN( B55)</f>
        <v>116</v>
      </c>
    </row>
    <row r="56" customFormat="false" ht="12.8" hidden="false" customHeight="false" outlineLevel="0" collapsed="false">
      <c r="A56" s="0" t="s">
        <v>142</v>
      </c>
      <c r="B56" s="0" t="s">
        <v>143</v>
      </c>
      <c r="D56" s="0" t="str">
        <f aca="false">"sed -i ""s/""" &amp; C56 &amp; """/""id""/g"" $destino/*.sql"</f>
        <v>sed -i "s/""/"id"/g" $destino/*.sql</v>
      </c>
      <c r="E56" s="0" t="n">
        <f aca="false">SEARCH($C$1,B56, )</f>
        <v>81</v>
      </c>
      <c r="F56" s="0" t="n">
        <f aca="false">LEN( B56)</f>
        <v>118</v>
      </c>
    </row>
    <row r="57" customFormat="false" ht="12.8" hidden="false" customHeight="false" outlineLevel="0" collapsed="false">
      <c r="A57" s="0" t="s">
        <v>144</v>
      </c>
      <c r="B57" s="0" t="s">
        <v>145</v>
      </c>
      <c r="C57" s="0" t="s">
        <v>146</v>
      </c>
      <c r="D57" s="0" t="str">
        <f aca="false">"sed -i ""s/""" &amp; C57 &amp; """/""id""/g"" $destino/*.sql"</f>
        <v>sed -i "s/"rptid"/"id"/g" $destino/*.sql</v>
      </c>
      <c r="E57" s="0" t="n">
        <f aca="false">SEARCH($C$1,B57, )</f>
        <v>75</v>
      </c>
      <c r="F57" s="0" t="n">
        <f aca="false">LEN( B57)</f>
        <v>96</v>
      </c>
    </row>
    <row r="58" customFormat="false" ht="12.8" hidden="false" customHeight="false" outlineLevel="0" collapsed="false">
      <c r="A58" s="0" t="s">
        <v>147</v>
      </c>
      <c r="B58" s="0" t="s">
        <v>148</v>
      </c>
      <c r="D58" s="0" t="str">
        <f aca="false">"sed -i ""s/""" &amp; C58 &amp; """/""id""/g"" $destino/*.sql"</f>
        <v>sed -i "s/""/"id"/g" $destino/*.sql</v>
      </c>
      <c r="E58" s="0" t="n">
        <f aca="false">SEARCH($C$1,B58, )</f>
        <v>69</v>
      </c>
      <c r="F58" s="0" t="n">
        <f aca="false">LEN( B58)</f>
        <v>104</v>
      </c>
    </row>
    <row r="59" customFormat="false" ht="12.8" hidden="false" customHeight="false" outlineLevel="0" collapsed="false">
      <c r="A59" s="0" t="s">
        <v>149</v>
      </c>
      <c r="B59" s="0" t="s">
        <v>150</v>
      </c>
      <c r="C59" s="0" t="s">
        <v>151</v>
      </c>
      <c r="D59" s="0" t="str">
        <f aca="false">"sed -i ""s/""" &amp; C59 &amp; """/""id""/g"" $destino/*.sql"</f>
        <v>sed -i "s/"status"/"id"/g" $destino/*.sql</v>
      </c>
      <c r="E59" s="0" t="n">
        <f aca="false">SEARCH($C$1,B59, )</f>
        <v>65</v>
      </c>
      <c r="F59" s="0" t="n">
        <f aca="false">LEN( B59)</f>
        <v>87</v>
      </c>
    </row>
    <row r="60" customFormat="false" ht="12.8" hidden="false" customHeight="false" outlineLevel="0" collapsed="false">
      <c r="A60" s="0" t="s">
        <v>152</v>
      </c>
      <c r="B60" s="0" t="s">
        <v>153</v>
      </c>
      <c r="D60" s="0" t="str">
        <f aca="false">"sed -i ""s/""" &amp; C60 &amp; """/""id""/g"" $destino/*.sql"</f>
        <v>sed -i "s/""/"id"/g" $destino/*.sql</v>
      </c>
      <c r="E60" s="0" t="n">
        <f aca="false">SEARCH($C$1,B60, )</f>
        <v>77</v>
      </c>
      <c r="F60" s="0" t="n">
        <f aca="false">LEN( B60)</f>
        <v>114</v>
      </c>
    </row>
    <row r="61" customFormat="false" ht="12.8" hidden="false" customHeight="false" outlineLevel="0" collapsed="false">
      <c r="A61" s="0" t="s">
        <v>154</v>
      </c>
      <c r="B61" s="0" t="s">
        <v>155</v>
      </c>
      <c r="C61" s="0" t="s">
        <v>101</v>
      </c>
      <c r="D61" s="0" t="str">
        <f aca="false">"sed -i ""s/""" &amp; C61 &amp; """/""id""/g"" $destino/*.sql"</f>
        <v>sed -i "s/"nfcid"/"id"/g" $destino/*.sql</v>
      </c>
      <c r="E61" s="0" t="n">
        <f aca="false">SEARCH($C$1,B61, )</f>
        <v>79</v>
      </c>
      <c r="F61" s="0" t="n">
        <f aca="false">LEN( B61)</f>
        <v>100</v>
      </c>
    </row>
    <row r="62" customFormat="false" ht="12.8" hidden="false" customHeight="false" outlineLevel="0" collapsed="false">
      <c r="A62" s="0" t="s">
        <v>156</v>
      </c>
      <c r="B62" s="0" t="s">
        <v>157</v>
      </c>
      <c r="D62" s="0" t="str">
        <f aca="false">"sed -i ""s/""" &amp; C62 &amp; """/""id""/g"" $destino/*.sql"</f>
        <v>sed -i "s/""/"id"/g" $destino/*.sql</v>
      </c>
      <c r="E62" s="0" t="n">
        <f aca="false">SEARCH($C$1,B62, )</f>
        <v>89</v>
      </c>
      <c r="F62" s="0" t="n">
        <f aca="false">LEN( B62)</f>
        <v>138</v>
      </c>
    </row>
    <row r="63" customFormat="false" ht="12.8" hidden="false" customHeight="false" outlineLevel="0" collapsed="false">
      <c r="A63" s="0" t="s">
        <v>158</v>
      </c>
      <c r="B63" s="0" t="s">
        <v>159</v>
      </c>
      <c r="D63" s="0" t="str">
        <f aca="false">"sed -i ""s/""" &amp; C63 &amp; """/""id""/g"" $destino/*.sql"</f>
        <v>sed -i "s/""/"id"/g" $destino/*.sql</v>
      </c>
      <c r="E63" s="0" t="n">
        <f aca="false">SEARCH($C$1,B63, )</f>
        <v>87</v>
      </c>
      <c r="F63" s="0" t="n">
        <f aca="false">LEN( B63)</f>
        <v>127</v>
      </c>
    </row>
    <row r="64" customFormat="false" ht="12.8" hidden="false" customHeight="false" outlineLevel="0" collapsed="false">
      <c r="A64" s="0" t="s">
        <v>160</v>
      </c>
      <c r="B64" s="0" t="s">
        <v>161</v>
      </c>
      <c r="C64" s="0" t="s">
        <v>162</v>
      </c>
      <c r="D64" s="0" t="str">
        <f aca="false">"sed -i ""s/""" &amp; C64 &amp; """/""id""/g"" $destino/*.sql"</f>
        <v>sed -i "s/"ccidentifica"/"id"/g" $destino/*.sql</v>
      </c>
      <c r="E64" s="0" t="n">
        <f aca="false">SEARCH($C$1,B64, )</f>
        <v>85</v>
      </c>
      <c r="F64" s="0" t="n">
        <f aca="false">LEN( B64)</f>
        <v>113</v>
      </c>
    </row>
    <row r="65" customFormat="false" ht="12.8" hidden="false" customHeight="false" outlineLevel="0" collapsed="false">
      <c r="A65" s="0" t="s">
        <v>163</v>
      </c>
      <c r="B65" s="0" t="s">
        <v>164</v>
      </c>
      <c r="C65" s="1" t="s">
        <v>165</v>
      </c>
      <c r="D65" s="0" t="str">
        <f aca="false">"sed -i ""s/""" &amp; C65 &amp; """/""id""/g"" $destino/*.sql"</f>
        <v>sed -i "s/"doctipo"/"id"/g" $destino/*.sql</v>
      </c>
      <c r="E65" s="0" t="n">
        <f aca="false">SEARCH($C$1,B65, )</f>
        <v>79</v>
      </c>
      <c r="F65" s="0" t="n">
        <f aca="false">LEN( B65)</f>
        <v>102</v>
      </c>
    </row>
    <row r="66" customFormat="false" ht="12.8" hidden="false" customHeight="false" outlineLevel="0" collapsed="false">
      <c r="A66" s="0" t="s">
        <v>166</v>
      </c>
      <c r="B66" s="0" t="s">
        <v>167</v>
      </c>
      <c r="D66" s="0" t="str">
        <f aca="false">"sed -i ""s/""" &amp; C66 &amp; """/""id""/g"" $destino/*.sql"</f>
        <v>sed -i "s/""/"id"/g" $destino/*.sql</v>
      </c>
      <c r="E66" s="0" t="n">
        <f aca="false">SEARCH($C$1,B66, )</f>
        <v>85</v>
      </c>
      <c r="F66" s="0" t="n">
        <f aca="false">LEN( B66)</f>
        <v>103</v>
      </c>
    </row>
    <row r="67" customFormat="false" ht="12.8" hidden="false" customHeight="false" outlineLevel="0" collapsed="false">
      <c r="A67" s="0" t="s">
        <v>168</v>
      </c>
      <c r="B67" s="0" t="s">
        <v>169</v>
      </c>
      <c r="C67" s="0" t="s">
        <v>170</v>
      </c>
      <c r="D67" s="0" t="str">
        <f aca="false">"sed -i ""s/""" &amp; C67 &amp; """/""id""/g"" $destino/*.sql"</f>
        <v>sed -i "s/"rdidentifica"/"id"/g" $destino/*.sql</v>
      </c>
      <c r="E67" s="0" t="n">
        <f aca="false">SEARCH($C$1,B67, )</f>
        <v>75</v>
      </c>
      <c r="F67" s="0" t="n">
        <f aca="false">LEN( B67)</f>
        <v>103</v>
      </c>
    </row>
    <row r="68" customFormat="false" ht="12.8" hidden="false" customHeight="false" outlineLevel="0" collapsed="false">
      <c r="A68" s="0" t="s">
        <v>171</v>
      </c>
      <c r="B68" s="0" t="s">
        <v>172</v>
      </c>
      <c r="C68" s="0" t="s">
        <v>173</v>
      </c>
      <c r="D68" s="0" t="str">
        <f aca="false">"sed -i ""s/""" &amp; C68 &amp; """/""id""/g"" $destino/*.sql"</f>
        <v>sed -i "s/"trpid"/"id"/g" $destino/*.sql</v>
      </c>
      <c r="E68" s="0" t="n">
        <f aca="false">SEARCH($C$1,B68, )</f>
        <v>81</v>
      </c>
      <c r="F68" s="0" t="n">
        <f aca="false">LEN( B68)</f>
        <v>102</v>
      </c>
    </row>
    <row r="69" customFormat="false" ht="12.8" hidden="false" customHeight="false" outlineLevel="0" collapsed="false">
      <c r="A69" s="0" t="s">
        <v>174</v>
      </c>
      <c r="B69" s="0" t="s">
        <v>175</v>
      </c>
      <c r="C69" s="0" t="s">
        <v>176</v>
      </c>
      <c r="D69" s="0" t="str">
        <f aca="false">"sed -i ""s/""" &amp; C69 &amp; """/""id""/g"" $destino/*.sql"</f>
        <v>sed -i "s/"undid"/"id"/g" $destino/*.sql</v>
      </c>
      <c r="E69" s="0" t="n">
        <f aca="false">SEARCH($C$1,B69, )</f>
        <v>71</v>
      </c>
      <c r="F69" s="0" t="n">
        <f aca="false">LEN( B69)</f>
        <v>92</v>
      </c>
    </row>
    <row r="70" customFormat="false" ht="12.8" hidden="false" customHeight="false" outlineLevel="0" collapsed="false">
      <c r="A70" s="0" t="s">
        <v>177</v>
      </c>
      <c r="B70" s="0" t="s">
        <v>178</v>
      </c>
      <c r="C70" s="0" t="s">
        <v>179</v>
      </c>
      <c r="D70" s="0" t="str">
        <f aca="false">"sed -i ""s/""" &amp; C70 &amp; """/""id""/g"" $destino/*.sql"</f>
        <v>sed -i "s/"userid"/"id"/g" $destino/*.sql</v>
      </c>
      <c r="E70" s="0" t="n">
        <f aca="false">SEARCH($C$1,B70, )</f>
        <v>61</v>
      </c>
      <c r="F70" s="0" t="n">
        <f aca="false">LEN( B70)</f>
        <v>83</v>
      </c>
    </row>
    <row r="71" customFormat="false" ht="12.8" hidden="false" customHeight="false" outlineLevel="0" collapsed="false">
      <c r="A71" s="0" t="s">
        <v>180</v>
      </c>
      <c r="B71" s="0" t="s">
        <v>181</v>
      </c>
      <c r="C71" s="0" t="s">
        <v>182</v>
      </c>
      <c r="D71" s="0" t="str">
        <f aca="false">"sed -i ""s/""" &amp; C71 &amp; """/""id""/g"" $destino/*.sql"</f>
        <v>sed -i "s/"venid"/"id"/g" $destino/*.sql</v>
      </c>
      <c r="E71" s="0" t="n">
        <f aca="false">SEARCH($C$1,B71, )</f>
        <v>65</v>
      </c>
      <c r="F71" s="0" t="n">
        <f aca="false">LEN( B71)</f>
        <v>86</v>
      </c>
    </row>
    <row r="72" customFormat="false" ht="12.8" hidden="false" customHeight="false" outlineLevel="0" collapsed="false">
      <c r="A72" s="0" t="s">
        <v>183</v>
      </c>
      <c r="B72" s="0" t="s">
        <v>184</v>
      </c>
      <c r="E72" s="0" t="n">
        <f aca="false">SEARCH($C$1,B72, )</f>
        <v>79</v>
      </c>
      <c r="F72" s="0" t="n">
        <f aca="false">LEN( B72)</f>
        <v>136</v>
      </c>
    </row>
    <row r="73" customFormat="false" ht="12.8" hidden="false" customHeight="false" outlineLevel="0" collapsed="false">
      <c r="A73" s="0" t="s">
        <v>185</v>
      </c>
      <c r="B73" s="0" t="s">
        <v>186</v>
      </c>
      <c r="E73" s="0" t="n">
        <f aca="false">SEARCH($C$1,B73, )</f>
        <v>83</v>
      </c>
      <c r="F73" s="0" t="n">
        <f aca="false">LEN( B73)</f>
        <v>125</v>
      </c>
    </row>
    <row r="74" customFormat="false" ht="12.8" hidden="false" customHeight="false" outlineLevel="0" collapsed="false">
      <c r="A74" s="0" t="s">
        <v>187</v>
      </c>
      <c r="B74" s="0" t="s">
        <v>188</v>
      </c>
      <c r="E74" s="0" t="n">
        <f aca="false">SEARCH($C$1,B74, )</f>
        <v>81</v>
      </c>
      <c r="F74" s="0" t="n">
        <f aca="false">LEN( B74)</f>
        <v>120</v>
      </c>
    </row>
    <row r="75" customFormat="false" ht="12.8" hidden="false" customHeight="false" outlineLevel="0" collapsed="false">
      <c r="A75" s="0" t="s">
        <v>189</v>
      </c>
      <c r="B75" s="0" t="s">
        <v>190</v>
      </c>
      <c r="E75" s="0" t="n">
        <f aca="false">SEARCH($C$1,B75, )</f>
        <v>81</v>
      </c>
      <c r="F75" s="0" t="n">
        <f aca="false">LEN( B75)</f>
        <v>116</v>
      </c>
    </row>
    <row r="76" customFormat="false" ht="12.8" hidden="false" customHeight="false" outlineLevel="0" collapsed="false">
      <c r="A76" s="0" t="s">
        <v>191</v>
      </c>
      <c r="B76" s="0" t="s">
        <v>192</v>
      </c>
      <c r="E76" s="0" t="n">
        <f aca="false">SEARCH($C$1,B76, )</f>
        <v>69</v>
      </c>
      <c r="F76" s="0" t="n">
        <f aca="false">LEN( B76)</f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0</cp:revision>
</cp:coreProperties>
</file>