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REVENUE INTEGRITY\OSHPD REPORTING\2021 REPORTING\"/>
    </mc:Choice>
  </mc:AlternateContent>
  <bookViews>
    <workbookView xWindow="0" yWindow="0" windowWidth="28800" windowHeight="12015"/>
  </bookViews>
  <sheets>
    <sheet name="Sheet1" sheetId="1" r:id="rId1"/>
  </sheets>
  <calcPr calcId="162913" refMode="R1C1"/>
</workbook>
</file>

<file path=xl/calcChain.xml><?xml version="1.0" encoding="utf-8"?>
<calcChain xmlns="http://schemas.openxmlformats.org/spreadsheetml/2006/main">
  <c r="N17" i="1" l="1"/>
  <c r="N16" i="1"/>
  <c r="N9" i="1"/>
  <c r="N8" i="1"/>
  <c r="N10" i="1" l="1"/>
  <c r="O16" i="1"/>
  <c r="O17" i="1"/>
  <c r="N18" i="1"/>
  <c r="O18" i="1" l="1"/>
  <c r="M18" i="1" l="1"/>
  <c r="L18" i="1"/>
  <c r="K18" i="1"/>
  <c r="J18" i="1"/>
  <c r="I18" i="1"/>
  <c r="H18" i="1"/>
  <c r="G18" i="1"/>
  <c r="F18" i="1"/>
  <c r="E18" i="1"/>
  <c r="D18" i="1"/>
  <c r="C18" i="1"/>
  <c r="B18" i="1"/>
  <c r="M10" i="1"/>
  <c r="L10" i="1"/>
  <c r="K10" i="1"/>
  <c r="J10" i="1"/>
  <c r="I10" i="1"/>
  <c r="H10" i="1"/>
  <c r="G10" i="1"/>
  <c r="F10" i="1"/>
  <c r="E10" i="1"/>
  <c r="D10" i="1"/>
  <c r="C10" i="1"/>
  <c r="B10" i="1"/>
  <c r="N19" i="1" l="1"/>
  <c r="N11" i="1"/>
</calcChain>
</file>

<file path=xl/sharedStrings.xml><?xml version="1.0" encoding="utf-8"?>
<sst xmlns="http://schemas.openxmlformats.org/spreadsheetml/2006/main" count="41" uniqueCount="37">
  <si>
    <t>IP Total</t>
  </si>
  <si>
    <t>OP Total</t>
  </si>
  <si>
    <t>Total</t>
  </si>
  <si>
    <t>12 Mth Total</t>
  </si>
  <si>
    <t>% Change</t>
  </si>
  <si>
    <t>from Prior Yr</t>
  </si>
  <si>
    <t>Marshall Medical Center</t>
  </si>
  <si>
    <t>Total Hospital Gross Charges</t>
  </si>
  <si>
    <t>12 Month time-frame requested by OSHPD</t>
  </si>
  <si>
    <t>June 1, 2019 - May 31, 2020: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</si>
  <si>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</si>
  <si>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</si>
  <si>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</si>
  <si>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</si>
  <si>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</si>
  <si>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</si>
  <si>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</si>
  <si>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</si>
  <si>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</si>
  <si>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</si>
  <si>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</si>
  <si>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</si>
  <si>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</si>
  <si>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</si>
  <si>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</si>
  <si>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</si>
  <si>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</si>
  <si>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</si>
  <si>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</si>
  <si>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</si>
  <si>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</si>
  <si>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</si>
  <si>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</si>
  <si>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</si>
  <si>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Note 1:  OP total above excludes gross charges billed for OP Clinic visits.  OP Total above only includes services provided by a hospital dept - billed out of Epic HB.</t>
  </si>
  <si>
    <t>Source:  2019 Revenue file, 2020 Revenue file, and 2021 Revenue file.</t>
  </si>
  <si>
    <t>June 1, 2020 - May 31, 2021: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</si>
</sst>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0" xfId="0" applyFill="1" applyBorder="1"/>
    <xf numFmtId="43" fontId="0" fillId="0" borderId="1" xfId="1" quotePrefix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1" xfId="2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43" fontId="2" fillId="0" borderId="0" xfId="1" applyFont="1" applyAlignment="1">
      <alignment horizontal="centerContinuous"/>
    </xf>
    <xf numFmtId="0" fontId="3" fillId="0" borderId="0" xfId="0" applyFont="1" applyBorder="1"/>
    <xf numFmtId="43" fontId="0" fillId="0" borderId="0" xfId="1" applyFont="1" applyBorder="1"/>
    <xf numFmtId="0" fontId="3" fillId="0" borderId="0" xfId="0" applyFont="1" applyFill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0" fontId="0" fillId="0" borderId="0" xfId="0" applyBorder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tabSelected="1" workbookViewId="0"/>
  </sheetViews>
  <sheetFormatPr defaultRowHeight="15" x14ac:dyDescent="0.25"/>
  <cols>
    <col min="1" max="1" width="17" customWidth="1"/>
    <col min="2" max="14" width="14.28515625" style="1" bestFit="1" customWidth="1"/>
    <col min="15" max="15" width="13.7109375" bestFit="1" customWidth="1"/>
  </cols>
  <sheetData>
    <row r="1" spans="1:15" x14ac:dyDescent="0.25">
      <c r="A1" s="12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2"/>
    </row>
    <row r="2" spans="1:15" x14ac:dyDescent="0.25">
      <c r="A2" s="12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2"/>
    </row>
    <row r="3" spans="1:15" x14ac:dyDescent="0.25">
      <c r="A3" s="12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2"/>
    </row>
    <row r="5" spans="1:15" x14ac:dyDescent="0.25">
      <c r="A5" s="14" t="s">
        <v>9</v>
      </c>
      <c r="B5" s="15"/>
    </row>
    <row r="7" spans="1:15" x14ac:dyDescent="0.25"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15</v>
      </c>
      <c r="H7" s="4" t="s">
        <v>16</v>
      </c>
      <c r="I7" s="4" t="s">
        <v>17</v>
      </c>
      <c r="J7" s="4" t="s">
        <v>18</v>
      </c>
      <c r="K7" s="4" t="s">
        <v>19</v>
      </c>
      <c r="L7" s="4" t="s">
        <v>20</v>
      </c>
      <c r="M7" s="4" t="s">
        <v>21</v>
      </c>
      <c r="N7" s="5" t="s">
        <v>3</v>
      </c>
    </row>
    <row r="8" spans="1:15" x14ac:dyDescent="0.25">
      <c r="A8" t="s">
        <v>0</v>
      </c>
      <c r="B8" s="9">
        <v>47997479.359999999</v>
      </c>
      <c r="C8" s="9">
        <v>43619712.310000002</v>
      </c>
      <c r="D8" s="9">
        <v>53702409.640000001</v>
      </c>
      <c r="E8" s="9">
        <v>43538453.379999995</v>
      </c>
      <c r="F8" s="9">
        <v>48914064.750000007</v>
      </c>
      <c r="G8" s="9">
        <v>43047057.010000005</v>
      </c>
      <c r="H8" s="9">
        <v>46078933.160000004</v>
      </c>
      <c r="I8" s="9">
        <v>59273034.07</v>
      </c>
      <c r="J8" s="9">
        <v>51136529.419999994</v>
      </c>
      <c r="K8" s="9">
        <v>46931367.660000004</v>
      </c>
      <c r="L8" s="9">
        <v>37566844.640000008</v>
      </c>
      <c r="M8" s="9">
        <v>40624401.780000009</v>
      </c>
      <c r="N8" s="9">
        <f>SUM(B8:M8)</f>
        <v>562430287.18000007</v>
      </c>
    </row>
    <row r="9" spans="1:15" x14ac:dyDescent="0.25">
      <c r="A9" s="2" t="s">
        <v>1</v>
      </c>
      <c r="B9" s="10">
        <v>41593197.890000008</v>
      </c>
      <c r="C9" s="10">
        <v>46219713.880000003</v>
      </c>
      <c r="D9" s="10">
        <v>48872610.640000008</v>
      </c>
      <c r="E9" s="10">
        <v>42716265.230000004</v>
      </c>
      <c r="F9" s="10">
        <v>45489753.729999997</v>
      </c>
      <c r="G9" s="10">
        <v>45564746.940000005</v>
      </c>
      <c r="H9" s="10">
        <v>46813676.670000002</v>
      </c>
      <c r="I9" s="10">
        <v>47850815.790000007</v>
      </c>
      <c r="J9" s="10">
        <v>44816350.93</v>
      </c>
      <c r="K9" s="10">
        <v>41148152.400000006</v>
      </c>
      <c r="L9" s="10">
        <v>25050588.430000003</v>
      </c>
      <c r="M9" s="10">
        <v>38066120.170000002</v>
      </c>
      <c r="N9" s="10">
        <f>SUM(B9:M9)</f>
        <v>514201992.70000017</v>
      </c>
    </row>
    <row r="10" spans="1:15" x14ac:dyDescent="0.25">
      <c r="A10" s="3" t="s">
        <v>2</v>
      </c>
      <c r="B10" s="9">
        <f>SUM(B8:B9)</f>
        <v>89590677.25</v>
      </c>
      <c r="C10" s="9">
        <f t="shared" ref="C10:M10" si="0">SUM(C8:C9)</f>
        <v>89839426.189999998</v>
      </c>
      <c r="D10" s="9">
        <f t="shared" si="0"/>
        <v>102575020.28</v>
      </c>
      <c r="E10" s="9">
        <f t="shared" si="0"/>
        <v>86254718.609999999</v>
      </c>
      <c r="F10" s="9">
        <f t="shared" si="0"/>
        <v>94403818.480000004</v>
      </c>
      <c r="G10" s="9">
        <f t="shared" si="0"/>
        <v>88611803.950000018</v>
      </c>
      <c r="H10" s="9">
        <f t="shared" si="0"/>
        <v>92892609.830000013</v>
      </c>
      <c r="I10" s="9">
        <f t="shared" si="0"/>
        <v>107123849.86000001</v>
      </c>
      <c r="J10" s="9">
        <f t="shared" si="0"/>
        <v>95952880.349999994</v>
      </c>
      <c r="K10" s="9">
        <f t="shared" si="0"/>
        <v>88079520.060000002</v>
      </c>
      <c r="L10" s="9">
        <f t="shared" si="0"/>
        <v>62617433.070000008</v>
      </c>
      <c r="M10" s="9">
        <f t="shared" si="0"/>
        <v>78690521.950000018</v>
      </c>
      <c r="N10" s="9">
        <f>SUM(N8:N9)</f>
        <v>1076632279.8800001</v>
      </c>
    </row>
    <row r="11" spans="1:1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>
        <f>N10-SUM(B10:M10)</f>
        <v>0</v>
      </c>
    </row>
    <row r="12" spans="1:1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5" x14ac:dyDescent="0.25">
      <c r="A13" s="16" t="s">
        <v>36</v>
      </c>
      <c r="B13" s="17"/>
      <c r="C13" s="1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5" x14ac:dyDescent="0.25">
      <c r="A14" s="19"/>
      <c r="B14" s="18"/>
      <c r="C14" s="1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6" t="s">
        <v>4</v>
      </c>
    </row>
    <row r="15" spans="1:15" x14ac:dyDescent="0.25">
      <c r="B15" s="11" t="s">
        <v>22</v>
      </c>
      <c r="C15" s="11" t="s">
        <v>23</v>
      </c>
      <c r="D15" s="11" t="s">
        <v>24</v>
      </c>
      <c r="E15" s="11" t="s">
        <v>25</v>
      </c>
      <c r="F15" s="11" t="s">
        <v>26</v>
      </c>
      <c r="G15" s="11" t="s">
        <v>27</v>
      </c>
      <c r="H15" s="11" t="s">
        <v>28</v>
      </c>
      <c r="I15" s="11" t="s">
        <v>29</v>
      </c>
      <c r="J15" s="11" t="s">
        <v>30</v>
      </c>
      <c r="K15" s="11" t="s">
        <v>31</v>
      </c>
      <c r="L15" s="11" t="s">
        <v>32</v>
      </c>
      <c r="M15" s="11" t="s">
        <v>33</v>
      </c>
      <c r="N15" s="11" t="s">
        <v>3</v>
      </c>
      <c r="O15" s="5" t="s">
        <v>5</v>
      </c>
    </row>
    <row r="16" spans="1:15" x14ac:dyDescent="0.25">
      <c r="A16" t="s">
        <v>0</v>
      </c>
      <c r="B16" s="9">
        <v>42013273.509999998</v>
      </c>
      <c r="C16" s="9">
        <v>42649952.089999989</v>
      </c>
      <c r="D16" s="9">
        <v>47451011.030000001</v>
      </c>
      <c r="E16" s="9">
        <v>47159390.390000001</v>
      </c>
      <c r="F16" s="9">
        <v>47512574.450000003</v>
      </c>
      <c r="G16" s="9">
        <v>41965422.189999998</v>
      </c>
      <c r="H16" s="9">
        <v>53278646.169999994</v>
      </c>
      <c r="I16" s="9">
        <v>48856598.920000002</v>
      </c>
      <c r="J16" s="9">
        <v>24196196.779999997</v>
      </c>
      <c r="K16" s="9">
        <v>46521305.589999996</v>
      </c>
      <c r="L16" s="9">
        <v>39500301.830000006</v>
      </c>
      <c r="M16" s="9">
        <v>41561274.82</v>
      </c>
      <c r="N16" s="9">
        <f>SUM(B16:M16)</f>
        <v>522665947.76999992</v>
      </c>
      <c r="O16" s="7">
        <f>(N16-N8)/N8</f>
        <v>-7.0700921192165408E-2</v>
      </c>
    </row>
    <row r="17" spans="1:15" x14ac:dyDescent="0.25">
      <c r="A17" s="2" t="s">
        <v>1</v>
      </c>
      <c r="B17" s="10">
        <v>50818477.739999987</v>
      </c>
      <c r="C17" s="10">
        <v>50476539.290000007</v>
      </c>
      <c r="D17" s="10">
        <v>48249449.430000007</v>
      </c>
      <c r="E17" s="10">
        <v>49700851.809999995</v>
      </c>
      <c r="F17" s="10">
        <v>49784146.619999997</v>
      </c>
      <c r="G17" s="10">
        <v>45785537.200000003</v>
      </c>
      <c r="H17" s="10">
        <v>41265942.990000002</v>
      </c>
      <c r="I17" s="10">
        <v>41783003.690000005</v>
      </c>
      <c r="J17" s="10">
        <v>42539612.630000003</v>
      </c>
      <c r="K17" s="10">
        <v>50334166.38000001</v>
      </c>
      <c r="L17" s="10">
        <v>48891849.68</v>
      </c>
      <c r="M17" s="10">
        <v>48884117.009999998</v>
      </c>
      <c r="N17" s="10">
        <f>SUM(B17:M17)</f>
        <v>568513694.47000003</v>
      </c>
      <c r="O17" s="8">
        <f>(N17-N9)/N9</f>
        <v>0.10562328139729095</v>
      </c>
    </row>
    <row r="18" spans="1:15" x14ac:dyDescent="0.25">
      <c r="A18" s="3" t="s">
        <v>2</v>
      </c>
      <c r="B18" s="9">
        <f>SUM(B16:B17)</f>
        <v>92831751.249999985</v>
      </c>
      <c r="C18" s="9">
        <f t="shared" ref="C18" si="1">SUM(C16:C17)</f>
        <v>93126491.379999995</v>
      </c>
      <c r="D18" s="9">
        <f t="shared" ref="D18" si="2">SUM(D16:D17)</f>
        <v>95700460.460000008</v>
      </c>
      <c r="E18" s="9">
        <f t="shared" ref="E18" si="3">SUM(E16:E17)</f>
        <v>96860242.199999988</v>
      </c>
      <c r="F18" s="9">
        <f t="shared" ref="F18" si="4">SUM(F16:F17)</f>
        <v>97296721.069999993</v>
      </c>
      <c r="G18" s="9">
        <f t="shared" ref="G18" si="5">SUM(G16:G17)</f>
        <v>87750959.390000001</v>
      </c>
      <c r="H18" s="9">
        <f t="shared" ref="H18" si="6">SUM(H16:H17)</f>
        <v>94544589.159999996</v>
      </c>
      <c r="I18" s="9">
        <f t="shared" ref="I18" si="7">SUM(I16:I17)</f>
        <v>90639602.610000014</v>
      </c>
      <c r="J18" s="9">
        <f t="shared" ref="J18" si="8">SUM(J16:J17)</f>
        <v>66735809.409999996</v>
      </c>
      <c r="K18" s="9">
        <f t="shared" ref="K18" si="9">SUM(K16:K17)</f>
        <v>96855471.969999999</v>
      </c>
      <c r="L18" s="9">
        <f t="shared" ref="L18" si="10">SUM(L16:L17)</f>
        <v>88392151.510000005</v>
      </c>
      <c r="M18" s="9">
        <f t="shared" ref="M18" si="11">SUM(M16:M17)</f>
        <v>90445391.829999998</v>
      </c>
      <c r="N18" s="9">
        <f>SUM(N16:N17)</f>
        <v>1091179642.24</v>
      </c>
      <c r="O18" s="7">
        <f>(N18-N10)/N10</f>
        <v>1.3511913614201985E-2</v>
      </c>
    </row>
    <row r="19" spans="1:15" x14ac:dyDescent="0.25">
      <c r="N19" s="1">
        <f>N18-SUM(B18:M18)</f>
        <v>0</v>
      </c>
    </row>
    <row r="21" spans="1:15" x14ac:dyDescent="0.25">
      <c r="A21" t="s">
        <v>34</v>
      </c>
    </row>
    <row r="23" spans="1:15" x14ac:dyDescent="0.25">
      <c r="A23" s="20" t="s">
        <v>35</v>
      </c>
    </row>
  </sheetData>
  <pageMargins left="0.25" right="0.25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Cramer, Kim</dc:creator>
  <cp:lastModifiedBy>London, Audra</cp:lastModifiedBy>
  <cp:lastPrinted>2018-06-27T20:23:46Z</cp:lastPrinted>
  <dcterms:created xsi:type="dcterms:W3CDTF">2018-06-27T20:04:02Z</dcterms:created>
  <dcterms:modified xsi:type="dcterms:W3CDTF">2021-06-22T20:11:32Z</dcterms:modified>
</cp:coreProperties>
</file>