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240" yWindow="135" windowWidth="17280" windowHeight="10455" tabRatio="746" activeTab="2"/>
  </bookViews>
  <sheets>
    <sheet name="一覧" sheetId="1" r:id="rId1"/>
    <sheet name="不具合一覧" sheetId="10" r:id="rId2"/>
    <sheet name="認証" sheetId="18" r:id="rId3"/>
    <sheet name="音声解析画面" sheetId="25" r:id="rId4"/>
    <sheet name="利用時間確認画面" sheetId="27" r:id="rId5"/>
    <sheet name="その他" sheetId="15" r:id="rId6"/>
    <sheet name="テスト用ユーザ" sheetId="26" r:id="rId7"/>
  </sheets>
  <definedNames>
    <definedName name="_xlnm._FilterDatabase" localSheetId="3" hidden="1">音声解析画面!$A$2:$M$279</definedName>
    <definedName name="_xlnm._FilterDatabase" localSheetId="4" hidden="1">利用時間確認画面!$A$2:$M$88</definedName>
    <definedName name="_xlnm.Print_Titles" localSheetId="5">その他!$1:$2</definedName>
    <definedName name="_xlnm.Print_Titles" localSheetId="3">音声解析画面!$1:$2</definedName>
    <definedName name="_xlnm.Print_Titles" localSheetId="2">認証!$1:$2</definedName>
    <definedName name="_xlnm.Print_Titles" localSheetId="1">不具合一覧!$1:$2</definedName>
    <definedName name="_xlnm.Print_Titles" localSheetId="4">利用時間確認画面!$1:$2</definedName>
  </definedNames>
  <calcPr calcId="145621"/>
</workbook>
</file>

<file path=xl/calcChain.xml><?xml version="1.0" encoding="utf-8"?>
<calcChain xmlns="http://schemas.openxmlformats.org/spreadsheetml/2006/main">
  <c r="E201" i="25" l="1"/>
  <c r="E202" i="25" s="1"/>
  <c r="E203" i="25" s="1"/>
  <c r="E204" i="25" s="1"/>
  <c r="E205" i="25" s="1"/>
  <c r="E206" i="25" s="1"/>
  <c r="E207" i="25" s="1"/>
  <c r="E208" i="25" s="1"/>
  <c r="E56" i="25" l="1"/>
  <c r="E57" i="25" s="1"/>
  <c r="E92" i="27" l="1"/>
  <c r="E93" i="27" s="1"/>
  <c r="E94" i="27" s="1"/>
  <c r="E95" i="27" s="1"/>
  <c r="E96" i="27" s="1"/>
  <c r="E97" i="27" s="1"/>
  <c r="E98" i="27" s="1"/>
  <c r="E99" i="27" s="1"/>
  <c r="E100" i="27" s="1"/>
  <c r="E72" i="27"/>
  <c r="E73" i="27" s="1"/>
  <c r="E74" i="27" s="1"/>
  <c r="E75" i="27" s="1"/>
  <c r="E76" i="27" s="1"/>
  <c r="E77" i="27" s="1"/>
  <c r="E78" i="27" s="1"/>
  <c r="E79" i="27" l="1"/>
  <c r="E80" i="27" s="1"/>
  <c r="E43" i="27"/>
  <c r="E44" i="27" s="1"/>
  <c r="E45" i="27" s="1"/>
  <c r="E46" i="27" s="1"/>
  <c r="E47" i="27" s="1"/>
  <c r="E48" i="27" s="1"/>
  <c r="E49" i="27" s="1"/>
  <c r="E25" i="27"/>
  <c r="E26" i="27" s="1"/>
  <c r="E27" i="27" s="1"/>
  <c r="E28" i="27" s="1"/>
  <c r="E29" i="27" s="1"/>
  <c r="E30" i="27" s="1"/>
  <c r="E31" i="27" s="1"/>
  <c r="E7" i="27"/>
  <c r="E8" i="27" s="1"/>
  <c r="F1" i="27"/>
  <c r="D1" i="27"/>
  <c r="E9" i="27" l="1"/>
  <c r="E10" i="27" s="1"/>
  <c r="E11" i="27" s="1"/>
  <c r="E12" i="27" s="1"/>
  <c r="E13" i="27" s="1"/>
  <c r="E14" i="27" s="1"/>
  <c r="E15" i="27" s="1"/>
  <c r="E16" i="27" s="1"/>
  <c r="E17" i="27" s="1"/>
  <c r="E18" i="27" s="1"/>
  <c r="E19" i="27" s="1"/>
  <c r="E20" i="27" s="1"/>
  <c r="E21" i="27" s="1"/>
  <c r="E258" i="25"/>
  <c r="E259" i="25" s="1"/>
  <c r="E260" i="25" s="1"/>
  <c r="E261" i="25" s="1"/>
  <c r="E262" i="25" s="1"/>
  <c r="E246" i="25"/>
  <c r="C1" i="27" l="1"/>
  <c r="E9" i="15"/>
  <c r="E10" i="15" s="1"/>
  <c r="E11" i="15" s="1"/>
  <c r="E12" i="15" s="1"/>
  <c r="E13" i="15" s="1"/>
  <c r="E14" i="15" s="1"/>
  <c r="E15" i="15" s="1"/>
  <c r="E16" i="15" s="1"/>
  <c r="E17" i="15" s="1"/>
  <c r="E18" i="15" s="1"/>
  <c r="E8" i="15"/>
  <c r="E61" i="18"/>
  <c r="E59" i="18"/>
  <c r="E48" i="18"/>
  <c r="E46" i="18"/>
  <c r="E44" i="18"/>
  <c r="E42" i="18"/>
  <c r="E40" i="18"/>
  <c r="E38" i="18"/>
  <c r="E36" i="18"/>
  <c r="E34" i="18"/>
  <c r="E52" i="18"/>
  <c r="E50" i="18"/>
  <c r="E56" i="18"/>
  <c r="E272" i="25"/>
  <c r="E273" i="25" s="1"/>
  <c r="E274" i="25" s="1"/>
  <c r="E275" i="25" s="1"/>
  <c r="E276" i="25" s="1"/>
  <c r="E265" i="25"/>
  <c r="E266" i="25" s="1"/>
  <c r="E267" i="25" s="1"/>
  <c r="E268" i="25" s="1"/>
  <c r="E269" i="25" s="1"/>
  <c r="E252" i="25"/>
  <c r="E253" i="25" s="1"/>
  <c r="E254" i="25" s="1"/>
  <c r="E255" i="25" s="1"/>
  <c r="E256" i="25" s="1"/>
  <c r="E249" i="25"/>
  <c r="E233" i="25"/>
  <c r="E234" i="25" s="1"/>
  <c r="E235" i="25" s="1"/>
  <c r="E236" i="25" s="1"/>
  <c r="E237" i="25" s="1"/>
  <c r="E238" i="25" s="1"/>
  <c r="E222" i="25"/>
  <c r="E223" i="25" s="1"/>
  <c r="E224" i="25" s="1"/>
  <c r="E225" i="25" s="1"/>
  <c r="E226" i="25" s="1"/>
  <c r="E217" i="25"/>
  <c r="E218" i="25" s="1"/>
  <c r="E219" i="25" s="1"/>
  <c r="E220" i="25" s="1"/>
  <c r="E194" i="25"/>
  <c r="E195" i="25" s="1"/>
  <c r="E196" i="25" s="1"/>
  <c r="E197" i="25" s="1"/>
  <c r="E198" i="25" s="1"/>
  <c r="E190" i="25"/>
  <c r="E191" i="25" s="1"/>
  <c r="E192" i="25" s="1"/>
  <c r="E181" i="25"/>
  <c r="E165" i="25"/>
  <c r="E166" i="25" s="1"/>
  <c r="E167" i="25" s="1"/>
  <c r="E168" i="25" s="1"/>
  <c r="E169" i="25" s="1"/>
  <c r="E170" i="25" s="1"/>
  <c r="E171" i="25" s="1"/>
  <c r="E172" i="25" s="1"/>
  <c r="E150" i="25"/>
  <c r="E151" i="25" s="1"/>
  <c r="E152" i="25" s="1"/>
  <c r="E153" i="25" s="1"/>
  <c r="E154" i="25" s="1"/>
  <c r="E155" i="25" s="1"/>
  <c r="E156" i="25" s="1"/>
  <c r="E157" i="25" s="1"/>
  <c r="E158" i="25" s="1"/>
  <c r="E159" i="25" s="1"/>
  <c r="E160" i="25" s="1"/>
  <c r="E161" i="25" s="1"/>
  <c r="E162" i="25" s="1"/>
  <c r="E163" i="25" s="1"/>
  <c r="E141" i="25"/>
  <c r="E142" i="25" s="1"/>
  <c r="E143" i="25" s="1"/>
  <c r="E144" i="25" s="1"/>
  <c r="E145" i="25" s="1"/>
  <c r="E146" i="25" s="1"/>
  <c r="E147" i="25" s="1"/>
  <c r="E148" i="25" s="1"/>
  <c r="E136" i="25"/>
  <c r="E137" i="25" s="1"/>
  <c r="E138" i="25" s="1"/>
  <c r="E139" i="25" s="1"/>
  <c r="E118" i="25"/>
  <c r="E119" i="25" s="1"/>
  <c r="E120" i="25" s="1"/>
  <c r="E121" i="25" s="1"/>
  <c r="E122" i="25" s="1"/>
  <c r="E123" i="25" s="1"/>
  <c r="E124" i="25" s="1"/>
  <c r="E115" i="25"/>
  <c r="E116" i="25" s="1"/>
  <c r="E113" i="25"/>
  <c r="E104" i="25"/>
  <c r="E105" i="25" s="1"/>
  <c r="E89" i="25"/>
  <c r="E90" i="25" s="1"/>
  <c r="E91" i="25" s="1"/>
  <c r="E92" i="25" s="1"/>
  <c r="E93" i="25" s="1"/>
  <c r="E94" i="25" s="1"/>
  <c r="E95" i="25" s="1"/>
  <c r="E96" i="25" s="1"/>
  <c r="E97" i="25" s="1"/>
  <c r="E98" i="25" s="1"/>
  <c r="E99" i="25" s="1"/>
  <c r="E100" i="25" s="1"/>
  <c r="E101" i="25" s="1"/>
  <c r="E102" i="25" s="1"/>
  <c r="E77" i="25"/>
  <c r="E78" i="25" s="1"/>
  <c r="E79" i="25" s="1"/>
  <c r="E70" i="25"/>
  <c r="E71" i="25" s="1"/>
  <c r="E72" i="25" s="1"/>
  <c r="E73" i="25" s="1"/>
  <c r="E74" i="25" s="1"/>
  <c r="E75" i="25" s="1"/>
  <c r="E58" i="25"/>
  <c r="E59" i="25" s="1"/>
  <c r="E60" i="25" s="1"/>
  <c r="E53" i="25"/>
  <c r="E54" i="25" s="1"/>
  <c r="E50" i="25"/>
  <c r="E51" i="25" s="1"/>
  <c r="E46" i="25"/>
  <c r="E47" i="25" s="1"/>
  <c r="E48" i="25" s="1"/>
  <c r="E35" i="25"/>
  <c r="E36" i="25" s="1"/>
  <c r="E37" i="25" s="1"/>
  <c r="E38" i="25" s="1"/>
  <c r="E39" i="25" s="1"/>
  <c r="E40" i="25" s="1"/>
  <c r="E41" i="25" s="1"/>
  <c r="E42" i="25" s="1"/>
  <c r="E23" i="25"/>
  <c r="E24" i="25" s="1"/>
  <c r="E25" i="25" s="1"/>
  <c r="E26" i="25" s="1"/>
  <c r="E27" i="25" s="1"/>
  <c r="E28" i="25" s="1"/>
  <c r="E29" i="25" s="1"/>
  <c r="E7" i="25"/>
  <c r="E8" i="25" s="1"/>
  <c r="E9" i="25" s="1"/>
  <c r="E10" i="25" s="1"/>
  <c r="E11" i="25" s="1"/>
  <c r="E12" i="25" s="1"/>
  <c r="F1" i="25"/>
  <c r="D1" i="25"/>
  <c r="F4" i="1"/>
  <c r="D4" i="1"/>
  <c r="E30" i="25" l="1"/>
  <c r="E125" i="25"/>
  <c r="E126" i="25" s="1"/>
  <c r="E127" i="25" s="1"/>
  <c r="E128" i="25" s="1"/>
  <c r="E61" i="25"/>
  <c r="E62" i="25" s="1"/>
  <c r="E63" i="25" s="1"/>
  <c r="E64" i="25" s="1"/>
  <c r="E65" i="25" s="1"/>
  <c r="E239" i="25"/>
  <c r="E240" i="25" s="1"/>
  <c r="E241" i="25" s="1"/>
  <c r="E242" i="25" s="1"/>
  <c r="E243" i="25" s="1"/>
  <c r="E173" i="25"/>
  <c r="E174" i="25" s="1"/>
  <c r="E106" i="25"/>
  <c r="E107" i="25" s="1"/>
  <c r="E108" i="25" s="1"/>
  <c r="E109" i="25" s="1"/>
  <c r="E80" i="25"/>
  <c r="E81" i="25" s="1"/>
  <c r="E13" i="25"/>
  <c r="E14" i="25" s="1"/>
  <c r="E15" i="25" s="1"/>
  <c r="E16" i="25" s="1"/>
  <c r="E82" i="25" l="1"/>
  <c r="E83" i="25" s="1"/>
  <c r="E84" i="25" s="1"/>
  <c r="E85" i="25" s="1"/>
  <c r="E86" i="25" s="1"/>
  <c r="E87" i="25" s="1"/>
  <c r="E175" i="25"/>
  <c r="E177" i="25" s="1"/>
  <c r="E176" i="25"/>
  <c r="E129" i="25"/>
  <c r="E131" i="25" s="1"/>
  <c r="E132" i="25" s="1"/>
  <c r="E133" i="25" s="1"/>
  <c r="E134" i="25" s="1"/>
  <c r="E130" i="25"/>
  <c r="E31" i="25"/>
  <c r="E32" i="25" s="1"/>
  <c r="E33" i="25" s="1"/>
  <c r="E66" i="25"/>
  <c r="E67" i="25" s="1"/>
  <c r="E68" i="25" s="1"/>
  <c r="E17" i="25"/>
  <c r="E54" i="18"/>
  <c r="E14" i="18"/>
  <c r="E15" i="18" s="1"/>
  <c r="E16" i="18" s="1"/>
  <c r="E17" i="18" s="1"/>
  <c r="E18" i="18" s="1"/>
  <c r="E19" i="18" s="1"/>
  <c r="E20" i="18" s="1"/>
  <c r="E21" i="18" s="1"/>
  <c r="E22" i="18" s="1"/>
  <c r="E23" i="18" s="1"/>
  <c r="E24" i="18" s="1"/>
  <c r="E25" i="18" s="1"/>
  <c r="E26" i="18" s="1"/>
  <c r="E27" i="18" s="1"/>
  <c r="E28" i="18" s="1"/>
  <c r="E29" i="18" s="1"/>
  <c r="E30" i="18" s="1"/>
  <c r="E31" i="18" s="1"/>
  <c r="E32" i="18" s="1"/>
  <c r="E9" i="18"/>
  <c r="E10" i="18" s="1"/>
  <c r="E11" i="18" s="1"/>
  <c r="E5" i="18"/>
  <c r="E6" i="18" s="1"/>
  <c r="E7" i="18" s="1"/>
  <c r="F1" i="18"/>
  <c r="D1" i="18"/>
  <c r="E18" i="25" l="1"/>
  <c r="C1" i="18"/>
  <c r="E19" i="25" l="1"/>
  <c r="E20" i="25" s="1"/>
  <c r="E21" i="25" s="1"/>
  <c r="D5" i="1"/>
  <c r="F3" i="1"/>
  <c r="F5" i="1"/>
  <c r="C1" i="25" l="1"/>
  <c r="F1" i="15"/>
  <c r="D1" i="15"/>
  <c r="C4" i="1"/>
  <c r="F6" i="1"/>
  <c r="E4" i="1" l="1"/>
  <c r="C1" i="15"/>
  <c r="F8" i="1" l="1"/>
  <c r="D3" i="1"/>
  <c r="D6" i="1"/>
  <c r="D8" i="1" l="1"/>
  <c r="C6" i="1"/>
  <c r="E6" i="1" l="1"/>
  <c r="C3" i="1"/>
  <c r="C5" i="1"/>
  <c r="E5" i="1" l="1"/>
  <c r="E3" i="1"/>
  <c r="C8" i="1" l="1"/>
  <c r="E8" i="1" s="1"/>
</calcChain>
</file>

<file path=xl/sharedStrings.xml><?xml version="1.0" encoding="utf-8"?>
<sst xmlns="http://schemas.openxmlformats.org/spreadsheetml/2006/main" count="2158" uniqueCount="575">
  <si>
    <t>確認日</t>
    <rPh sb="0" eb="3">
      <t>カクニンビ</t>
    </rPh>
    <phoneticPr fontId="4"/>
  </si>
  <si>
    <t>確認者</t>
    <rPh sb="0" eb="3">
      <t>カクニンシャ</t>
    </rPh>
    <phoneticPr fontId="4"/>
  </si>
  <si>
    <t>不具合</t>
    <rPh sb="0" eb="3">
      <t>フグアイ</t>
    </rPh>
    <phoneticPr fontId="4"/>
  </si>
  <si>
    <t>実施日</t>
    <rPh sb="0" eb="3">
      <t>ジッシビ</t>
    </rPh>
    <phoneticPr fontId="4"/>
  </si>
  <si>
    <t>実施者</t>
    <rPh sb="0" eb="3">
      <t>ジッシシャ</t>
    </rPh>
    <phoneticPr fontId="4"/>
  </si>
  <si>
    <t>A</t>
    <phoneticPr fontId="4"/>
  </si>
  <si>
    <t>現在日時</t>
    <rPh sb="0" eb="4">
      <t>ゲンザイニチジ</t>
    </rPh>
    <phoneticPr fontId="4"/>
  </si>
  <si>
    <t>備考</t>
    <rPh sb="0" eb="2">
      <t>ビコウ</t>
    </rPh>
    <phoneticPr fontId="4"/>
  </si>
  <si>
    <t>結果</t>
    <rPh sb="0" eb="2">
      <t>ケッカ</t>
    </rPh>
    <phoneticPr fontId="4"/>
  </si>
  <si>
    <t>C</t>
    <phoneticPr fontId="4"/>
  </si>
  <si>
    <t>項目数</t>
    <rPh sb="0" eb="3">
      <t>コウモクスウ</t>
    </rPh>
    <phoneticPr fontId="1"/>
  </si>
  <si>
    <t>OK 数</t>
    <rPh sb="3" eb="4">
      <t>スウ</t>
    </rPh>
    <phoneticPr fontId="1"/>
  </si>
  <si>
    <t>完了率(%)</t>
    <rPh sb="0" eb="2">
      <t>カンリョウ</t>
    </rPh>
    <rPh sb="2" eb="3">
      <t>リツ</t>
    </rPh>
    <phoneticPr fontId="1"/>
  </si>
  <si>
    <t>機能名</t>
    <rPh sb="0" eb="3">
      <t>キノウメイ</t>
    </rPh>
    <phoneticPr fontId="1"/>
  </si>
  <si>
    <t>合計</t>
    <rPh sb="0" eb="2">
      <t>ゴウケイ</t>
    </rPh>
    <phoneticPr fontId="2"/>
  </si>
  <si>
    <t>No</t>
    <phoneticPr fontId="4"/>
  </si>
  <si>
    <t>確認内容（期待値）</t>
    <rPh sb="0" eb="4">
      <t>カクニンナイヨウ</t>
    </rPh>
    <rPh sb="5" eb="8">
      <t>キタイチ</t>
    </rPh>
    <phoneticPr fontId="4"/>
  </si>
  <si>
    <t>項目一覧</t>
    <rPh sb="0" eb="4">
      <t>コウモクイチラン</t>
    </rPh>
    <phoneticPr fontId="1"/>
  </si>
  <si>
    <t>項目番号</t>
    <rPh sb="0" eb="4">
      <t>コウモクバンゴウ</t>
    </rPh>
    <phoneticPr fontId="4"/>
  </si>
  <si>
    <t>現象</t>
    <rPh sb="0" eb="2">
      <t>ゲンショウ</t>
    </rPh>
    <phoneticPr fontId="4"/>
  </si>
  <si>
    <t>発見日</t>
    <rPh sb="0" eb="3">
      <t>ハッケンビ</t>
    </rPh>
    <phoneticPr fontId="4"/>
  </si>
  <si>
    <t>発見者</t>
    <rPh sb="0" eb="3">
      <t>ハッケンシャ</t>
    </rPh>
    <phoneticPr fontId="4"/>
  </si>
  <si>
    <t>修正者</t>
    <rPh sb="0" eb="3">
      <t>シュウセイシャ</t>
    </rPh>
    <phoneticPr fontId="4"/>
  </si>
  <si>
    <t>修正日</t>
    <rPh sb="0" eb="2">
      <t>シュウセイ</t>
    </rPh>
    <rPh sb="2" eb="3">
      <t>ビ</t>
    </rPh>
    <phoneticPr fontId="4"/>
  </si>
  <si>
    <t>状態</t>
    <rPh sb="0" eb="2">
      <t>ジョウタイ</t>
    </rPh>
    <phoneticPr fontId="4"/>
  </si>
  <si>
    <t>対処</t>
    <rPh sb="0" eb="2">
      <t>タイショ</t>
    </rPh>
    <phoneticPr fontId="4"/>
  </si>
  <si>
    <t>NG 項目数</t>
    <rPh sb="3" eb="6">
      <t>コウモクスウ</t>
    </rPh>
    <phoneticPr fontId="1"/>
  </si>
  <si>
    <t>不具合一覧</t>
    <rPh sb="0" eb="5">
      <t>フグアイイチラン</t>
    </rPh>
    <phoneticPr fontId="4"/>
  </si>
  <si>
    <t>手順／条件</t>
    <rPh sb="0" eb="2">
      <t>テジュン</t>
    </rPh>
    <rPh sb="3" eb="5">
      <t>ジョウケン</t>
    </rPh>
    <phoneticPr fontId="4"/>
  </si>
  <si>
    <t>ユーザ名</t>
    <rPh sb="3" eb="4">
      <t>メイ</t>
    </rPh>
    <phoneticPr fontId="4"/>
  </si>
  <si>
    <t>画面表示</t>
    <rPh sb="0" eb="4">
      <t>ガメンヒョウジ</t>
    </rPh>
    <phoneticPr fontId="4"/>
  </si>
  <si>
    <t>権限</t>
    <rPh sb="0" eb="2">
      <t>ケンゲン</t>
    </rPh>
    <phoneticPr fontId="4"/>
  </si>
  <si>
    <t>未認証の状態で表示</t>
    <rPh sb="0" eb="3">
      <t>ミニンショウ</t>
    </rPh>
    <rPh sb="4" eb="6">
      <t>ジョウタイ</t>
    </rPh>
    <rPh sb="7" eb="9">
      <t>ヒョウジ</t>
    </rPh>
    <phoneticPr fontId="4"/>
  </si>
  <si>
    <t>エラー画面に遷移する</t>
    <rPh sb="3" eb="5">
      <t>ガメン</t>
    </rPh>
    <rPh sb="6" eb="8">
      <t>センイ</t>
    </rPh>
    <phoneticPr fontId="4"/>
  </si>
  <si>
    <t>表示する</t>
    <rPh sb="0" eb="2">
      <t>ヒョウジ</t>
    </rPh>
    <phoneticPr fontId="4"/>
  </si>
  <si>
    <t>一般ユーザでログイン</t>
    <rPh sb="0" eb="2">
      <t>イッパン</t>
    </rPh>
    <phoneticPr fontId="4"/>
  </si>
  <si>
    <t>管理者でログイン</t>
    <rPh sb="0" eb="3">
      <t>カンリシャ</t>
    </rPh>
    <phoneticPr fontId="4"/>
  </si>
  <si>
    <t>表示</t>
    <rPh sb="0" eb="2">
      <t>ヒョウジ</t>
    </rPh>
    <phoneticPr fontId="4"/>
  </si>
  <si>
    <t>非表示</t>
    <rPh sb="0" eb="3">
      <t>ヒヒョウジ</t>
    </rPh>
    <phoneticPr fontId="4"/>
  </si>
  <si>
    <t>初期表示</t>
    <rPh sb="0" eb="4">
      <t>ショキヒョウジ</t>
    </rPh>
    <phoneticPr fontId="4"/>
  </si>
  <si>
    <t>作成日時</t>
    <rPh sb="0" eb="4">
      <t>サクセイニチジ</t>
    </rPh>
    <phoneticPr fontId="4"/>
  </si>
  <si>
    <t>作成ユーザ ID</t>
    <rPh sb="0" eb="2">
      <t>サクセイ</t>
    </rPh>
    <phoneticPr fontId="4"/>
  </si>
  <si>
    <t>作成ユーザ名</t>
    <rPh sb="0" eb="2">
      <t>サクセイ</t>
    </rPh>
    <rPh sb="5" eb="6">
      <t>メイ</t>
    </rPh>
    <phoneticPr fontId="4"/>
  </si>
  <si>
    <t>更新ユーザ ID</t>
    <rPh sb="0" eb="2">
      <t>コウシン</t>
    </rPh>
    <phoneticPr fontId="4"/>
  </si>
  <si>
    <t>更新ユーザ名</t>
    <rPh sb="0" eb="2">
      <t>コウシン</t>
    </rPh>
    <rPh sb="5" eb="6">
      <t>メイ</t>
    </rPh>
    <phoneticPr fontId="4"/>
  </si>
  <si>
    <t>ログインユーザの企業 ID</t>
    <rPh sb="8" eb="10">
      <t>キギョウ</t>
    </rPh>
    <phoneticPr fontId="4"/>
  </si>
  <si>
    <t>（レコード状態）</t>
    <rPh sb="5" eb="7">
      <t>ジョウタイ</t>
    </rPh>
    <phoneticPr fontId="4"/>
  </si>
  <si>
    <t>登録</t>
    <rPh sb="0" eb="2">
      <t>トウロク</t>
    </rPh>
    <phoneticPr fontId="4"/>
  </si>
  <si>
    <t>（レコード数）</t>
    <rPh sb="5" eb="6">
      <t>スウ</t>
    </rPh>
    <phoneticPr fontId="4"/>
  </si>
  <si>
    <t>その他</t>
    <rPh sb="2" eb="3">
      <t>タ</t>
    </rPh>
    <phoneticPr fontId="2"/>
  </si>
  <si>
    <t>その他詳細の確認</t>
    <rPh sb="2" eb="5">
      <t>タショウサイ</t>
    </rPh>
    <rPh sb="6" eb="8">
      <t>カクニン</t>
    </rPh>
    <phoneticPr fontId="4"/>
  </si>
  <si>
    <t>確認項目／手順</t>
    <rPh sb="0" eb="4">
      <t>カクニンコウモク</t>
    </rPh>
    <rPh sb="5" eb="7">
      <t>テジュン</t>
    </rPh>
    <phoneticPr fontId="4"/>
  </si>
  <si>
    <t>前提条件</t>
    <rPh sb="0" eb="4">
      <t>ゼンテイジョウケン</t>
    </rPh>
    <phoneticPr fontId="4"/>
  </si>
  <si>
    <t>【凡例】</t>
    <rPh sb="1" eb="3">
      <t>ハンレイ</t>
    </rPh>
    <phoneticPr fontId="1"/>
  </si>
  <si>
    <t>黄色い背景の「確認内容（期待値）」</t>
    <rPh sb="0" eb="2">
      <t>キイロ</t>
    </rPh>
    <rPh sb="3" eb="5">
      <t>ハイケイ</t>
    </rPh>
    <rPh sb="7" eb="11">
      <t>カクニンナイヨウ</t>
    </rPh>
    <rPh sb="12" eb="15">
      <t>キタイチ</t>
    </rPh>
    <phoneticPr fontId="1"/>
  </si>
  <si>
    <t>黄色い背景の「実施日」</t>
    <rPh sb="0" eb="2">
      <t>キイロ</t>
    </rPh>
    <rPh sb="3" eb="5">
      <t>ハイケイ</t>
    </rPh>
    <rPh sb="7" eb="10">
      <t>ジッシビ</t>
    </rPh>
    <phoneticPr fontId="1"/>
  </si>
  <si>
    <t>未実施の項目（白い背景は実施不要）</t>
    <rPh sb="0" eb="3">
      <t>ミジッシ</t>
    </rPh>
    <rPh sb="4" eb="6">
      <t>コウモク</t>
    </rPh>
    <rPh sb="7" eb="8">
      <t>シロ</t>
    </rPh>
    <rPh sb="9" eb="11">
      <t>ハイケイ</t>
    </rPh>
    <rPh sb="12" eb="16">
      <t>ジッシフヨウ</t>
    </rPh>
    <phoneticPr fontId="1"/>
  </si>
  <si>
    <t>「不具合」の記入</t>
    <rPh sb="1" eb="4">
      <t>フグアイ</t>
    </rPh>
    <rPh sb="6" eb="8">
      <t>キニュウ</t>
    </rPh>
    <phoneticPr fontId="1"/>
  </si>
  <si>
    <t>「No.xx」形式で、不具合番号を記入する。</t>
    <rPh sb="7" eb="9">
      <t>ケイシキ</t>
    </rPh>
    <rPh sb="11" eb="14">
      <t>フグアイ</t>
    </rPh>
    <rPh sb="14" eb="16">
      <t>バンゴウ</t>
    </rPh>
    <rPh sb="17" eb="19">
      <t>キニュウ</t>
    </rPh>
    <phoneticPr fontId="1"/>
  </si>
  <si>
    <t>複数ある場合はセル内で改行して複数記入する。</t>
    <rPh sb="0" eb="2">
      <t>フクスウ</t>
    </rPh>
    <rPh sb="4" eb="6">
      <t>バアイ</t>
    </rPh>
    <rPh sb="9" eb="10">
      <t>ナイ</t>
    </rPh>
    <rPh sb="11" eb="13">
      <t>カイギョウ</t>
    </rPh>
    <rPh sb="15" eb="17">
      <t>フクスウ</t>
    </rPh>
    <rPh sb="17" eb="19">
      <t>キニュウ</t>
    </rPh>
    <phoneticPr fontId="1"/>
  </si>
  <si>
    <t>「結果」の記入</t>
    <rPh sb="1" eb="3">
      <t>ケッカ</t>
    </rPh>
    <rPh sb="5" eb="7">
      <t>キニュウ</t>
    </rPh>
    <phoneticPr fontId="1"/>
  </si>
  <si>
    <t>「OK」：完了（不具合修正後の確認完了時も使用する）</t>
    <rPh sb="5" eb="7">
      <t>カンリョウ</t>
    </rPh>
    <rPh sb="8" eb="11">
      <t>フグアイ</t>
    </rPh>
    <rPh sb="11" eb="14">
      <t>シュウセイゴ</t>
    </rPh>
    <rPh sb="15" eb="17">
      <t>カクニン</t>
    </rPh>
    <rPh sb="17" eb="20">
      <t>カンリョウジ</t>
    </rPh>
    <rPh sb="21" eb="23">
      <t>シヨウ</t>
    </rPh>
    <phoneticPr fontId="1"/>
  </si>
  <si>
    <t>「NG」：不具合あり（「不具合」欄に番号を記入）</t>
    <rPh sb="5" eb="8">
      <t>フグアイ</t>
    </rPh>
    <rPh sb="12" eb="15">
      <t>フグアイ</t>
    </rPh>
    <rPh sb="16" eb="17">
      <t>ラン</t>
    </rPh>
    <rPh sb="18" eb="20">
      <t>バンゴウ</t>
    </rPh>
    <rPh sb="21" eb="23">
      <t>キニュウ</t>
    </rPh>
    <phoneticPr fontId="1"/>
  </si>
  <si>
    <t>「途中」：時間のかかる試験などで実施途中のケース</t>
    <rPh sb="1" eb="3">
      <t>トチュウ</t>
    </rPh>
    <rPh sb="5" eb="7">
      <t>ジカン</t>
    </rPh>
    <rPh sb="11" eb="13">
      <t>シケン</t>
    </rPh>
    <rPh sb="16" eb="20">
      <t>ジッシトチュウ</t>
    </rPh>
    <phoneticPr fontId="1"/>
  </si>
  <si>
    <t>「保留」：仕様確認などにより実施を保留している状態</t>
    <rPh sb="1" eb="3">
      <t>ホリュウ</t>
    </rPh>
    <rPh sb="5" eb="9">
      <t>シヨウカクニン</t>
    </rPh>
    <rPh sb="14" eb="16">
      <t>ジッシ</t>
    </rPh>
    <rPh sb="17" eb="19">
      <t>ホリュウ</t>
    </rPh>
    <rPh sb="23" eb="25">
      <t>ジョウタイ</t>
    </rPh>
    <phoneticPr fontId="1"/>
  </si>
  <si>
    <t>修正完了後も削除しない</t>
    <rPh sb="0" eb="5">
      <t>シュウセイカンリョウゴ</t>
    </rPh>
    <rPh sb="6" eb="8">
      <t>サクジョ</t>
    </rPh>
    <phoneticPr fontId="1"/>
  </si>
  <si>
    <t>実施状況のメモ</t>
    <rPh sb="0" eb="4">
      <t>ジッシジョウキョウ</t>
    </rPh>
    <phoneticPr fontId="1"/>
  </si>
  <si>
    <t>仕様未確認のため実施時に判断する</t>
    <rPh sb="0" eb="2">
      <t>シヨウ</t>
    </rPh>
    <rPh sb="2" eb="3">
      <t>ミ</t>
    </rPh>
    <rPh sb="3" eb="5">
      <t>カクニン</t>
    </rPh>
    <rPh sb="8" eb="11">
      <t>ジッシジ</t>
    </rPh>
    <rPh sb="12" eb="14">
      <t>ハンダン</t>
    </rPh>
    <phoneticPr fontId="1"/>
  </si>
  <si>
    <t>自動採番</t>
  </si>
  <si>
    <t>画面のアクセス制限</t>
    <rPh sb="0" eb="2">
      <t>ガメン</t>
    </rPh>
    <rPh sb="7" eb="9">
      <t>セイゲン</t>
    </rPh>
    <phoneticPr fontId="4"/>
  </si>
  <si>
    <t>未認証</t>
    <rPh sb="0" eb="3">
      <t>ミニンショウ</t>
    </rPh>
    <phoneticPr fontId="4"/>
  </si>
  <si>
    <t>認証サーバに遷移する</t>
    <rPh sb="0" eb="2">
      <t>ニンショウ</t>
    </rPh>
    <rPh sb="6" eb="8">
      <t>センイ</t>
    </rPh>
    <phoneticPr fontId="4"/>
  </si>
  <si>
    <t>システム管理者でログイン</t>
    <rPh sb="4" eb="7">
      <t>カンリシャ</t>
    </rPh>
    <phoneticPr fontId="4"/>
  </si>
  <si>
    <t>権限不足エラー画面に遷移する</t>
    <rPh sb="0" eb="4">
      <t>ケンゲンフソク</t>
    </rPh>
    <rPh sb="7" eb="9">
      <t>ガメン</t>
    </rPh>
    <rPh sb="10" eb="12">
      <t>センイ</t>
    </rPh>
    <phoneticPr fontId="4"/>
  </si>
  <si>
    <t>API のアクセス制限</t>
    <rPh sb="9" eb="11">
      <t>セイゲン</t>
    </rPh>
    <phoneticPr fontId="4"/>
  </si>
  <si>
    <t>正常終了する</t>
    <rPh sb="0" eb="4">
      <t>セイジョウシュウリョウ</t>
    </rPh>
    <phoneticPr fontId="4"/>
  </si>
  <si>
    <t>権限：authIdList</t>
    <rPh sb="0" eb="2">
      <t>ケンゲン</t>
    </rPh>
    <phoneticPr fontId="4"/>
  </si>
  <si>
    <t>企業コード：companyId</t>
    <rPh sb="0" eb="2">
      <t>キギョウ</t>
    </rPh>
    <phoneticPr fontId="4"/>
  </si>
  <si>
    <t>ユーザ名：userName</t>
    <rPh sb="3" eb="4">
      <t>メイ</t>
    </rPh>
    <phoneticPr fontId="4"/>
  </si>
  <si>
    <t>ログイン先の企業コード</t>
    <rPh sb="4" eb="5">
      <t>サキ</t>
    </rPh>
    <rPh sb="6" eb="8">
      <t>キギョウ</t>
    </rPh>
    <phoneticPr fontId="4"/>
  </si>
  <si>
    <t>ログインユーザ ID</t>
    <phoneticPr fontId="4"/>
  </si>
  <si>
    <t>ログインユーザ名</t>
    <rPh sb="7" eb="8">
      <t>メイ</t>
    </rPh>
    <phoneticPr fontId="4"/>
  </si>
  <si>
    <t>呼び出し可能</t>
    <rPh sb="0" eb="1">
      <t>ヨ</t>
    </rPh>
    <rPh sb="2" eb="3">
      <t>ダ</t>
    </rPh>
    <rPh sb="4" eb="6">
      <t>カノウ</t>
    </rPh>
    <phoneticPr fontId="4"/>
  </si>
  <si>
    <t>権限判定</t>
    <rPh sb="0" eb="4">
      <t>ケンゲンハンテイ</t>
    </rPh>
    <phoneticPr fontId="4"/>
  </si>
  <si>
    <t>権限名が管理者権限と一致</t>
    <rPh sb="0" eb="3">
      <t>ケンゲンメイ</t>
    </rPh>
    <rPh sb="4" eb="7">
      <t>カンリシャ</t>
    </rPh>
    <rPh sb="7" eb="9">
      <t>ケンゲン</t>
    </rPh>
    <rPh sb="10" eb="12">
      <t>イッチ</t>
    </rPh>
    <phoneticPr fontId="4"/>
  </si>
  <si>
    <t>企業 ID がシステム管理者企業と一致</t>
    <rPh sb="0" eb="2">
      <t>キギョウ</t>
    </rPh>
    <rPh sb="11" eb="14">
      <t>カンリシャ</t>
    </rPh>
    <rPh sb="14" eb="16">
      <t>キギョウ</t>
    </rPh>
    <rPh sb="17" eb="19">
      <t>イッチ</t>
    </rPh>
    <phoneticPr fontId="4"/>
  </si>
  <si>
    <t>企業 ID がシステム管理者企業と不一致</t>
    <rPh sb="0" eb="2">
      <t>キギョウ</t>
    </rPh>
    <rPh sb="11" eb="14">
      <t>カンリシャ</t>
    </rPh>
    <rPh sb="14" eb="16">
      <t>キギョウ</t>
    </rPh>
    <rPh sb="17" eb="18">
      <t>フ</t>
    </rPh>
    <rPh sb="18" eb="20">
      <t>イッチ</t>
    </rPh>
    <phoneticPr fontId="4"/>
  </si>
  <si>
    <t>権限名が管理者権限と不一致</t>
    <rPh sb="0" eb="3">
      <t>ケンゲンメイ</t>
    </rPh>
    <rPh sb="4" eb="7">
      <t>カンリシャ</t>
    </rPh>
    <rPh sb="7" eb="9">
      <t>ケンゲン</t>
    </rPh>
    <rPh sb="10" eb="11">
      <t>フ</t>
    </rPh>
    <rPh sb="11" eb="13">
      <t>イッチ</t>
    </rPh>
    <phoneticPr fontId="4"/>
  </si>
  <si>
    <t>認証</t>
    <rPh sb="0" eb="2">
      <t>ニンショウ</t>
    </rPh>
    <phoneticPr fontId="1"/>
  </si>
  <si>
    <t>利用時間確認画面表示
/ui/sys/usetime.html</t>
    <rPh sb="0" eb="10">
      <t>リヨウジカンカクニンガメンヒョウジ</t>
    </rPh>
    <phoneticPr fontId="4"/>
  </si>
  <si>
    <t>ログイン情報取得 API 呼び出し
/api/login/info</t>
    <rPh sb="4" eb="6">
      <t>ジョウホウ</t>
    </rPh>
    <rPh sb="6" eb="8">
      <t>シュトク</t>
    </rPh>
    <rPh sb="13" eb="14">
      <t>ヨ</t>
    </rPh>
    <rPh sb="15" eb="16">
      <t>ダ</t>
    </rPh>
    <phoneticPr fontId="4"/>
  </si>
  <si>
    <t>認証関連</t>
    <rPh sb="0" eb="2">
      <t>ニンショウ</t>
    </rPh>
    <rPh sb="2" eb="4">
      <t>カンレン</t>
    </rPh>
    <phoneticPr fontId="4"/>
  </si>
  <si>
    <t>一時停止ボタン</t>
    <rPh sb="0" eb="4">
      <t>イチジテイシ</t>
    </rPh>
    <phoneticPr fontId="4"/>
  </si>
  <si>
    <t>更新日時</t>
  </si>
  <si>
    <t>企業ID</t>
  </si>
  <si>
    <t>開始日時</t>
  </si>
  <si>
    <t>終了日時</t>
  </si>
  <si>
    <t>シート名</t>
    <rPh sb="3" eb="4">
      <t>メイ</t>
    </rPh>
    <phoneticPr fontId="4"/>
  </si>
  <si>
    <t>HTML 反映前からの変更点が赤文字です。</t>
    <rPh sb="5" eb="7">
      <t>ハンエイ</t>
    </rPh>
    <rPh sb="7" eb="8">
      <t>マエ</t>
    </rPh>
    <rPh sb="11" eb="14">
      <t>ヘンコウテン</t>
    </rPh>
    <rPh sb="15" eb="18">
      <t>アカモジ</t>
    </rPh>
    <phoneticPr fontId="1"/>
  </si>
  <si>
    <t>HTML 変更前の試験で発生していた不具合（項目番号は HTML 変更前の試験書の番号です。本書の項目番号とは異なる場合があります）</t>
    <rPh sb="5" eb="8">
      <t>ヘンコウマエ</t>
    </rPh>
    <rPh sb="9" eb="11">
      <t>シケン</t>
    </rPh>
    <rPh sb="12" eb="14">
      <t>ハッセイ</t>
    </rPh>
    <rPh sb="18" eb="21">
      <t>フグアイ</t>
    </rPh>
    <rPh sb="22" eb="26">
      <t>コウモクバンゴウ</t>
    </rPh>
    <rPh sb="33" eb="36">
      <t>ヘンコウマエ</t>
    </rPh>
    <rPh sb="37" eb="40">
      <t>シケンショ</t>
    </rPh>
    <rPh sb="41" eb="43">
      <t>バンゴウ</t>
    </rPh>
    <rPh sb="46" eb="48">
      <t>ホンショ</t>
    </rPh>
    <rPh sb="49" eb="53">
      <t>コウモクバンゴウ</t>
    </rPh>
    <rPh sb="55" eb="56">
      <t>コト</t>
    </rPh>
    <rPh sb="58" eb="60">
      <t>バアイ</t>
    </rPh>
    <phoneticPr fontId="4"/>
  </si>
  <si>
    <t>No</t>
    <phoneticPr fontId="4"/>
  </si>
  <si>
    <t>「ROLE_ANONYMOUS」のみ</t>
    <phoneticPr fontId="4"/>
  </si>
  <si>
    <t>「unknown」</t>
    <phoneticPr fontId="4"/>
  </si>
  <si>
    <t>ユーザ ID：userId</t>
    <phoneticPr fontId="4"/>
  </si>
  <si>
    <t>「ROLE_USER」のみ</t>
    <phoneticPr fontId="4"/>
  </si>
  <si>
    <t>403 エラー</t>
    <phoneticPr fontId="4"/>
  </si>
  <si>
    <t>シート「認証」に試験項目移動</t>
    <rPh sb="8" eb="10">
      <t>シケン</t>
    </rPh>
    <rPh sb="10" eb="12">
      <t>コウモク</t>
    </rPh>
    <rPh sb="12" eb="14">
      <t>イドウ</t>
    </rPh>
    <phoneticPr fontId="4"/>
  </si>
  <si>
    <t>A</t>
    <phoneticPr fontId="4"/>
  </si>
  <si>
    <t>B</t>
    <phoneticPr fontId="4"/>
  </si>
  <si>
    <t>ユーザ ID：userId</t>
    <phoneticPr fontId="4"/>
  </si>
  <si>
    <t>ログインユーザ ID</t>
    <phoneticPr fontId="4"/>
  </si>
  <si>
    <t>403 エラー</t>
    <phoneticPr fontId="4"/>
  </si>
  <si>
    <t>ROLE_USER</t>
    <phoneticPr fontId="4"/>
  </si>
  <si>
    <t>音声解析画面</t>
    <rPh sb="0" eb="2">
      <t>オンセイ</t>
    </rPh>
    <rPh sb="2" eb="4">
      <t>カイセキ</t>
    </rPh>
    <rPh sb="4" eb="6">
      <t>ガメン</t>
    </rPh>
    <phoneticPr fontId="1"/>
  </si>
  <si>
    <t>ファイル選択ボタン</t>
    <rPh sb="4" eb="6">
      <t>センタク</t>
    </rPh>
    <phoneticPr fontId="4"/>
  </si>
  <si>
    <t>音声解析開始ボタン</t>
    <rPh sb="0" eb="2">
      <t>オンセイ</t>
    </rPh>
    <rPh sb="2" eb="4">
      <t>カイセキ</t>
    </rPh>
    <rPh sb="4" eb="6">
      <t>カイシ</t>
    </rPh>
    <phoneticPr fontId="4"/>
  </si>
  <si>
    <t>表示、非活性</t>
    <rPh sb="0" eb="2">
      <t>ヒョウジ</t>
    </rPh>
    <rPh sb="3" eb="4">
      <t>ヒ</t>
    </rPh>
    <rPh sb="4" eb="6">
      <t>カッセイ</t>
    </rPh>
    <phoneticPr fontId="4"/>
  </si>
  <si>
    <t>空白で、編集不可</t>
    <rPh sb="0" eb="2">
      <t>クウハク</t>
    </rPh>
    <rPh sb="4" eb="6">
      <t>ヘンシュウ</t>
    </rPh>
    <rPh sb="6" eb="8">
      <t>フカ</t>
    </rPh>
    <phoneticPr fontId="4"/>
  </si>
  <si>
    <t>再生ボタン</t>
    <rPh sb="0" eb="2">
      <t>サイセイ</t>
    </rPh>
    <phoneticPr fontId="4"/>
  </si>
  <si>
    <t>停止ボタン</t>
    <rPh sb="0" eb="2">
      <t>テイシ</t>
    </rPh>
    <phoneticPr fontId="4"/>
  </si>
  <si>
    <t>1:音声解析</t>
    <rPh sb="2" eb="4">
      <t>オンセイ</t>
    </rPh>
    <rPh sb="4" eb="6">
      <t>カイセキ</t>
    </rPh>
    <phoneticPr fontId="4"/>
  </si>
  <si>
    <t>【音声解析開始】 
API エラー
画面表示</t>
    <rPh sb="1" eb="3">
      <t>オンセイ</t>
    </rPh>
    <rPh sb="3" eb="5">
      <t>カイセキ</t>
    </rPh>
    <rPh sb="5" eb="7">
      <t>カイシ</t>
    </rPh>
    <rPh sb="18" eb="20">
      <t>ガメン</t>
    </rPh>
    <rPh sb="20" eb="22">
      <t>ヒョウジ</t>
    </rPh>
    <phoneticPr fontId="4"/>
  </si>
  <si>
    <t>音声解析画面表示
/ui/speech.html</t>
    <rPh sb="0" eb="2">
      <t>オンセイ</t>
    </rPh>
    <rPh sb="2" eb="4">
      <t>カイセキ</t>
    </rPh>
    <rPh sb="4" eb="6">
      <t>ガメン</t>
    </rPh>
    <rPh sb="6" eb="8">
      <t>ヒョウジ</t>
    </rPh>
    <phoneticPr fontId="4"/>
  </si>
  <si>
    <t>確認ダイアログ</t>
    <rPh sb="0" eb="2">
      <t>カクニン</t>
    </rPh>
    <phoneticPr fontId="4"/>
  </si>
  <si>
    <t>音声ファイル再生</t>
    <rPh sb="0" eb="2">
      <t>オンセイ</t>
    </rPh>
    <rPh sb="6" eb="8">
      <t>サイセイ</t>
    </rPh>
    <phoneticPr fontId="4"/>
  </si>
  <si>
    <t>No</t>
    <phoneticPr fontId="4"/>
  </si>
  <si>
    <t>No</t>
    <phoneticPr fontId="4"/>
  </si>
  <si>
    <t>A</t>
    <phoneticPr fontId="4"/>
  </si>
  <si>
    <t>(ROLE_ANONYMOUS)</t>
    <phoneticPr fontId="4"/>
  </si>
  <si>
    <t>(ROLE_USER)</t>
    <phoneticPr fontId="4"/>
  </si>
  <si>
    <t>(ROLE_SYS_ADMIN)</t>
    <phoneticPr fontId="4"/>
  </si>
  <si>
    <t>音声ファイル入力ボタン</t>
    <rPh sb="0" eb="2">
      <t>オンセイ</t>
    </rPh>
    <rPh sb="6" eb="8">
      <t>ニュウリョク</t>
    </rPh>
    <phoneticPr fontId="4"/>
  </si>
  <si>
    <t>選択状態で表示</t>
    <rPh sb="0" eb="2">
      <t>センタク</t>
    </rPh>
    <rPh sb="2" eb="4">
      <t>ジョウタイ</t>
    </rPh>
    <rPh sb="5" eb="7">
      <t>ヒョウジ</t>
    </rPh>
    <phoneticPr fontId="4"/>
  </si>
  <si>
    <t>マイク入力ボタン</t>
    <rPh sb="3" eb="5">
      <t>ニュウリョク</t>
    </rPh>
    <phoneticPr fontId="4"/>
  </si>
  <si>
    <t>非選択状態で表示</t>
    <rPh sb="0" eb="1">
      <t>ヒ</t>
    </rPh>
    <rPh sb="1" eb="3">
      <t>センタク</t>
    </rPh>
    <rPh sb="3" eb="5">
      <t>ジョウタイ</t>
    </rPh>
    <rPh sb="6" eb="8">
      <t>ヒョウジ</t>
    </rPh>
    <phoneticPr fontId="4"/>
  </si>
  <si>
    <t>選択ファイル名</t>
    <rPh sb="0" eb="2">
      <t>センタク</t>
    </rPh>
    <rPh sb="6" eb="7">
      <t>メイ</t>
    </rPh>
    <phoneticPr fontId="4"/>
  </si>
  <si>
    <t>「選択されていません」を表示</t>
    <rPh sb="12" eb="14">
      <t>ヒョウジ</t>
    </rPh>
    <phoneticPr fontId="4"/>
  </si>
  <si>
    <t>解析開始ボタン(ファイル)</t>
    <rPh sb="0" eb="2">
      <t>カイセキ</t>
    </rPh>
    <rPh sb="2" eb="4">
      <t>カイシ</t>
    </rPh>
    <phoneticPr fontId="4"/>
  </si>
  <si>
    <t>解析開始ボタン(マイク)</t>
    <rPh sb="0" eb="2">
      <t>カイセキ</t>
    </rPh>
    <rPh sb="2" eb="4">
      <t>カイシ</t>
    </rPh>
    <phoneticPr fontId="4"/>
  </si>
  <si>
    <t>解析停止ボタン(マイク)</t>
    <rPh sb="2" eb="4">
      <t>テイシ</t>
    </rPh>
    <phoneticPr fontId="4"/>
  </si>
  <si>
    <t>利用時間</t>
    <phoneticPr fontId="4"/>
  </si>
  <si>
    <t>解析ファイル名</t>
    <rPh sb="0" eb="2">
      <t>カイセキ</t>
    </rPh>
    <rPh sb="6" eb="7">
      <t>メイ</t>
    </rPh>
    <phoneticPr fontId="4"/>
  </si>
  <si>
    <t>空白で表示</t>
    <rPh sb="0" eb="2">
      <t>クウハク</t>
    </rPh>
    <rPh sb="3" eb="5">
      <t>ヒョウジ</t>
    </rPh>
    <phoneticPr fontId="4"/>
  </si>
  <si>
    <t>保存するボタン</t>
  </si>
  <si>
    <t>B</t>
    <phoneticPr fontId="4"/>
  </si>
  <si>
    <t>モード切替処理</t>
    <rPh sb="3" eb="5">
      <t>キリカエ</t>
    </rPh>
    <rPh sb="5" eb="7">
      <t>ショリ</t>
    </rPh>
    <phoneticPr fontId="4"/>
  </si>
  <si>
    <t>マイク入力ボタン押下</t>
    <rPh sb="8" eb="10">
      <t>オウカ</t>
    </rPh>
    <phoneticPr fontId="4"/>
  </si>
  <si>
    <t>マイク入力ボタンが選択状態</t>
    <rPh sb="3" eb="5">
      <t>ニュウリョク</t>
    </rPh>
    <rPh sb="9" eb="11">
      <t>センタク</t>
    </rPh>
    <rPh sb="11" eb="13">
      <t>ジョウタイ</t>
    </rPh>
    <phoneticPr fontId="4"/>
  </si>
  <si>
    <t>何も起こらないこと</t>
    <rPh sb="0" eb="1">
      <t>ナニ</t>
    </rPh>
    <rPh sb="2" eb="3">
      <t>オ</t>
    </rPh>
    <phoneticPr fontId="4"/>
  </si>
  <si>
    <t>音声ファイル入力ボタンが選択状態</t>
    <rPh sb="0" eb="2">
      <t>オンセイ</t>
    </rPh>
    <rPh sb="6" eb="8">
      <t>ニュウリョク</t>
    </rPh>
    <rPh sb="12" eb="14">
      <t>センタク</t>
    </rPh>
    <rPh sb="14" eb="16">
      <t>ジョウタイ</t>
    </rPh>
    <phoneticPr fontId="4"/>
  </si>
  <si>
    <t>非選択状態になること</t>
    <rPh sb="0" eb="1">
      <t>ヒ</t>
    </rPh>
    <rPh sb="1" eb="3">
      <t>センタク</t>
    </rPh>
    <rPh sb="3" eb="5">
      <t>ジョウタイ</t>
    </rPh>
    <phoneticPr fontId="4"/>
  </si>
  <si>
    <t>選択状態になること</t>
    <rPh sb="0" eb="2">
      <t>センタク</t>
    </rPh>
    <rPh sb="2" eb="4">
      <t>ジョウタイ</t>
    </rPh>
    <phoneticPr fontId="4"/>
  </si>
  <si>
    <t>非表示になること</t>
    <rPh sb="0" eb="3">
      <t>ヒヒョウジ</t>
    </rPh>
    <phoneticPr fontId="4"/>
  </si>
  <si>
    <t>選択ファイル名</t>
    <rPh sb="0" eb="2">
      <t>センタク</t>
    </rPh>
    <rPh sb="6" eb="7">
      <t>メイ</t>
    </rPh>
    <phoneticPr fontId="4"/>
  </si>
  <si>
    <t>非表示になること</t>
    <rPh sb="0" eb="3">
      <t>ヒヒョウジ</t>
    </rPh>
    <phoneticPr fontId="4"/>
  </si>
  <si>
    <t>表示されること</t>
    <rPh sb="0" eb="2">
      <t>ヒョウジ</t>
    </rPh>
    <phoneticPr fontId="4"/>
  </si>
  <si>
    <t>活性になること</t>
    <rPh sb="0" eb="2">
      <t>カッセイ</t>
    </rPh>
    <phoneticPr fontId="4"/>
  </si>
  <si>
    <t>非表示であること</t>
    <rPh sb="0" eb="3">
      <t>ヒヒョウジ</t>
    </rPh>
    <phoneticPr fontId="4"/>
  </si>
  <si>
    <t>音声ファイル入力ボタン押下</t>
    <rPh sb="0" eb="2">
      <t>オンセイ</t>
    </rPh>
    <rPh sb="6" eb="8">
      <t>ニュウリョク</t>
    </rPh>
    <rPh sb="11" eb="13">
      <t>オウカ</t>
    </rPh>
    <phoneticPr fontId="4"/>
  </si>
  <si>
    <t>C</t>
    <phoneticPr fontId="4"/>
  </si>
  <si>
    <t>音声ファイル選択処理</t>
    <rPh sb="0" eb="2">
      <t>オンセイ</t>
    </rPh>
    <rPh sb="6" eb="8">
      <t>センタク</t>
    </rPh>
    <rPh sb="8" eb="10">
      <t>ショリ</t>
    </rPh>
    <phoneticPr fontId="4"/>
  </si>
  <si>
    <t>ファイルを選択ボタン押下</t>
    <rPh sb="5" eb="7">
      <t>センタク</t>
    </rPh>
    <rPh sb="10" eb="12">
      <t>オウカ</t>
    </rPh>
    <phoneticPr fontId="4"/>
  </si>
  <si>
    <t>ファイルダイアログが表示されること</t>
    <rPh sb="10" eb="12">
      <t>ヒョウジ</t>
    </rPh>
    <phoneticPr fontId="4"/>
  </si>
  <si>
    <t>ファイルダイアログ</t>
    <phoneticPr fontId="4"/>
  </si>
  <si>
    <t>開くボタン押下</t>
    <rPh sb="0" eb="1">
      <t>ヒラ</t>
    </rPh>
    <rPh sb="5" eb="7">
      <t>オウカ</t>
    </rPh>
    <phoneticPr fontId="4"/>
  </si>
  <si>
    <t>選択したファイル名が選択ファイル名に表示されること</t>
    <rPh sb="0" eb="2">
      <t>センタク</t>
    </rPh>
    <rPh sb="8" eb="9">
      <t>メイ</t>
    </rPh>
    <rPh sb="18" eb="20">
      <t>ヒョウジ</t>
    </rPh>
    <phoneticPr fontId="4"/>
  </si>
  <si>
    <t>キャンセルボタン押下</t>
    <rPh sb="8" eb="10">
      <t>オウカ</t>
    </rPh>
    <phoneticPr fontId="4"/>
  </si>
  <si>
    <t>非活性になること</t>
    <rPh sb="0" eb="1">
      <t>ヒ</t>
    </rPh>
    <rPh sb="1" eb="3">
      <t>カッセイ</t>
    </rPh>
    <phoneticPr fontId="4"/>
  </si>
  <si>
    <t>D</t>
    <phoneticPr fontId="4"/>
  </si>
  <si>
    <t>音声ファイル解析処理</t>
    <rPh sb="0" eb="2">
      <t>オンセイ</t>
    </rPh>
    <rPh sb="6" eb="8">
      <t>カイセキ</t>
    </rPh>
    <rPh sb="8" eb="10">
      <t>ショリ</t>
    </rPh>
    <phoneticPr fontId="4"/>
  </si>
  <si>
    <t>解析開始ボタン押下</t>
    <rPh sb="0" eb="2">
      <t>カイセキ</t>
    </rPh>
    <rPh sb="2" eb="4">
      <t>カイシ</t>
    </rPh>
    <rPh sb="7" eb="9">
      <t>オウカ</t>
    </rPh>
    <phoneticPr fontId="4"/>
  </si>
  <si>
    <t>編集エリア</t>
    <rPh sb="0" eb="2">
      <t>ヘンシュウ</t>
    </rPh>
    <phoneticPr fontId="4"/>
  </si>
  <si>
    <t>空でない場合</t>
    <rPh sb="0" eb="1">
      <t>カラ</t>
    </rPh>
    <rPh sb="4" eb="6">
      <t>バアイ</t>
    </rPh>
    <phoneticPr fontId="4"/>
  </si>
  <si>
    <t>確認ダイアログ「解析結果を消去します。よろしいですか?」が表示されること</t>
    <rPh sb="8" eb="10">
      <t>カイセキ</t>
    </rPh>
    <rPh sb="10" eb="12">
      <t>ケッカ</t>
    </rPh>
    <rPh sb="13" eb="15">
      <t>ショウキョ</t>
    </rPh>
    <phoneticPr fontId="4"/>
  </si>
  <si>
    <t>空の場合</t>
    <rPh sb="0" eb="1">
      <t>カラ</t>
    </rPh>
    <rPh sb="2" eb="4">
      <t>バアイ</t>
    </rPh>
    <phoneticPr fontId="4"/>
  </si>
  <si>
    <t>項目「D-3」の処理が行われること</t>
    <rPh sb="0" eb="2">
      <t>コウモク</t>
    </rPh>
    <rPh sb="8" eb="10">
      <t>ショリ</t>
    </rPh>
    <rPh sb="11" eb="12">
      <t>オコナ</t>
    </rPh>
    <phoneticPr fontId="4"/>
  </si>
  <si>
    <t>確認ダイアログが閉じられること</t>
    <rPh sb="0" eb="2">
      <t>カクニン</t>
    </rPh>
    <rPh sb="8" eb="9">
      <t>ト</t>
    </rPh>
    <phoneticPr fontId="4"/>
  </si>
  <si>
    <t>OKボタン押下</t>
    <rPh sb="5" eb="7">
      <t>オウカ</t>
    </rPh>
    <phoneticPr fontId="4"/>
  </si>
  <si>
    <t>【音声ファイル解析処理】
API呼び出し前の処理</t>
    <rPh sb="16" eb="17">
      <t>ヨ</t>
    </rPh>
    <rPh sb="18" eb="19">
      <t>ダ</t>
    </rPh>
    <rPh sb="20" eb="21">
      <t>マエ</t>
    </rPh>
    <rPh sb="22" eb="24">
      <t>ショリ</t>
    </rPh>
    <phoneticPr fontId="4"/>
  </si>
  <si>
    <t>画面表示</t>
    <rPh sb="0" eb="2">
      <t>ガメン</t>
    </rPh>
    <rPh sb="2" eb="4">
      <t>ヒョウジ</t>
    </rPh>
    <phoneticPr fontId="4"/>
  </si>
  <si>
    <t>画面全体に画面操作をさせないためのオーバーレイが表示されること</t>
    <rPh sb="0" eb="2">
      <t>ガメン</t>
    </rPh>
    <rPh sb="2" eb="4">
      <t>ゼンタイ</t>
    </rPh>
    <rPh sb="5" eb="7">
      <t>ガメン</t>
    </rPh>
    <rPh sb="7" eb="9">
      <t>ソウサ</t>
    </rPh>
    <rPh sb="24" eb="26">
      <t>ヒョウジ</t>
    </rPh>
    <phoneticPr fontId="4"/>
  </si>
  <si>
    <t>メッセージ「音声ファイル解析中．．．」が表示されること</t>
    <rPh sb="6" eb="8">
      <t>オンセイ</t>
    </rPh>
    <rPh sb="12" eb="15">
      <t>カイセキチュウ</t>
    </rPh>
    <rPh sb="20" eb="22">
      <t>ヒョウジ</t>
    </rPh>
    <phoneticPr fontId="4"/>
  </si>
  <si>
    <t>再生中の音声がある場合</t>
    <rPh sb="0" eb="3">
      <t>サイセイチュウ</t>
    </rPh>
    <rPh sb="4" eb="6">
      <t>オンセイ</t>
    </rPh>
    <rPh sb="9" eb="11">
      <t>バアイ</t>
    </rPh>
    <phoneticPr fontId="4"/>
  </si>
  <si>
    <t>再生中の音声が停止されること</t>
    <rPh sb="0" eb="3">
      <t>サイセイチュウ</t>
    </rPh>
    <rPh sb="4" eb="6">
      <t>オンセイ</t>
    </rPh>
    <rPh sb="7" eb="9">
      <t>テイシ</t>
    </rPh>
    <phoneticPr fontId="4"/>
  </si>
  <si>
    <t>内容がクリアされること</t>
    <rPh sb="0" eb="2">
      <t>ナイヨウ</t>
    </rPh>
    <phoneticPr fontId="4"/>
  </si>
  <si>
    <t>再生中に解析開始押下で確認</t>
    <rPh sb="0" eb="3">
      <t>サイセイチュウ</t>
    </rPh>
    <rPh sb="4" eb="6">
      <t>カイセキ</t>
    </rPh>
    <rPh sb="6" eb="8">
      <t>カイシ</t>
    </rPh>
    <rPh sb="8" eb="10">
      <t>オウカ</t>
    </rPh>
    <rPh sb="11" eb="13">
      <t>カクニン</t>
    </rPh>
    <phoneticPr fontId="4"/>
  </si>
  <si>
    <t>一時停止ボタン</t>
    <rPh sb="0" eb="2">
      <t>イチジ</t>
    </rPh>
    <rPh sb="2" eb="4">
      <t>テイシ</t>
    </rPh>
    <phoneticPr fontId="4"/>
  </si>
  <si>
    <t>利用時間</t>
  </si>
  <si>
    <t>-</t>
    <phoneticPr fontId="4"/>
  </si>
  <si>
    <t>項目「D-4」の処理が行われること</t>
    <phoneticPr fontId="4"/>
  </si>
  <si>
    <t>【音声ファイル解析処理】
APIを呼び出し</t>
    <rPh sb="17" eb="18">
      <t>ヨ</t>
    </rPh>
    <rPh sb="19" eb="20">
      <t>ダ</t>
    </rPh>
    <phoneticPr fontId="4"/>
  </si>
  <si>
    <t>音声ファイル認識APIがコールされること</t>
    <rPh sb="0" eb="2">
      <t>オンセイ</t>
    </rPh>
    <rPh sb="6" eb="8">
      <t>ニンシキ</t>
    </rPh>
    <phoneticPr fontId="4"/>
  </si>
  <si>
    <t>リクエスト内容1
正常系</t>
    <rPh sb="5" eb="7">
      <t>ナイヨウ</t>
    </rPh>
    <rPh sb="9" eb="11">
      <t>セイジョウ</t>
    </rPh>
    <rPh sb="11" eb="12">
      <t>ケイ</t>
    </rPh>
    <phoneticPr fontId="4"/>
  </si>
  <si>
    <t>エネルギー閾値：未設定
音声ファイル：任意のWAVファイル</t>
    <rPh sb="19" eb="21">
      <t>ニンイ</t>
    </rPh>
    <phoneticPr fontId="4"/>
  </si>
  <si>
    <t>項目「D-5」、「D-6」の処理が行われること</t>
    <rPh sb="0" eb="2">
      <t>コウモク</t>
    </rPh>
    <rPh sb="14" eb="16">
      <t>ショリ</t>
    </rPh>
    <rPh sb="17" eb="18">
      <t>オコナ</t>
    </rPh>
    <phoneticPr fontId="4"/>
  </si>
  <si>
    <t>リクエスト内容2
正常系</t>
    <rPh sb="5" eb="7">
      <t>ナイヨウ</t>
    </rPh>
    <rPh sb="9" eb="11">
      <t>セイジョウ</t>
    </rPh>
    <rPh sb="11" eb="12">
      <t>ケイ</t>
    </rPh>
    <phoneticPr fontId="4"/>
  </si>
  <si>
    <t>リクエスト内容3
正常系</t>
    <rPh sb="5" eb="7">
      <t>ナイヨウ</t>
    </rPh>
    <rPh sb="9" eb="11">
      <t>セイジョウ</t>
    </rPh>
    <rPh sb="11" eb="12">
      <t>ケイ</t>
    </rPh>
    <phoneticPr fontId="4"/>
  </si>
  <si>
    <t>リクエスト内容4
異常系</t>
    <rPh sb="5" eb="7">
      <t>ナイヨウ</t>
    </rPh>
    <phoneticPr fontId="4"/>
  </si>
  <si>
    <t>エネルギー閾値：任意の数値
音声ファイル：WAVファイル以外のファイル</t>
    <phoneticPr fontId="4"/>
  </si>
  <si>
    <t>項目「D-7」、「D-8」の処理が行われること</t>
    <rPh sb="0" eb="2">
      <t>コウモク</t>
    </rPh>
    <rPh sb="14" eb="16">
      <t>ショリ</t>
    </rPh>
    <rPh sb="17" eb="18">
      <t>オコナ</t>
    </rPh>
    <phoneticPr fontId="4"/>
  </si>
  <si>
    <t>リクエスト内容5
異常系
リカイアス接続不可</t>
    <rPh sb="5" eb="7">
      <t>ナイヨウ</t>
    </rPh>
    <rPh sb="9" eb="11">
      <t>イジョウ</t>
    </rPh>
    <rPh sb="11" eb="12">
      <t>ケイ</t>
    </rPh>
    <rPh sb="18" eb="20">
      <t>セツゾク</t>
    </rPh>
    <rPh sb="20" eb="22">
      <t>フカ</t>
    </rPh>
    <phoneticPr fontId="4"/>
  </si>
  <si>
    <t>ローカルでリカイアスのサービスIDなどを変更して実施する</t>
    <rPh sb="20" eb="22">
      <t>ヘンコウ</t>
    </rPh>
    <rPh sb="24" eb="26">
      <t>ジッシ</t>
    </rPh>
    <phoneticPr fontId="4"/>
  </si>
  <si>
    <t>リクエスト内容6
異常系
DBエラー</t>
    <rPh sb="5" eb="7">
      <t>ナイヨウ</t>
    </rPh>
    <rPh sb="9" eb="11">
      <t>イジョウ</t>
    </rPh>
    <rPh sb="11" eb="12">
      <t>ケイ</t>
    </rPh>
    <phoneticPr fontId="4"/>
  </si>
  <si>
    <t>ローカルでDBを停止するなどして実施する</t>
    <rPh sb="8" eb="10">
      <t>テイシ</t>
    </rPh>
    <rPh sb="16" eb="18">
      <t>ジッシ</t>
    </rPh>
    <phoneticPr fontId="4"/>
  </si>
  <si>
    <t>【音声解析開始】 
API 正常終了
画面表示の確認</t>
    <rPh sb="1" eb="3">
      <t>オンセイ</t>
    </rPh>
    <rPh sb="3" eb="5">
      <t>カイセキ</t>
    </rPh>
    <rPh sb="5" eb="7">
      <t>カイシ</t>
    </rPh>
    <rPh sb="14" eb="18">
      <t>セイジョウシュウリョウ</t>
    </rPh>
    <rPh sb="19" eb="21">
      <t>ガメン</t>
    </rPh>
    <rPh sb="21" eb="23">
      <t>ヒョウジ</t>
    </rPh>
    <rPh sb="24" eb="26">
      <t>カクニン</t>
    </rPh>
    <phoneticPr fontId="4"/>
  </si>
  <si>
    <t>画面全体に画面操作をさせないためのオーバーレイが非表示になること</t>
    <rPh sb="0" eb="2">
      <t>ガメン</t>
    </rPh>
    <rPh sb="2" eb="4">
      <t>ゼンタイ</t>
    </rPh>
    <rPh sb="5" eb="7">
      <t>ガメン</t>
    </rPh>
    <rPh sb="7" eb="9">
      <t>ソウサ</t>
    </rPh>
    <rPh sb="24" eb="25">
      <t>ヒ</t>
    </rPh>
    <rPh sb="25" eb="27">
      <t>ヒョウジ</t>
    </rPh>
    <phoneticPr fontId="4"/>
  </si>
  <si>
    <t>メッセージ「音声ファイル解析中．．．」が非表示になること</t>
    <rPh sb="6" eb="8">
      <t>オンセイ</t>
    </rPh>
    <rPh sb="12" eb="15">
      <t>カイセキチュウ</t>
    </rPh>
    <rPh sb="20" eb="21">
      <t>ヒ</t>
    </rPh>
    <rPh sb="21" eb="23">
      <t>ヒョウジ</t>
    </rPh>
    <phoneticPr fontId="4"/>
  </si>
  <si>
    <t>ファイル名が表示されること</t>
    <rPh sb="4" eb="5">
      <t>メイ</t>
    </rPh>
    <rPh sb="6" eb="8">
      <t>ヒョウジ</t>
    </rPh>
    <phoneticPr fontId="4"/>
  </si>
  <si>
    <t>音声ファイルの長さが表示されること</t>
    <rPh sb="0" eb="2">
      <t>オンセイ</t>
    </rPh>
    <rPh sb="7" eb="8">
      <t>ナガ</t>
    </rPh>
    <rPh sb="10" eb="12">
      <t>ヒョウジ</t>
    </rPh>
    <phoneticPr fontId="4"/>
  </si>
  <si>
    <t>解析結果が表示されること</t>
    <rPh sb="0" eb="2">
      <t>カイセキ</t>
    </rPh>
    <rPh sb="2" eb="4">
      <t>ケッカ</t>
    </rPh>
    <rPh sb="5" eb="7">
      <t>ヒョウジ</t>
    </rPh>
    <phoneticPr fontId="4"/>
  </si>
  <si>
    <t>非活性であること</t>
    <rPh sb="0" eb="1">
      <t>ヒ</t>
    </rPh>
    <rPh sb="1" eb="3">
      <t>カッセイ</t>
    </rPh>
    <phoneticPr fontId="4"/>
  </si>
  <si>
    <t>【音声解析開始】
API 正常終了
利用時間TBL登録内容の確認</t>
    <rPh sb="18" eb="20">
      <t>リヨウ</t>
    </rPh>
    <rPh sb="20" eb="22">
      <t>ジカン</t>
    </rPh>
    <rPh sb="25" eb="27">
      <t>トウロク</t>
    </rPh>
    <rPh sb="27" eb="29">
      <t>ナイヨウ</t>
    </rPh>
    <rPh sb="30" eb="32">
      <t>カクニン</t>
    </rPh>
    <phoneticPr fontId="4"/>
  </si>
  <si>
    <t>レコードの主キー</t>
    <phoneticPr fontId="4"/>
  </si>
  <si>
    <t>ユーザID</t>
    <phoneticPr fontId="4"/>
  </si>
  <si>
    <t>ログインユーザ ID</t>
    <phoneticPr fontId="4"/>
  </si>
  <si>
    <t>タイプ</t>
    <phoneticPr fontId="4"/>
  </si>
  <si>
    <t>処理開始時の日時</t>
    <rPh sb="0" eb="2">
      <t>ショリ</t>
    </rPh>
    <rPh sb="2" eb="4">
      <t>カイシ</t>
    </rPh>
    <rPh sb="4" eb="5">
      <t>ジ</t>
    </rPh>
    <rPh sb="6" eb="8">
      <t>ニチジ</t>
    </rPh>
    <phoneticPr fontId="4"/>
  </si>
  <si>
    <t>エラーダイアログ「音声解析に失敗しました。」が表示されること</t>
    <rPh sb="9" eb="11">
      <t>オンセイ</t>
    </rPh>
    <rPh sb="11" eb="13">
      <t>カイセキ</t>
    </rPh>
    <rPh sb="14" eb="16">
      <t>シッパイ</t>
    </rPh>
    <phoneticPr fontId="4"/>
  </si>
  <si>
    <t>エラーダイアログ</t>
    <phoneticPr fontId="4"/>
  </si>
  <si>
    <t>閉じるボタン押下</t>
    <rPh sb="0" eb="1">
      <t>ト</t>
    </rPh>
    <rPh sb="6" eb="8">
      <t>オウカ</t>
    </rPh>
    <phoneticPr fontId="4"/>
  </si>
  <si>
    <t>エラーダイアログが閉じられること</t>
    <rPh sb="9" eb="10">
      <t>ト</t>
    </rPh>
    <phoneticPr fontId="4"/>
  </si>
  <si>
    <t>【音声解析開始】 
API エラー
利用時間TBL登録内容の確認</t>
    <rPh sb="1" eb="3">
      <t>オンセイ</t>
    </rPh>
    <rPh sb="3" eb="5">
      <t>カイセキ</t>
    </rPh>
    <rPh sb="5" eb="7">
      <t>カイシ</t>
    </rPh>
    <phoneticPr fontId="4"/>
  </si>
  <si>
    <t>レコード登録されていないこと</t>
    <rPh sb="4" eb="6">
      <t>トウロク</t>
    </rPh>
    <phoneticPr fontId="4"/>
  </si>
  <si>
    <t>E</t>
    <phoneticPr fontId="4"/>
  </si>
  <si>
    <t>録音開始処理</t>
    <rPh sb="0" eb="2">
      <t>ロクオン</t>
    </rPh>
    <rPh sb="2" eb="4">
      <t>カイシ</t>
    </rPh>
    <rPh sb="4" eb="6">
      <t>ショリ</t>
    </rPh>
    <phoneticPr fontId="4"/>
  </si>
  <si>
    <t>録音開始ボタン押下</t>
    <rPh sb="0" eb="2">
      <t>ロクオン</t>
    </rPh>
    <rPh sb="2" eb="4">
      <t>カイシ</t>
    </rPh>
    <rPh sb="7" eb="9">
      <t>オウカ</t>
    </rPh>
    <phoneticPr fontId="4"/>
  </si>
  <si>
    <t>項目「E-3」の処理が行われること</t>
    <rPh sb="0" eb="2">
      <t>コウモク</t>
    </rPh>
    <rPh sb="8" eb="10">
      <t>ショリ</t>
    </rPh>
    <rPh sb="11" eb="12">
      <t>オコナ</t>
    </rPh>
    <phoneticPr fontId="4"/>
  </si>
  <si>
    <t>【録音開始処理】
API呼び出し前の処理</t>
    <rPh sb="1" eb="3">
      <t>ロクオン</t>
    </rPh>
    <rPh sb="3" eb="5">
      <t>カイシ</t>
    </rPh>
    <rPh sb="5" eb="7">
      <t>ショリ</t>
    </rPh>
    <rPh sb="12" eb="13">
      <t>ヨ</t>
    </rPh>
    <rPh sb="14" eb="15">
      <t>ダ</t>
    </rPh>
    <rPh sb="16" eb="17">
      <t>マエ</t>
    </rPh>
    <rPh sb="18" eb="20">
      <t>ショリ</t>
    </rPh>
    <phoneticPr fontId="4"/>
  </si>
  <si>
    <t>解析開始ボタン</t>
    <rPh sb="0" eb="2">
      <t>カイセキ</t>
    </rPh>
    <rPh sb="2" eb="4">
      <t>カイシ</t>
    </rPh>
    <phoneticPr fontId="4"/>
  </si>
  <si>
    <t>解析停止ボタン</t>
    <rPh sb="2" eb="4">
      <t>テイシ</t>
    </rPh>
    <phoneticPr fontId="4"/>
  </si>
  <si>
    <t>非活性になること</t>
  </si>
  <si>
    <t>-</t>
    <phoneticPr fontId="4"/>
  </si>
  <si>
    <t>項目「E-4」の処理が行われること</t>
    <phoneticPr fontId="4"/>
  </si>
  <si>
    <t>【録音開始処理】
APIを呼び出し</t>
    <rPh sb="1" eb="3">
      <t>ロクオン</t>
    </rPh>
    <rPh sb="3" eb="5">
      <t>カイシ</t>
    </rPh>
    <rPh sb="13" eb="14">
      <t>ヨ</t>
    </rPh>
    <rPh sb="15" eb="16">
      <t>ダ</t>
    </rPh>
    <phoneticPr fontId="4"/>
  </si>
  <si>
    <t>音声認識開始APIがコールされること</t>
    <rPh sb="0" eb="2">
      <t>オンセイ</t>
    </rPh>
    <rPh sb="2" eb="4">
      <t>ニンシキ</t>
    </rPh>
    <rPh sb="4" eb="6">
      <t>カイシ</t>
    </rPh>
    <phoneticPr fontId="4"/>
  </si>
  <si>
    <t>エネルギー閾値：未設定</t>
    <phoneticPr fontId="4"/>
  </si>
  <si>
    <t>項目「E-5」、「E-6」の処理が行われること</t>
    <rPh sb="0" eb="2">
      <t>コウモク</t>
    </rPh>
    <rPh sb="14" eb="16">
      <t>ショリ</t>
    </rPh>
    <rPh sb="17" eb="18">
      <t>オコナ</t>
    </rPh>
    <phoneticPr fontId="4"/>
  </si>
  <si>
    <t>エネルギー閾値：任意の数値</t>
    <phoneticPr fontId="4"/>
  </si>
  <si>
    <t>リクエスト内容3
異常系
リカイアス接続不可</t>
    <rPh sb="5" eb="7">
      <t>ナイヨウ</t>
    </rPh>
    <rPh sb="9" eb="11">
      <t>イジョウ</t>
    </rPh>
    <rPh sb="11" eb="12">
      <t>ケイ</t>
    </rPh>
    <rPh sb="18" eb="20">
      <t>セツゾク</t>
    </rPh>
    <rPh sb="20" eb="22">
      <t>フカ</t>
    </rPh>
    <phoneticPr fontId="4"/>
  </si>
  <si>
    <t>エネルギー閾値：任意の数値</t>
    <rPh sb="8" eb="10">
      <t>ニンイ</t>
    </rPh>
    <rPh sb="11" eb="13">
      <t>スウチ</t>
    </rPh>
    <phoneticPr fontId="4"/>
  </si>
  <si>
    <t>項目「E-7」、「E-8」の処理が行われること</t>
    <rPh sb="0" eb="2">
      <t>コウモク</t>
    </rPh>
    <rPh sb="14" eb="16">
      <t>ショリ</t>
    </rPh>
    <rPh sb="17" eb="18">
      <t>オコナ</t>
    </rPh>
    <phoneticPr fontId="4"/>
  </si>
  <si>
    <t>リクエスト内容4
異常系
DBエラー</t>
    <rPh sb="5" eb="7">
      <t>ナイヨウ</t>
    </rPh>
    <rPh sb="9" eb="11">
      <t>イジョウ</t>
    </rPh>
    <rPh sb="11" eb="12">
      <t>ケイ</t>
    </rPh>
    <phoneticPr fontId="4"/>
  </si>
  <si>
    <t>【音声解析開始】 
API 正常終了
処理の確認</t>
    <rPh sb="1" eb="3">
      <t>オンセイ</t>
    </rPh>
    <rPh sb="3" eb="5">
      <t>カイセキ</t>
    </rPh>
    <rPh sb="5" eb="7">
      <t>カイシ</t>
    </rPh>
    <rPh sb="14" eb="18">
      <t>セイジョウシュウリョウ</t>
    </rPh>
    <rPh sb="19" eb="21">
      <t>ショリ</t>
    </rPh>
    <rPh sb="22" eb="24">
      <t>カクニン</t>
    </rPh>
    <phoneticPr fontId="4"/>
  </si>
  <si>
    <t>マイク：接続されている</t>
    <phoneticPr fontId="4"/>
  </si>
  <si>
    <t>接続されている</t>
    <rPh sb="0" eb="2">
      <t>セツゾク</t>
    </rPh>
    <phoneticPr fontId="4"/>
  </si>
  <si>
    <t>音声解析処理が実行されること</t>
    <rPh sb="0" eb="2">
      <t>オンセイ</t>
    </rPh>
    <rPh sb="2" eb="4">
      <t>カイセキ</t>
    </rPh>
    <rPh sb="4" eb="6">
      <t>ショリ</t>
    </rPh>
    <rPh sb="7" eb="9">
      <t>ジッコウ</t>
    </rPh>
    <phoneticPr fontId="4"/>
  </si>
  <si>
    <t>マイク：未接続</t>
    <rPh sb="4" eb="7">
      <t>ミセツゾク</t>
    </rPh>
    <phoneticPr fontId="4"/>
  </si>
  <si>
    <t>エラーダイアログ「」が表示されること</t>
    <rPh sb="11" eb="13">
      <t>ヒョウジ</t>
    </rPh>
    <phoneticPr fontId="4"/>
  </si>
  <si>
    <t>録音時間更新処理</t>
    <phoneticPr fontId="4"/>
  </si>
  <si>
    <t>停止されること</t>
    <rPh sb="0" eb="2">
      <t>テイシ</t>
    </rPh>
    <phoneticPr fontId="4"/>
  </si>
  <si>
    <t>エラーダイアログ</t>
    <phoneticPr fontId="4"/>
  </si>
  <si>
    <t>レコードの主キー</t>
    <phoneticPr fontId="4"/>
  </si>
  <si>
    <t>ユーザID</t>
    <phoneticPr fontId="4"/>
  </si>
  <si>
    <t>ログインユーザ ID</t>
    <phoneticPr fontId="4"/>
  </si>
  <si>
    <t>タイプ</t>
    <phoneticPr fontId="4"/>
  </si>
  <si>
    <t>エラーダイアログ「音声解析を開始できません。」が表示されること</t>
    <rPh sb="9" eb="11">
      <t>オンセイ</t>
    </rPh>
    <rPh sb="11" eb="13">
      <t>カイセキ</t>
    </rPh>
    <rPh sb="14" eb="16">
      <t>カイシ</t>
    </rPh>
    <phoneticPr fontId="4"/>
  </si>
  <si>
    <t>F</t>
    <phoneticPr fontId="4"/>
  </si>
  <si>
    <t>録音時間更新処理</t>
    <rPh sb="0" eb="2">
      <t>ロクオン</t>
    </rPh>
    <rPh sb="2" eb="4">
      <t>ジカン</t>
    </rPh>
    <rPh sb="4" eb="6">
      <t>コウシン</t>
    </rPh>
    <rPh sb="6" eb="8">
      <t>ショリ</t>
    </rPh>
    <phoneticPr fontId="4"/>
  </si>
  <si>
    <t>1秒毎に処理が実行されること</t>
    <rPh sb="1" eb="2">
      <t>ビョウ</t>
    </rPh>
    <rPh sb="2" eb="3">
      <t>マイ</t>
    </rPh>
    <rPh sb="4" eb="6">
      <t>ショリ</t>
    </rPh>
    <rPh sb="7" eb="9">
      <t>ジッコウ</t>
    </rPh>
    <phoneticPr fontId="4"/>
  </si>
  <si>
    <t>利用時間の表示か更新されること</t>
    <rPh sb="5" eb="7">
      <t>ヒョウジ</t>
    </rPh>
    <rPh sb="8" eb="10">
      <t>コウシン</t>
    </rPh>
    <phoneticPr fontId="4"/>
  </si>
  <si>
    <t>G</t>
    <phoneticPr fontId="4"/>
  </si>
  <si>
    <t>音声解析処理</t>
    <rPh sb="0" eb="2">
      <t>オンセイ</t>
    </rPh>
    <rPh sb="2" eb="4">
      <t>カイセキ</t>
    </rPh>
    <rPh sb="4" eb="6">
      <t>ショリ</t>
    </rPh>
    <phoneticPr fontId="4"/>
  </si>
  <si>
    <t>一定間隔で処理が実行されること</t>
    <rPh sb="0" eb="2">
      <t>イッテイ</t>
    </rPh>
    <rPh sb="2" eb="4">
      <t>カンカク</t>
    </rPh>
    <rPh sb="5" eb="7">
      <t>ショリ</t>
    </rPh>
    <rPh sb="8" eb="10">
      <t>ジッコウ</t>
    </rPh>
    <phoneticPr fontId="4"/>
  </si>
  <si>
    <t>項目「G-2」の処理が行われること</t>
    <rPh sb="0" eb="2">
      <t>コウモク</t>
    </rPh>
    <rPh sb="8" eb="10">
      <t>ショリ</t>
    </rPh>
    <rPh sb="11" eb="12">
      <t>オコナ</t>
    </rPh>
    <phoneticPr fontId="4"/>
  </si>
  <si>
    <t>【音声解析】
APIを呼び出し</t>
    <phoneticPr fontId="4"/>
  </si>
  <si>
    <t>音声認識APIがコールされること</t>
    <rPh sb="0" eb="2">
      <t>オンセイ</t>
    </rPh>
    <rPh sb="2" eb="4">
      <t>ニンシキ</t>
    </rPh>
    <phoneticPr fontId="4"/>
  </si>
  <si>
    <t>リクエスト：正常系</t>
    <rPh sb="6" eb="8">
      <t>セイジョウ</t>
    </rPh>
    <rPh sb="8" eb="9">
      <t>ケイ</t>
    </rPh>
    <phoneticPr fontId="4"/>
  </si>
  <si>
    <t>音声データ：マイク入力音声</t>
    <rPh sb="0" eb="2">
      <t>オンセイ</t>
    </rPh>
    <rPh sb="9" eb="11">
      <t>ニュウリョク</t>
    </rPh>
    <rPh sb="11" eb="13">
      <t>オンセイ</t>
    </rPh>
    <phoneticPr fontId="4"/>
  </si>
  <si>
    <t>項目「G-3」、「G-4」の処理が行われること</t>
    <rPh sb="0" eb="2">
      <t>コウモク</t>
    </rPh>
    <rPh sb="14" eb="16">
      <t>ショリ</t>
    </rPh>
    <rPh sb="17" eb="18">
      <t>オコナ</t>
    </rPh>
    <phoneticPr fontId="4"/>
  </si>
  <si>
    <t>リクエスト：異常系1</t>
    <rPh sb="6" eb="8">
      <t>イジョウ</t>
    </rPh>
    <rPh sb="8" eb="9">
      <t>ケイ</t>
    </rPh>
    <phoneticPr fontId="4"/>
  </si>
  <si>
    <t>項目「G-5」、「G-6」の処理が行われること</t>
    <rPh sb="0" eb="2">
      <t>コウモク</t>
    </rPh>
    <rPh sb="14" eb="16">
      <t>ショリ</t>
    </rPh>
    <rPh sb="17" eb="18">
      <t>オコナ</t>
    </rPh>
    <phoneticPr fontId="4"/>
  </si>
  <si>
    <t>ローカルでリカイアスのtokenかSSIDを不正な値に変更して実施する</t>
    <rPh sb="22" eb="24">
      <t>フセイ</t>
    </rPh>
    <rPh sb="25" eb="26">
      <t>アタイ</t>
    </rPh>
    <rPh sb="27" eb="29">
      <t>ヘンコウ</t>
    </rPh>
    <rPh sb="31" eb="33">
      <t>ジッシ</t>
    </rPh>
    <phoneticPr fontId="4"/>
  </si>
  <si>
    <t>リクエスト：異常系2</t>
    <rPh sb="6" eb="8">
      <t>イジョウ</t>
    </rPh>
    <rPh sb="8" eb="9">
      <t>ケイ</t>
    </rPh>
    <phoneticPr fontId="4"/>
  </si>
  <si>
    <t>【音声解析】 
API 正常終了
処理の確認</t>
    <rPh sb="1" eb="3">
      <t>オンセイ</t>
    </rPh>
    <rPh sb="3" eb="5">
      <t>カイセキ</t>
    </rPh>
    <rPh sb="12" eb="16">
      <t>セイジョウシュウリョウ</t>
    </rPh>
    <rPh sb="17" eb="19">
      <t>ショリ</t>
    </rPh>
    <rPh sb="20" eb="22">
      <t>カクニン</t>
    </rPh>
    <phoneticPr fontId="4"/>
  </si>
  <si>
    <t>音声認識解析結果</t>
    <rPh sb="0" eb="2">
      <t>オンセイ</t>
    </rPh>
    <rPh sb="2" eb="4">
      <t>ニンシキ</t>
    </rPh>
    <rPh sb="4" eb="6">
      <t>カイセキ</t>
    </rPh>
    <rPh sb="6" eb="8">
      <t>ケッカ</t>
    </rPh>
    <phoneticPr fontId="4"/>
  </si>
  <si>
    <t>EOF</t>
    <phoneticPr fontId="4"/>
  </si>
  <si>
    <t>編集エリアに変化がないこと</t>
    <rPh sb="0" eb="2">
      <t>ヘンシュウ</t>
    </rPh>
    <rPh sb="6" eb="8">
      <t>ヘンカ</t>
    </rPh>
    <phoneticPr fontId="4"/>
  </si>
  <si>
    <t>編集エリアに解析結果文字列が表示されること</t>
    <rPh sb="6" eb="8">
      <t>カイセキ</t>
    </rPh>
    <rPh sb="8" eb="10">
      <t>ケッカ</t>
    </rPh>
    <rPh sb="10" eb="13">
      <t>モジレツ</t>
    </rPh>
    <rPh sb="14" eb="16">
      <t>ヒョウジ</t>
    </rPh>
    <phoneticPr fontId="4"/>
  </si>
  <si>
    <t>RESULT</t>
    <phoneticPr fontId="4"/>
  </si>
  <si>
    <t>REJECT</t>
    <phoneticPr fontId="4"/>
  </si>
  <si>
    <t>編集エリアの最後の行の文字列が削除されること</t>
    <rPh sb="6" eb="8">
      <t>サイゴ</t>
    </rPh>
    <rPh sb="9" eb="10">
      <t>ギョウ</t>
    </rPh>
    <rPh sb="11" eb="14">
      <t>モジレツ</t>
    </rPh>
    <rPh sb="15" eb="17">
      <t>サクジョ</t>
    </rPh>
    <phoneticPr fontId="4"/>
  </si>
  <si>
    <t>【音声解析】
API 正常終了
利用時間TBL更新内容の確認</t>
    <phoneticPr fontId="4"/>
  </si>
  <si>
    <t>更新</t>
    <rPh sb="0" eb="2">
      <t>コウシン</t>
    </rPh>
    <phoneticPr fontId="4"/>
  </si>
  <si>
    <t>H</t>
    <phoneticPr fontId="4"/>
  </si>
  <si>
    <t>録音終了処理</t>
    <rPh sb="0" eb="2">
      <t>ロクオン</t>
    </rPh>
    <rPh sb="2" eb="4">
      <t>シュウリョウ</t>
    </rPh>
    <rPh sb="4" eb="6">
      <t>ショリ</t>
    </rPh>
    <phoneticPr fontId="4"/>
  </si>
  <si>
    <t>録音停止ボタン押下</t>
    <rPh sb="0" eb="2">
      <t>ロクオン</t>
    </rPh>
    <rPh sb="2" eb="4">
      <t>テイシ</t>
    </rPh>
    <rPh sb="7" eb="9">
      <t>オウカ</t>
    </rPh>
    <phoneticPr fontId="4"/>
  </si>
  <si>
    <t>音声解析処理が停止されること</t>
    <rPh sb="7" eb="9">
      <t>テイシ</t>
    </rPh>
    <phoneticPr fontId="4"/>
  </si>
  <si>
    <t>項目「H-2」の処理が行われること</t>
    <rPh sb="0" eb="2">
      <t>コウモク</t>
    </rPh>
    <rPh sb="8" eb="10">
      <t>ショリ</t>
    </rPh>
    <rPh sb="11" eb="12">
      <t>オコナ</t>
    </rPh>
    <phoneticPr fontId="4"/>
  </si>
  <si>
    <t>【録音終了】
APIを呼び出し</t>
    <phoneticPr fontId="4"/>
  </si>
  <si>
    <t>音声認識終了APIがコールされること</t>
    <rPh sb="0" eb="2">
      <t>オンセイ</t>
    </rPh>
    <rPh sb="2" eb="4">
      <t>ニンシキ</t>
    </rPh>
    <rPh sb="4" eb="6">
      <t>シュウリョウ</t>
    </rPh>
    <phoneticPr fontId="4"/>
  </si>
  <si>
    <t>項目「H-3」、「H-4」の処理が行われること</t>
    <rPh sb="0" eb="2">
      <t>コウモク</t>
    </rPh>
    <rPh sb="14" eb="16">
      <t>ショリ</t>
    </rPh>
    <rPh sb="17" eb="18">
      <t>オコナ</t>
    </rPh>
    <phoneticPr fontId="4"/>
  </si>
  <si>
    <t>項目「H-5」、「H-6」の処理が行われること</t>
    <rPh sb="0" eb="2">
      <t>コウモク</t>
    </rPh>
    <rPh sb="14" eb="16">
      <t>ショリ</t>
    </rPh>
    <rPh sb="17" eb="18">
      <t>オコナ</t>
    </rPh>
    <phoneticPr fontId="4"/>
  </si>
  <si>
    <t>【録音終了】 
API 正常終了
処理の確認</t>
    <rPh sb="12" eb="16">
      <t>セイジョウシュウリョウ</t>
    </rPh>
    <rPh sb="17" eb="19">
      <t>ショリ</t>
    </rPh>
    <rPh sb="20" eb="22">
      <t>カクニン</t>
    </rPh>
    <phoneticPr fontId="4"/>
  </si>
  <si>
    <t>SOS</t>
    <phoneticPr fontId="4"/>
  </si>
  <si>
    <t>項目「H-7」の処理が行われること</t>
    <rPh sb="0" eb="2">
      <t>コウモク</t>
    </rPh>
    <rPh sb="8" eb="10">
      <t>ショリ</t>
    </rPh>
    <rPh sb="11" eb="12">
      <t>オコナ</t>
    </rPh>
    <phoneticPr fontId="4"/>
  </si>
  <si>
    <t>【録音終了】
API 正常終了
利用時間TBL更新内容の確認</t>
    <phoneticPr fontId="4"/>
  </si>
  <si>
    <t>【録音終了】
API エラー</t>
    <phoneticPr fontId="4"/>
  </si>
  <si>
    <t>編集エリアに変化がないこと</t>
  </si>
  <si>
    <t>【録音終了】 
API エラー
利用時間TBL更新内容の確認</t>
    <rPh sb="23" eb="25">
      <t>コウシン</t>
    </rPh>
    <phoneticPr fontId="4"/>
  </si>
  <si>
    <t>【録音終了】 
表示項目の確認</t>
    <rPh sb="8" eb="10">
      <t>ヒョウジ</t>
    </rPh>
    <rPh sb="10" eb="12">
      <t>コウモク</t>
    </rPh>
    <rPh sb="13" eb="15">
      <t>カクニン</t>
    </rPh>
    <phoneticPr fontId="4"/>
  </si>
  <si>
    <t>表示が更新されないこと</t>
    <rPh sb="0" eb="2">
      <t>ヒョウジ</t>
    </rPh>
    <rPh sb="3" eb="5">
      <t>コウシン</t>
    </rPh>
    <phoneticPr fontId="4"/>
  </si>
  <si>
    <t>I</t>
    <phoneticPr fontId="4"/>
  </si>
  <si>
    <t>再生処理が行われること</t>
    <rPh sb="0" eb="2">
      <t>サイセイ</t>
    </rPh>
    <rPh sb="2" eb="4">
      <t>ショリ</t>
    </rPh>
    <rPh sb="5" eb="6">
      <t>オコナ</t>
    </rPh>
    <phoneticPr fontId="4"/>
  </si>
  <si>
    <t>J</t>
    <phoneticPr fontId="4"/>
  </si>
  <si>
    <t>再生処理</t>
    <rPh sb="0" eb="2">
      <t>サイセイ</t>
    </rPh>
    <rPh sb="2" eb="4">
      <t>ショリ</t>
    </rPh>
    <phoneticPr fontId="4"/>
  </si>
  <si>
    <t>再生ボタン押下</t>
    <rPh sb="0" eb="2">
      <t>サイセイ</t>
    </rPh>
    <rPh sb="5" eb="7">
      <t>オウカ</t>
    </rPh>
    <phoneticPr fontId="4"/>
  </si>
  <si>
    <t>非表示になること</t>
    <rPh sb="0" eb="1">
      <t>ヒ</t>
    </rPh>
    <rPh sb="1" eb="3">
      <t>ヒョウジ</t>
    </rPh>
    <phoneticPr fontId="4"/>
  </si>
  <si>
    <t>音声開始時間の箇所から音声が再生されること</t>
  </si>
  <si>
    <t>K</t>
    <phoneticPr fontId="4"/>
  </si>
  <si>
    <t>一時停止処理</t>
    <rPh sb="0" eb="2">
      <t>イチジ</t>
    </rPh>
    <rPh sb="2" eb="4">
      <t>テイシ</t>
    </rPh>
    <rPh sb="4" eb="6">
      <t>ショリ</t>
    </rPh>
    <phoneticPr fontId="4"/>
  </si>
  <si>
    <t>一時停止ボタン押下</t>
    <rPh sb="0" eb="2">
      <t>イチジ</t>
    </rPh>
    <rPh sb="2" eb="4">
      <t>テイシ</t>
    </rPh>
    <rPh sb="7" eb="9">
      <t>オウカ</t>
    </rPh>
    <phoneticPr fontId="4"/>
  </si>
  <si>
    <t>音声の再生が停止すること</t>
    <rPh sb="0" eb="2">
      <t>オンセイ</t>
    </rPh>
    <rPh sb="3" eb="5">
      <t>サイセイ</t>
    </rPh>
    <rPh sb="6" eb="8">
      <t>テイシ</t>
    </rPh>
    <phoneticPr fontId="4"/>
  </si>
  <si>
    <t>L</t>
    <phoneticPr fontId="4"/>
  </si>
  <si>
    <t>停止処理</t>
    <rPh sb="0" eb="2">
      <t>テイシ</t>
    </rPh>
    <rPh sb="2" eb="4">
      <t>ショリ</t>
    </rPh>
    <phoneticPr fontId="4"/>
  </si>
  <si>
    <t>停止ボタン押下</t>
    <rPh sb="0" eb="2">
      <t>テイシ</t>
    </rPh>
    <rPh sb="5" eb="7">
      <t>オウカ</t>
    </rPh>
    <phoneticPr fontId="4"/>
  </si>
  <si>
    <t>M</t>
    <phoneticPr fontId="4"/>
  </si>
  <si>
    <t>TXT出力処理</t>
    <rPh sb="3" eb="5">
      <t>シュツリョク</t>
    </rPh>
    <rPh sb="5" eb="7">
      <t>ショリ</t>
    </rPh>
    <phoneticPr fontId="4"/>
  </si>
  <si>
    <t>保存するボタン押下</t>
    <rPh sb="7" eb="9">
      <t>オウカ</t>
    </rPh>
    <phoneticPr fontId="4"/>
  </si>
  <si>
    <t>ファイル名が「message.txt」であること</t>
    <rPh sb="4" eb="5">
      <t>メイ</t>
    </rPh>
    <phoneticPr fontId="4"/>
  </si>
  <si>
    <t>「ROLE_ADMIN」と「ROLE_SYS_ADMIN」</t>
    <phoneticPr fontId="4"/>
  </si>
  <si>
    <t>「ROLE_ADMIN」のみ</t>
    <phoneticPr fontId="4"/>
  </si>
  <si>
    <t>音声ファイル認識API呼び出し
/api/speech/fileRecoginize/500</t>
    <rPh sb="0" eb="2">
      <t>オンセイ</t>
    </rPh>
    <rPh sb="6" eb="8">
      <t>ニンシキ</t>
    </rPh>
    <rPh sb="11" eb="12">
      <t>ヨ</t>
    </rPh>
    <rPh sb="13" eb="14">
      <t>ダ</t>
    </rPh>
    <phoneticPr fontId="4"/>
  </si>
  <si>
    <t>音声認識終了API呼び出し
/api/speech/end</t>
    <rPh sb="0" eb="2">
      <t>オンセイ</t>
    </rPh>
    <rPh sb="2" eb="4">
      <t>ニンシキ</t>
    </rPh>
    <rPh sb="4" eb="6">
      <t>シュウリョウ</t>
    </rPh>
    <rPh sb="9" eb="10">
      <t>ヨ</t>
    </rPh>
    <rPh sb="11" eb="12">
      <t>ダ</t>
    </rPh>
    <phoneticPr fontId="4"/>
  </si>
  <si>
    <t>音声認識開始API呼び出し
/api/speech/start</t>
    <rPh sb="0" eb="2">
      <t>オンセイ</t>
    </rPh>
    <rPh sb="2" eb="4">
      <t>ニンシキ</t>
    </rPh>
    <rPh sb="4" eb="6">
      <t>カイシ</t>
    </rPh>
    <rPh sb="9" eb="10">
      <t>ヨ</t>
    </rPh>
    <rPh sb="11" eb="12">
      <t>ダ</t>
    </rPh>
    <phoneticPr fontId="4"/>
  </si>
  <si>
    <t>音声認識API呼び出し
/api/usetime/recogiize</t>
    <rPh sb="0" eb="2">
      <t>オンセイ</t>
    </rPh>
    <rPh sb="2" eb="4">
      <t>ニンシキ</t>
    </rPh>
    <rPh sb="7" eb="8">
      <t>ヨ</t>
    </rPh>
    <rPh sb="9" eb="10">
      <t>ダ</t>
    </rPh>
    <phoneticPr fontId="4"/>
  </si>
  <si>
    <t xml:space="preserve">ROLE_ADMIN と ROLE_SYS＿ADMIN </t>
    <phoneticPr fontId="4"/>
  </si>
  <si>
    <t>解析結果がテキストエリアに表示されること</t>
    <rPh sb="0" eb="2">
      <t>カイセキ</t>
    </rPh>
    <rPh sb="2" eb="4">
      <t>ケッカ</t>
    </rPh>
    <rPh sb="13" eb="15">
      <t>ヒョウジ</t>
    </rPh>
    <phoneticPr fontId="4"/>
  </si>
  <si>
    <t>再生ボタンを押下する</t>
    <rPh sb="0" eb="2">
      <t>サイセイ</t>
    </rPh>
    <rPh sb="6" eb="8">
      <t>オウカ</t>
    </rPh>
    <phoneticPr fontId="4"/>
  </si>
  <si>
    <t>項目「A-1-1」で選択した音声ファイルが再生されること</t>
    <rPh sb="0" eb="2">
      <t>コウモク</t>
    </rPh>
    <rPh sb="10" eb="12">
      <t>センタク</t>
    </rPh>
    <rPh sb="14" eb="16">
      <t>オンセイ</t>
    </rPh>
    <rPh sb="21" eb="23">
      <t>サイセイ</t>
    </rPh>
    <phoneticPr fontId="4"/>
  </si>
  <si>
    <t>項目「A-1-1」で選択した音声ファイルとは別の音声フィルを選択する</t>
    <rPh sb="22" eb="23">
      <t>ベツ</t>
    </rPh>
    <rPh sb="24" eb="26">
      <t>オンセイ</t>
    </rPh>
    <rPh sb="30" eb="32">
      <t>センタク</t>
    </rPh>
    <phoneticPr fontId="4"/>
  </si>
  <si>
    <t>音声ファイル入力でファイルを任意の音声ファイルを選択し解析開始ボタンを押下する</t>
    <phoneticPr fontId="4"/>
  </si>
  <si>
    <t>音声ファイル再生</t>
    <rPh sb="0" eb="2">
      <t>オンセイ</t>
    </rPh>
    <rPh sb="6" eb="8">
      <t>サイセイ</t>
    </rPh>
    <phoneticPr fontId="4"/>
  </si>
  <si>
    <t>選択ファイル名が変わること</t>
    <rPh sb="0" eb="2">
      <t>センタク</t>
    </rPh>
    <rPh sb="6" eb="7">
      <t>メイ</t>
    </rPh>
    <rPh sb="8" eb="9">
      <t>カ</t>
    </rPh>
    <phoneticPr fontId="4"/>
  </si>
  <si>
    <t>解析開始ボタンを押下する</t>
    <rPh sb="0" eb="2">
      <t>カイセキ</t>
    </rPh>
    <rPh sb="2" eb="4">
      <t>カイシ</t>
    </rPh>
    <rPh sb="8" eb="10">
      <t>オウカ</t>
    </rPh>
    <phoneticPr fontId="4"/>
  </si>
  <si>
    <t>項目「A-1-3」で選択した音声ファイルが再生されること</t>
    <rPh sb="0" eb="2">
      <t>コウモク</t>
    </rPh>
    <rPh sb="10" eb="12">
      <t>センタク</t>
    </rPh>
    <rPh sb="14" eb="16">
      <t>オンセイ</t>
    </rPh>
    <rPh sb="21" eb="23">
      <t>サイセイ</t>
    </rPh>
    <phoneticPr fontId="4"/>
  </si>
  <si>
    <t>マイク入力ボタンを押下し、解析開始をして任意の内容をマイクから入力し、解析停止を押下する</t>
    <rPh sb="3" eb="5">
      <t>ニュウリョク</t>
    </rPh>
    <rPh sb="9" eb="11">
      <t>オウカ</t>
    </rPh>
    <rPh sb="13" eb="15">
      <t>カイセキ</t>
    </rPh>
    <rPh sb="15" eb="17">
      <t>カイシ</t>
    </rPh>
    <rPh sb="20" eb="22">
      <t>ニンイ</t>
    </rPh>
    <rPh sb="23" eb="25">
      <t>ナイヨウ</t>
    </rPh>
    <rPh sb="31" eb="33">
      <t>ニュウリョク</t>
    </rPh>
    <rPh sb="35" eb="37">
      <t>カイセキ</t>
    </rPh>
    <rPh sb="37" eb="39">
      <t>テイシ</t>
    </rPh>
    <rPh sb="40" eb="42">
      <t>オウカ</t>
    </rPh>
    <phoneticPr fontId="4"/>
  </si>
  <si>
    <t>項目「A-1-7」で入力した音声が再生されること</t>
    <rPh sb="0" eb="2">
      <t>コウモク</t>
    </rPh>
    <rPh sb="10" eb="12">
      <t>ニュウリョク</t>
    </rPh>
    <rPh sb="14" eb="16">
      <t>オンセイ</t>
    </rPh>
    <rPh sb="17" eb="19">
      <t>サイセイ</t>
    </rPh>
    <phoneticPr fontId="4"/>
  </si>
  <si>
    <t>音声ファイル入力ボタンを押下し、任意の音声ファイルを選択する</t>
    <rPh sb="12" eb="14">
      <t>オウカ</t>
    </rPh>
    <rPh sb="16" eb="18">
      <t>ニンイ</t>
    </rPh>
    <rPh sb="19" eb="21">
      <t>オンセイ</t>
    </rPh>
    <rPh sb="26" eb="28">
      <t>センタク</t>
    </rPh>
    <phoneticPr fontId="4"/>
  </si>
  <si>
    <t>項目「A-1-9」で選択した音声ファイルが再生されること</t>
    <rPh sb="0" eb="2">
      <t>コウモク</t>
    </rPh>
    <rPh sb="10" eb="12">
      <t>センタク</t>
    </rPh>
    <rPh sb="14" eb="16">
      <t>オンセイ</t>
    </rPh>
    <rPh sb="21" eb="23">
      <t>サイセイ</t>
    </rPh>
    <phoneticPr fontId="4"/>
  </si>
  <si>
    <t>非表示</t>
    <rPh sb="0" eb="3">
      <t>ヒヒョウジヒョウジ</t>
    </rPh>
    <phoneticPr fontId="4"/>
  </si>
  <si>
    <t>【実施時の注意】</t>
    <rPh sb="1" eb="3">
      <t>ジッシ</t>
    </rPh>
    <rPh sb="3" eb="4">
      <t>ジ</t>
    </rPh>
    <rPh sb="5" eb="7">
      <t>チュウイ</t>
    </rPh>
    <phoneticPr fontId="1"/>
  </si>
  <si>
    <t>　・「非活性」の扱いについて</t>
    <rPh sb="3" eb="4">
      <t>ヒ</t>
    </rPh>
    <rPh sb="4" eb="6">
      <t>カッセイ</t>
    </rPh>
    <rPh sb="8" eb="9">
      <t>アツカ</t>
    </rPh>
    <phoneticPr fontId="1"/>
  </si>
  <si>
    <t>期待値が「非活性であること」とある場合、スタイルのみでなく処理が動作しない事も含め「OK」とする事。</t>
    <rPh sb="0" eb="3">
      <t>キタイチ</t>
    </rPh>
    <rPh sb="5" eb="6">
      <t>ヒ</t>
    </rPh>
    <rPh sb="6" eb="8">
      <t>カッセイ</t>
    </rPh>
    <rPh sb="17" eb="19">
      <t>バアイ</t>
    </rPh>
    <rPh sb="29" eb="31">
      <t>ショリ</t>
    </rPh>
    <rPh sb="32" eb="34">
      <t>ドウサ</t>
    </rPh>
    <rPh sb="37" eb="38">
      <t>コト</t>
    </rPh>
    <rPh sb="39" eb="40">
      <t>フク</t>
    </rPh>
    <rPh sb="48" eb="49">
      <t>コト</t>
    </rPh>
    <phoneticPr fontId="1"/>
  </si>
  <si>
    <t>エネルギー閾値：任意の数値
音声ファイル：WAVファイル([16Khz,16bit,モノラル]のファイル)</t>
    <phoneticPr fontId="4"/>
  </si>
  <si>
    <t>エネルギー閾値：任意の数値
音声ファイル：WAVファイル([16Khz,16bit,モノラル]以外のファイル)</t>
    <phoneticPr fontId="4"/>
  </si>
  <si>
    <t>エネルギー閾値：任意の数値
音声ファイル：任意のWAVファイル</t>
    <rPh sb="8" eb="10">
      <t>ニンイ</t>
    </rPh>
    <rPh sb="11" eb="13">
      <t>スウチ</t>
    </rPh>
    <phoneticPr fontId="4"/>
  </si>
  <si>
    <t>解析結果の文節の先頭に途中再生ボタンが表示されること</t>
    <rPh sb="0" eb="2">
      <t>カイセキ</t>
    </rPh>
    <rPh sb="2" eb="4">
      <t>ケッカ</t>
    </rPh>
    <rPh sb="5" eb="7">
      <t>ブンセツ</t>
    </rPh>
    <rPh sb="8" eb="10">
      <t>セントウ</t>
    </rPh>
    <rPh sb="11" eb="13">
      <t>トチュウ</t>
    </rPh>
    <rPh sb="13" eb="15">
      <t>サイセイ</t>
    </rPh>
    <rPh sb="19" eb="21">
      <t>ヒョウジ</t>
    </rPh>
    <phoneticPr fontId="4"/>
  </si>
  <si>
    <t>項目「F-1」の録音時間更新処理が実行されること</t>
    <rPh sb="0" eb="2">
      <t>コウモク</t>
    </rPh>
    <rPh sb="8" eb="10">
      <t>ロクオン</t>
    </rPh>
    <rPh sb="10" eb="12">
      <t>ジカン</t>
    </rPh>
    <rPh sb="12" eb="14">
      <t>コウシン</t>
    </rPh>
    <rPh sb="14" eb="16">
      <t>ショリ</t>
    </rPh>
    <rPh sb="17" eb="19">
      <t>ジッコウ</t>
    </rPh>
    <phoneticPr fontId="4"/>
  </si>
  <si>
    <t>解析停止ボタン</t>
    <rPh sb="0" eb="2">
      <t>カイセキ</t>
    </rPh>
    <rPh sb="2" eb="4">
      <t>テイシ</t>
    </rPh>
    <phoneticPr fontId="4"/>
  </si>
  <si>
    <t>解析内容編集処理</t>
    <rPh sb="0" eb="2">
      <t>カイセキ</t>
    </rPh>
    <rPh sb="2" eb="4">
      <t>ナイヨウ</t>
    </rPh>
    <rPh sb="4" eb="6">
      <t>ヘンシュウ</t>
    </rPh>
    <rPh sb="6" eb="8">
      <t>ショリ</t>
    </rPh>
    <phoneticPr fontId="4"/>
  </si>
  <si>
    <t>編集エリア内の解析内容押下</t>
    <rPh sb="0" eb="2">
      <t>ヘンシュウ</t>
    </rPh>
    <rPh sb="5" eb="6">
      <t>ナイ</t>
    </rPh>
    <rPh sb="7" eb="9">
      <t>カイセキ</t>
    </rPh>
    <rPh sb="9" eb="11">
      <t>ナイヨウ</t>
    </rPh>
    <rPh sb="11" eb="13">
      <t>オウカ</t>
    </rPh>
    <phoneticPr fontId="4"/>
  </si>
  <si>
    <t>選択されたラベル</t>
    <rPh sb="0" eb="2">
      <t>センタク</t>
    </rPh>
    <phoneticPr fontId="4"/>
  </si>
  <si>
    <t>未選択のラベル</t>
    <rPh sb="0" eb="1">
      <t>ミ</t>
    </rPh>
    <rPh sb="1" eb="3">
      <t>センタク</t>
    </rPh>
    <phoneticPr fontId="4"/>
  </si>
  <si>
    <t>入力フォーム（テキストエリア）になること</t>
    <rPh sb="0" eb="2">
      <t>ニュウリョク</t>
    </rPh>
    <phoneticPr fontId="4"/>
  </si>
  <si>
    <t>ラベルになること</t>
    <phoneticPr fontId="4"/>
  </si>
  <si>
    <t>N</t>
    <phoneticPr fontId="4"/>
  </si>
  <si>
    <t>再生開始位置指定処理</t>
    <rPh sb="0" eb="2">
      <t>サイセイ</t>
    </rPh>
    <rPh sb="2" eb="4">
      <t>カイシ</t>
    </rPh>
    <rPh sb="4" eb="6">
      <t>イチ</t>
    </rPh>
    <rPh sb="6" eb="8">
      <t>シテイ</t>
    </rPh>
    <rPh sb="8" eb="10">
      <t>ショリ</t>
    </rPh>
    <phoneticPr fontId="4"/>
  </si>
  <si>
    <t>途中再生ボタン押下</t>
    <rPh sb="0" eb="2">
      <t>トチュウ</t>
    </rPh>
    <rPh sb="2" eb="4">
      <t>サイセイ</t>
    </rPh>
    <rPh sb="7" eb="9">
      <t>オウカ</t>
    </rPh>
    <phoneticPr fontId="4"/>
  </si>
  <si>
    <t>押下した途中再生ボタンの行の開始時間が音声開始時間に設定されること</t>
    <rPh sb="0" eb="2">
      <t>オウカ</t>
    </rPh>
    <rPh sb="4" eb="6">
      <t>トチュウ</t>
    </rPh>
    <rPh sb="6" eb="8">
      <t>サイセイ</t>
    </rPh>
    <rPh sb="12" eb="13">
      <t>ギョウ</t>
    </rPh>
    <rPh sb="14" eb="16">
      <t>カイシ</t>
    </rPh>
    <rPh sb="16" eb="18">
      <t>ジカン</t>
    </rPh>
    <rPh sb="19" eb="21">
      <t>オンセイ</t>
    </rPh>
    <rPh sb="21" eb="23">
      <t>カイシ</t>
    </rPh>
    <rPh sb="23" eb="25">
      <t>ジカン</t>
    </rPh>
    <rPh sb="26" eb="28">
      <t>セッテイ</t>
    </rPh>
    <phoneticPr fontId="4"/>
  </si>
  <si>
    <t>途中再生ボタン</t>
    <rPh sb="0" eb="2">
      <t>トチュウ</t>
    </rPh>
    <rPh sb="2" eb="4">
      <t>サイセイ</t>
    </rPh>
    <phoneticPr fontId="4"/>
  </si>
  <si>
    <t>再生時間に応じた位置の途中再生ボタンの色が変わること</t>
    <rPh sb="0" eb="2">
      <t>サイセイ</t>
    </rPh>
    <rPh sb="2" eb="4">
      <t>ジカン</t>
    </rPh>
    <rPh sb="5" eb="6">
      <t>オウ</t>
    </rPh>
    <rPh sb="8" eb="10">
      <t>イチ</t>
    </rPh>
    <rPh sb="11" eb="13">
      <t>トチュウ</t>
    </rPh>
    <rPh sb="13" eb="15">
      <t>サイセイ</t>
    </rPh>
    <rPh sb="19" eb="20">
      <t>イロ</t>
    </rPh>
    <rPh sb="21" eb="22">
      <t>カ</t>
    </rPh>
    <phoneticPr fontId="4"/>
  </si>
  <si>
    <t>再生時間に応じた位置の途中再生ボタンの再生中色になること</t>
    <rPh sb="0" eb="2">
      <t>サイセイ</t>
    </rPh>
    <rPh sb="2" eb="4">
      <t>ジカン</t>
    </rPh>
    <rPh sb="5" eb="6">
      <t>オウ</t>
    </rPh>
    <rPh sb="8" eb="10">
      <t>イチ</t>
    </rPh>
    <rPh sb="11" eb="13">
      <t>トチュウ</t>
    </rPh>
    <rPh sb="13" eb="15">
      <t>サイセイ</t>
    </rPh>
    <rPh sb="19" eb="22">
      <t>サイセイチュウ</t>
    </rPh>
    <rPh sb="22" eb="23">
      <t>ショク</t>
    </rPh>
    <phoneticPr fontId="4"/>
  </si>
  <si>
    <t>一時停止ボタン押下時の位置の途中再生ボタンの再生中色になること</t>
    <rPh sb="0" eb="2">
      <t>イチジ</t>
    </rPh>
    <rPh sb="2" eb="4">
      <t>テイシ</t>
    </rPh>
    <rPh sb="7" eb="9">
      <t>オウカ</t>
    </rPh>
    <rPh sb="9" eb="10">
      <t>ジ</t>
    </rPh>
    <rPh sb="11" eb="13">
      <t>イチ</t>
    </rPh>
    <rPh sb="14" eb="16">
      <t>トチュウ</t>
    </rPh>
    <rPh sb="16" eb="18">
      <t>サイセイ</t>
    </rPh>
    <rPh sb="22" eb="25">
      <t>サイセイチュウ</t>
    </rPh>
    <rPh sb="25" eb="26">
      <t>ショク</t>
    </rPh>
    <phoneticPr fontId="4"/>
  </si>
  <si>
    <t>途中再生ボタンの色が非再生色になること</t>
    <rPh sb="0" eb="2">
      <t>トチュウ</t>
    </rPh>
    <rPh sb="2" eb="4">
      <t>サイセイ</t>
    </rPh>
    <rPh sb="8" eb="9">
      <t>イロ</t>
    </rPh>
    <rPh sb="10" eb="11">
      <t>ヒ</t>
    </rPh>
    <rPh sb="11" eb="13">
      <t>サイセイ</t>
    </rPh>
    <rPh sb="13" eb="14">
      <t>ショク</t>
    </rPh>
    <phoneticPr fontId="4"/>
  </si>
  <si>
    <t>李偉</t>
  </si>
  <si>
    <t>OK</t>
  </si>
  <si>
    <t>NG</t>
  </si>
  <si>
    <t>音声解析画面</t>
  </si>
  <si>
    <t>エラーダイアログを出る：
音声解析失敗：readyState(4) status(404)</t>
    <rPh sb="9" eb="10">
      <t>デ</t>
    </rPh>
    <phoneticPr fontId="4"/>
  </si>
  <si>
    <t>TMP_RESULT</t>
    <phoneticPr fontId="4"/>
  </si>
  <si>
    <t>TMP_RESULT</t>
    <phoneticPr fontId="4"/>
  </si>
  <si>
    <t>REJECT</t>
    <phoneticPr fontId="4"/>
  </si>
  <si>
    <t>音声認識解析結果「TMP_RESULT」の場合、画面に未反映</t>
    <rPh sb="21" eb="23">
      <t>バアイ</t>
    </rPh>
    <rPh sb="24" eb="26">
      <t>ガメン</t>
    </rPh>
    <rPh sb="27" eb="30">
      <t>ミハンエイ</t>
    </rPh>
    <phoneticPr fontId="4"/>
  </si>
  <si>
    <t>エラーダイアログを出してエラー詳細を表示される。例：
リカイアスとの通信でエラーが発生しました。(21_02_001)</t>
    <rPh sb="9" eb="10">
      <t>ダ</t>
    </rPh>
    <rPh sb="15" eb="17">
      <t>ショウサイ</t>
    </rPh>
    <rPh sb="18" eb="20">
      <t>ヒョウジ</t>
    </rPh>
    <rPh sb="24" eb="25">
      <t>レイ</t>
    </rPh>
    <phoneticPr fontId="4"/>
  </si>
  <si>
    <t>DB エラーが発生しました。(90_00_002)</t>
    <phoneticPr fontId="4"/>
  </si>
  <si>
    <t>F-1-1</t>
    <phoneticPr fontId="4"/>
  </si>
  <si>
    <t>1秒或いは2秒毎に処理が実行されること</t>
    <rPh sb="2" eb="3">
      <t>アル</t>
    </rPh>
    <rPh sb="6" eb="7">
      <t>ビョウ</t>
    </rPh>
    <phoneticPr fontId="4"/>
  </si>
  <si>
    <t>G-3-2
H-3-2</t>
    <phoneticPr fontId="4"/>
  </si>
  <si>
    <t>G-3-4
H-3-4</t>
    <phoneticPr fontId="4"/>
  </si>
  <si>
    <t>D-4-2</t>
    <phoneticPr fontId="4"/>
  </si>
  <si>
    <t>E-4-4
G-2-3</t>
    <phoneticPr fontId="4"/>
  </si>
  <si>
    <t>E-4-5
G-2-4</t>
    <phoneticPr fontId="4"/>
  </si>
  <si>
    <r>
      <t>ローカルでリカイアスのサービスIDなどを変更して実施して、エラーダイアログを</t>
    </r>
    <r>
      <rPr>
        <sz val="10"/>
        <color theme="9" tint="-0.249977111117893"/>
        <rFont val="Meiryo UI"/>
        <family val="3"/>
        <charset val="128"/>
      </rPr>
      <t>繰り返して</t>
    </r>
    <r>
      <rPr>
        <sz val="10"/>
        <color theme="1"/>
        <rFont val="Meiryo UI"/>
        <family val="3"/>
        <charset val="128"/>
      </rPr>
      <t>出してエラー詳細を表示される：
リカイアスとの通信でエラーが発生しました。(21_02_001)</t>
    </r>
    <rPh sb="38" eb="39">
      <t>ク</t>
    </rPh>
    <rPh sb="40" eb="41">
      <t>カエ</t>
    </rPh>
    <phoneticPr fontId="4"/>
  </si>
  <si>
    <r>
      <t>ローカルでDBを停止するなどして実施して、エラーダイアログを</t>
    </r>
    <r>
      <rPr>
        <sz val="10"/>
        <color theme="9" tint="-0.249977111117893"/>
        <rFont val="Meiryo UI"/>
        <family val="3"/>
        <charset val="128"/>
      </rPr>
      <t>繰り返して</t>
    </r>
    <r>
      <rPr>
        <sz val="10"/>
        <color theme="1"/>
        <rFont val="Meiryo UI"/>
        <family val="3"/>
        <charset val="128"/>
      </rPr>
      <t>出してエラー詳細を表示される：
DB エラーが発生しました。(90_00_002)</t>
    </r>
    <phoneticPr fontId="4"/>
  </si>
  <si>
    <t>完了</t>
  </si>
  <si>
    <t>李偉</t>
    <rPh sb="0" eb="1">
      <t>リ</t>
    </rPh>
    <rPh sb="1" eb="2">
      <t>エラ</t>
    </rPh>
    <phoneticPr fontId="4"/>
  </si>
  <si>
    <t>フロント側のソース修正：サーバAPIから「21_02_001」等「00_00_000」以外の戻り値を受けたときに、処理を中止してエラーダイアログを出します。</t>
    <rPh sb="4" eb="5">
      <t>カワ</t>
    </rPh>
    <rPh sb="9" eb="11">
      <t>シュウセイ</t>
    </rPh>
    <rPh sb="31" eb="32">
      <t>ナド</t>
    </rPh>
    <rPh sb="43" eb="45">
      <t>イガイ</t>
    </rPh>
    <rPh sb="46" eb="47">
      <t>モド</t>
    </rPh>
    <rPh sb="48" eb="49">
      <t>チ</t>
    </rPh>
    <rPh sb="50" eb="51">
      <t>ウ</t>
    </rPh>
    <rPh sb="57" eb="59">
      <t>ショリ</t>
    </rPh>
    <rPh sb="60" eb="62">
      <t>チュウシ</t>
    </rPh>
    <rPh sb="73" eb="74">
      <t>ダ</t>
    </rPh>
    <phoneticPr fontId="4"/>
  </si>
  <si>
    <t>フロント側のソース修正：サーバAPIから「90_00_002」等「00_00_000」以外の戻り値を受けたときに、処理を中止してエラーダイアログを出します。</t>
    <rPh sb="4" eb="5">
      <t>カワ</t>
    </rPh>
    <rPh sb="9" eb="11">
      <t>シュウセイ</t>
    </rPh>
    <rPh sb="31" eb="32">
      <t>ナド</t>
    </rPh>
    <rPh sb="43" eb="45">
      <t>イガイ</t>
    </rPh>
    <rPh sb="46" eb="47">
      <t>モド</t>
    </rPh>
    <rPh sb="48" eb="49">
      <t>チ</t>
    </rPh>
    <rPh sb="50" eb="51">
      <t>ウ</t>
    </rPh>
    <rPh sb="57" eb="59">
      <t>ショリ</t>
    </rPh>
    <rPh sb="60" eb="62">
      <t>チュウシ</t>
    </rPh>
    <rPh sb="73" eb="74">
      <t>ダ</t>
    </rPh>
    <phoneticPr fontId="4"/>
  </si>
  <si>
    <t>javascriptの標準関数「setInterval」を使用して、間隔時間「１秒」を指定</t>
    <rPh sb="11" eb="13">
      <t>ヒョウジュン</t>
    </rPh>
    <rPh sb="13" eb="15">
      <t>カンスウ</t>
    </rPh>
    <rPh sb="29" eb="31">
      <t>シヨウ</t>
    </rPh>
    <rPh sb="34" eb="36">
      <t>カンカク</t>
    </rPh>
    <rPh sb="36" eb="38">
      <t>ジカン</t>
    </rPh>
    <rPh sb="40" eb="41">
      <t>ビョウ</t>
    </rPh>
    <rPh sb="43" eb="45">
      <t>シテイ</t>
    </rPh>
    <phoneticPr fontId="4"/>
  </si>
  <si>
    <t>フロント側のソース修正：サーバから音声認識解析結果を受けた後、「TMP_RESULT」の場合も画面に表示する</t>
    <rPh sb="26" eb="27">
      <t>ウ</t>
    </rPh>
    <rPh sb="29" eb="30">
      <t>アト</t>
    </rPh>
    <rPh sb="44" eb="46">
      <t>バアイ</t>
    </rPh>
    <rPh sb="50" eb="52">
      <t>ヒョウジ</t>
    </rPh>
    <phoneticPr fontId="4"/>
  </si>
  <si>
    <t>音声認識解析結果「REJECT」、画面に未反映</t>
    <phoneticPr fontId="4"/>
  </si>
  <si>
    <t>フロント側のソース修正：サーバから音声認識解析結果を受けた後、「REJECT」の場合も画面に表示する</t>
    <phoneticPr fontId="4"/>
  </si>
  <si>
    <t>李偉</t>
    <phoneticPr fontId="4"/>
  </si>
  <si>
    <t>李偉</t>
    <phoneticPr fontId="4"/>
  </si>
  <si>
    <t>その他</t>
  </si>
  <si>
    <t>A-1-4
A-1-10</t>
    <phoneticPr fontId="4"/>
  </si>
  <si>
    <t>選択した音声ファイルが再生されてしまう</t>
    <phoneticPr fontId="4"/>
  </si>
  <si>
    <t>フロント側のソース修正：音声ファイルを選択した後に、再生元を相変わらず</t>
    <rPh sb="12" eb="14">
      <t>オンセイ</t>
    </rPh>
    <rPh sb="23" eb="24">
      <t>アト</t>
    </rPh>
    <rPh sb="26" eb="28">
      <t>サイセイ</t>
    </rPh>
    <rPh sb="28" eb="29">
      <t>モト</t>
    </rPh>
    <rPh sb="30" eb="32">
      <t>アイカ</t>
    </rPh>
    <phoneticPr fontId="4"/>
  </si>
  <si>
    <t>李偉</t>
    <rPh sb="0" eb="1">
      <t>リ</t>
    </rPh>
    <rPh sb="1" eb="2">
      <t>エラ</t>
    </rPh>
    <phoneticPr fontId="4"/>
  </si>
  <si>
    <t>認証</t>
  </si>
  <si>
    <t>A-1-3</t>
    <phoneticPr fontId="4"/>
  </si>
  <si>
    <t>企業コード</t>
    <rPh sb="0" eb="2">
      <t>キギョウ</t>
    </rPh>
    <phoneticPr fontId="4"/>
  </si>
  <si>
    <t>ユーザ</t>
    <phoneticPr fontId="4"/>
  </si>
  <si>
    <t>パスワード</t>
    <phoneticPr fontId="4"/>
  </si>
  <si>
    <t>optim-develop</t>
    <phoneticPr fontId="4"/>
  </si>
  <si>
    <t>kumakura</t>
    <phoneticPr fontId="4"/>
  </si>
  <si>
    <t>access-denied.html修正</t>
    <rPh sb="18" eb="20">
      <t>シュウセイ</t>
    </rPh>
    <phoneticPr fontId="4"/>
  </si>
  <si>
    <t>optim20172017</t>
    <phoneticPr fontId="4"/>
  </si>
  <si>
    <t>admin</t>
    <phoneticPr fontId="4"/>
  </si>
  <si>
    <t>optimadmin2017</t>
    <phoneticPr fontId="4"/>
  </si>
  <si>
    <t>optim-develop</t>
    <phoneticPr fontId="4"/>
  </si>
  <si>
    <t>hidekazu.fujii</t>
    <phoneticPr fontId="4"/>
  </si>
  <si>
    <t>fujii</t>
    <phoneticPr fontId="4"/>
  </si>
  <si>
    <t>mitsuko.kumakura</t>
    <phoneticPr fontId="4"/>
  </si>
  <si>
    <r>
      <t>ユーザ毎利用時間検索API呼び出し
/api/use</t>
    </r>
    <r>
      <rPr>
        <sz val="10"/>
        <color rgb="FFFF0000"/>
        <rFont val="Meiryo UI"/>
        <family val="3"/>
        <charset val="128"/>
      </rPr>
      <t>T</t>
    </r>
    <r>
      <rPr>
        <sz val="10"/>
        <rFont val="Meiryo UI"/>
        <family val="3"/>
        <charset val="128"/>
      </rPr>
      <t>ime/searchByUserId</t>
    </r>
    <rPh sb="3" eb="4">
      <t>マイ</t>
    </rPh>
    <rPh sb="4" eb="6">
      <t>リヨウ</t>
    </rPh>
    <rPh sb="6" eb="8">
      <t>ジカン</t>
    </rPh>
    <rPh sb="8" eb="10">
      <t>ケンサク</t>
    </rPh>
    <rPh sb="13" eb="14">
      <t>ヨ</t>
    </rPh>
    <rPh sb="15" eb="16">
      <t>ダ</t>
    </rPh>
    <phoneticPr fontId="4"/>
  </si>
  <si>
    <r>
      <t>企業毎利用時間検索API呼び出し
/api/use</t>
    </r>
    <r>
      <rPr>
        <sz val="10"/>
        <color rgb="FFFF0000"/>
        <rFont val="Meiryo UI"/>
        <family val="3"/>
        <charset val="128"/>
      </rPr>
      <t>T</t>
    </r>
    <r>
      <rPr>
        <sz val="10"/>
        <rFont val="Meiryo UI"/>
        <family val="3"/>
        <charset val="128"/>
      </rPr>
      <t>ime/searchByCompanyId</t>
    </r>
    <rPh sb="0" eb="2">
      <t>キギョウ</t>
    </rPh>
    <rPh sb="2" eb="3">
      <t>マイ</t>
    </rPh>
    <rPh sb="3" eb="5">
      <t>リヨウ</t>
    </rPh>
    <rPh sb="5" eb="7">
      <t>ジカン</t>
    </rPh>
    <rPh sb="7" eb="9">
      <t>ケンサク</t>
    </rPh>
    <rPh sb="12" eb="13">
      <t>ヨ</t>
    </rPh>
    <rPh sb="14" eb="15">
      <t>ダ</t>
    </rPh>
    <phoneticPr fontId="4"/>
  </si>
  <si>
    <t>下記admin権限ログインして音声解析画面に遷移してしまう。
企業ID：optim-develop
user/pwd：mitsuko.kumakura／kumakura</t>
    <rPh sb="0" eb="2">
      <t>カキ</t>
    </rPh>
    <rPh sb="22" eb="24">
      <t>センイ</t>
    </rPh>
    <phoneticPr fontId="4"/>
  </si>
  <si>
    <t>A-2-3</t>
    <phoneticPr fontId="4"/>
  </si>
  <si>
    <t xml:space="preserve">admin権限ログインして権限不足エラー画面に遷移した後、画面問題を発見：
①画面に説明文字見えない
②jsとcssファイルと繋がらないconsoleエラー
</t>
    <rPh sb="27" eb="28">
      <t>アト</t>
    </rPh>
    <rPh sb="29" eb="31">
      <t>ガメン</t>
    </rPh>
    <rPh sb="31" eb="33">
      <t>モンダイ</t>
    </rPh>
    <rPh sb="34" eb="36">
      <t>ハッケン</t>
    </rPh>
    <rPh sb="39" eb="41">
      <t>ガメン</t>
    </rPh>
    <rPh sb="42" eb="44">
      <t>セツメイ</t>
    </rPh>
    <rPh sb="44" eb="46">
      <t>モジ</t>
    </rPh>
    <rPh sb="46" eb="47">
      <t>ミ</t>
    </rPh>
    <rPh sb="63" eb="64">
      <t>ツナ</t>
    </rPh>
    <phoneticPr fontId="4"/>
  </si>
  <si>
    <t>エラーメッセージを修正</t>
    <rPh sb="9" eb="11">
      <t>シュウセイ</t>
    </rPh>
    <phoneticPr fontId="4"/>
  </si>
  <si>
    <t>E-７-1</t>
    <phoneticPr fontId="4"/>
  </si>
  <si>
    <t>エラーダイアログを出して「音声解析を開始できません。」を表示しなくて、エラー詳細を表示される。</t>
    <rPh sb="28" eb="30">
      <t>ヒョウジ</t>
    </rPh>
    <phoneticPr fontId="4"/>
  </si>
  <si>
    <t>エラーダイアログを出して「音声解析に失敗しました。」を表示しなくて、エラー詳細を表示される。</t>
    <rPh sb="27" eb="29">
      <t>ヒョウジ</t>
    </rPh>
    <phoneticPr fontId="4"/>
  </si>
  <si>
    <t>ライフさんと確認しました。試験項目書が間違った。
エラーダイアログを表示する。　　〇</t>
    <rPh sb="13" eb="15">
      <t>シケン</t>
    </rPh>
    <rPh sb="15" eb="17">
      <t>コウモク</t>
    </rPh>
    <rPh sb="17" eb="18">
      <t>ショ</t>
    </rPh>
    <rPh sb="19" eb="21">
      <t>マチガ</t>
    </rPh>
    <rPh sb="34" eb="36">
      <t>ヒョウジ</t>
    </rPh>
    <phoneticPr fontId="4"/>
  </si>
  <si>
    <t>ライフさんと確認しました。試験項目書が間違った：admin権限ログインして
権限不足エラー画面に遷移する　　×
「音声解析画面を表示する」　　〇</t>
    <rPh sb="6" eb="8">
      <t>カクニン</t>
    </rPh>
    <rPh sb="13" eb="15">
      <t>シケン</t>
    </rPh>
    <rPh sb="15" eb="17">
      <t>コウモク</t>
    </rPh>
    <rPh sb="17" eb="18">
      <t>ショ</t>
    </rPh>
    <rPh sb="19" eb="21">
      <t>マチガ</t>
    </rPh>
    <phoneticPr fontId="4"/>
  </si>
  <si>
    <t>李建民</t>
    <rPh sb="0" eb="1">
      <t>リ</t>
    </rPh>
    <rPh sb="1" eb="2">
      <t>ケン</t>
    </rPh>
    <rPh sb="2" eb="3">
      <t>ミン</t>
    </rPh>
    <phoneticPr fontId="4"/>
  </si>
  <si>
    <t>李建民</t>
    <rPh sb="1" eb="2">
      <t>ケン</t>
    </rPh>
    <rPh sb="2" eb="3">
      <t>ミン</t>
    </rPh>
    <phoneticPr fontId="4"/>
  </si>
  <si>
    <r>
      <rPr>
        <strike/>
        <sz val="10"/>
        <color rgb="FFFF0000"/>
        <rFont val="Meiryo UI"/>
        <family val="3"/>
        <charset val="128"/>
      </rPr>
      <t>権限不足エラー画面に遷移する</t>
    </r>
    <r>
      <rPr>
        <sz val="10"/>
        <color rgb="FFFF0000"/>
        <rFont val="Meiryo UI"/>
        <family val="3"/>
        <charset val="128"/>
      </rPr>
      <t xml:space="preserve">
表示する</t>
    </r>
    <rPh sb="0" eb="2">
      <t>ケンゲン</t>
    </rPh>
    <rPh sb="2" eb="4">
      <t>ブソク</t>
    </rPh>
    <rPh sb="7" eb="9">
      <t>ガメン</t>
    </rPh>
    <rPh sb="10" eb="12">
      <t>センイ</t>
    </rPh>
    <rPh sb="15" eb="17">
      <t>ヒョウジ</t>
    </rPh>
    <phoneticPr fontId="4"/>
  </si>
  <si>
    <t>解析ファイル名という項目が存在しません。</t>
    <rPh sb="10" eb="12">
      <t>コウモク</t>
    </rPh>
    <rPh sb="13" eb="15">
      <t>ソンザイ</t>
    </rPh>
    <phoneticPr fontId="4"/>
  </si>
  <si>
    <t>音声解析画面</t>
    <phoneticPr fontId="4"/>
  </si>
  <si>
    <t>音声解析画面において、解析ファイル名ラベルを追加する。</t>
    <rPh sb="22" eb="24">
      <t>ツイカ</t>
    </rPh>
    <phoneticPr fontId="4"/>
  </si>
  <si>
    <t>D-3-12</t>
    <phoneticPr fontId="4"/>
  </si>
  <si>
    <t>利用時間が初期化されてません。</t>
    <rPh sb="5" eb="8">
      <t>ショキカ</t>
    </rPh>
    <phoneticPr fontId="4"/>
  </si>
  <si>
    <t>API呼び出し前の処理にて、利用時間初期化を追加する。</t>
    <rPh sb="18" eb="21">
      <t>ショキカ</t>
    </rPh>
    <rPh sb="22" eb="24">
      <t>ツイカ</t>
    </rPh>
    <phoneticPr fontId="4"/>
  </si>
  <si>
    <t>H-2-4</t>
    <phoneticPr fontId="4"/>
  </si>
  <si>
    <t>録音終了APIを呼び出し時、DBエラーが発生する場合、エラーダイアログが出てきません。</t>
    <rPh sb="12" eb="13">
      <t>トキ</t>
    </rPh>
    <rPh sb="20" eb="22">
      <t>ハッセイ</t>
    </rPh>
    <rPh sb="24" eb="26">
      <t>バアイ</t>
    </rPh>
    <rPh sb="36" eb="37">
      <t>デ</t>
    </rPh>
    <phoneticPr fontId="4"/>
  </si>
  <si>
    <t>録音終了APIを呼び出し時、DBエラーが発生する場合、エラーダイアログが出るように修正する。</t>
    <rPh sb="41" eb="43">
      <t>シュウセイ</t>
    </rPh>
    <phoneticPr fontId="4"/>
  </si>
  <si>
    <t xml:space="preserve">D-1-1
E-1-1
</t>
    <phoneticPr fontId="4"/>
  </si>
  <si>
    <t>録音開始ボタン押下時、実装された確認ダイアログのメッセージは仕様書の定義と異なります。</t>
    <rPh sb="9" eb="10">
      <t>トキ</t>
    </rPh>
    <rPh sb="11" eb="13">
      <t>ジッソウ</t>
    </rPh>
    <rPh sb="16" eb="18">
      <t>カクニン</t>
    </rPh>
    <rPh sb="30" eb="33">
      <t>シヨウショ</t>
    </rPh>
    <rPh sb="34" eb="36">
      <t>テイギ</t>
    </rPh>
    <rPh sb="37" eb="38">
      <t>コト</t>
    </rPh>
    <phoneticPr fontId="4"/>
  </si>
  <si>
    <t>確認ダイアログのメッセージは仕様書の定義のように修正する。</t>
    <rPh sb="14" eb="17">
      <t>シヨウショ</t>
    </rPh>
    <rPh sb="18" eb="20">
      <t>テイギ</t>
    </rPh>
    <rPh sb="24" eb="26">
      <t>シュウセイ</t>
    </rPh>
    <phoneticPr fontId="4"/>
  </si>
  <si>
    <t>利用時間確認画面</t>
    <rPh sb="0" eb="2">
      <t>リヨウ</t>
    </rPh>
    <rPh sb="2" eb="4">
      <t>ジカン</t>
    </rPh>
    <rPh sb="4" eb="6">
      <t>カクニン</t>
    </rPh>
    <rPh sb="6" eb="8">
      <t>ガメン</t>
    </rPh>
    <phoneticPr fontId="1"/>
  </si>
  <si>
    <t>画面名</t>
    <rPh sb="0" eb="2">
      <t>ガメン</t>
    </rPh>
    <rPh sb="2" eb="3">
      <t>メイ</t>
    </rPh>
    <phoneticPr fontId="4"/>
  </si>
  <si>
    <t>利用時間確認画面</t>
    <rPh sb="0" eb="2">
      <t>リヨウ</t>
    </rPh>
    <rPh sb="2" eb="4">
      <t>ジカン</t>
    </rPh>
    <rPh sb="4" eb="6">
      <t>カクニン</t>
    </rPh>
    <rPh sb="6" eb="8">
      <t>ガメン</t>
    </rPh>
    <phoneticPr fontId="4"/>
  </si>
  <si>
    <t>利用時間確認</t>
    <phoneticPr fontId="4"/>
  </si>
  <si>
    <t>利用時間確認</t>
    <rPh sb="0" eb="2">
      <t>リヨウ</t>
    </rPh>
    <rPh sb="2" eb="4">
      <t>ジカン</t>
    </rPh>
    <rPh sb="4" eb="6">
      <t>カクニン</t>
    </rPh>
    <phoneticPr fontId="4"/>
  </si>
  <si>
    <t>年　</t>
    <rPh sb="0" eb="1">
      <t>ネン</t>
    </rPh>
    <phoneticPr fontId="4"/>
  </si>
  <si>
    <t>プルダウンメニュー</t>
    <phoneticPr fontId="4"/>
  </si>
  <si>
    <t>月</t>
    <rPh sb="0" eb="1">
      <t>ツキ</t>
    </rPh>
    <phoneticPr fontId="4"/>
  </si>
  <si>
    <t>1月から12月まで表示。デフォルト値現月</t>
    <rPh sb="1" eb="2">
      <t>ガツ</t>
    </rPh>
    <rPh sb="6" eb="7">
      <t>ガツ</t>
    </rPh>
    <rPh sb="9" eb="11">
      <t>ヒョウジ</t>
    </rPh>
    <rPh sb="17" eb="18">
      <t>チ</t>
    </rPh>
    <rPh sb="18" eb="19">
      <t>ゲン</t>
    </rPh>
    <rPh sb="19" eb="20">
      <t>ゲツ</t>
    </rPh>
    <phoneticPr fontId="4"/>
  </si>
  <si>
    <t>2017年から現在年まで表示。デフォルト値現在年</t>
    <rPh sb="20" eb="21">
      <t>チ</t>
    </rPh>
    <rPh sb="21" eb="23">
      <t>ゲンザイ</t>
    </rPh>
    <rPh sb="23" eb="24">
      <t>ネン</t>
    </rPh>
    <phoneticPr fontId="4"/>
  </si>
  <si>
    <t>検索ボタン</t>
    <rPh sb="0" eb="2">
      <t>ケンサク</t>
    </rPh>
    <phoneticPr fontId="4"/>
  </si>
  <si>
    <t>企業ID</t>
    <phoneticPr fontId="4"/>
  </si>
  <si>
    <t>音声解析時間</t>
    <rPh sb="0" eb="2">
      <t>オンセイ</t>
    </rPh>
    <rPh sb="2" eb="4">
      <t>カイセキ</t>
    </rPh>
    <rPh sb="4" eb="6">
      <t>ジカン</t>
    </rPh>
    <phoneticPr fontId="4"/>
  </si>
  <si>
    <t>展開/折畳</t>
    <rPh sb="0" eb="2">
      <t>テンカイ</t>
    </rPh>
    <rPh sb="3" eb="4">
      <t>オ</t>
    </rPh>
    <rPh sb="4" eb="5">
      <t>タタ</t>
    </rPh>
    <phoneticPr fontId="4"/>
  </si>
  <si>
    <t>年月</t>
    <rPh sb="0" eb="2">
      <t>ネンゲツ</t>
    </rPh>
    <phoneticPr fontId="4"/>
  </si>
  <si>
    <t>企業リスト</t>
    <phoneticPr fontId="4"/>
  </si>
  <si>
    <t>クリア状態</t>
    <rPh sb="3" eb="5">
      <t>ジョウタイ</t>
    </rPh>
    <phoneticPr fontId="4"/>
  </si>
  <si>
    <t>年月リスト</t>
    <rPh sb="0" eb="2">
      <t>ネンゲツ</t>
    </rPh>
    <phoneticPr fontId="4"/>
  </si>
  <si>
    <t>ユーザリスト</t>
    <phoneticPr fontId="4"/>
  </si>
  <si>
    <t>企業ID・ユーザID</t>
    <rPh sb="0" eb="2">
      <t>キギョウ</t>
    </rPh>
    <phoneticPr fontId="4"/>
  </si>
  <si>
    <t>選択ID</t>
    <rPh sb="0" eb="2">
      <t>センタク</t>
    </rPh>
    <phoneticPr fontId="4"/>
  </si>
  <si>
    <t>ラベル</t>
    <phoneticPr fontId="4"/>
  </si>
  <si>
    <t>左側ラベル</t>
    <rPh sb="0" eb="2">
      <t>ヒダリガワ</t>
    </rPh>
    <phoneticPr fontId="4"/>
  </si>
  <si>
    <t>右側ラベル</t>
    <rPh sb="0" eb="2">
      <t>ミギガワ</t>
    </rPh>
    <phoneticPr fontId="4"/>
  </si>
  <si>
    <t>企業リスト取得処理</t>
    <rPh sb="0" eb="2">
      <t>キギョウ</t>
    </rPh>
    <rPh sb="5" eb="7">
      <t>シュトク</t>
    </rPh>
    <rPh sb="7" eb="9">
      <t>ショリ</t>
    </rPh>
    <phoneticPr fontId="4"/>
  </si>
  <si>
    <t>検索ボタン押下</t>
    <rPh sb="0" eb="2">
      <t>ケンサク</t>
    </rPh>
    <rPh sb="5" eb="7">
      <t>オウカ</t>
    </rPh>
    <phoneticPr fontId="4"/>
  </si>
  <si>
    <t>企業毎利用時間検索APIをコールすること</t>
    <phoneticPr fontId="4"/>
  </si>
  <si>
    <t>【企業リスト取得処理】 
API 正常終了
画面表示の確認</t>
    <rPh sb="1" eb="3">
      <t>キギョウ</t>
    </rPh>
    <rPh sb="6" eb="8">
      <t>シュトク</t>
    </rPh>
    <rPh sb="8" eb="10">
      <t>ショリ</t>
    </rPh>
    <rPh sb="17" eb="21">
      <t>セイジョウシュウリョウ</t>
    </rPh>
    <rPh sb="22" eb="24">
      <t>ガメン</t>
    </rPh>
    <rPh sb="24" eb="26">
      <t>ヒョウジ</t>
    </rPh>
    <rPh sb="27" eb="29">
      <t>カクニン</t>
    </rPh>
    <phoneticPr fontId="4"/>
  </si>
  <si>
    <t>【企業リスト取得処理】 
API エラー
画面表示</t>
    <rPh sb="1" eb="3">
      <t>キギョウ</t>
    </rPh>
    <rPh sb="6" eb="8">
      <t>シュトク</t>
    </rPh>
    <rPh sb="8" eb="10">
      <t>ショリ</t>
    </rPh>
    <rPh sb="21" eb="23">
      <t>ガメン</t>
    </rPh>
    <rPh sb="23" eb="25">
      <t>ヒョウジ</t>
    </rPh>
    <phoneticPr fontId="4"/>
  </si>
  <si>
    <t>企業リスト</t>
    <rPh sb="0" eb="2">
      <t>キギョウ</t>
    </rPh>
    <phoneticPr fontId="4"/>
  </si>
  <si>
    <t>企業ID</t>
    <rPh sb="0" eb="2">
      <t>キギョウ</t>
    </rPh>
    <phoneticPr fontId="4"/>
  </si>
  <si>
    <t>フォーマットを00:00:00とし、右寄せにする</t>
    <phoneticPr fontId="4"/>
  </si>
  <si>
    <t>▼</t>
  </si>
  <si>
    <t>年月リスト</t>
    <rPh sb="0" eb="1">
      <t>ネン</t>
    </rPh>
    <rPh sb="1" eb="2">
      <t>ガツ</t>
    </rPh>
    <phoneticPr fontId="4"/>
  </si>
  <si>
    <t>今回検索ボタン押下前の状態</t>
    <rPh sb="0" eb="2">
      <t>コンカイ</t>
    </rPh>
    <rPh sb="9" eb="10">
      <t>マエ</t>
    </rPh>
    <rPh sb="11" eb="13">
      <t>ジョウタイ</t>
    </rPh>
    <phoneticPr fontId="4"/>
  </si>
  <si>
    <t>「利用時間を取得できませんでした。」エラーダイアログを表示すること</t>
    <phoneticPr fontId="4"/>
  </si>
  <si>
    <t>ユーザリスト初回取得処理</t>
    <rPh sb="6" eb="8">
      <t>ショカイ</t>
    </rPh>
    <rPh sb="8" eb="10">
      <t>シュトク</t>
    </rPh>
    <rPh sb="10" eb="12">
      <t>ショリ</t>
    </rPh>
    <phoneticPr fontId="4"/>
  </si>
  <si>
    <t>ユーザ毎利用時間検索APIをコールすること</t>
    <phoneticPr fontId="4"/>
  </si>
  <si>
    <t>【ユーザリスト取得処理】 
API 正常終了
画面表示の確認</t>
    <rPh sb="7" eb="9">
      <t>シュトク</t>
    </rPh>
    <rPh sb="9" eb="11">
      <t>ショリ</t>
    </rPh>
    <rPh sb="18" eb="22">
      <t>セイジョウシュウリョウ</t>
    </rPh>
    <rPh sb="23" eb="25">
      <t>ガメン</t>
    </rPh>
    <rPh sb="25" eb="27">
      <t>ヒョウジ</t>
    </rPh>
    <rPh sb="28" eb="30">
      <t>カクニン</t>
    </rPh>
    <phoneticPr fontId="4"/>
  </si>
  <si>
    <t>【ユーザリスト取得処理】 
API エラー
画面表示</t>
    <rPh sb="7" eb="9">
      <t>シュトク</t>
    </rPh>
    <rPh sb="9" eb="11">
      <t>ショリ</t>
    </rPh>
    <rPh sb="22" eb="24">
      <t>ガメン</t>
    </rPh>
    <rPh sb="24" eb="26">
      <t>ヒョウジ</t>
    </rPh>
    <phoneticPr fontId="4"/>
  </si>
  <si>
    <t>▲</t>
    <phoneticPr fontId="4"/>
  </si>
  <si>
    <t>相変わらず</t>
    <rPh sb="0" eb="2">
      <t>アイカ</t>
    </rPh>
    <phoneticPr fontId="4"/>
  </si>
  <si>
    <t>今回展開ボタン押下前の状態</t>
    <rPh sb="0" eb="2">
      <t>コンカイ</t>
    </rPh>
    <rPh sb="2" eb="4">
      <t>テンカイ</t>
    </rPh>
    <rPh sb="9" eb="10">
      <t>マエ</t>
    </rPh>
    <rPh sb="11" eb="13">
      <t>ジョウタイ</t>
    </rPh>
    <phoneticPr fontId="4"/>
  </si>
  <si>
    <t>ある展開ボタン押下</t>
    <rPh sb="2" eb="4">
      <t>テンカイ</t>
    </rPh>
    <rPh sb="7" eb="9">
      <t>オウカ</t>
    </rPh>
    <phoneticPr fontId="4"/>
  </si>
  <si>
    <t>「▼」と「▲」切替（トグル）</t>
    <rPh sb="7" eb="9">
      <t>キリカエ</t>
    </rPh>
    <phoneticPr fontId="4"/>
  </si>
  <si>
    <t>展開と折畳を切替</t>
    <rPh sb="0" eb="2">
      <t>テンカイ</t>
    </rPh>
    <rPh sb="3" eb="4">
      <t>オ</t>
    </rPh>
    <rPh sb="4" eb="5">
      <t>タタ</t>
    </rPh>
    <rPh sb="6" eb="8">
      <t>キリカエ</t>
    </rPh>
    <phoneticPr fontId="4"/>
  </si>
  <si>
    <t>該当企業の展開・折畳ボタン押下</t>
    <rPh sb="0" eb="2">
      <t>ガイトウ</t>
    </rPh>
    <rPh sb="2" eb="4">
      <t>キギョウ</t>
    </rPh>
    <rPh sb="5" eb="7">
      <t>テンカイ</t>
    </rPh>
    <rPh sb="8" eb="9">
      <t>オ</t>
    </rPh>
    <rPh sb="9" eb="10">
      <t>タタ</t>
    </rPh>
    <rPh sb="13" eb="15">
      <t>オウカ</t>
    </rPh>
    <phoneticPr fontId="4"/>
  </si>
  <si>
    <t>年月リスト取得処理（企業ID指定）</t>
    <rPh sb="0" eb="2">
      <t>ネンゲツ</t>
    </rPh>
    <rPh sb="5" eb="7">
      <t>シュトク</t>
    </rPh>
    <rPh sb="7" eb="9">
      <t>ショリ</t>
    </rPh>
    <rPh sb="10" eb="12">
      <t>キギョウ</t>
    </rPh>
    <rPh sb="14" eb="16">
      <t>シテイ</t>
    </rPh>
    <phoneticPr fontId="4"/>
  </si>
  <si>
    <t>企業リストの企業ID押下</t>
    <rPh sb="0" eb="2">
      <t>キギョウ</t>
    </rPh>
    <rPh sb="6" eb="8">
      <t>キギョウ</t>
    </rPh>
    <rPh sb="10" eb="12">
      <t>オウカ</t>
    </rPh>
    <phoneticPr fontId="4"/>
  </si>
  <si>
    <t>企業毎利用時間検索APIをコールすること</t>
    <rPh sb="0" eb="2">
      <t>キギョウ</t>
    </rPh>
    <phoneticPr fontId="4"/>
  </si>
  <si>
    <t>【年月リスト取得処理（企業ID指定）】 
API 正常終了
画面表示の確認</t>
    <rPh sb="1" eb="3">
      <t>ネンゲツ</t>
    </rPh>
    <rPh sb="6" eb="8">
      <t>シュトク</t>
    </rPh>
    <rPh sb="8" eb="10">
      <t>ショリ</t>
    </rPh>
    <rPh sb="11" eb="13">
      <t>キギョウ</t>
    </rPh>
    <rPh sb="15" eb="17">
      <t>シテイ</t>
    </rPh>
    <rPh sb="25" eb="29">
      <t>セイジョウシュウリョウ</t>
    </rPh>
    <rPh sb="30" eb="32">
      <t>ガメン</t>
    </rPh>
    <rPh sb="32" eb="34">
      <t>ヒョウジ</t>
    </rPh>
    <rPh sb="35" eb="37">
      <t>カクニン</t>
    </rPh>
    <phoneticPr fontId="4"/>
  </si>
  <si>
    <t>【年月リスト取得処理（企業ID指定）】 
API エラー
画面表示</t>
    <rPh sb="1" eb="3">
      <t>ネンゲツ</t>
    </rPh>
    <rPh sb="6" eb="8">
      <t>シュトク</t>
    </rPh>
    <rPh sb="8" eb="10">
      <t>ショリ</t>
    </rPh>
    <rPh sb="11" eb="13">
      <t>キギョウ</t>
    </rPh>
    <rPh sb="15" eb="17">
      <t>シテイ</t>
    </rPh>
    <rPh sb="29" eb="31">
      <t>ガメン</t>
    </rPh>
    <rPh sb="31" eb="33">
      <t>ヒョウジ</t>
    </rPh>
    <phoneticPr fontId="4"/>
  </si>
  <si>
    <t>「企業ID:」</t>
    <rPh sb="1" eb="3">
      <t>キギョウ</t>
    </rPh>
    <phoneticPr fontId="4"/>
  </si>
  <si>
    <t>選択された企業ID</t>
    <rPh sb="0" eb="2">
      <t>センタク</t>
    </rPh>
    <rPh sb="5" eb="7">
      <t>キギョウ</t>
    </rPh>
    <phoneticPr fontId="4"/>
  </si>
  <si>
    <t>年月</t>
    <rPh sb="0" eb="2">
      <t>ネンゲツ</t>
    </rPh>
    <phoneticPr fontId="4"/>
  </si>
  <si>
    <t>年月リスト取得処理（ユーザID指定）</t>
    <rPh sb="0" eb="2">
      <t>ネンゲツ</t>
    </rPh>
    <rPh sb="5" eb="7">
      <t>シュトク</t>
    </rPh>
    <rPh sb="7" eb="9">
      <t>ショリ</t>
    </rPh>
    <rPh sb="15" eb="17">
      <t>シテイ</t>
    </rPh>
    <phoneticPr fontId="4"/>
  </si>
  <si>
    <t>ユーザリストのユーザID押下</t>
    <rPh sb="12" eb="14">
      <t>オウカ</t>
    </rPh>
    <phoneticPr fontId="4"/>
  </si>
  <si>
    <t>ユーザ毎利用時間検索APIをコールすること</t>
    <phoneticPr fontId="4"/>
  </si>
  <si>
    <t>【年月リスト取得処理（ユーザID指定）】 
API 正常終了
画面表示の確認</t>
    <rPh sb="1" eb="3">
      <t>ネンゲツ</t>
    </rPh>
    <rPh sb="6" eb="8">
      <t>シュトク</t>
    </rPh>
    <rPh sb="8" eb="10">
      <t>ショリ</t>
    </rPh>
    <rPh sb="16" eb="18">
      <t>シテイ</t>
    </rPh>
    <rPh sb="26" eb="30">
      <t>セイジョウシュウリョウ</t>
    </rPh>
    <rPh sb="31" eb="33">
      <t>ガメン</t>
    </rPh>
    <rPh sb="33" eb="35">
      <t>ヒョウジ</t>
    </rPh>
    <rPh sb="36" eb="38">
      <t>カクニン</t>
    </rPh>
    <phoneticPr fontId="4"/>
  </si>
  <si>
    <t>【年月リスト取得処理（ユーザID指定）】 
API エラー
画面表示</t>
    <rPh sb="1" eb="3">
      <t>ネンゲツ</t>
    </rPh>
    <rPh sb="6" eb="8">
      <t>シュトク</t>
    </rPh>
    <rPh sb="8" eb="10">
      <t>ショリ</t>
    </rPh>
    <rPh sb="16" eb="18">
      <t>シテイ</t>
    </rPh>
    <rPh sb="30" eb="32">
      <t>ガメン</t>
    </rPh>
    <rPh sb="32" eb="34">
      <t>ヒョウジ</t>
    </rPh>
    <phoneticPr fontId="4"/>
  </si>
  <si>
    <t>ユーザID</t>
    <phoneticPr fontId="4"/>
  </si>
  <si>
    <t>「ユーザID:」</t>
    <phoneticPr fontId="4"/>
  </si>
  <si>
    <t>選択されたユーザID</t>
    <rPh sb="0" eb="2">
      <t>センタク</t>
    </rPh>
    <phoneticPr fontId="4"/>
  </si>
  <si>
    <t>結果表示</t>
    <rPh sb="0" eb="2">
      <t>ケッカ</t>
    </rPh>
    <rPh sb="2" eb="4">
      <t>ヒョウジ</t>
    </rPh>
    <phoneticPr fontId="4"/>
  </si>
  <si>
    <t>結果表示。フォーマットを00:00:00とし、右寄せにする</t>
    <phoneticPr fontId="4"/>
  </si>
  <si>
    <t>前の表示内容あったら、クリアする</t>
  </si>
  <si>
    <t>前の表示内容あったら、クリアする</t>
    <rPh sb="0" eb="1">
      <t>マエ</t>
    </rPh>
    <rPh sb="2" eb="4">
      <t>ヒョウジ</t>
    </rPh>
    <rPh sb="4" eb="6">
      <t>ナイヨウ</t>
    </rPh>
    <phoneticPr fontId="4"/>
  </si>
  <si>
    <t>今回企業ID押下前の状態</t>
    <rPh sb="0" eb="2">
      <t>コンカイ</t>
    </rPh>
    <rPh sb="2" eb="4">
      <t>キギョウ</t>
    </rPh>
    <rPh sb="6" eb="8">
      <t>オウカ</t>
    </rPh>
    <rPh sb="8" eb="9">
      <t>マエ</t>
    </rPh>
    <rPh sb="10" eb="12">
      <t>ジョウタイ</t>
    </rPh>
    <phoneticPr fontId="4"/>
  </si>
  <si>
    <t>今回ユーザID押下前の状態</t>
    <rPh sb="0" eb="2">
      <t>コンカイ</t>
    </rPh>
    <rPh sb="7" eb="9">
      <t>オウカ</t>
    </rPh>
    <rPh sb="9" eb="10">
      <t>マエ</t>
    </rPh>
    <rPh sb="11" eb="13">
      <t>ジョウタイ</t>
    </rPh>
    <phoneticPr fontId="4"/>
  </si>
  <si>
    <t>ユーザリスト取得後、次回以降ユーザリスト表示</t>
    <rPh sb="6" eb="8">
      <t>シュトク</t>
    </rPh>
    <rPh sb="8" eb="9">
      <t>アト</t>
    </rPh>
    <rPh sb="10" eb="12">
      <t>ジカイ</t>
    </rPh>
    <rPh sb="12" eb="14">
      <t>イコウ</t>
    </rPh>
    <rPh sb="20" eb="22">
      <t>ヒョウジ</t>
    </rPh>
    <phoneticPr fontId="4"/>
  </si>
  <si>
    <t>リスト展開の場合表示、折畳の場合非表示</t>
    <rPh sb="3" eb="5">
      <t>テンカイ</t>
    </rPh>
    <rPh sb="6" eb="8">
      <t>バアイ</t>
    </rPh>
    <rPh sb="8" eb="10">
      <t>ヒョウジ</t>
    </rPh>
    <rPh sb="14" eb="16">
      <t>バアイ</t>
    </rPh>
    <rPh sb="16" eb="19">
      <t>ヒヒョウジ</t>
    </rPh>
    <phoneticPr fontId="4"/>
  </si>
  <si>
    <t>リスト展開場合表示、折畳の場合非表示</t>
    <rPh sb="3" eb="5">
      <t>テンカイ</t>
    </rPh>
    <rPh sb="5" eb="7">
      <t>バアイ</t>
    </rPh>
    <rPh sb="7" eb="9">
      <t>ヒョウジ</t>
    </rPh>
    <phoneticPr fontId="4"/>
  </si>
  <si>
    <t>APIをコールしないこと</t>
    <phoneticPr fontId="4"/>
  </si>
  <si>
    <t>李偉</t>
    <rPh sb="0" eb="1">
      <t>リ</t>
    </rPh>
    <rPh sb="1" eb="2">
      <t>エラ</t>
    </rPh>
    <phoneticPr fontId="4"/>
  </si>
  <si>
    <t>利用時間確認画面</t>
  </si>
  <si>
    <t>A‐2-1</t>
    <phoneticPr fontId="4"/>
  </si>
  <si>
    <t>ソースに「favicon.png」のアドレスを修正。</t>
    <rPh sb="23" eb="25">
      <t>シュウセイ</t>
    </rPh>
    <phoneticPr fontId="4"/>
  </si>
  <si>
    <t>音声解析画面</t>
    <rPh sb="0" eb="2">
      <t>オンセイ</t>
    </rPh>
    <rPh sb="2" eb="4">
      <t>カイセキ</t>
    </rPh>
    <rPh sb="4" eb="6">
      <t>ガメン</t>
    </rPh>
    <phoneticPr fontId="4"/>
  </si>
  <si>
    <t>E-3-7
E-3-8</t>
    <phoneticPr fontId="4"/>
  </si>
  <si>
    <t>F-3-7
F-3-8</t>
    <phoneticPr fontId="4"/>
  </si>
  <si>
    <t>企業IDと選択IDが更新した</t>
    <rPh sb="5" eb="7">
      <t>センタク</t>
    </rPh>
    <rPh sb="10" eb="12">
      <t>コウシン</t>
    </rPh>
    <phoneticPr fontId="4"/>
  </si>
  <si>
    <t>ユーザIDと選択IDが更新した</t>
    <phoneticPr fontId="4"/>
  </si>
  <si>
    <t>ソースを改修：APIをコールした後、結果によって企業IDと選択IDを更新</t>
    <rPh sb="4" eb="6">
      <t>カイシュウ</t>
    </rPh>
    <rPh sb="16" eb="17">
      <t>アト</t>
    </rPh>
    <rPh sb="18" eb="20">
      <t>ケッカ</t>
    </rPh>
    <rPh sb="34" eb="36">
      <t>コウシン</t>
    </rPh>
    <phoneticPr fontId="4"/>
  </si>
  <si>
    <t>ソースを改修：APIをコールした後、結果によってユーザIDと選択IDを更新</t>
    <rPh sb="4" eb="6">
      <t>カイシュウ</t>
    </rPh>
    <rPh sb="16" eb="17">
      <t>アト</t>
    </rPh>
    <rPh sb="18" eb="20">
      <t>ケッカ</t>
    </rPh>
    <rPh sb="35" eb="37">
      <t>コウシン</t>
    </rPh>
    <phoneticPr fontId="4"/>
  </si>
  <si>
    <t>文言が正しいですが、アイコン(logo)を表示しません。ブラウザのコンソールに「favicon.png」が見つかりません。</t>
    <rPh sb="0" eb="2">
      <t>モンゴン</t>
    </rPh>
    <rPh sb="3" eb="4">
      <t>タダ</t>
    </rPh>
    <rPh sb="21" eb="23">
      <t>ヒョウジ</t>
    </rPh>
    <rPh sb="53" eb="54">
      <t>ミ</t>
    </rPh>
    <phoneticPr fontId="4"/>
  </si>
  <si>
    <t>00:00:00 で表示</t>
    <rPh sb="10" eb="12">
      <t>ヒョウジ</t>
    </rPh>
    <phoneticPr fontId="4"/>
  </si>
  <si>
    <t>マイク入力ボタンが非選択状態
録音中でない</t>
    <rPh sb="3" eb="5">
      <t>ニュウリョク</t>
    </rPh>
    <rPh sb="10" eb="12">
      <t>センタク</t>
    </rPh>
    <rPh sb="12" eb="14">
      <t>ジョウタイ</t>
    </rPh>
    <rPh sb="15" eb="18">
      <t>ロクオンチュウ</t>
    </rPh>
    <phoneticPr fontId="4"/>
  </si>
  <si>
    <t>00:00:00になること</t>
    <phoneticPr fontId="4"/>
  </si>
  <si>
    <t>オーバーレイでおおわれている画面上のボタンが押下できないこと</t>
    <rPh sb="14" eb="16">
      <t>ガメン</t>
    </rPh>
    <rPh sb="16" eb="17">
      <t>ジョウ</t>
    </rPh>
    <rPh sb="22" eb="24">
      <t>オウカ</t>
    </rPh>
    <phoneticPr fontId="4"/>
  </si>
  <si>
    <t>途中再生ボタン</t>
    <rPh sb="0" eb="2">
      <t>トチュウ</t>
    </rPh>
    <rPh sb="2" eb="4">
      <t>サイセイ</t>
    </rPh>
    <phoneticPr fontId="4"/>
  </si>
  <si>
    <t>00:00:00となること</t>
    <phoneticPr fontId="4"/>
  </si>
  <si>
    <t>音声ファイル出力ボタン</t>
    <rPh sb="0" eb="2">
      <t>オンセイ</t>
    </rPh>
    <rPh sb="6" eb="8">
      <t>シュツリョク</t>
    </rPh>
    <phoneticPr fontId="4"/>
  </si>
  <si>
    <t>00:00:00になること</t>
    <phoneticPr fontId="4"/>
  </si>
  <si>
    <t>00:00:00となること</t>
    <phoneticPr fontId="4"/>
  </si>
  <si>
    <t>編集エリアの内容がテキストファイルとしてダウンロードされること</t>
    <rPh sb="0" eb="2">
      <t>ヘンシュウ</t>
    </rPh>
    <rPh sb="6" eb="8">
      <t>ナイヨウ</t>
    </rPh>
    <phoneticPr fontId="4"/>
  </si>
  <si>
    <t>音声ファイル出力ボタン</t>
    <rPh sb="0" eb="2">
      <t>オンセイ</t>
    </rPh>
    <rPh sb="6" eb="8">
      <t>シュツリョク</t>
    </rPh>
    <phoneticPr fontId="4"/>
  </si>
  <si>
    <t>O</t>
    <phoneticPr fontId="4"/>
  </si>
  <si>
    <t>音声ファイル出力処理</t>
    <rPh sb="0" eb="2">
      <t>オンセイ</t>
    </rPh>
    <rPh sb="6" eb="8">
      <t>シュツリョク</t>
    </rPh>
    <rPh sb="8" eb="10">
      <t>ショリ</t>
    </rPh>
    <phoneticPr fontId="4"/>
  </si>
  <si>
    <t>音声ファイル出力ボタン押下</t>
    <rPh sb="0" eb="2">
      <t>オンセイ</t>
    </rPh>
    <rPh sb="6" eb="8">
      <t>シュツリョク</t>
    </rPh>
    <rPh sb="11" eb="13">
      <t>オウカ</t>
    </rPh>
    <phoneticPr fontId="4"/>
  </si>
  <si>
    <t>マイク入力の音声がwavファイルとしてダウンロードされること</t>
    <rPh sb="3" eb="5">
      <t>ニュウリョク</t>
    </rPh>
    <rPh sb="6" eb="8">
      <t>オンセイ</t>
    </rPh>
    <phoneticPr fontId="4"/>
  </si>
  <si>
    <t>ファイル名が「message.wav」であること</t>
    <rPh sb="4" eb="5">
      <t>メイ</t>
    </rPh>
    <phoneticPr fontId="4"/>
  </si>
  <si>
    <t xml:space="preserve">A-2-9
D-3-4
D-5-3
E-3-6
</t>
    <phoneticPr fontId="4"/>
  </si>
  <si>
    <t>非活性の状態</t>
    <rPh sb="0" eb="1">
      <t>ヒ</t>
    </rPh>
    <rPh sb="1" eb="3">
      <t>カッセイ</t>
    </rPh>
    <rPh sb="4" eb="6">
      <t>ジョウタイ</t>
    </rPh>
    <phoneticPr fontId="4"/>
  </si>
  <si>
    <t>フロントソースを改修：ファイル解析結果を表示した後、途中ボタンを活性化する</t>
    <rPh sb="8" eb="10">
      <t>カイシュウ</t>
    </rPh>
    <rPh sb="15" eb="17">
      <t>カイセキ</t>
    </rPh>
    <rPh sb="17" eb="19">
      <t>ケッカ</t>
    </rPh>
    <rPh sb="20" eb="22">
      <t>ヒョウジ</t>
    </rPh>
    <rPh sb="24" eb="25">
      <t>アト</t>
    </rPh>
    <rPh sb="26" eb="28">
      <t>トチュウ</t>
    </rPh>
    <rPh sb="32" eb="35">
      <t>カッセイカ</t>
    </rPh>
    <phoneticPr fontId="4"/>
  </si>
  <si>
    <t>D-5-8</t>
    <phoneticPr fontId="4"/>
  </si>
  <si>
    <t>再生中の音声が停止されていない</t>
    <phoneticPr fontId="4"/>
  </si>
  <si>
    <t>フロントソースを改修：その場合、APIをコールする前に再生中の音声が停止する</t>
    <rPh sb="13" eb="15">
      <t>バアイ</t>
    </rPh>
    <rPh sb="25" eb="26">
      <t>マエ</t>
    </rPh>
    <phoneticPr fontId="4"/>
  </si>
  <si>
    <t>D-3-4
E-3-5</t>
    <phoneticPr fontId="4"/>
  </si>
  <si>
    <t>D-3-7</t>
    <phoneticPr fontId="4"/>
  </si>
  <si>
    <t>録音中、編集エリアが活性の状態</t>
    <rPh sb="0" eb="2">
      <t>ロクオン</t>
    </rPh>
    <rPh sb="2" eb="3">
      <t>チュウ</t>
    </rPh>
    <rPh sb="4" eb="6">
      <t>ヘンシュウ</t>
    </rPh>
    <rPh sb="10" eb="12">
      <t>カッセイ</t>
    </rPh>
    <rPh sb="13" eb="15">
      <t>ジョウタイ</t>
    </rPh>
    <phoneticPr fontId="4"/>
  </si>
  <si>
    <t>フロントソースを改修：録音中編集エリアを非活性にする</t>
    <rPh sb="11" eb="13">
      <t>ロクオン</t>
    </rPh>
    <rPh sb="13" eb="14">
      <t>チュウ</t>
    </rPh>
    <rPh sb="14" eb="16">
      <t>ヘンシュウ</t>
    </rPh>
    <rPh sb="20" eb="21">
      <t>ヒ</t>
    </rPh>
    <rPh sb="21" eb="23">
      <t>カッセイ</t>
    </rPh>
    <phoneticPr fontId="4"/>
  </si>
  <si>
    <t xml:space="preserve">【音声解析】 
API エラー
</t>
  </si>
  <si>
    <t>利用時間TBL更新内容の確認</t>
    <phoneticPr fontId="4"/>
  </si>
  <si>
    <t>レコードが更新されていないこと
( エラー発生前の正常処理の最後時刻を録音終了日時として記録する)</t>
    <rPh sb="5" eb="7">
      <t>コウシン</t>
    </rPh>
    <phoneticPr fontId="4"/>
  </si>
  <si>
    <t>エラーダイアログが表示されること</t>
    <phoneticPr fontId="4"/>
  </si>
  <si>
    <t>活性であること</t>
    <rPh sb="0" eb="2">
      <t>カッセイ</t>
    </rPh>
    <phoneticPr fontId="4"/>
  </si>
  <si>
    <t>音声ファイル出力ボタン</t>
    <rPh sb="0" eb="2">
      <t>オンセイ</t>
    </rPh>
    <rPh sb="6" eb="8">
      <t>シュツリョク</t>
    </rPh>
    <phoneticPr fontId="4"/>
  </si>
  <si>
    <t>【音声解析】
API エラー
録音終了</t>
    <rPh sb="1" eb="3">
      <t>オンセイ</t>
    </rPh>
    <rPh sb="3" eb="5">
      <t>カイセキ</t>
    </rPh>
    <phoneticPr fontId="4"/>
  </si>
  <si>
    <t>録音終了すること</t>
    <rPh sb="0" eb="2">
      <t>ロクオン</t>
    </rPh>
    <rPh sb="2" eb="4">
      <t>シュウリョウ</t>
    </rPh>
    <phoneticPr fontId="4"/>
  </si>
  <si>
    <t>G-６-1</t>
    <phoneticPr fontId="4"/>
  </si>
  <si>
    <t>G-６-8</t>
    <phoneticPr fontId="4"/>
  </si>
  <si>
    <t>フロントソースを改修：活性にする</t>
    <rPh sb="11" eb="13">
      <t>カッセイ</t>
    </rPh>
    <phoneticPr fontId="4"/>
  </si>
  <si>
    <t>D</t>
    <phoneticPr fontId="4"/>
  </si>
  <si>
    <t>多重ログイン判定</t>
    <rPh sb="0" eb="2">
      <t>タジュウ</t>
    </rPh>
    <rPh sb="6" eb="8">
      <t>ハンテイ</t>
    </rPh>
    <phoneticPr fontId="4"/>
  </si>
  <si>
    <t>システム管理者</t>
    <rPh sb="4" eb="7">
      <t>カンリシャ</t>
    </rPh>
    <phoneticPr fontId="4"/>
  </si>
  <si>
    <t>企業管理者</t>
    <rPh sb="0" eb="2">
      <t>キギョウ</t>
    </rPh>
    <rPh sb="2" eb="5">
      <t>カンリシャ</t>
    </rPh>
    <phoneticPr fontId="4"/>
  </si>
  <si>
    <t>一般ユーザ</t>
    <rPh sb="0" eb="2">
      <t>イッパン</t>
    </rPh>
    <phoneticPr fontId="4"/>
  </si>
  <si>
    <t>ROLE_ADMIN</t>
    <phoneticPr fontId="4"/>
  </si>
  <si>
    <t>ROLE_USER</t>
    <phoneticPr fontId="4"/>
  </si>
  <si>
    <t>李 建民</t>
    <rPh sb="0" eb="1">
      <t>リ</t>
    </rPh>
    <rPh sb="2" eb="3">
      <t>ケン</t>
    </rPh>
    <rPh sb="3" eb="4">
      <t>ミン</t>
    </rPh>
    <phoneticPr fontId="4"/>
  </si>
  <si>
    <t>システム管理者権限を持っているユーザが重複にログインする場合</t>
    <rPh sb="7" eb="9">
      <t>ケンゲン</t>
    </rPh>
    <rPh sb="10" eb="11">
      <t>モ</t>
    </rPh>
    <rPh sb="19" eb="21">
      <t>チョウフク</t>
    </rPh>
    <rPh sb="28" eb="30">
      <t>バアイ</t>
    </rPh>
    <phoneticPr fontId="4"/>
  </si>
  <si>
    <t>企業管理者権限を持っているユーザが重複にログインする場合</t>
    <rPh sb="5" eb="7">
      <t>ケンゲン</t>
    </rPh>
    <rPh sb="8" eb="9">
      <t>モ</t>
    </rPh>
    <rPh sb="17" eb="19">
      <t>チョウフク</t>
    </rPh>
    <rPh sb="26" eb="28">
      <t>バアイ</t>
    </rPh>
    <phoneticPr fontId="4"/>
  </si>
  <si>
    <t>一般ユーザ権限を持っているユーザが重複にログインする場合</t>
    <rPh sb="5" eb="7">
      <t>ケンゲン</t>
    </rPh>
    <rPh sb="8" eb="9">
      <t>モ</t>
    </rPh>
    <rPh sb="17" eb="19">
      <t>チョウフク</t>
    </rPh>
    <rPh sb="26" eb="28">
      <t>バアイ</t>
    </rPh>
    <phoneticPr fontId="4"/>
  </si>
  <si>
    <t>多重ログインエラー画面へ遷移すること。</t>
    <rPh sb="0" eb="2">
      <t>タジュウ</t>
    </rPh>
    <rPh sb="9" eb="11">
      <t>ガメン</t>
    </rPh>
    <rPh sb="12" eb="14">
      <t>センイ</t>
    </rPh>
    <phoneticPr fontId="4"/>
  </si>
  <si>
    <t>多重ログインエラー画面へ遷移すること。</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</si>
</sst>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
    <numFmt numFmtId="177" formatCode="&quot;項目数：&quot;#,##0"/>
    <numFmt numFmtId="178" formatCode="yyyy/m/d;@"/>
    <numFmt numFmtId="179" formatCode="&quot;不具合数：&quot;#,##0"/>
    <numFmt numFmtId="180" formatCode="&quot;完了：&quot;##,##0"/>
    <numFmt numFmtId="181" formatCode="&quot;不具合発生した項目数：&quot;#,##0"/>
  </numFmts>
  <fonts count="18" x14ac:knownFonts="1">
    <font>
      <sz val="10"/>
      <color theme="1"/>
      <name val="Meiryo UI"/>
      <family val="3"/>
      <charset val="128"/>
    </font>
    <font>
      <sz val="6"/>
      <name val="Meiryo UI"/>
      <family val="2"/>
      <charset val="128"/>
      <scheme val="minor"/>
    </font>
    <font>
      <sz val="10"/>
      <color theme="1"/>
      <name val="ＭＳ Ｐゴシック"/>
      <family val="3"/>
      <charset val="128"/>
    </font>
    <font>
      <sz val="10"/>
      <color theme="0"/>
      <name val="Meiryo UI"/>
      <family val="2"/>
      <charset val="128"/>
    </font>
    <font>
      <sz val="6"/>
      <name val="Meiryo UI"/>
      <family val="3"/>
      <charset val="128"/>
    </font>
    <font>
      <sz val="10"/>
      <color theme="0"/>
      <name val="Meiryo UI"/>
      <family val="3"/>
      <charset val="128"/>
    </font>
    <font>
      <sz val="10"/>
      <name val="Meiryo UI"/>
      <family val="3"/>
      <charset val="128"/>
    </font>
    <font>
      <b/>
      <sz val="10"/>
      <color theme="1"/>
      <name val="Meiryo UI"/>
      <family val="3"/>
      <charset val="128"/>
    </font>
    <font>
      <b/>
      <sz val="10"/>
      <color rgb="FFFF0000"/>
      <name val="Meiryo UI"/>
      <family val="3"/>
      <charset val="128"/>
    </font>
    <font>
      <sz val="12"/>
      <color theme="1"/>
      <name val="Meiryo UI"/>
      <family val="3"/>
      <charset val="128"/>
    </font>
    <font>
      <sz val="10"/>
      <color rgb="FFFF0000"/>
      <name val="Meiryo UI"/>
      <family val="3"/>
      <charset val="128"/>
    </font>
    <font>
      <sz val="10"/>
      <color theme="7"/>
      <name val="Meiryo UI"/>
      <family val="3"/>
      <charset val="128"/>
    </font>
    <font>
      <b/>
      <sz val="10"/>
      <color theme="0"/>
      <name val="Meiryo UI"/>
      <family val="3"/>
      <charset val="128"/>
    </font>
    <font>
      <i/>
      <sz val="10"/>
      <color theme="1"/>
      <name val="Meiryo UI"/>
      <family val="3"/>
      <charset val="128"/>
    </font>
    <font>
      <sz val="10"/>
      <color theme="1"/>
      <name val="Meiryo UI"/>
      <family val="3"/>
      <charset val="128"/>
      <scheme val="major"/>
    </font>
    <font>
      <sz val="10"/>
      <color theme="9" tint="-0.249977111117893"/>
      <name val="Meiryo UI"/>
      <family val="3"/>
      <charset val="128"/>
    </font>
    <font>
      <strike/>
      <sz val="10"/>
      <color rgb="FFFF0000"/>
      <name val="Meiryo UI"/>
      <family val="3"/>
      <charset val="128"/>
    </font>
    <font>
      <sz val="10.5"/>
      <color theme="1"/>
      <name val="ＭＳ Ｐゴシック"/>
      <family val="3"/>
      <charset val="128"/>
    </font>
  </fonts>
  <fills count="9">
    <fill>
      <patternFill patternType="none"/>
    </fill>
    <fill>
      <patternFill patternType="gray125"/>
    </fill>
    <fill>
      <patternFill patternType="solid">
        <fgColor theme="9" tint="0.39997558519241921"/>
        <bgColor indexed="65"/>
      </patternFill>
    </fill>
    <fill>
      <patternFill patternType="solid">
        <fgColor rgb="FF0070C0"/>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1" applyFill="0">
      <alignment vertical="top"/>
    </xf>
    <xf numFmtId="0" fontId="3" fillId="2" borderId="0" applyNumberFormat="0" applyBorder="0" applyAlignment="0" applyProtection="0">
      <alignment vertical="center"/>
    </xf>
    <xf numFmtId="0" fontId="5" fillId="3" borderId="1">
      <alignment vertical="top"/>
    </xf>
    <xf numFmtId="0" fontId="6" fillId="4" borderId="1">
      <alignment horizontal="center" vertical="center"/>
    </xf>
  </cellStyleXfs>
  <cellXfs count="283">
    <xf numFmtId="0" fontId="0" fillId="0" borderId="1" xfId="0">
      <alignment vertical="top"/>
    </xf>
    <xf numFmtId="0" fontId="0" fillId="0" borderId="1" xfId="0" applyBorder="1">
      <alignment vertical="top"/>
    </xf>
    <xf numFmtId="0" fontId="5" fillId="3" borderId="1" xfId="2">
      <alignment vertical="top"/>
    </xf>
    <xf numFmtId="14" fontId="0" fillId="0" borderId="1" xfId="0" applyNumberFormat="1" applyBorder="1" applyAlignment="1">
      <alignment horizontal="center" vertical="top" wrapText="1"/>
    </xf>
    <xf numFmtId="176" fontId="0" fillId="0" borderId="1" xfId="0" applyNumberFormat="1" applyBorder="1" applyAlignment="1">
      <alignment horizontal="center" vertical="top" wrapText="1"/>
    </xf>
    <xf numFmtId="0" fontId="5" fillId="3" borderId="5" xfId="2" applyBorder="1" applyAlignment="1">
      <alignment horizontal="center" vertical="top"/>
    </xf>
    <xf numFmtId="0" fontId="5" fillId="3" borderId="6" xfId="2" applyBorder="1">
      <alignment vertical="top"/>
    </xf>
    <xf numFmtId="0" fontId="5" fillId="3" borderId="7" xfId="2" applyBorder="1">
      <alignment vertical="top"/>
    </xf>
    <xf numFmtId="0" fontId="3" fillId="2" borderId="1" xfId="1" applyBorder="1" applyAlignment="1">
      <alignment horizontal="center" vertical="top"/>
    </xf>
    <xf numFmtId="0" fontId="3" fillId="2" borderId="1" xfId="1" applyBorder="1" applyAlignment="1">
      <alignment vertical="top"/>
    </xf>
    <xf numFmtId="0" fontId="6" fillId="4" borderId="1" xfId="0" applyFont="1" applyFill="1" applyBorder="1" applyAlignment="1">
      <alignment horizontal="center" vertical="center"/>
    </xf>
    <xf numFmtId="177" fontId="6" fillId="4" borderId="1" xfId="0" applyNumberFormat="1" applyFont="1" applyFill="1" applyBorder="1" applyAlignment="1">
      <alignment horizontal="center" vertical="center"/>
    </xf>
    <xf numFmtId="0" fontId="6" fillId="4" borderId="1" xfId="2" applyFont="1" applyFill="1" applyBorder="1" applyAlignment="1">
      <alignment horizontal="center" vertical="center"/>
    </xf>
    <xf numFmtId="0" fontId="6" fillId="4" borderId="5" xfId="0" applyFont="1" applyFill="1" applyBorder="1" applyAlignment="1">
      <alignment horizontal="centerContinuous" vertical="center"/>
    </xf>
    <xf numFmtId="0" fontId="6" fillId="4" borderId="6" xfId="0" applyFont="1" applyFill="1" applyBorder="1" applyAlignment="1">
      <alignment horizontal="centerContinuous" vertical="center"/>
    </xf>
    <xf numFmtId="0" fontId="0" fillId="0" borderId="0" xfId="0" applyBorder="1">
      <alignment vertical="top"/>
    </xf>
    <xf numFmtId="49" fontId="0" fillId="0" borderId="1" xfId="0" applyNumberFormat="1" applyBorder="1" applyAlignment="1">
      <alignment horizontal="left" vertical="top" wrapText="1"/>
    </xf>
    <xf numFmtId="49" fontId="6" fillId="4" borderId="7" xfId="0" applyNumberFormat="1" applyFont="1" applyFill="1" applyBorder="1" applyAlignment="1">
      <alignment horizontal="centerContinuous" vertical="center"/>
    </xf>
    <xf numFmtId="49" fontId="5" fillId="3" borderId="6" xfId="2" applyNumberFormat="1" applyBorder="1">
      <alignment vertical="top"/>
    </xf>
    <xf numFmtId="0" fontId="7" fillId="0" borderId="1" xfId="0" applyFont="1" applyBorder="1">
      <alignment vertical="top"/>
    </xf>
    <xf numFmtId="0" fontId="8" fillId="0" borderId="1" xfId="0" applyFont="1" applyBorder="1">
      <alignment vertical="top"/>
    </xf>
    <xf numFmtId="0" fontId="9" fillId="0" borderId="0" xfId="0" applyFont="1" applyBorder="1">
      <alignment vertical="top"/>
    </xf>
    <xf numFmtId="0" fontId="9" fillId="0" borderId="0" xfId="0" applyFont="1" applyBorder="1" applyAlignment="1">
      <alignment horizontal="left"/>
    </xf>
    <xf numFmtId="0" fontId="0" fillId="0" borderId="0" xfId="0" applyBorder="1" applyAlignment="1"/>
    <xf numFmtId="0" fontId="0" fillId="0" borderId="0" xfId="0" applyBorder="1" applyAlignment="1">
      <alignment horizontal="left"/>
    </xf>
    <xf numFmtId="0" fontId="0" fillId="0" borderId="0" xfId="0" applyBorder="1" applyAlignment="1">
      <alignment horizontal="center"/>
    </xf>
    <xf numFmtId="177" fontId="0" fillId="0" borderId="0" xfId="0" applyNumberFormat="1" applyBorder="1" applyAlignment="1"/>
    <xf numFmtId="0" fontId="0" fillId="0" borderId="9" xfId="0" applyBorder="1">
      <alignment vertical="top"/>
    </xf>
    <xf numFmtId="0" fontId="0" fillId="0" borderId="1" xfId="0" applyBorder="1" applyAlignment="1">
      <alignment horizontal="center" vertical="top"/>
    </xf>
    <xf numFmtId="178" fontId="6" fillId="4" borderId="1" xfId="2" applyNumberFormat="1" applyFont="1" applyFill="1" applyBorder="1" applyAlignment="1">
      <alignment horizontal="center" vertical="center"/>
    </xf>
    <xf numFmtId="176" fontId="6" fillId="4" borderId="1" xfId="2" applyNumberFormat="1" applyFont="1" applyFill="1" applyBorder="1" applyAlignment="1">
      <alignment horizontal="center" vertical="center"/>
    </xf>
    <xf numFmtId="178" fontId="0" fillId="0" borderId="1" xfId="0" applyNumberFormat="1" applyBorder="1" applyAlignment="1">
      <alignment horizontal="center" vertical="top"/>
    </xf>
    <xf numFmtId="176" fontId="0" fillId="0" borderId="1" xfId="0" applyNumberFormat="1" applyBorder="1" applyAlignment="1">
      <alignment horizontal="center" vertical="top"/>
    </xf>
    <xf numFmtId="0" fontId="0" fillId="0" borderId="8" xfId="0" applyBorder="1" applyAlignment="1">
      <alignment horizontal="left" vertical="top" wrapText="1"/>
    </xf>
    <xf numFmtId="0" fontId="6" fillId="4" borderId="1" xfId="3" applyBorder="1">
      <alignment horizontal="center" vertical="center"/>
    </xf>
    <xf numFmtId="0" fontId="6" fillId="4" borderId="1" xfId="3" applyBorder="1" applyAlignment="1">
      <alignment horizontal="center" vertical="center"/>
    </xf>
    <xf numFmtId="0" fontId="9" fillId="0" borderId="8" xfId="0" applyFont="1" applyBorder="1">
      <alignment vertical="top"/>
    </xf>
    <xf numFmtId="0" fontId="0" fillId="0" borderId="8" xfId="0" applyBorder="1" applyAlignment="1">
      <alignment horizontal="center" vertical="top"/>
    </xf>
    <xf numFmtId="178" fontId="0" fillId="0" borderId="8" xfId="0" applyNumberFormat="1" applyBorder="1" applyAlignment="1">
      <alignment horizontal="center" vertical="top"/>
    </xf>
    <xf numFmtId="176" fontId="0" fillId="0" borderId="8" xfId="0" applyNumberFormat="1" applyBorder="1" applyAlignment="1">
      <alignment horizontal="center" vertical="top"/>
    </xf>
    <xf numFmtId="0" fontId="0" fillId="0" borderId="8" xfId="0" applyBorder="1">
      <alignment vertical="top"/>
    </xf>
    <xf numFmtId="0" fontId="6" fillId="4" borderId="1" xfId="3"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179" fontId="0" fillId="0" borderId="0" xfId="0" applyNumberFormat="1" applyBorder="1" applyAlignment="1"/>
    <xf numFmtId="180" fontId="0" fillId="0" borderId="0" xfId="0" applyNumberFormat="1" applyBorder="1" applyAlignment="1"/>
    <xf numFmtId="181" fontId="0" fillId="0" borderId="0" xfId="0" applyNumberFormat="1" applyBorder="1" applyAlignment="1"/>
    <xf numFmtId="0" fontId="0" fillId="0" borderId="1" xfId="0" applyBorder="1" applyAlignment="1">
      <alignment horizontal="center" vertical="top" wrapText="1"/>
    </xf>
    <xf numFmtId="0" fontId="0" fillId="0" borderId="0" xfId="0" applyFill="1" applyBorder="1">
      <alignment vertical="top"/>
    </xf>
    <xf numFmtId="0" fontId="0" fillId="0" borderId="6" xfId="0" applyBorder="1" applyAlignment="1">
      <alignment horizontal="left" vertical="top" wrapText="1"/>
    </xf>
    <xf numFmtId="49" fontId="0" fillId="0" borderId="6" xfId="0" applyNumberFormat="1" applyBorder="1" applyAlignment="1">
      <alignment horizontal="left" vertical="top" wrapText="1"/>
    </xf>
    <xf numFmtId="0" fontId="0" fillId="0" borderId="6" xfId="0" applyBorder="1" applyAlignment="1">
      <alignment horizontal="center" vertical="top" wrapText="1"/>
    </xf>
    <xf numFmtId="14" fontId="0" fillId="0" borderId="6" xfId="0" applyNumberFormat="1" applyBorder="1" applyAlignment="1">
      <alignment horizontal="center" vertical="top" wrapText="1"/>
    </xf>
    <xf numFmtId="176" fontId="0" fillId="0" borderId="6" xfId="0" applyNumberFormat="1" applyBorder="1" applyAlignment="1">
      <alignment horizontal="center" vertical="top" wrapText="1"/>
    </xf>
    <xf numFmtId="0" fontId="0" fillId="0" borderId="7" xfId="0" applyBorder="1" applyAlignment="1">
      <alignment vertical="top" wrapText="1"/>
    </xf>
    <xf numFmtId="0" fontId="0" fillId="0" borderId="6" xfId="0" applyBorder="1" applyAlignment="1">
      <alignment vertical="top" wrapText="1"/>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49" fontId="5" fillId="5" borderId="1" xfId="0" applyNumberFormat="1" applyFont="1" applyFill="1" applyBorder="1" applyAlignment="1">
      <alignment horizontal="left" vertical="top" wrapText="1"/>
    </xf>
    <xf numFmtId="14" fontId="5" fillId="5" borderId="1" xfId="0" applyNumberFormat="1" applyFont="1" applyFill="1" applyBorder="1" applyAlignment="1">
      <alignment horizontal="center" vertical="top" wrapText="1"/>
    </xf>
    <xf numFmtId="176"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xf>
    <xf numFmtId="0" fontId="0" fillId="0" borderId="6" xfId="0" applyBorder="1" applyAlignment="1">
      <alignment vertical="top"/>
    </xf>
    <xf numFmtId="176" fontId="6" fillId="0" borderId="1" xfId="0" applyNumberFormat="1" applyFont="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49" fontId="0" fillId="0" borderId="1" xfId="0" applyNumberFormat="1" applyBorder="1" applyAlignment="1">
      <alignment horizontal="left" vertical="top" wrapText="1"/>
    </xf>
    <xf numFmtId="0" fontId="5" fillId="3" borderId="5" xfId="2" applyFont="1" applyBorder="1" applyAlignment="1">
      <alignment horizontal="center" vertical="top"/>
    </xf>
    <xf numFmtId="0" fontId="5" fillId="3" borderId="6" xfId="2" applyFont="1" applyBorder="1">
      <alignment vertical="top"/>
    </xf>
    <xf numFmtId="0" fontId="5" fillId="3" borderId="7" xfId="2" applyFont="1" applyBorder="1">
      <alignment vertical="top"/>
    </xf>
    <xf numFmtId="0" fontId="5" fillId="3" borderId="1" xfId="2" applyFont="1">
      <alignment vertical="top"/>
    </xf>
    <xf numFmtId="49" fontId="0" fillId="0" borderId="1" xfId="0" applyNumberFormat="1"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176" fontId="0" fillId="0" borderId="1" xfId="0" applyNumberFormat="1" applyFont="1" applyBorder="1" applyAlignment="1">
      <alignment horizontal="center" vertical="top" wrapText="1"/>
    </xf>
    <xf numFmtId="0" fontId="0" fillId="0" borderId="1" xfId="0" applyFont="1" applyBorder="1" applyAlignment="1">
      <alignment vertical="top" wrapText="1"/>
    </xf>
    <xf numFmtId="0" fontId="0" fillId="0" borderId="1" xfId="0" applyBorder="1" applyAlignment="1">
      <alignment horizontal="left" vertical="top" wrapText="1"/>
    </xf>
    <xf numFmtId="0" fontId="5" fillId="3" borderId="6" xfId="2" applyBorder="1" applyAlignment="1">
      <alignment horizontal="left" vertical="top"/>
    </xf>
    <xf numFmtId="49" fontId="5" fillId="3" borderId="6" xfId="2" applyNumberFormat="1" applyBorder="1" applyAlignment="1">
      <alignment horizontal="left" vertical="top"/>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9" fillId="0" borderId="0" xfId="0" applyFont="1" applyBorder="1" applyAlignment="1">
      <alignment horizontal="left" vertical="center"/>
    </xf>
    <xf numFmtId="0" fontId="0" fillId="0" borderId="0" xfId="0" applyBorder="1" applyAlignment="1">
      <alignment vertical="center"/>
    </xf>
    <xf numFmtId="177" fontId="0" fillId="0" borderId="0" xfId="0" applyNumberFormat="1" applyBorder="1" applyAlignment="1">
      <alignment horizontal="left" vertical="center"/>
    </xf>
    <xf numFmtId="180" fontId="0" fillId="0" borderId="0" xfId="0" applyNumberFormat="1" applyBorder="1" applyAlignment="1">
      <alignment horizontal="left" vertical="center"/>
    </xf>
    <xf numFmtId="0" fontId="0" fillId="0" borderId="0" xfId="0" applyBorder="1" applyAlignment="1">
      <alignment horizontal="center" vertical="center"/>
    </xf>
    <xf numFmtId="181" fontId="0" fillId="0" borderId="0" xfId="0" applyNumberFormat="1" applyBorder="1" applyAlignment="1">
      <alignment vertical="center"/>
    </xf>
    <xf numFmtId="179" fontId="0" fillId="0" borderId="0" xfId="0" applyNumberFormat="1" applyBorder="1" applyAlignment="1">
      <alignment vertical="center"/>
    </xf>
    <xf numFmtId="0" fontId="0" fillId="0" borderId="0" xfId="0" applyBorder="1" applyAlignment="1">
      <alignment horizontal="left" vertical="center"/>
    </xf>
    <xf numFmtId="49" fontId="6" fillId="4" borderId="7" xfId="0" applyNumberFormat="1" applyFont="1" applyFill="1" applyBorder="1" applyAlignment="1">
      <alignment horizontal="center" vertical="center"/>
    </xf>
    <xf numFmtId="49" fontId="5" fillId="3" borderId="6" xfId="2" applyNumberFormat="1" applyFont="1" applyBorder="1">
      <alignment vertical="top"/>
    </xf>
    <xf numFmtId="0" fontId="10" fillId="0" borderId="0" xfId="0" applyFont="1" applyBorder="1">
      <alignment vertical="top"/>
    </xf>
    <xf numFmtId="0" fontId="10" fillId="0" borderId="1" xfId="0" applyFont="1" applyBorder="1" applyAlignment="1">
      <alignment vertical="top" wrapText="1"/>
    </xf>
    <xf numFmtId="0" fontId="0" fillId="5" borderId="1" xfId="0" applyFill="1" applyBorder="1">
      <alignmen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178" fontId="0" fillId="5" borderId="1" xfId="0" applyNumberFormat="1" applyFill="1" applyBorder="1" applyAlignment="1">
      <alignment horizontal="center" vertical="top"/>
    </xf>
    <xf numFmtId="176" fontId="0" fillId="5" borderId="1" xfId="0" applyNumberFormat="1" applyFill="1" applyBorder="1" applyAlignment="1">
      <alignment horizontal="center" vertical="top"/>
    </xf>
    <xf numFmtId="0" fontId="11" fillId="5" borderId="1" xfId="0" applyFont="1" applyFill="1" applyBorder="1" applyAlignment="1">
      <alignment horizontal="center" vertical="top"/>
    </xf>
    <xf numFmtId="14" fontId="6" fillId="0" borderId="1" xfId="0" applyNumberFormat="1" applyFont="1" applyBorder="1" applyAlignment="1">
      <alignment horizontal="center" vertical="top" wrapText="1"/>
    </xf>
    <xf numFmtId="0" fontId="6" fillId="0" borderId="1" xfId="0" applyFont="1" applyFill="1" applyBorder="1" applyAlignment="1">
      <alignment horizontal="center" vertical="top" wrapText="1"/>
    </xf>
    <xf numFmtId="0" fontId="6" fillId="0" borderId="6" xfId="0" applyFont="1" applyBorder="1" applyAlignment="1">
      <alignment vertical="top"/>
    </xf>
    <xf numFmtId="49" fontId="6" fillId="6" borderId="1" xfId="0" applyNumberFormat="1" applyFont="1" applyFill="1" applyBorder="1" applyAlignment="1">
      <alignment horizontal="left" vertical="top" wrapText="1"/>
    </xf>
    <xf numFmtId="0" fontId="6" fillId="6" borderId="1" xfId="0" applyFont="1" applyFill="1" applyBorder="1" applyAlignment="1">
      <alignment horizontal="center" vertical="top" wrapText="1"/>
    </xf>
    <xf numFmtId="14" fontId="6" fillId="0" borderId="4" xfId="0" applyNumberFormat="1" applyFont="1" applyBorder="1" applyAlignment="1">
      <alignment horizontal="center" vertical="top" wrapText="1"/>
    </xf>
    <xf numFmtId="176" fontId="6" fillId="0" borderId="4" xfId="0" applyNumberFormat="1" applyFont="1" applyBorder="1" applyAlignment="1">
      <alignment horizontal="center" vertical="top" wrapText="1"/>
    </xf>
    <xf numFmtId="0" fontId="6" fillId="0" borderId="10" xfId="0" applyFont="1" applyFill="1" applyBorder="1" applyAlignment="1">
      <alignment horizontal="left" vertical="top" wrapText="1"/>
    </xf>
    <xf numFmtId="49" fontId="6" fillId="0" borderId="5" xfId="0" applyNumberFormat="1" applyFont="1" applyFill="1" applyBorder="1" applyAlignment="1">
      <alignment horizontal="left" vertical="top" wrapText="1"/>
    </xf>
    <xf numFmtId="0" fontId="12" fillId="5" borderId="1" xfId="0" applyFont="1" applyFill="1" applyBorder="1" applyAlignment="1">
      <alignment horizontal="left" vertical="top"/>
    </xf>
    <xf numFmtId="0" fontId="13" fillId="0" borderId="1" xfId="0" applyFont="1" applyBorder="1" applyAlignment="1">
      <alignment horizontal="left" vertical="top" wrapText="1"/>
    </xf>
    <xf numFmtId="176" fontId="6" fillId="6" borderId="1" xfId="0" applyNumberFormat="1" applyFont="1" applyFill="1" applyBorder="1" applyAlignment="1">
      <alignment horizontal="center" vertical="top" wrapText="1"/>
    </xf>
    <xf numFmtId="0" fontId="6" fillId="6" borderId="1" xfId="0" applyFont="1" applyFill="1" applyBorder="1" applyAlignment="1">
      <alignment vertical="top" wrapText="1"/>
    </xf>
    <xf numFmtId="0" fontId="6" fillId="3" borderId="6" xfId="2" applyFont="1" applyBorder="1" applyAlignment="1">
      <alignment horizontal="left" vertical="top"/>
    </xf>
    <xf numFmtId="49" fontId="6" fillId="3" borderId="6" xfId="2" applyNumberFormat="1" applyFont="1" applyBorder="1" applyAlignment="1">
      <alignment horizontal="left" vertical="top"/>
    </xf>
    <xf numFmtId="0" fontId="6" fillId="3" borderId="6" xfId="2" applyFont="1" applyBorder="1">
      <alignment vertical="top"/>
    </xf>
    <xf numFmtId="0" fontId="6" fillId="3" borderId="7" xfId="2" applyFont="1" applyBorder="1">
      <alignment vertical="top"/>
    </xf>
    <xf numFmtId="49" fontId="6" fillId="3" borderId="6" xfId="2" applyNumberFormat="1" applyFont="1" applyBorder="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49" fontId="0" fillId="6" borderId="1" xfId="0" applyNumberFormat="1" applyFill="1" applyBorder="1" applyAlignment="1">
      <alignment horizontal="left" vertical="top" wrapText="1"/>
    </xf>
    <xf numFmtId="14" fontId="0" fillId="6" borderId="4" xfId="0" applyNumberFormat="1" applyFill="1" applyBorder="1" applyAlignment="1">
      <alignment horizontal="center" vertical="top" wrapText="1"/>
    </xf>
    <xf numFmtId="176" fontId="0" fillId="6" borderId="4" xfId="0" applyNumberFormat="1" applyFill="1" applyBorder="1" applyAlignment="1">
      <alignment horizontal="center" vertical="top" wrapText="1"/>
    </xf>
    <xf numFmtId="0" fontId="6" fillId="6" borderId="4" xfId="0" applyFont="1" applyFill="1" applyBorder="1" applyAlignment="1">
      <alignment horizontal="left" vertical="top" wrapText="1"/>
    </xf>
    <xf numFmtId="0" fontId="6" fillId="0" borderId="4" xfId="0" applyFont="1" applyBorder="1" applyAlignment="1">
      <alignment vertical="top" wrapText="1"/>
    </xf>
    <xf numFmtId="0" fontId="6" fillId="0" borderId="4"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49" fontId="6" fillId="0" borderId="1" xfId="0" applyNumberFormat="1"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6" fillId="0" borderId="1" xfId="0" applyFont="1" applyFill="1" applyBorder="1" applyAlignment="1">
      <alignment vertical="top" wrapText="1"/>
    </xf>
    <xf numFmtId="49" fontId="0" fillId="0" borderId="1" xfId="0" applyNumberFormat="1"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14" fontId="0" fillId="0" borderId="1" xfId="0" applyNumberFormat="1" applyBorder="1">
      <alignment vertical="top"/>
    </xf>
    <xf numFmtId="0" fontId="14" fillId="0" borderId="1" xfId="0" applyFont="1" applyAlignment="1">
      <alignment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6" fillId="0" borderId="2" xfId="0" applyFont="1" applyFill="1" applyBorder="1" applyAlignment="1">
      <alignment horizontal="left" vertical="top" wrapText="1"/>
    </xf>
    <xf numFmtId="0" fontId="10" fillId="0" borderId="1" xfId="0" applyFont="1" applyBorder="1" applyAlignment="1">
      <alignment vertical="top" wrapText="1"/>
    </xf>
    <xf numFmtId="0" fontId="0" fillId="6" borderId="4" xfId="0" applyFill="1" applyBorder="1" applyAlignment="1">
      <alignment horizontal="center" vertical="top" wrapText="1"/>
    </xf>
    <xf numFmtId="0" fontId="0" fillId="6" borderId="4" xfId="0" applyFill="1" applyBorder="1" applyAlignment="1">
      <alignment vertical="top" wrapText="1"/>
    </xf>
    <xf numFmtId="49" fontId="0" fillId="0" borderId="1" xfId="0" applyNumberForma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49" fontId="6" fillId="0" borderId="1" xfId="0" applyNumberFormat="1" applyFont="1" applyBorder="1" applyAlignment="1">
      <alignment horizontal="left" vertical="top" wrapText="1"/>
    </xf>
    <xf numFmtId="0" fontId="6" fillId="0" borderId="1" xfId="0" applyFont="1" applyFill="1" applyBorder="1" applyAlignment="1">
      <alignment horizontal="left" vertical="top" wrapText="1"/>
    </xf>
    <xf numFmtId="0" fontId="6" fillId="0" borderId="1" xfId="0" applyFont="1" applyBorder="1" applyAlignment="1">
      <alignment horizontal="center" vertical="top" wrapText="1"/>
    </xf>
    <xf numFmtId="49" fontId="6" fillId="0" borderId="4" xfId="0" applyNumberFormat="1" applyFont="1" applyBorder="1" applyAlignment="1">
      <alignment horizontal="left" vertical="center" wrapText="1"/>
    </xf>
    <xf numFmtId="0" fontId="10" fillId="0" borderId="4" xfId="0" applyFont="1" applyBorder="1" applyAlignment="1">
      <alignmen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0" fillId="6" borderId="4" xfId="0" applyFill="1" applyBorder="1" applyAlignment="1">
      <alignment horizontal="left" vertical="top" wrapText="1"/>
    </xf>
    <xf numFmtId="0" fontId="0" fillId="0" borderId="2" xfId="0" applyBorder="1" applyAlignment="1">
      <alignment vertical="top" wrapText="1"/>
    </xf>
    <xf numFmtId="0" fontId="0" fillId="0" borderId="2" xfId="0" applyFont="1" applyBorder="1" applyAlignment="1">
      <alignment horizontal="left" vertical="top" wrapText="1"/>
    </xf>
    <xf numFmtId="0" fontId="6" fillId="0" borderId="1" xfId="0" applyFont="1" applyBorder="1" applyAlignment="1">
      <alignment vertical="center" wrapText="1"/>
    </xf>
    <xf numFmtId="49" fontId="6" fillId="0" borderId="2" xfId="0" applyNumberFormat="1" applyFont="1" applyBorder="1" applyAlignment="1">
      <alignment horizontal="left"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wrapText="1"/>
    </xf>
    <xf numFmtId="0" fontId="0" fillId="8" borderId="1" xfId="0" applyFill="1" applyBorder="1">
      <alignment vertical="top"/>
    </xf>
    <xf numFmtId="0" fontId="0" fillId="7" borderId="0" xfId="0" applyFill="1" applyBorder="1">
      <alignment vertical="top"/>
    </xf>
    <xf numFmtId="0" fontId="0" fillId="8" borderId="11" xfId="0" applyFill="1" applyBorder="1">
      <alignment vertical="top"/>
    </xf>
    <xf numFmtId="0" fontId="0" fillId="8" borderId="12" xfId="0" applyFill="1" applyBorder="1">
      <alignment vertical="top"/>
    </xf>
    <xf numFmtId="0" fontId="0" fillId="8" borderId="13" xfId="0" applyFill="1" applyBorder="1">
      <alignment vertical="top"/>
    </xf>
    <xf numFmtId="0" fontId="6" fillId="8" borderId="14" xfId="0" applyFont="1" applyFill="1" applyBorder="1" applyAlignment="1">
      <alignment horizontal="left" vertical="top" wrapText="1"/>
    </xf>
    <xf numFmtId="0" fontId="0" fillId="8" borderId="15" xfId="0" applyFill="1" applyBorder="1">
      <alignment vertical="top"/>
    </xf>
    <xf numFmtId="0" fontId="6" fillId="8" borderId="16" xfId="0" applyFont="1" applyFill="1" applyBorder="1" applyAlignment="1">
      <alignment horizontal="left" vertical="top" wrapText="1"/>
    </xf>
    <xf numFmtId="0" fontId="0" fillId="8" borderId="17" xfId="0" applyFill="1" applyBorder="1">
      <alignment vertical="top"/>
    </xf>
    <xf numFmtId="0" fontId="0" fillId="8" borderId="18" xfId="0" applyFill="1" applyBorder="1">
      <alignment vertical="top"/>
    </xf>
    <xf numFmtId="0" fontId="6" fillId="0" borderId="4" xfId="0" applyFont="1" applyBorder="1" applyAlignment="1">
      <alignment horizontal="center" vertical="top" wrapText="1"/>
    </xf>
    <xf numFmtId="0" fontId="10"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0" fillId="6" borderId="4" xfId="0" applyFill="1" applyBorder="1" applyAlignment="1">
      <alignment horizontal="left" vertical="top" wrapText="1"/>
    </xf>
    <xf numFmtId="0" fontId="6" fillId="0" borderId="2"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17" fillId="0" borderId="1" xfId="0" applyFont="1">
      <alignment vertical="top"/>
    </xf>
    <xf numFmtId="0" fontId="6" fillId="0" borderId="4" xfId="0" applyFont="1" applyBorder="1" applyAlignment="1">
      <alignment horizontal="center"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4" xfId="0" applyFont="1" applyBorder="1" applyAlignment="1">
      <alignment horizontal="center" vertical="top" wrapText="1"/>
    </xf>
    <xf numFmtId="0" fontId="10" fillId="0" borderId="3" xfId="0" applyFont="1" applyBorder="1" applyAlignment="1">
      <alignment horizontal="left" vertical="top" wrapText="1"/>
    </xf>
    <xf numFmtId="49" fontId="10" fillId="0" borderId="2" xfId="0" applyNumberFormat="1" applyFont="1" applyBorder="1" applyAlignment="1">
      <alignment horizontal="left" vertical="top" wrapText="1"/>
    </xf>
    <xf numFmtId="0" fontId="10" fillId="0" borderId="1" xfId="0" applyFont="1" applyBorder="1" applyAlignment="1">
      <alignment horizontal="center" vertical="top" wrapText="1"/>
    </xf>
    <xf numFmtId="0" fontId="10" fillId="0" borderId="1" xfId="0" applyFont="1" applyBorder="1" applyAlignment="1">
      <alignment vertical="center" wrapText="1"/>
    </xf>
    <xf numFmtId="0" fontId="10" fillId="3" borderId="5" xfId="2" applyFont="1" applyBorder="1" applyAlignment="1">
      <alignment horizontal="center" vertical="top"/>
    </xf>
    <xf numFmtId="0" fontId="10" fillId="3" borderId="6" xfId="2" applyFont="1" applyBorder="1">
      <alignment vertical="top"/>
    </xf>
    <xf numFmtId="0" fontId="10" fillId="3" borderId="6" xfId="2" applyFont="1" applyBorder="1" applyAlignment="1">
      <alignment horizontal="left" vertical="top"/>
    </xf>
    <xf numFmtId="49" fontId="10" fillId="3" borderId="6" xfId="2" applyNumberFormat="1" applyFont="1" applyBorder="1" applyAlignment="1">
      <alignment horizontal="left" vertical="top"/>
    </xf>
    <xf numFmtId="49" fontId="10" fillId="0" borderId="1" xfId="0" applyNumberFormat="1" applyFont="1" applyBorder="1" applyAlignment="1">
      <alignment horizontal="left"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2" xfId="0" applyFont="1" applyBorder="1" applyAlignment="1">
      <alignment horizontal="left"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6"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4" xfId="0" applyFont="1" applyFill="1" applyBorder="1" applyAlignment="1">
      <alignment horizontal="center" vertical="top" wrapText="1"/>
    </xf>
    <xf numFmtId="0" fontId="6" fillId="0" borderId="2"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2" xfId="0" applyFont="1" applyFill="1" applyBorder="1" applyAlignment="1">
      <alignment vertical="top" wrapText="1"/>
    </xf>
    <xf numFmtId="0" fontId="6" fillId="0" borderId="3" xfId="0" applyFont="1" applyFill="1" applyBorder="1" applyAlignment="1">
      <alignment vertical="top" wrapText="1"/>
    </xf>
    <xf numFmtId="0" fontId="6" fillId="0" borderId="3"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0" fillId="6" borderId="4" xfId="0" applyFill="1" applyBorder="1" applyAlignment="1">
      <alignment horizontal="left" vertical="top" wrapText="1"/>
    </xf>
    <xf numFmtId="0" fontId="0" fillId="0" borderId="3" xfId="0" applyBorder="1" applyAlignment="1">
      <alignment horizontal="center" vertical="top" wrapText="1"/>
    </xf>
    <xf numFmtId="0" fontId="0" fillId="0" borderId="2" xfId="0" applyBorder="1" applyAlignment="1">
      <alignment vertical="top" wrapText="1"/>
    </xf>
    <xf numFmtId="0" fontId="0" fillId="0" borderId="3" xfId="0" applyBorder="1" applyAlignment="1">
      <alignment vertical="top" wrapText="1"/>
    </xf>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49" fontId="10" fillId="0" borderId="2"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0" fillId="0" borderId="3" xfId="0" applyBorder="1" applyAlignment="1">
      <alignment horizontal="left" vertical="top" wrapText="1"/>
    </xf>
  </cellXfs>
  <cellStyles count="4">
    <cellStyle name="60% - アクセント 6" xfId="1" builtinId="52"/>
    <cellStyle name="見出し-1" xfId="2"/>
    <cellStyle name="見出し-2" xfId="3"/>
    <cellStyle name="標準" xfId="0" builtinId="0" customBuiltin="1"/>
  </cellStyles>
  <dxfs count="22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23"/>
      <tableStyleElement type="headerRow" dxfId="22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arthian2">
  <a:themeElements>
    <a:clrScheme name="earthian2">
      <a:dk1>
        <a:sysClr val="windowText" lastClr="000000"/>
      </a:dk1>
      <a:lt1>
        <a:sysClr val="window" lastClr="FFFFFF"/>
      </a:lt1>
      <a:dk2>
        <a:srgbClr val="FF6699"/>
      </a:dk2>
      <a:lt2>
        <a:srgbClr val="FFCCFF"/>
      </a:lt2>
      <a:accent1>
        <a:srgbClr val="FF00FF"/>
      </a:accent1>
      <a:accent2>
        <a:srgbClr val="FF0000"/>
      </a:accent2>
      <a:accent3>
        <a:srgbClr val="FF9933"/>
      </a:accent3>
      <a:accent4>
        <a:srgbClr val="FFFF00"/>
      </a:accent4>
      <a:accent5>
        <a:srgbClr val="00FF00"/>
      </a:accent5>
      <a:accent6>
        <a:srgbClr val="0000FF"/>
      </a:accent6>
      <a:hlink>
        <a:srgbClr val="0000FF"/>
      </a:hlink>
      <a:folHlink>
        <a:srgbClr val="6600CC"/>
      </a:folHlink>
    </a:clrScheme>
    <a:fontScheme name="earthian">
      <a:majorFont>
        <a:latin typeface="Century Gothic"/>
        <a:ea typeface="Meiryo UI"/>
        <a:cs typeface=""/>
      </a:majorFont>
      <a:minorFont>
        <a:latin typeface="Century Gothic"/>
        <a:ea typeface="Meiryo UI"/>
        <a:cs typeface=""/>
      </a:minorFont>
    </a:fontScheme>
    <a:fmtScheme name="キュート">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78000"/>
                <a:satMod val="220000"/>
              </a:schemeClr>
            </a:gs>
            <a:gs pos="100000">
              <a:schemeClr val="phClr">
                <a:shade val="35000"/>
                <a:satMod val="155000"/>
              </a:schemeClr>
            </a:gs>
          </a:gsLst>
          <a:path path="circle">
            <a:fillToRect l="50000" t="50000" r="50000" b="50000"/>
          </a:path>
        </a:gradFill>
        <a:blipFill>
          <a:blip xmlns:r="http://schemas.openxmlformats.org/officeDocument/2006/relationships" r:embed="rId1">
            <a:duotone>
              <a:schemeClr val="phClr">
                <a:shade val="60000"/>
                <a:satMod val="180000"/>
              </a:schemeClr>
              <a:schemeClr val="phClr">
                <a:tint val="500"/>
                <a:satMod val="150000"/>
              </a:schemeClr>
            </a:duotone>
          </a:blip>
          <a:tile tx="0" ty="0" sx="50000" sy="50000" flip="none" algn="tl"/>
        </a:blipFill>
      </a:bgFillStyleLst>
    </a:fmtScheme>
  </a:themeElements>
  <a:objectDefaults>
    <a:spDef>
      <a:spPr>
        <a:solidFill>
          <a:schemeClr val="bg1"/>
        </a:solidFill>
        <a:ln w="9525">
          <a:solidFill>
            <a:schemeClr val="tx1"/>
          </a:solidFill>
        </a:ln>
      </a:spPr>
      <a:bodyPr vertOverflow="clip" horzOverflow="clip" lIns="36000" tIns="36000" rIns="36000" bIns="36000"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overflow" horzOverflow="overflow" wrap="none" lIns="0" tIns="0" rIns="0" bIns="0" rtlCol="0" anchor="t"/>
      <a:lstStyle>
        <a:defPPr algn="l">
          <a:defRPr kumimoji="1" sz="1000">
            <a:latin typeface="Meiryo UI" panose="020B0604030504040204" pitchFamily="50" charset="-128"/>
            <a:ea typeface="Meiryo UI" panose="020B0604030504040204" pitchFamily="50" charset="-128"/>
            <a:cs typeface="Meiryo UI" panose="020B0604030504040204"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7"/>
  <sheetViews>
    <sheetView workbookViewId="0">
      <selection activeCell="C39" sqref="C39"/>
    </sheetView>
  </sheetViews>
  <sheetFormatPr defaultRowHeight="14.25" x14ac:dyDescent="0.25"/>
  <cols>
    <col min="1" max="1" width="3.5" style="15" bestFit="1" customWidth="1"/>
    <col min="2" max="2" width="18.375" style="15" bestFit="1" customWidth="1"/>
    <col min="3" max="4" width="9" style="15"/>
    <col min="5" max="5" width="9.5" style="15" bestFit="1" customWidth="1"/>
    <col min="6" max="6" width="9.25" style="15" bestFit="1" customWidth="1"/>
    <col min="7" max="7" width="39.125" style="15" customWidth="1"/>
    <col min="8" max="16384" width="9" style="15"/>
  </cols>
  <sheetData>
    <row r="1" spans="1:7" ht="16.5" x14ac:dyDescent="0.25">
      <c r="A1" s="21" t="s">
        <v>17</v>
      </c>
    </row>
    <row r="2" spans="1:7" x14ac:dyDescent="0.25">
      <c r="A2" s="27"/>
      <c r="B2" s="8" t="s">
        <v>13</v>
      </c>
      <c r="C2" s="8" t="s">
        <v>10</v>
      </c>
      <c r="D2" s="8" t="s">
        <v>11</v>
      </c>
      <c r="E2" s="8" t="s">
        <v>12</v>
      </c>
      <c r="F2" s="8" t="s">
        <v>26</v>
      </c>
      <c r="G2" s="8" t="s">
        <v>66</v>
      </c>
    </row>
    <row r="3" spans="1:7" x14ac:dyDescent="0.25">
      <c r="A3" s="9">
        <v>1</v>
      </c>
      <c r="B3" s="1" t="s">
        <v>88</v>
      </c>
      <c r="C3" s="1">
        <f t="shared" ref="C3:C6" ca="1" si="0">INDIRECT("'"&amp;$B3&amp;"'"&amp;"!C1")</f>
        <v>59</v>
      </c>
      <c r="D3" s="1">
        <f t="shared" ref="D3:D6" ca="1" si="1">INDIRECT("'"&amp;$B3&amp;"'"&amp;"!D1")</f>
        <v>57</v>
      </c>
      <c r="E3" s="1">
        <f t="shared" ref="E3:E6" ca="1" si="2">D3/C3*100</f>
        <v>96.610169491525426</v>
      </c>
      <c r="F3" s="1">
        <f t="shared" ref="F3:F6" ca="1" si="3">INDIRECT("'"&amp;$B3&amp;"'"&amp;"!F1")</f>
        <v>2</v>
      </c>
      <c r="G3" s="1"/>
    </row>
    <row r="4" spans="1:7" x14ac:dyDescent="0.25">
      <c r="A4" s="9">
        <v>2</v>
      </c>
      <c r="B4" s="1" t="s">
        <v>113</v>
      </c>
      <c r="C4" s="1">
        <f t="shared" ca="1" si="0"/>
        <v>262</v>
      </c>
      <c r="D4" s="1">
        <f t="shared" ca="1" si="1"/>
        <v>235</v>
      </c>
      <c r="E4" s="1">
        <f t="shared" ref="E4" ca="1" si="4">D4/C4*100</f>
        <v>89.694656488549612</v>
      </c>
      <c r="F4" s="1">
        <f t="shared" ca="1" si="3"/>
        <v>18</v>
      </c>
      <c r="G4" s="1"/>
    </row>
    <row r="5" spans="1:7" x14ac:dyDescent="0.25">
      <c r="A5" s="9">
        <v>3</v>
      </c>
      <c r="B5" s="1" t="s">
        <v>440</v>
      </c>
      <c r="C5" s="1">
        <f t="shared" ca="1" si="0"/>
        <v>97</v>
      </c>
      <c r="D5" s="1">
        <f t="shared" ca="1" si="1"/>
        <v>92</v>
      </c>
      <c r="E5" s="1">
        <f t="shared" ca="1" si="2"/>
        <v>94.845360824742258</v>
      </c>
      <c r="F5" s="1">
        <f t="shared" ca="1" si="3"/>
        <v>5</v>
      </c>
      <c r="G5" s="1"/>
    </row>
    <row r="6" spans="1:7" x14ac:dyDescent="0.25">
      <c r="A6" s="9">
        <v>4</v>
      </c>
      <c r="B6" s="1" t="s">
        <v>49</v>
      </c>
      <c r="C6" s="1">
        <f t="shared" ca="1" si="0"/>
        <v>12</v>
      </c>
      <c r="D6" s="1">
        <f t="shared" ca="1" si="1"/>
        <v>10</v>
      </c>
      <c r="E6" s="1">
        <f t="shared" ca="1" si="2"/>
        <v>83.333333333333343</v>
      </c>
      <c r="F6" s="1">
        <f t="shared" ca="1" si="3"/>
        <v>2</v>
      </c>
      <c r="G6" s="1"/>
    </row>
    <row r="7" spans="1:7" x14ac:dyDescent="0.25">
      <c r="A7" s="9"/>
      <c r="B7" s="1"/>
      <c r="C7" s="1"/>
      <c r="D7" s="1"/>
      <c r="E7" s="1"/>
      <c r="F7" s="1"/>
      <c r="G7" s="1"/>
    </row>
    <row r="8" spans="1:7" x14ac:dyDescent="0.25">
      <c r="A8" s="9"/>
      <c r="B8" s="1" t="s">
        <v>14</v>
      </c>
      <c r="C8" s="19">
        <f ca="1">SUM(C3:C7)</f>
        <v>430</v>
      </c>
      <c r="D8" s="1">
        <f ca="1">SUM(D3:D7)</f>
        <v>394</v>
      </c>
      <c r="E8" s="20">
        <f ca="1">D8/C8*100</f>
        <v>91.627906976744185</v>
      </c>
      <c r="F8" s="1">
        <f ca="1">SUM(F3:F7)</f>
        <v>27</v>
      </c>
      <c r="G8" s="1"/>
    </row>
    <row r="10" spans="1:7" x14ac:dyDescent="0.25">
      <c r="B10" s="49" t="s">
        <v>53</v>
      </c>
    </row>
    <row r="11" spans="1:7" x14ac:dyDescent="0.25">
      <c r="B11" s="49" t="s">
        <v>54</v>
      </c>
      <c r="E11" s="15" t="s">
        <v>67</v>
      </c>
    </row>
    <row r="12" spans="1:7" x14ac:dyDescent="0.25">
      <c r="B12" s="49" t="s">
        <v>55</v>
      </c>
      <c r="E12" s="15" t="s">
        <v>56</v>
      </c>
    </row>
    <row r="14" spans="1:7" x14ac:dyDescent="0.25">
      <c r="B14" s="49" t="s">
        <v>60</v>
      </c>
      <c r="C14" s="15" t="s">
        <v>61</v>
      </c>
    </row>
    <row r="15" spans="1:7" x14ac:dyDescent="0.25">
      <c r="C15" s="49" t="s">
        <v>62</v>
      </c>
    </row>
    <row r="16" spans="1:7" x14ac:dyDescent="0.25">
      <c r="C16" s="49" t="s">
        <v>63</v>
      </c>
    </row>
    <row r="17" spans="2:4" x14ac:dyDescent="0.25">
      <c r="C17" s="49" t="s">
        <v>64</v>
      </c>
    </row>
    <row r="18" spans="2:4" x14ac:dyDescent="0.25">
      <c r="C18" s="49"/>
    </row>
    <row r="19" spans="2:4" x14ac:dyDescent="0.25">
      <c r="B19" s="49" t="s">
        <v>57</v>
      </c>
      <c r="C19" s="15" t="s">
        <v>58</v>
      </c>
    </row>
    <row r="20" spans="2:4" x14ac:dyDescent="0.25">
      <c r="C20" s="15" t="s">
        <v>59</v>
      </c>
    </row>
    <row r="21" spans="2:4" x14ac:dyDescent="0.25">
      <c r="C21" s="49" t="s">
        <v>65</v>
      </c>
    </row>
    <row r="23" spans="2:4" x14ac:dyDescent="0.25">
      <c r="B23" s="96" t="s">
        <v>98</v>
      </c>
    </row>
    <row r="26" spans="2:4" x14ac:dyDescent="0.25">
      <c r="B26" s="49" t="s">
        <v>340</v>
      </c>
    </row>
    <row r="27" spans="2:4" x14ac:dyDescent="0.25">
      <c r="B27" s="15" t="s">
        <v>341</v>
      </c>
      <c r="D27" s="15" t="s">
        <v>342</v>
      </c>
    </row>
  </sheetData>
  <phoneticPr fontId="1"/>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30"/>
  <sheetViews>
    <sheetView zoomScaleNormal="100" workbookViewId="0">
      <pane xSplit="3" ySplit="2" topLeftCell="D12" activePane="bottomRight" state="frozen"/>
      <selection pane="topRight" activeCell="D1" sqref="D1"/>
      <selection pane="bottomLeft" activeCell="A3" sqref="A3"/>
      <selection pane="bottomRight" activeCell="D32" sqref="D32"/>
    </sheetView>
  </sheetViews>
  <sheetFormatPr defaultRowHeight="14.25" x14ac:dyDescent="0.25"/>
  <cols>
    <col min="1" max="1" width="3.75" style="1" customWidth="1"/>
    <col min="2" max="2" width="17.125" style="28" customWidth="1"/>
    <col min="3" max="3" width="8.125" style="28" bestFit="1" customWidth="1"/>
    <col min="4" max="4" width="54.375" style="123" customWidth="1"/>
    <col min="5" max="5" width="7.5" style="28" customWidth="1"/>
    <col min="6" max="6" width="58.75" style="123" customWidth="1"/>
    <col min="7" max="7" width="11.125" style="31" customWidth="1"/>
    <col min="8" max="8" width="6.375" style="28" bestFit="1" customWidth="1"/>
    <col min="9" max="9" width="11.125" style="32" bestFit="1" customWidth="1"/>
    <col min="10" max="10" width="6.375" style="28" bestFit="1" customWidth="1"/>
    <col min="11" max="11" width="11.125" style="32" bestFit="1" customWidth="1"/>
    <col min="12" max="12" width="6.375" style="28" bestFit="1" customWidth="1"/>
    <col min="13" max="16384" width="9" style="1"/>
  </cols>
  <sheetData>
    <row r="1" spans="1:13" s="40" customFormat="1" ht="16.5" x14ac:dyDescent="0.25">
      <c r="A1" s="36" t="s">
        <v>27</v>
      </c>
      <c r="B1" s="37"/>
      <c r="C1" s="37"/>
      <c r="D1" s="33"/>
      <c r="E1" s="37"/>
      <c r="F1" s="33"/>
      <c r="G1" s="38"/>
      <c r="H1" s="37"/>
      <c r="I1" s="39"/>
      <c r="J1" s="37"/>
      <c r="K1" s="39"/>
      <c r="L1" s="37"/>
    </row>
    <row r="2" spans="1:13" s="34" customFormat="1" x14ac:dyDescent="0.25">
      <c r="A2" s="34" t="s">
        <v>100</v>
      </c>
      <c r="B2" s="35" t="s">
        <v>97</v>
      </c>
      <c r="C2" s="35" t="s">
        <v>18</v>
      </c>
      <c r="D2" s="41" t="s">
        <v>19</v>
      </c>
      <c r="E2" s="35" t="s">
        <v>24</v>
      </c>
      <c r="F2" s="41" t="s">
        <v>25</v>
      </c>
      <c r="G2" s="29" t="s">
        <v>20</v>
      </c>
      <c r="H2" s="12" t="s">
        <v>21</v>
      </c>
      <c r="I2" s="30" t="s">
        <v>23</v>
      </c>
      <c r="J2" s="12" t="s">
        <v>22</v>
      </c>
      <c r="K2" s="30" t="s">
        <v>0</v>
      </c>
      <c r="L2" s="12" t="s">
        <v>1</v>
      </c>
    </row>
    <row r="3" spans="1:13" s="98" customFormat="1" x14ac:dyDescent="0.25">
      <c r="B3" s="99"/>
      <c r="C3" s="113" t="s">
        <v>99</v>
      </c>
      <c r="D3" s="103"/>
      <c r="E3" s="99"/>
      <c r="F3" s="100"/>
      <c r="G3" s="101"/>
      <c r="H3" s="99"/>
      <c r="I3" s="102"/>
      <c r="J3" s="99"/>
      <c r="K3" s="102"/>
      <c r="L3" s="99"/>
    </row>
    <row r="4" spans="1:13" ht="28.5" x14ac:dyDescent="0.25">
      <c r="A4" s="1">
        <v>1</v>
      </c>
      <c r="B4" s="28" t="s">
        <v>367</v>
      </c>
      <c r="C4" s="125" t="s">
        <v>379</v>
      </c>
      <c r="D4" s="123" t="s">
        <v>368</v>
      </c>
      <c r="E4" s="28" t="s">
        <v>384</v>
      </c>
      <c r="F4" s="123" t="s">
        <v>423</v>
      </c>
      <c r="G4" s="31">
        <v>43117</v>
      </c>
      <c r="H4" s="28" t="s">
        <v>385</v>
      </c>
      <c r="I4" s="32">
        <v>43118</v>
      </c>
      <c r="J4" s="28" t="s">
        <v>385</v>
      </c>
    </row>
    <row r="5" spans="1:13" ht="28.5" x14ac:dyDescent="0.25">
      <c r="A5" s="1">
        <v>2</v>
      </c>
      <c r="B5" s="28" t="s">
        <v>367</v>
      </c>
      <c r="C5" s="123" t="s">
        <v>377</v>
      </c>
      <c r="D5" s="123" t="s">
        <v>372</v>
      </c>
      <c r="E5" s="28" t="s">
        <v>384</v>
      </c>
      <c r="F5" s="123" t="s">
        <v>389</v>
      </c>
      <c r="G5" s="31">
        <v>43117</v>
      </c>
      <c r="H5" s="28" t="s">
        <v>385</v>
      </c>
      <c r="I5" s="32">
        <v>43118</v>
      </c>
      <c r="J5" s="28" t="s">
        <v>385</v>
      </c>
      <c r="K5" s="28"/>
    </row>
    <row r="6" spans="1:13" ht="28.5" x14ac:dyDescent="0.25">
      <c r="A6" s="1">
        <v>3</v>
      </c>
      <c r="B6" s="28" t="s">
        <v>367</v>
      </c>
      <c r="C6" s="123" t="s">
        <v>378</v>
      </c>
      <c r="D6" s="158" t="s">
        <v>390</v>
      </c>
      <c r="E6" s="28" t="s">
        <v>384</v>
      </c>
      <c r="F6" s="128" t="s">
        <v>391</v>
      </c>
      <c r="G6" s="31">
        <v>43117</v>
      </c>
      <c r="H6" s="28" t="s">
        <v>385</v>
      </c>
      <c r="I6" s="32">
        <v>43118</v>
      </c>
      <c r="J6" s="28" t="s">
        <v>385</v>
      </c>
    </row>
    <row r="7" spans="1:13" ht="42.75" x14ac:dyDescent="0.25">
      <c r="A7" s="1">
        <v>4</v>
      </c>
      <c r="B7" s="28" t="s">
        <v>367</v>
      </c>
      <c r="C7" s="158" t="s">
        <v>380</v>
      </c>
      <c r="D7" s="158" t="s">
        <v>382</v>
      </c>
      <c r="E7" s="28" t="s">
        <v>384</v>
      </c>
      <c r="F7" s="123" t="s">
        <v>386</v>
      </c>
      <c r="G7" s="31">
        <v>43117</v>
      </c>
      <c r="H7" s="28" t="s">
        <v>385</v>
      </c>
      <c r="I7" s="32">
        <v>43118</v>
      </c>
      <c r="J7" s="28" t="s">
        <v>385</v>
      </c>
    </row>
    <row r="8" spans="1:13" ht="42.75" x14ac:dyDescent="0.25">
      <c r="A8" s="1">
        <v>5</v>
      </c>
      <c r="B8" s="28" t="s">
        <v>367</v>
      </c>
      <c r="C8" s="158" t="s">
        <v>381</v>
      </c>
      <c r="D8" s="123" t="s">
        <v>383</v>
      </c>
      <c r="E8" s="28" t="s">
        <v>384</v>
      </c>
      <c r="F8" s="158" t="s">
        <v>387</v>
      </c>
      <c r="G8" s="31">
        <v>43117</v>
      </c>
      <c r="H8" s="28" t="s">
        <v>385</v>
      </c>
      <c r="I8" s="32">
        <v>43118</v>
      </c>
      <c r="J8" s="28" t="s">
        <v>385</v>
      </c>
    </row>
    <row r="9" spans="1:13" x14ac:dyDescent="0.25">
      <c r="A9" s="1">
        <v>6</v>
      </c>
      <c r="B9" s="28" t="s">
        <v>367</v>
      </c>
      <c r="C9" s="158" t="s">
        <v>375</v>
      </c>
      <c r="D9" s="123" t="s">
        <v>376</v>
      </c>
      <c r="E9" s="28" t="s">
        <v>384</v>
      </c>
      <c r="F9" s="123" t="s">
        <v>388</v>
      </c>
      <c r="G9" s="31">
        <v>43117</v>
      </c>
      <c r="H9" s="28" t="s">
        <v>385</v>
      </c>
      <c r="I9" s="32">
        <v>43118</v>
      </c>
      <c r="J9" s="28" t="s">
        <v>385</v>
      </c>
    </row>
    <row r="10" spans="1:13" ht="28.5" x14ac:dyDescent="0.25">
      <c r="A10" s="1">
        <v>7</v>
      </c>
      <c r="B10" s="28" t="s">
        <v>394</v>
      </c>
      <c r="C10" s="158" t="s">
        <v>395</v>
      </c>
      <c r="D10" s="123" t="s">
        <v>396</v>
      </c>
      <c r="E10" s="28" t="s">
        <v>384</v>
      </c>
      <c r="F10" s="123" t="s">
        <v>397</v>
      </c>
      <c r="G10" s="31">
        <v>43118</v>
      </c>
      <c r="H10" s="28" t="s">
        <v>385</v>
      </c>
      <c r="I10" s="32">
        <v>43118</v>
      </c>
      <c r="J10" s="28" t="s">
        <v>385</v>
      </c>
    </row>
    <row r="11" spans="1:13" ht="57" x14ac:dyDescent="0.25">
      <c r="A11" s="1">
        <v>8</v>
      </c>
      <c r="B11" s="28" t="s">
        <v>399</v>
      </c>
      <c r="C11" s="158" t="s">
        <v>400</v>
      </c>
      <c r="D11" s="123" t="s">
        <v>416</v>
      </c>
      <c r="E11" s="28" t="s">
        <v>384</v>
      </c>
      <c r="F11" s="127" t="s">
        <v>424</v>
      </c>
      <c r="G11" s="3">
        <v>43119</v>
      </c>
      <c r="H11" s="28" t="s">
        <v>364</v>
      </c>
      <c r="I11" s="4">
        <v>43122</v>
      </c>
      <c r="J11" s="28" t="s">
        <v>385</v>
      </c>
      <c r="K11" s="4"/>
      <c r="L11" s="126"/>
      <c r="M11" s="32"/>
    </row>
    <row r="12" spans="1:13" ht="57" x14ac:dyDescent="0.25">
      <c r="A12" s="1">
        <v>9</v>
      </c>
      <c r="B12" s="28" t="s">
        <v>399</v>
      </c>
      <c r="C12" s="158" t="s">
        <v>417</v>
      </c>
      <c r="D12" s="158" t="s">
        <v>418</v>
      </c>
      <c r="E12" s="28" t="s">
        <v>384</v>
      </c>
      <c r="F12" s="123" t="s">
        <v>406</v>
      </c>
      <c r="G12" s="3">
        <v>43119</v>
      </c>
      <c r="H12" s="28" t="s">
        <v>364</v>
      </c>
      <c r="I12" s="32">
        <v>43119</v>
      </c>
      <c r="J12" s="28" t="s">
        <v>364</v>
      </c>
    </row>
    <row r="13" spans="1:13" ht="28.5" x14ac:dyDescent="0.25">
      <c r="A13" s="1">
        <v>10</v>
      </c>
      <c r="B13" s="28" t="s">
        <v>367</v>
      </c>
      <c r="C13" s="158" t="s">
        <v>559</v>
      </c>
      <c r="D13" s="159" t="s">
        <v>422</v>
      </c>
      <c r="E13" s="28" t="s">
        <v>384</v>
      </c>
      <c r="F13" s="123" t="s">
        <v>419</v>
      </c>
      <c r="G13" s="31">
        <v>43117</v>
      </c>
      <c r="H13" s="28" t="s">
        <v>385</v>
      </c>
      <c r="I13" s="32">
        <v>43119</v>
      </c>
      <c r="J13" s="28" t="s">
        <v>385</v>
      </c>
      <c r="L13" s="155"/>
    </row>
    <row r="14" spans="1:13" ht="28.5" x14ac:dyDescent="0.25">
      <c r="A14" s="1">
        <v>11</v>
      </c>
      <c r="B14" s="28" t="s">
        <v>367</v>
      </c>
      <c r="C14" s="158" t="s">
        <v>420</v>
      </c>
      <c r="D14" s="159" t="s">
        <v>421</v>
      </c>
      <c r="E14" s="28" t="s">
        <v>384</v>
      </c>
      <c r="F14" s="158" t="s">
        <v>419</v>
      </c>
      <c r="G14" s="31">
        <v>43117</v>
      </c>
      <c r="H14" s="28" t="s">
        <v>385</v>
      </c>
      <c r="I14" s="32">
        <v>43119</v>
      </c>
      <c r="J14" s="28" t="s">
        <v>385</v>
      </c>
      <c r="L14" s="152"/>
    </row>
    <row r="15" spans="1:13" ht="63" customHeight="1" x14ac:dyDescent="0.25">
      <c r="A15" s="1">
        <v>12</v>
      </c>
      <c r="B15" s="28" t="s">
        <v>429</v>
      </c>
      <c r="C15" s="158" t="s">
        <v>541</v>
      </c>
      <c r="D15" s="123" t="s">
        <v>428</v>
      </c>
      <c r="E15" s="28" t="s">
        <v>384</v>
      </c>
      <c r="F15" s="133" t="s">
        <v>430</v>
      </c>
      <c r="G15" s="31">
        <v>43119</v>
      </c>
      <c r="H15" s="129" t="s">
        <v>425</v>
      </c>
      <c r="I15" s="32">
        <v>43119</v>
      </c>
      <c r="J15" s="28" t="s">
        <v>385</v>
      </c>
      <c r="K15" s="153"/>
      <c r="L15" s="156"/>
    </row>
    <row r="16" spans="1:13" x14ac:dyDescent="0.25">
      <c r="A16" s="1">
        <v>13</v>
      </c>
      <c r="B16" s="28" t="s">
        <v>429</v>
      </c>
      <c r="C16" s="130" t="s">
        <v>431</v>
      </c>
      <c r="D16" s="130" t="s">
        <v>432</v>
      </c>
      <c r="E16" s="28" t="s">
        <v>384</v>
      </c>
      <c r="F16" s="133" t="s">
        <v>433</v>
      </c>
      <c r="G16" s="31">
        <v>43122</v>
      </c>
      <c r="H16" s="157" t="s">
        <v>425</v>
      </c>
      <c r="I16" s="31">
        <v>43122</v>
      </c>
      <c r="J16" s="28" t="s">
        <v>385</v>
      </c>
      <c r="K16" s="153"/>
      <c r="L16" s="156"/>
    </row>
    <row r="17" spans="1:12" ht="28.5" x14ac:dyDescent="0.25">
      <c r="A17" s="1">
        <v>14</v>
      </c>
      <c r="B17" s="28" t="s">
        <v>429</v>
      </c>
      <c r="C17" s="158" t="s">
        <v>434</v>
      </c>
      <c r="D17" s="114" t="s">
        <v>435</v>
      </c>
      <c r="E17" s="28" t="s">
        <v>384</v>
      </c>
      <c r="F17" s="134" t="s">
        <v>436</v>
      </c>
      <c r="G17" s="31">
        <v>43123</v>
      </c>
      <c r="H17" s="157" t="s">
        <v>425</v>
      </c>
      <c r="I17" s="31">
        <v>43123</v>
      </c>
      <c r="J17" s="28" t="s">
        <v>385</v>
      </c>
      <c r="K17" s="153"/>
      <c r="L17" s="156"/>
    </row>
    <row r="18" spans="1:12" ht="42.75" x14ac:dyDescent="0.25">
      <c r="A18" s="1">
        <v>15</v>
      </c>
      <c r="B18" s="28" t="s">
        <v>429</v>
      </c>
      <c r="C18" s="123" t="s">
        <v>437</v>
      </c>
      <c r="D18" s="131" t="s">
        <v>438</v>
      </c>
      <c r="E18" s="28" t="s">
        <v>384</v>
      </c>
      <c r="F18" s="154" t="s">
        <v>439</v>
      </c>
      <c r="G18" s="31">
        <v>43123</v>
      </c>
      <c r="H18" s="157" t="s">
        <v>425</v>
      </c>
      <c r="I18" s="31">
        <v>43123</v>
      </c>
      <c r="J18" s="28" t="s">
        <v>385</v>
      </c>
      <c r="L18" s="152"/>
    </row>
    <row r="19" spans="1:12" ht="28.5" x14ac:dyDescent="0.25">
      <c r="A19" s="1">
        <v>16</v>
      </c>
      <c r="B19" s="28" t="s">
        <v>514</v>
      </c>
      <c r="C19" s="125" t="s">
        <v>515</v>
      </c>
      <c r="D19" s="131" t="s">
        <v>524</v>
      </c>
      <c r="E19" s="28" t="s">
        <v>384</v>
      </c>
      <c r="F19" s="154" t="s">
        <v>516</v>
      </c>
      <c r="G19" s="31">
        <v>43129</v>
      </c>
      <c r="H19" s="28" t="s">
        <v>385</v>
      </c>
      <c r="I19" s="31">
        <v>43129</v>
      </c>
      <c r="J19" s="28" t="s">
        <v>385</v>
      </c>
      <c r="L19" s="152"/>
    </row>
    <row r="20" spans="1:12" ht="28.5" x14ac:dyDescent="0.25">
      <c r="A20" s="1">
        <v>17</v>
      </c>
      <c r="B20" s="28" t="s">
        <v>514</v>
      </c>
      <c r="C20" s="123" t="s">
        <v>518</v>
      </c>
      <c r="D20" s="131" t="s">
        <v>520</v>
      </c>
      <c r="E20" s="28" t="s">
        <v>384</v>
      </c>
      <c r="F20" s="154" t="s">
        <v>522</v>
      </c>
      <c r="G20" s="31">
        <v>43129</v>
      </c>
      <c r="H20" s="28" t="s">
        <v>385</v>
      </c>
      <c r="I20" s="31">
        <v>43129</v>
      </c>
      <c r="J20" s="28" t="s">
        <v>385</v>
      </c>
      <c r="L20" s="152"/>
    </row>
    <row r="21" spans="1:12" ht="28.5" x14ac:dyDescent="0.25">
      <c r="A21" s="1">
        <v>18</v>
      </c>
      <c r="B21" s="28" t="s">
        <v>514</v>
      </c>
      <c r="C21" s="158" t="s">
        <v>519</v>
      </c>
      <c r="D21" s="132" t="s">
        <v>521</v>
      </c>
      <c r="E21" s="28" t="s">
        <v>384</v>
      </c>
      <c r="F21" s="154" t="s">
        <v>523</v>
      </c>
      <c r="G21" s="31">
        <v>43129</v>
      </c>
      <c r="H21" s="28" t="s">
        <v>385</v>
      </c>
      <c r="I21" s="31">
        <v>43129</v>
      </c>
      <c r="J21" s="28" t="s">
        <v>385</v>
      </c>
      <c r="L21" s="152"/>
    </row>
    <row r="22" spans="1:12" x14ac:dyDescent="0.25">
      <c r="A22" s="1">
        <v>19</v>
      </c>
      <c r="B22" s="28" t="s">
        <v>367</v>
      </c>
      <c r="C22" s="123" t="s">
        <v>544</v>
      </c>
      <c r="D22" s="123" t="s">
        <v>542</v>
      </c>
      <c r="E22" s="28" t="s">
        <v>384</v>
      </c>
      <c r="F22" s="123" t="s">
        <v>543</v>
      </c>
      <c r="G22" s="31">
        <v>43130</v>
      </c>
      <c r="H22" s="28" t="s">
        <v>385</v>
      </c>
      <c r="I22" s="31">
        <v>43130</v>
      </c>
      <c r="J22" s="28" t="s">
        <v>385</v>
      </c>
      <c r="K22" s="153"/>
      <c r="L22" s="156"/>
    </row>
    <row r="23" spans="1:12" ht="28.5" x14ac:dyDescent="0.25">
      <c r="A23" s="1">
        <v>20</v>
      </c>
      <c r="B23" s="28" t="s">
        <v>367</v>
      </c>
      <c r="C23" s="158" t="s">
        <v>547</v>
      </c>
      <c r="D23" s="158" t="s">
        <v>545</v>
      </c>
      <c r="E23" s="28" t="s">
        <v>384</v>
      </c>
      <c r="F23" s="151" t="s">
        <v>546</v>
      </c>
      <c r="G23" s="31">
        <v>43130</v>
      </c>
      <c r="H23" s="28" t="s">
        <v>385</v>
      </c>
      <c r="I23" s="31">
        <v>43130</v>
      </c>
      <c r="J23" s="28" t="s">
        <v>385</v>
      </c>
      <c r="K23" s="153"/>
      <c r="L23" s="156"/>
    </row>
    <row r="24" spans="1:12" x14ac:dyDescent="0.25">
      <c r="A24" s="1">
        <v>21</v>
      </c>
      <c r="B24" s="28" t="s">
        <v>367</v>
      </c>
      <c r="C24" s="123" t="s">
        <v>548</v>
      </c>
      <c r="D24" s="123" t="s">
        <v>549</v>
      </c>
      <c r="E24" s="28" t="s">
        <v>384</v>
      </c>
      <c r="F24" s="158" t="s">
        <v>550</v>
      </c>
      <c r="G24" s="31">
        <v>43131</v>
      </c>
      <c r="H24" s="28" t="s">
        <v>385</v>
      </c>
      <c r="I24" s="31">
        <v>43131</v>
      </c>
      <c r="J24" s="28" t="s">
        <v>385</v>
      </c>
      <c r="K24" s="1"/>
      <c r="L24" s="1"/>
    </row>
    <row r="25" spans="1:12" x14ac:dyDescent="0.25">
      <c r="A25" s="1">
        <v>22</v>
      </c>
      <c r="B25" s="28" t="s">
        <v>367</v>
      </c>
      <c r="C25" s="158" t="s">
        <v>560</v>
      </c>
      <c r="D25" s="123" t="s">
        <v>542</v>
      </c>
      <c r="E25" s="28" t="s">
        <v>384</v>
      </c>
      <c r="F25" s="158" t="s">
        <v>561</v>
      </c>
      <c r="G25" s="31">
        <v>43132</v>
      </c>
      <c r="H25" s="28" t="s">
        <v>385</v>
      </c>
      <c r="I25" s="31">
        <v>43132</v>
      </c>
      <c r="J25" s="28" t="s">
        <v>385</v>
      </c>
      <c r="K25" s="1"/>
      <c r="L25" s="1"/>
    </row>
    <row r="26" spans="1:12" x14ac:dyDescent="0.25">
      <c r="C26" s="122"/>
      <c r="D26" s="124"/>
      <c r="H26" s="122"/>
      <c r="I26" s="1"/>
      <c r="J26" s="1"/>
      <c r="K26" s="1"/>
      <c r="L26" s="1"/>
    </row>
    <row r="27" spans="1:12" x14ac:dyDescent="0.25">
      <c r="H27" s="122"/>
      <c r="I27" s="1"/>
      <c r="J27" s="1"/>
      <c r="K27" s="1"/>
      <c r="L27" s="1"/>
    </row>
    <row r="28" spans="1:12" x14ac:dyDescent="0.25">
      <c r="C28" s="122"/>
      <c r="H28" s="122"/>
      <c r="I28" s="1"/>
      <c r="J28" s="1"/>
      <c r="K28" s="1"/>
      <c r="L28" s="1"/>
    </row>
    <row r="29" spans="1:12" x14ac:dyDescent="0.25">
      <c r="C29" s="122"/>
      <c r="H29" s="122"/>
      <c r="I29" s="1"/>
      <c r="J29" s="1"/>
      <c r="K29" s="1"/>
      <c r="L29" s="1"/>
    </row>
    <row r="30" spans="1:12" x14ac:dyDescent="0.25">
      <c r="C30" s="122"/>
      <c r="H30" s="122"/>
      <c r="I30" s="1"/>
      <c r="J30" s="1"/>
      <c r="K30" s="1"/>
      <c r="L30" s="1"/>
    </row>
  </sheetData>
  <phoneticPr fontId="4"/>
  <conditionalFormatting sqref="G12">
    <cfRule type="expression" dxfId="219" priority="4">
      <formula>AND($E12&gt;0,$G12="")</formula>
    </cfRule>
  </conditionalFormatting>
  <conditionalFormatting sqref="G11">
    <cfRule type="expression" dxfId="218" priority="1">
      <formula>AND($E11&gt;0,$G11="")</formula>
    </cfRule>
  </conditionalFormatting>
  <dataValidations count="4">
    <dataValidation type="list" allowBlank="1" showInputMessage="1" showErrorMessage="1" sqref="E1 E4:E1048576">
      <formula1>"発生,調査中,修正中,確認待ち,確認中,完了,保留,再 NG,終了"</formula1>
    </dataValidation>
    <dataValidation type="list" allowBlank="1" showInputMessage="1" showErrorMessage="1" sqref="B1:B3 B60:B1048576">
      <formula1>"認証,オペレーション,管理画面,登録画面,ユーザ辞書画面,ライセンス管理画面,企業管理画面,代理店管理画面,その他"</formula1>
    </dataValidation>
    <dataValidation type="list" allowBlank="1" showInputMessage="1" showErrorMessage="1" sqref="B11:B18">
      <formula1>"認証,音声解析画面,その他"</formula1>
    </dataValidation>
    <dataValidation type="list" allowBlank="1" showInputMessage="1" showErrorMessage="1" sqref="B4:B10 B19:B59">
      <formula1>"認証,音声解析画面,利用時間確認画面,その他"</formula1>
    </dataValidation>
  </dataValidations>
  <printOptions horizontalCentered="1"/>
  <pageMargins left="0.39370078740157483" right="0.39370078740157483" top="0.59055118110236227" bottom="0.39370078740157483" header="0.31496062992125984" footer="0.31496062992125984"/>
  <pageSetup paperSize="9" scale="7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155"/>
  <sheetViews>
    <sheetView tabSelected="1" view="pageBreakPreview" zoomScaleNormal="100" zoomScaleSheetLayoutView="100" workbookViewId="0">
      <pane xSplit="5" ySplit="2" topLeftCell="F3" activePane="bottomRight" state="frozen"/>
      <selection activeCell="G1" sqref="G1"/>
      <selection pane="topRight" activeCell="G1" sqref="G1"/>
      <selection pane="bottomLeft" activeCell="G1" sqref="G1"/>
      <selection pane="bottomRight" activeCell="B4" sqref="B4:B7"/>
    </sheetView>
  </sheetViews>
  <sheetFormatPr defaultRowHeight="14.25" x14ac:dyDescent="0.25"/>
  <cols>
    <col min="1" max="1" width="3.75" style="145" customWidth="1"/>
    <col min="2" max="2" width="21.75" style="147" customWidth="1"/>
    <col min="3" max="3" width="20" style="146" customWidth="1"/>
    <col min="4" max="4" width="20" style="149" customWidth="1"/>
    <col min="5" max="5" width="3.75" style="145" customWidth="1"/>
    <col min="6" max="6" width="33.75" style="146" customWidth="1"/>
    <col min="7" max="7" width="11.125" style="3" bestFit="1" customWidth="1"/>
    <col min="8" max="9" width="6.375" style="145" bestFit="1" customWidth="1"/>
    <col min="10" max="10" width="9" style="145"/>
    <col min="11" max="11" width="6.375" style="4" bestFit="1" customWidth="1"/>
    <col min="12" max="12" width="6.375" style="145" bestFit="1" customWidth="1"/>
    <col min="13" max="13" width="25" style="147" customWidth="1"/>
    <col min="14" max="16384" width="9" style="147"/>
  </cols>
  <sheetData>
    <row r="1" spans="1:13" s="23" customFormat="1" ht="16.5" x14ac:dyDescent="0.25">
      <c r="A1" s="22" t="s">
        <v>91</v>
      </c>
      <c r="C1" s="26">
        <f>COUNT($E:$E)</f>
        <v>59</v>
      </c>
      <c r="D1" s="46">
        <f>COUNTIF($I:$I,"OK")</f>
        <v>57</v>
      </c>
      <c r="E1" s="25"/>
      <c r="F1" s="47">
        <f>COUNTA($J:$J)-1</f>
        <v>2</v>
      </c>
      <c r="G1" s="45"/>
      <c r="H1" s="24"/>
      <c r="I1" s="24"/>
      <c r="J1" s="24"/>
      <c r="K1" s="24"/>
      <c r="L1" s="24"/>
      <c r="M1" s="24"/>
    </row>
    <row r="2" spans="1:13" s="10" customFormat="1" x14ac:dyDescent="0.25">
      <c r="A2" s="10" t="s">
        <v>15</v>
      </c>
      <c r="B2" s="84" t="s">
        <v>28</v>
      </c>
      <c r="C2" s="85"/>
      <c r="D2" s="94"/>
      <c r="E2" s="10" t="s">
        <v>15</v>
      </c>
      <c r="F2" s="11" t="s">
        <v>16</v>
      </c>
      <c r="G2" s="12" t="s">
        <v>3</v>
      </c>
      <c r="H2" s="12" t="s">
        <v>4</v>
      </c>
      <c r="I2" s="12" t="s">
        <v>8</v>
      </c>
      <c r="J2" s="12" t="s">
        <v>2</v>
      </c>
      <c r="K2" s="12" t="s">
        <v>0</v>
      </c>
      <c r="L2" s="12" t="s">
        <v>1</v>
      </c>
      <c r="M2" s="12" t="s">
        <v>7</v>
      </c>
    </row>
    <row r="3" spans="1:13" s="75" customFormat="1" x14ac:dyDescent="0.25">
      <c r="A3" s="72" t="s">
        <v>107</v>
      </c>
      <c r="B3" s="73" t="s">
        <v>69</v>
      </c>
      <c r="C3" s="73"/>
      <c r="D3" s="95"/>
      <c r="E3" s="73"/>
      <c r="F3" s="73"/>
      <c r="G3" s="73"/>
      <c r="H3" s="73"/>
      <c r="I3" s="73"/>
      <c r="J3" s="73"/>
      <c r="K3" s="73"/>
      <c r="L3" s="73"/>
      <c r="M3" s="74"/>
    </row>
    <row r="4" spans="1:13" s="143" customFormat="1" ht="14.25" customHeight="1" x14ac:dyDescent="0.25">
      <c r="A4" s="244">
        <v>1</v>
      </c>
      <c r="B4" s="241" t="s">
        <v>122</v>
      </c>
      <c r="C4" s="141" t="s">
        <v>70</v>
      </c>
      <c r="D4" s="144"/>
      <c r="E4" s="142">
        <v>1</v>
      </c>
      <c r="F4" s="140" t="s">
        <v>71</v>
      </c>
      <c r="G4" s="104">
        <v>43119</v>
      </c>
      <c r="H4" s="169" t="s">
        <v>398</v>
      </c>
      <c r="I4" s="169" t="s">
        <v>365</v>
      </c>
      <c r="J4" s="142"/>
      <c r="K4" s="65"/>
      <c r="L4" s="142"/>
      <c r="M4" s="139"/>
    </row>
    <row r="5" spans="1:13" s="143" customFormat="1" x14ac:dyDescent="0.25">
      <c r="A5" s="245"/>
      <c r="B5" s="242"/>
      <c r="C5" s="176" t="s">
        <v>35</v>
      </c>
      <c r="D5" s="144"/>
      <c r="E5" s="142">
        <f>E4+1</f>
        <v>2</v>
      </c>
      <c r="F5" s="141" t="s">
        <v>34</v>
      </c>
      <c r="G5" s="104">
        <v>43119</v>
      </c>
      <c r="H5" s="169" t="s">
        <v>398</v>
      </c>
      <c r="I5" s="169" t="s">
        <v>365</v>
      </c>
      <c r="J5" s="142"/>
      <c r="K5" s="65"/>
      <c r="L5" s="142"/>
      <c r="M5" s="139"/>
    </row>
    <row r="6" spans="1:13" s="166" customFormat="1" ht="28.5" x14ac:dyDescent="0.25">
      <c r="A6" s="245"/>
      <c r="B6" s="242"/>
      <c r="C6" s="165" t="s">
        <v>36</v>
      </c>
      <c r="D6" s="167"/>
      <c r="E6" s="169">
        <f t="shared" ref="E6:E7" si="0">E5+1</f>
        <v>3</v>
      </c>
      <c r="F6" s="199" t="s">
        <v>427</v>
      </c>
      <c r="G6" s="104">
        <v>43119</v>
      </c>
      <c r="H6" s="169" t="s">
        <v>398</v>
      </c>
      <c r="I6" s="169" t="s">
        <v>366</v>
      </c>
      <c r="J6" s="169">
        <v>8</v>
      </c>
      <c r="K6" s="65"/>
      <c r="L6" s="169"/>
      <c r="M6" s="175"/>
    </row>
    <row r="7" spans="1:13" s="143" customFormat="1" x14ac:dyDescent="0.25">
      <c r="A7" s="245"/>
      <c r="B7" s="242"/>
      <c r="C7" s="176" t="s">
        <v>72</v>
      </c>
      <c r="D7" s="144"/>
      <c r="E7" s="169">
        <f t="shared" si="0"/>
        <v>4</v>
      </c>
      <c r="F7" s="141" t="s">
        <v>34</v>
      </c>
      <c r="G7" s="104">
        <v>43119</v>
      </c>
      <c r="H7" s="142" t="s">
        <v>398</v>
      </c>
      <c r="I7" s="142" t="s">
        <v>365</v>
      </c>
      <c r="J7" s="142"/>
      <c r="K7" s="65"/>
      <c r="L7" s="142"/>
      <c r="M7" s="139"/>
    </row>
    <row r="8" spans="1:13" s="143" customFormat="1" ht="14.25" customHeight="1" x14ac:dyDescent="0.25">
      <c r="A8" s="244">
        <v>2</v>
      </c>
      <c r="B8" s="247" t="s">
        <v>89</v>
      </c>
      <c r="C8" s="141" t="s">
        <v>70</v>
      </c>
      <c r="D8" s="144"/>
      <c r="E8" s="142">
        <v>1</v>
      </c>
      <c r="F8" s="140" t="s">
        <v>71</v>
      </c>
      <c r="G8" s="104">
        <v>43119</v>
      </c>
      <c r="H8" s="169" t="s">
        <v>398</v>
      </c>
      <c r="I8" s="169" t="s">
        <v>365</v>
      </c>
      <c r="J8" s="142"/>
      <c r="K8" s="65"/>
      <c r="L8" s="142"/>
      <c r="M8" s="139"/>
    </row>
    <row r="9" spans="1:13" s="143" customFormat="1" x14ac:dyDescent="0.25">
      <c r="A9" s="245"/>
      <c r="B9" s="248"/>
      <c r="C9" s="141" t="s">
        <v>35</v>
      </c>
      <c r="D9" s="144"/>
      <c r="E9" s="142">
        <f t="shared" ref="E9:E11" si="1">E8+1</f>
        <v>2</v>
      </c>
      <c r="F9" s="141" t="s">
        <v>73</v>
      </c>
      <c r="G9" s="104">
        <v>43119</v>
      </c>
      <c r="H9" s="169" t="s">
        <v>398</v>
      </c>
      <c r="I9" s="169" t="s">
        <v>365</v>
      </c>
      <c r="J9" s="142"/>
      <c r="K9" s="65"/>
      <c r="L9" s="142"/>
      <c r="M9" s="139"/>
    </row>
    <row r="10" spans="1:13" s="143" customFormat="1" x14ac:dyDescent="0.25">
      <c r="A10" s="245"/>
      <c r="B10" s="248"/>
      <c r="C10" s="141" t="s">
        <v>36</v>
      </c>
      <c r="D10" s="144"/>
      <c r="E10" s="169">
        <f t="shared" si="1"/>
        <v>3</v>
      </c>
      <c r="F10" s="141" t="s">
        <v>73</v>
      </c>
      <c r="G10" s="104">
        <v>43119</v>
      </c>
      <c r="H10" s="169" t="s">
        <v>398</v>
      </c>
      <c r="I10" s="142" t="s">
        <v>366</v>
      </c>
      <c r="J10" s="142">
        <v>9</v>
      </c>
      <c r="K10" s="65"/>
      <c r="L10" s="142"/>
      <c r="M10" s="139"/>
    </row>
    <row r="11" spans="1:13" s="143" customFormat="1" x14ac:dyDescent="0.25">
      <c r="A11" s="246"/>
      <c r="B11" s="249"/>
      <c r="C11" s="141" t="s">
        <v>72</v>
      </c>
      <c r="D11" s="144"/>
      <c r="E11" s="169">
        <f t="shared" si="1"/>
        <v>4</v>
      </c>
      <c r="F11" s="140" t="s">
        <v>34</v>
      </c>
      <c r="G11" s="104">
        <v>43119</v>
      </c>
      <c r="H11" s="169" t="s">
        <v>398</v>
      </c>
      <c r="I11" s="169" t="s">
        <v>365</v>
      </c>
      <c r="J11" s="142"/>
      <c r="K11" s="65"/>
      <c r="L11" s="142"/>
      <c r="M11" s="139"/>
    </row>
    <row r="12" spans="1:13" s="143" customFormat="1" x14ac:dyDescent="0.25">
      <c r="A12" s="72" t="s">
        <v>108</v>
      </c>
      <c r="B12" s="73" t="s">
        <v>74</v>
      </c>
      <c r="C12" s="119"/>
      <c r="D12" s="121"/>
      <c r="E12" s="119"/>
      <c r="F12" s="119"/>
      <c r="G12" s="73"/>
      <c r="H12" s="73"/>
      <c r="I12" s="73"/>
      <c r="J12" s="73"/>
      <c r="K12" s="73"/>
      <c r="L12" s="73"/>
      <c r="M12" s="74"/>
    </row>
    <row r="13" spans="1:13" s="143" customFormat="1" ht="14.25" customHeight="1" x14ac:dyDescent="0.25">
      <c r="A13" s="244">
        <v>1</v>
      </c>
      <c r="B13" s="241" t="s">
        <v>90</v>
      </c>
      <c r="C13" s="241" t="s">
        <v>70</v>
      </c>
      <c r="D13" s="144"/>
      <c r="E13" s="142">
        <v>1</v>
      </c>
      <c r="F13" s="141" t="s">
        <v>75</v>
      </c>
      <c r="G13" s="104">
        <v>43119</v>
      </c>
      <c r="H13" s="169" t="s">
        <v>364</v>
      </c>
      <c r="I13" s="169" t="s">
        <v>365</v>
      </c>
      <c r="J13" s="142"/>
      <c r="K13" s="65"/>
      <c r="L13" s="142"/>
    </row>
    <row r="14" spans="1:13" s="143" customFormat="1" x14ac:dyDescent="0.25">
      <c r="A14" s="245"/>
      <c r="B14" s="242"/>
      <c r="C14" s="242"/>
      <c r="D14" s="144" t="s">
        <v>76</v>
      </c>
      <c r="E14" s="142">
        <f t="shared" ref="E14:E32" si="2">E13+1</f>
        <v>2</v>
      </c>
      <c r="F14" s="141" t="s">
        <v>101</v>
      </c>
      <c r="G14" s="104">
        <v>43119</v>
      </c>
      <c r="H14" s="169" t="s">
        <v>364</v>
      </c>
      <c r="I14" s="169" t="s">
        <v>365</v>
      </c>
      <c r="J14" s="142"/>
      <c r="K14" s="65"/>
      <c r="L14" s="142"/>
    </row>
    <row r="15" spans="1:13" s="143" customFormat="1" x14ac:dyDescent="0.25">
      <c r="A15" s="245"/>
      <c r="B15" s="242"/>
      <c r="C15" s="242"/>
      <c r="D15" s="144" t="s">
        <v>77</v>
      </c>
      <c r="E15" s="169">
        <f t="shared" si="2"/>
        <v>3</v>
      </c>
      <c r="F15" s="141" t="s">
        <v>102</v>
      </c>
      <c r="G15" s="104">
        <v>43119</v>
      </c>
      <c r="H15" s="169" t="s">
        <v>364</v>
      </c>
      <c r="I15" s="169" t="s">
        <v>365</v>
      </c>
      <c r="J15" s="142"/>
      <c r="K15" s="65"/>
      <c r="L15" s="142"/>
    </row>
    <row r="16" spans="1:13" s="97" customFormat="1" ht="14.25" customHeight="1" x14ac:dyDescent="0.25">
      <c r="A16" s="245"/>
      <c r="B16" s="242"/>
      <c r="C16" s="242"/>
      <c r="D16" s="144" t="s">
        <v>103</v>
      </c>
      <c r="E16" s="169">
        <f t="shared" si="2"/>
        <v>4</v>
      </c>
      <c r="F16" s="141" t="s">
        <v>102</v>
      </c>
      <c r="G16" s="104">
        <v>43119</v>
      </c>
      <c r="H16" s="169" t="s">
        <v>364</v>
      </c>
      <c r="I16" s="169" t="s">
        <v>365</v>
      </c>
      <c r="J16" s="142"/>
      <c r="K16" s="65"/>
      <c r="L16" s="142"/>
      <c r="M16" s="143"/>
    </row>
    <row r="17" spans="1:13" s="97" customFormat="1" x14ac:dyDescent="0.25">
      <c r="A17" s="245"/>
      <c r="B17" s="242"/>
      <c r="C17" s="243"/>
      <c r="D17" s="144" t="s">
        <v>78</v>
      </c>
      <c r="E17" s="169">
        <f t="shared" si="2"/>
        <v>5</v>
      </c>
      <c r="F17" s="141" t="s">
        <v>102</v>
      </c>
      <c r="G17" s="104">
        <v>43119</v>
      </c>
      <c r="H17" s="169" t="s">
        <v>364</v>
      </c>
      <c r="I17" s="169" t="s">
        <v>365</v>
      </c>
      <c r="J17" s="142"/>
      <c r="K17" s="65"/>
      <c r="L17" s="142"/>
      <c r="M17" s="143"/>
    </row>
    <row r="18" spans="1:13" s="143" customFormat="1" x14ac:dyDescent="0.25">
      <c r="A18" s="245"/>
      <c r="B18" s="242"/>
      <c r="C18" s="241" t="s">
        <v>35</v>
      </c>
      <c r="D18" s="144"/>
      <c r="E18" s="169">
        <f t="shared" si="2"/>
        <v>6</v>
      </c>
      <c r="F18" s="141" t="s">
        <v>75</v>
      </c>
      <c r="G18" s="104">
        <v>43119</v>
      </c>
      <c r="H18" s="169" t="s">
        <v>364</v>
      </c>
      <c r="I18" s="169" t="s">
        <v>365</v>
      </c>
      <c r="J18" s="142"/>
      <c r="K18" s="65"/>
      <c r="L18" s="142"/>
    </row>
    <row r="19" spans="1:13" s="97" customFormat="1" x14ac:dyDescent="0.25">
      <c r="A19" s="245"/>
      <c r="B19" s="242"/>
      <c r="C19" s="242"/>
      <c r="D19" s="144" t="s">
        <v>76</v>
      </c>
      <c r="E19" s="169">
        <f t="shared" si="2"/>
        <v>7</v>
      </c>
      <c r="F19" s="141" t="s">
        <v>104</v>
      </c>
      <c r="G19" s="104">
        <v>43119</v>
      </c>
      <c r="H19" s="169" t="s">
        <v>364</v>
      </c>
      <c r="I19" s="169" t="s">
        <v>365</v>
      </c>
      <c r="J19" s="142"/>
      <c r="K19" s="65"/>
      <c r="L19" s="142"/>
      <c r="M19" s="143"/>
    </row>
    <row r="20" spans="1:13" s="97" customFormat="1" x14ac:dyDescent="0.25">
      <c r="A20" s="245"/>
      <c r="B20" s="242"/>
      <c r="C20" s="242"/>
      <c r="D20" s="144" t="s">
        <v>77</v>
      </c>
      <c r="E20" s="169">
        <f t="shared" si="2"/>
        <v>8</v>
      </c>
      <c r="F20" s="141" t="s">
        <v>79</v>
      </c>
      <c r="G20" s="104">
        <v>43119</v>
      </c>
      <c r="H20" s="169" t="s">
        <v>364</v>
      </c>
      <c r="I20" s="169" t="s">
        <v>365</v>
      </c>
      <c r="J20" s="142"/>
      <c r="K20" s="65"/>
      <c r="L20" s="142"/>
      <c r="M20" s="143"/>
    </row>
    <row r="21" spans="1:13" s="143" customFormat="1" ht="14.25" customHeight="1" x14ac:dyDescent="0.25">
      <c r="A21" s="245"/>
      <c r="B21" s="242"/>
      <c r="C21" s="242"/>
      <c r="D21" s="144" t="s">
        <v>103</v>
      </c>
      <c r="E21" s="169">
        <f t="shared" si="2"/>
        <v>9</v>
      </c>
      <c r="F21" s="141" t="s">
        <v>80</v>
      </c>
      <c r="G21" s="104">
        <v>43119</v>
      </c>
      <c r="H21" s="169" t="s">
        <v>364</v>
      </c>
      <c r="I21" s="169" t="s">
        <v>365</v>
      </c>
      <c r="J21" s="142"/>
      <c r="K21" s="65"/>
      <c r="L21" s="142"/>
    </row>
    <row r="22" spans="1:13" s="143" customFormat="1" x14ac:dyDescent="0.25">
      <c r="A22" s="245"/>
      <c r="B22" s="242"/>
      <c r="C22" s="243"/>
      <c r="D22" s="144" t="s">
        <v>78</v>
      </c>
      <c r="E22" s="169">
        <f t="shared" si="2"/>
        <v>10</v>
      </c>
      <c r="F22" s="141" t="s">
        <v>81</v>
      </c>
      <c r="G22" s="104">
        <v>43119</v>
      </c>
      <c r="H22" s="169" t="s">
        <v>364</v>
      </c>
      <c r="I22" s="169" t="s">
        <v>365</v>
      </c>
      <c r="J22" s="142"/>
      <c r="K22" s="65"/>
      <c r="L22" s="142"/>
    </row>
    <row r="23" spans="1:13" s="166" customFormat="1" x14ac:dyDescent="0.25">
      <c r="A23" s="245"/>
      <c r="B23" s="242"/>
      <c r="C23" s="241" t="s">
        <v>36</v>
      </c>
      <c r="D23" s="167"/>
      <c r="E23" s="169">
        <f t="shared" si="2"/>
        <v>11</v>
      </c>
      <c r="F23" s="165" t="s">
        <v>75</v>
      </c>
      <c r="G23" s="104">
        <v>43119</v>
      </c>
      <c r="H23" s="169" t="s">
        <v>364</v>
      </c>
      <c r="I23" s="169" t="s">
        <v>365</v>
      </c>
      <c r="J23" s="169"/>
      <c r="K23" s="65"/>
      <c r="L23" s="169"/>
    </row>
    <row r="24" spans="1:13" s="161" customFormat="1" x14ac:dyDescent="0.25">
      <c r="A24" s="245"/>
      <c r="B24" s="242"/>
      <c r="C24" s="242"/>
      <c r="D24" s="167" t="s">
        <v>76</v>
      </c>
      <c r="E24" s="169">
        <f t="shared" si="2"/>
        <v>12</v>
      </c>
      <c r="F24" s="165" t="s">
        <v>320</v>
      </c>
      <c r="G24" s="104">
        <v>43119</v>
      </c>
      <c r="H24" s="169" t="s">
        <v>364</v>
      </c>
      <c r="I24" s="169" t="s">
        <v>365</v>
      </c>
      <c r="J24" s="169"/>
      <c r="K24" s="65"/>
      <c r="L24" s="169"/>
      <c r="M24" s="166"/>
    </row>
    <row r="25" spans="1:13" s="161" customFormat="1" x14ac:dyDescent="0.25">
      <c r="A25" s="245"/>
      <c r="B25" s="242"/>
      <c r="C25" s="242"/>
      <c r="D25" s="167" t="s">
        <v>77</v>
      </c>
      <c r="E25" s="169">
        <f t="shared" si="2"/>
        <v>13</v>
      </c>
      <c r="F25" s="165" t="s">
        <v>79</v>
      </c>
      <c r="G25" s="104">
        <v>43119</v>
      </c>
      <c r="H25" s="169" t="s">
        <v>364</v>
      </c>
      <c r="I25" s="169" t="s">
        <v>365</v>
      </c>
      <c r="J25" s="169"/>
      <c r="K25" s="65"/>
      <c r="L25" s="169"/>
      <c r="M25" s="166"/>
    </row>
    <row r="26" spans="1:13" s="166" customFormat="1" ht="14.25" customHeight="1" x14ac:dyDescent="0.25">
      <c r="A26" s="245"/>
      <c r="B26" s="242"/>
      <c r="C26" s="242"/>
      <c r="D26" s="167" t="s">
        <v>103</v>
      </c>
      <c r="E26" s="169">
        <f t="shared" si="2"/>
        <v>14</v>
      </c>
      <c r="F26" s="165" t="s">
        <v>80</v>
      </c>
      <c r="G26" s="104">
        <v>43119</v>
      </c>
      <c r="H26" s="169" t="s">
        <v>364</v>
      </c>
      <c r="I26" s="169" t="s">
        <v>365</v>
      </c>
      <c r="J26" s="169"/>
      <c r="K26" s="65"/>
      <c r="L26" s="169"/>
    </row>
    <row r="27" spans="1:13" s="166" customFormat="1" x14ac:dyDescent="0.25">
      <c r="A27" s="245"/>
      <c r="B27" s="242"/>
      <c r="C27" s="243"/>
      <c r="D27" s="167" t="s">
        <v>78</v>
      </c>
      <c r="E27" s="169">
        <f t="shared" si="2"/>
        <v>15</v>
      </c>
      <c r="F27" s="165" t="s">
        <v>81</v>
      </c>
      <c r="G27" s="104">
        <v>43119</v>
      </c>
      <c r="H27" s="169" t="s">
        <v>364</v>
      </c>
      <c r="I27" s="169" t="s">
        <v>365</v>
      </c>
      <c r="J27" s="169"/>
      <c r="K27" s="65"/>
      <c r="L27" s="169"/>
    </row>
    <row r="28" spans="1:13" s="97" customFormat="1" x14ac:dyDescent="0.25">
      <c r="A28" s="245"/>
      <c r="B28" s="242"/>
      <c r="C28" s="241" t="s">
        <v>72</v>
      </c>
      <c r="D28" s="144"/>
      <c r="E28" s="169">
        <f t="shared" si="2"/>
        <v>16</v>
      </c>
      <c r="F28" s="141" t="s">
        <v>75</v>
      </c>
      <c r="G28" s="104">
        <v>43119</v>
      </c>
      <c r="H28" s="169" t="s">
        <v>364</v>
      </c>
      <c r="I28" s="169" t="s">
        <v>365</v>
      </c>
      <c r="J28" s="142"/>
      <c r="K28" s="65"/>
      <c r="L28" s="142"/>
      <c r="M28" s="143"/>
    </row>
    <row r="29" spans="1:13" s="97" customFormat="1" x14ac:dyDescent="0.25">
      <c r="A29" s="245"/>
      <c r="B29" s="242"/>
      <c r="C29" s="242"/>
      <c r="D29" s="144" t="s">
        <v>76</v>
      </c>
      <c r="E29" s="169">
        <f t="shared" si="2"/>
        <v>17</v>
      </c>
      <c r="F29" s="141" t="s">
        <v>319</v>
      </c>
      <c r="G29" s="104">
        <v>43119</v>
      </c>
      <c r="H29" s="169" t="s">
        <v>364</v>
      </c>
      <c r="I29" s="169" t="s">
        <v>365</v>
      </c>
      <c r="J29" s="142"/>
      <c r="K29" s="65"/>
      <c r="L29" s="142"/>
      <c r="M29" s="143"/>
    </row>
    <row r="30" spans="1:13" s="97" customFormat="1" x14ac:dyDescent="0.25">
      <c r="A30" s="245"/>
      <c r="B30" s="242"/>
      <c r="C30" s="242"/>
      <c r="D30" s="144" t="s">
        <v>77</v>
      </c>
      <c r="E30" s="169">
        <f t="shared" si="2"/>
        <v>18</v>
      </c>
      <c r="F30" s="141" t="s">
        <v>79</v>
      </c>
      <c r="G30" s="104">
        <v>43119</v>
      </c>
      <c r="H30" s="169" t="s">
        <v>364</v>
      </c>
      <c r="I30" s="169" t="s">
        <v>365</v>
      </c>
      <c r="J30" s="142"/>
      <c r="K30" s="65"/>
      <c r="L30" s="142"/>
      <c r="M30" s="143"/>
    </row>
    <row r="31" spans="1:13" s="97" customFormat="1" ht="14.25" customHeight="1" x14ac:dyDescent="0.25">
      <c r="A31" s="245"/>
      <c r="B31" s="242"/>
      <c r="C31" s="242"/>
      <c r="D31" s="144" t="s">
        <v>109</v>
      </c>
      <c r="E31" s="169">
        <f t="shared" si="2"/>
        <v>19</v>
      </c>
      <c r="F31" s="141" t="s">
        <v>110</v>
      </c>
      <c r="G31" s="104">
        <v>43119</v>
      </c>
      <c r="H31" s="169" t="s">
        <v>364</v>
      </c>
      <c r="I31" s="169" t="s">
        <v>365</v>
      </c>
      <c r="J31" s="142"/>
      <c r="K31" s="65"/>
      <c r="L31" s="142"/>
      <c r="M31" s="143"/>
    </row>
    <row r="32" spans="1:13" s="97" customFormat="1" x14ac:dyDescent="0.25">
      <c r="A32" s="246"/>
      <c r="B32" s="243"/>
      <c r="C32" s="243"/>
      <c r="D32" s="144" t="s">
        <v>78</v>
      </c>
      <c r="E32" s="169">
        <f t="shared" si="2"/>
        <v>20</v>
      </c>
      <c r="F32" s="141" t="s">
        <v>81</v>
      </c>
      <c r="G32" s="104">
        <v>43119</v>
      </c>
      <c r="H32" s="169" t="s">
        <v>364</v>
      </c>
      <c r="I32" s="169" t="s">
        <v>365</v>
      </c>
      <c r="J32" s="142"/>
      <c r="K32" s="65"/>
      <c r="L32" s="142"/>
      <c r="M32" s="143"/>
    </row>
    <row r="33" spans="1:12" s="148" customFormat="1" ht="14.25" customHeight="1" x14ac:dyDescent="0.25">
      <c r="A33" s="244">
        <v>2</v>
      </c>
      <c r="B33" s="241" t="s">
        <v>323</v>
      </c>
      <c r="C33" s="165" t="s">
        <v>70</v>
      </c>
      <c r="D33" s="167"/>
      <c r="E33" s="169">
        <v>1</v>
      </c>
      <c r="F33" s="165" t="s">
        <v>111</v>
      </c>
      <c r="G33" s="104">
        <v>43119</v>
      </c>
      <c r="H33" s="169" t="s">
        <v>385</v>
      </c>
      <c r="I33" s="169" t="s">
        <v>365</v>
      </c>
      <c r="J33" s="169"/>
      <c r="K33" s="65"/>
      <c r="L33" s="169"/>
    </row>
    <row r="34" spans="1:12" s="166" customFormat="1" x14ac:dyDescent="0.25">
      <c r="A34" s="245"/>
      <c r="B34" s="242"/>
      <c r="C34" s="165" t="s">
        <v>35</v>
      </c>
      <c r="D34" s="167"/>
      <c r="E34" s="169">
        <f t="shared" ref="E34:E36" si="3">E33+1</f>
        <v>2</v>
      </c>
      <c r="F34" s="165" t="s">
        <v>82</v>
      </c>
      <c r="G34" s="104">
        <v>43119</v>
      </c>
      <c r="H34" s="169" t="s">
        <v>398</v>
      </c>
      <c r="I34" s="169" t="s">
        <v>365</v>
      </c>
      <c r="J34" s="169"/>
      <c r="K34" s="65"/>
      <c r="L34" s="169"/>
    </row>
    <row r="35" spans="1:12" s="166" customFormat="1" x14ac:dyDescent="0.25">
      <c r="A35" s="245"/>
      <c r="B35" s="242"/>
      <c r="C35" s="165" t="s">
        <v>36</v>
      </c>
      <c r="D35" s="167"/>
      <c r="E35" s="169">
        <v>2</v>
      </c>
      <c r="F35" s="165" t="s">
        <v>82</v>
      </c>
      <c r="G35" s="104">
        <v>43119</v>
      </c>
      <c r="H35" s="169" t="s">
        <v>398</v>
      </c>
      <c r="I35" s="169" t="s">
        <v>365</v>
      </c>
      <c r="J35" s="169"/>
      <c r="K35" s="65"/>
      <c r="L35" s="169"/>
    </row>
    <row r="36" spans="1:12" s="166" customFormat="1" x14ac:dyDescent="0.25">
      <c r="A36" s="246"/>
      <c r="B36" s="243"/>
      <c r="C36" s="165" t="s">
        <v>72</v>
      </c>
      <c r="D36" s="167"/>
      <c r="E36" s="169">
        <f t="shared" si="3"/>
        <v>3</v>
      </c>
      <c r="F36" s="165" t="s">
        <v>82</v>
      </c>
      <c r="G36" s="104">
        <v>43119</v>
      </c>
      <c r="H36" s="169" t="s">
        <v>398</v>
      </c>
      <c r="I36" s="169" t="s">
        <v>365</v>
      </c>
      <c r="J36" s="169"/>
      <c r="K36" s="65"/>
      <c r="L36" s="169"/>
    </row>
    <row r="37" spans="1:12" s="148" customFormat="1" ht="14.25" customHeight="1" x14ac:dyDescent="0.25">
      <c r="A37" s="244">
        <v>3</v>
      </c>
      <c r="B37" s="241" t="s">
        <v>324</v>
      </c>
      <c r="C37" s="165" t="s">
        <v>70</v>
      </c>
      <c r="D37" s="167"/>
      <c r="E37" s="169">
        <v>1</v>
      </c>
      <c r="F37" s="165" t="s">
        <v>111</v>
      </c>
      <c r="G37" s="104">
        <v>43119</v>
      </c>
      <c r="H37" s="169" t="s">
        <v>385</v>
      </c>
      <c r="I37" s="169" t="s">
        <v>365</v>
      </c>
      <c r="J37" s="169"/>
      <c r="K37" s="65"/>
      <c r="L37" s="169"/>
    </row>
    <row r="38" spans="1:12" s="166" customFormat="1" x14ac:dyDescent="0.25">
      <c r="A38" s="245"/>
      <c r="B38" s="242"/>
      <c r="C38" s="165" t="s">
        <v>35</v>
      </c>
      <c r="D38" s="167"/>
      <c r="E38" s="169">
        <f t="shared" ref="E38:E40" si="4">E37+1</f>
        <v>2</v>
      </c>
      <c r="F38" s="165" t="s">
        <v>82</v>
      </c>
      <c r="G38" s="104">
        <v>43119</v>
      </c>
      <c r="H38" s="169" t="s">
        <v>398</v>
      </c>
      <c r="I38" s="169" t="s">
        <v>365</v>
      </c>
      <c r="J38" s="169"/>
      <c r="K38" s="65"/>
      <c r="L38" s="169"/>
    </row>
    <row r="39" spans="1:12" s="166" customFormat="1" x14ac:dyDescent="0.25">
      <c r="A39" s="245"/>
      <c r="B39" s="242"/>
      <c r="C39" s="165" t="s">
        <v>36</v>
      </c>
      <c r="D39" s="167"/>
      <c r="E39" s="169">
        <v>2</v>
      </c>
      <c r="F39" s="165" t="s">
        <v>82</v>
      </c>
      <c r="G39" s="104">
        <v>43119</v>
      </c>
      <c r="H39" s="169" t="s">
        <v>398</v>
      </c>
      <c r="I39" s="169" t="s">
        <v>365</v>
      </c>
      <c r="J39" s="169"/>
      <c r="K39" s="65"/>
      <c r="L39" s="169"/>
    </row>
    <row r="40" spans="1:12" s="166" customFormat="1" x14ac:dyDescent="0.25">
      <c r="A40" s="246"/>
      <c r="B40" s="243"/>
      <c r="C40" s="165" t="s">
        <v>72</v>
      </c>
      <c r="D40" s="167"/>
      <c r="E40" s="169">
        <f t="shared" si="4"/>
        <v>3</v>
      </c>
      <c r="F40" s="165" t="s">
        <v>82</v>
      </c>
      <c r="G40" s="104">
        <v>43119</v>
      </c>
      <c r="H40" s="169" t="s">
        <v>398</v>
      </c>
      <c r="I40" s="169" t="s">
        <v>365</v>
      </c>
      <c r="J40" s="169"/>
      <c r="K40" s="65"/>
      <c r="L40" s="169"/>
    </row>
    <row r="41" spans="1:12" s="148" customFormat="1" ht="14.25" customHeight="1" x14ac:dyDescent="0.25">
      <c r="A41" s="244">
        <v>4</v>
      </c>
      <c r="B41" s="241" t="s">
        <v>322</v>
      </c>
      <c r="C41" s="165" t="s">
        <v>70</v>
      </c>
      <c r="D41" s="167"/>
      <c r="E41" s="169">
        <v>1</v>
      </c>
      <c r="F41" s="165" t="s">
        <v>111</v>
      </c>
      <c r="G41" s="104">
        <v>43119</v>
      </c>
      <c r="H41" s="169" t="s">
        <v>385</v>
      </c>
      <c r="I41" s="169" t="s">
        <v>365</v>
      </c>
      <c r="J41" s="169"/>
      <c r="K41" s="65"/>
      <c r="L41" s="169"/>
    </row>
    <row r="42" spans="1:12" s="166" customFormat="1" x14ac:dyDescent="0.25">
      <c r="A42" s="245"/>
      <c r="B42" s="242"/>
      <c r="C42" s="165" t="s">
        <v>35</v>
      </c>
      <c r="D42" s="167"/>
      <c r="E42" s="169">
        <f t="shared" ref="E42:E44" si="5">E41+1</f>
        <v>2</v>
      </c>
      <c r="F42" s="165" t="s">
        <v>82</v>
      </c>
      <c r="G42" s="104">
        <v>43119</v>
      </c>
      <c r="H42" s="169" t="s">
        <v>398</v>
      </c>
      <c r="I42" s="169" t="s">
        <v>365</v>
      </c>
      <c r="J42" s="169"/>
      <c r="K42" s="65"/>
      <c r="L42" s="169"/>
    </row>
    <row r="43" spans="1:12" s="166" customFormat="1" x14ac:dyDescent="0.25">
      <c r="A43" s="245"/>
      <c r="B43" s="242"/>
      <c r="C43" s="165" t="s">
        <v>36</v>
      </c>
      <c r="D43" s="167"/>
      <c r="E43" s="169">
        <v>2</v>
      </c>
      <c r="F43" s="165" t="s">
        <v>82</v>
      </c>
      <c r="G43" s="104">
        <v>43119</v>
      </c>
      <c r="H43" s="169" t="s">
        <v>398</v>
      </c>
      <c r="I43" s="169" t="s">
        <v>365</v>
      </c>
      <c r="J43" s="169"/>
      <c r="K43" s="65"/>
      <c r="L43" s="169"/>
    </row>
    <row r="44" spans="1:12" s="166" customFormat="1" x14ac:dyDescent="0.25">
      <c r="A44" s="246"/>
      <c r="B44" s="243"/>
      <c r="C44" s="165" t="s">
        <v>72</v>
      </c>
      <c r="D44" s="167"/>
      <c r="E44" s="169">
        <f t="shared" si="5"/>
        <v>3</v>
      </c>
      <c r="F44" s="165" t="s">
        <v>82</v>
      </c>
      <c r="G44" s="104">
        <v>43119</v>
      </c>
      <c r="H44" s="169" t="s">
        <v>398</v>
      </c>
      <c r="I44" s="169" t="s">
        <v>365</v>
      </c>
      <c r="J44" s="169"/>
      <c r="K44" s="65"/>
      <c r="L44" s="169"/>
    </row>
    <row r="45" spans="1:12" s="148" customFormat="1" ht="14.25" customHeight="1" x14ac:dyDescent="0.25">
      <c r="A45" s="244">
        <v>5</v>
      </c>
      <c r="B45" s="241" t="s">
        <v>321</v>
      </c>
      <c r="C45" s="165" t="s">
        <v>70</v>
      </c>
      <c r="D45" s="167"/>
      <c r="E45" s="169">
        <v>1</v>
      </c>
      <c r="F45" s="165" t="s">
        <v>111</v>
      </c>
      <c r="G45" s="104">
        <v>43119</v>
      </c>
      <c r="H45" s="169" t="s">
        <v>385</v>
      </c>
      <c r="I45" s="169" t="s">
        <v>365</v>
      </c>
      <c r="J45" s="169"/>
      <c r="K45" s="65"/>
      <c r="L45" s="169"/>
    </row>
    <row r="46" spans="1:12" s="166" customFormat="1" x14ac:dyDescent="0.25">
      <c r="A46" s="245"/>
      <c r="B46" s="242"/>
      <c r="C46" s="165" t="s">
        <v>35</v>
      </c>
      <c r="D46" s="167"/>
      <c r="E46" s="169">
        <f t="shared" ref="E46:E48" si="6">E45+1</f>
        <v>2</v>
      </c>
      <c r="F46" s="165" t="s">
        <v>82</v>
      </c>
      <c r="G46" s="104">
        <v>43119</v>
      </c>
      <c r="H46" s="169" t="s">
        <v>398</v>
      </c>
      <c r="I46" s="169" t="s">
        <v>365</v>
      </c>
      <c r="J46" s="169"/>
      <c r="K46" s="65"/>
      <c r="L46" s="169"/>
    </row>
    <row r="47" spans="1:12" s="166" customFormat="1" x14ac:dyDescent="0.25">
      <c r="A47" s="245"/>
      <c r="B47" s="242"/>
      <c r="C47" s="165" t="s">
        <v>36</v>
      </c>
      <c r="D47" s="167"/>
      <c r="E47" s="169">
        <v>2</v>
      </c>
      <c r="F47" s="165" t="s">
        <v>82</v>
      </c>
      <c r="G47" s="104">
        <v>43119</v>
      </c>
      <c r="H47" s="169" t="s">
        <v>398</v>
      </c>
      <c r="I47" s="169" t="s">
        <v>365</v>
      </c>
      <c r="J47" s="169"/>
      <c r="K47" s="65"/>
      <c r="L47" s="169"/>
    </row>
    <row r="48" spans="1:12" s="166" customFormat="1" x14ac:dyDescent="0.25">
      <c r="A48" s="246"/>
      <c r="B48" s="243"/>
      <c r="C48" s="165" t="s">
        <v>72</v>
      </c>
      <c r="D48" s="167"/>
      <c r="E48" s="169">
        <f t="shared" si="6"/>
        <v>3</v>
      </c>
      <c r="F48" s="165" t="s">
        <v>82</v>
      </c>
      <c r="G48" s="104">
        <v>43119</v>
      </c>
      <c r="H48" s="169" t="s">
        <v>398</v>
      </c>
      <c r="I48" s="169" t="s">
        <v>365</v>
      </c>
      <c r="J48" s="169"/>
      <c r="K48" s="65"/>
      <c r="L48" s="169"/>
    </row>
    <row r="49" spans="1:13" s="148" customFormat="1" ht="14.25" customHeight="1" x14ac:dyDescent="0.25">
      <c r="A49" s="244">
        <v>6</v>
      </c>
      <c r="B49" s="241" t="s">
        <v>415</v>
      </c>
      <c r="C49" s="165" t="s">
        <v>70</v>
      </c>
      <c r="D49" s="167"/>
      <c r="E49" s="169">
        <v>1</v>
      </c>
      <c r="F49" s="165" t="s">
        <v>111</v>
      </c>
      <c r="G49" s="104">
        <v>43119</v>
      </c>
      <c r="H49" s="169" t="s">
        <v>385</v>
      </c>
      <c r="I49" s="169" t="s">
        <v>365</v>
      </c>
      <c r="J49" s="169"/>
      <c r="K49" s="65"/>
      <c r="L49" s="169"/>
    </row>
    <row r="50" spans="1:13" s="166" customFormat="1" x14ac:dyDescent="0.25">
      <c r="A50" s="245"/>
      <c r="B50" s="242"/>
      <c r="C50" s="165" t="s">
        <v>35</v>
      </c>
      <c r="D50" s="167"/>
      <c r="E50" s="169">
        <f t="shared" ref="E50:E52" si="7">E49+1</f>
        <v>2</v>
      </c>
      <c r="F50" s="165" t="s">
        <v>111</v>
      </c>
      <c r="G50" s="104">
        <v>43119</v>
      </c>
      <c r="H50" s="169" t="s">
        <v>385</v>
      </c>
      <c r="I50" s="169" t="s">
        <v>365</v>
      </c>
      <c r="J50" s="169"/>
      <c r="K50" s="65"/>
      <c r="L50" s="169"/>
    </row>
    <row r="51" spans="1:13" s="166" customFormat="1" x14ac:dyDescent="0.25">
      <c r="A51" s="245"/>
      <c r="B51" s="242"/>
      <c r="C51" s="165" t="s">
        <v>36</v>
      </c>
      <c r="D51" s="167"/>
      <c r="E51" s="169">
        <v>2</v>
      </c>
      <c r="F51" s="165" t="s">
        <v>105</v>
      </c>
      <c r="G51" s="104">
        <v>43119</v>
      </c>
      <c r="H51" s="169" t="s">
        <v>385</v>
      </c>
      <c r="I51" s="169" t="s">
        <v>365</v>
      </c>
      <c r="J51" s="169"/>
      <c r="K51" s="65"/>
      <c r="L51" s="169"/>
    </row>
    <row r="52" spans="1:13" s="166" customFormat="1" x14ac:dyDescent="0.25">
      <c r="A52" s="246"/>
      <c r="B52" s="243"/>
      <c r="C52" s="165" t="s">
        <v>72</v>
      </c>
      <c r="D52" s="167"/>
      <c r="E52" s="169">
        <f t="shared" si="7"/>
        <v>3</v>
      </c>
      <c r="F52" s="165" t="s">
        <v>82</v>
      </c>
      <c r="G52" s="104">
        <v>43119</v>
      </c>
      <c r="H52" s="169" t="s">
        <v>398</v>
      </c>
      <c r="I52" s="169" t="s">
        <v>365</v>
      </c>
      <c r="J52" s="169"/>
      <c r="K52" s="65"/>
      <c r="L52" s="169"/>
    </row>
    <row r="53" spans="1:13" s="148" customFormat="1" ht="14.25" customHeight="1" x14ac:dyDescent="0.25">
      <c r="A53" s="244">
        <v>7</v>
      </c>
      <c r="B53" s="241" t="s">
        <v>414</v>
      </c>
      <c r="C53" s="141" t="s">
        <v>70</v>
      </c>
      <c r="D53" s="144"/>
      <c r="E53" s="142">
        <v>1</v>
      </c>
      <c r="F53" s="141" t="s">
        <v>111</v>
      </c>
      <c r="G53" s="104">
        <v>43119</v>
      </c>
      <c r="H53" s="169" t="s">
        <v>385</v>
      </c>
      <c r="I53" s="169" t="s">
        <v>365</v>
      </c>
      <c r="J53" s="142"/>
      <c r="K53" s="65"/>
      <c r="L53" s="142"/>
    </row>
    <row r="54" spans="1:13" s="143" customFormat="1" x14ac:dyDescent="0.25">
      <c r="A54" s="245"/>
      <c r="B54" s="242"/>
      <c r="C54" s="141" t="s">
        <v>35</v>
      </c>
      <c r="D54" s="144"/>
      <c r="E54" s="142">
        <f t="shared" ref="E54:E56" si="8">E53+1</f>
        <v>2</v>
      </c>
      <c r="F54" s="141" t="s">
        <v>111</v>
      </c>
      <c r="G54" s="104">
        <v>43119</v>
      </c>
      <c r="H54" s="169" t="s">
        <v>385</v>
      </c>
      <c r="I54" s="169" t="s">
        <v>365</v>
      </c>
      <c r="J54" s="142"/>
      <c r="K54" s="65"/>
      <c r="L54" s="142"/>
    </row>
    <row r="55" spans="1:13" s="143" customFormat="1" x14ac:dyDescent="0.25">
      <c r="A55" s="245"/>
      <c r="B55" s="242"/>
      <c r="C55" s="141" t="s">
        <v>36</v>
      </c>
      <c r="D55" s="144"/>
      <c r="E55" s="169">
        <v>2</v>
      </c>
      <c r="F55" s="141" t="s">
        <v>105</v>
      </c>
      <c r="G55" s="104">
        <v>43119</v>
      </c>
      <c r="H55" s="169" t="s">
        <v>385</v>
      </c>
      <c r="I55" s="169" t="s">
        <v>365</v>
      </c>
      <c r="J55" s="142"/>
      <c r="K55" s="65"/>
      <c r="L55" s="142"/>
    </row>
    <row r="56" spans="1:13" s="143" customFormat="1" x14ac:dyDescent="0.25">
      <c r="A56" s="246"/>
      <c r="B56" s="243"/>
      <c r="C56" s="141" t="s">
        <v>72</v>
      </c>
      <c r="D56" s="144"/>
      <c r="E56" s="169">
        <f t="shared" si="8"/>
        <v>3</v>
      </c>
      <c r="F56" s="141" t="s">
        <v>82</v>
      </c>
      <c r="G56" s="104">
        <v>43119</v>
      </c>
      <c r="H56" s="169" t="s">
        <v>398</v>
      </c>
      <c r="I56" s="169" t="s">
        <v>365</v>
      </c>
      <c r="J56" s="142"/>
      <c r="K56" s="65"/>
      <c r="L56" s="142"/>
    </row>
    <row r="57" spans="1:13" x14ac:dyDescent="0.25">
      <c r="A57" s="72" t="s">
        <v>9</v>
      </c>
      <c r="B57" s="73" t="s">
        <v>83</v>
      </c>
      <c r="C57" s="119"/>
      <c r="D57" s="121"/>
      <c r="E57" s="119"/>
      <c r="F57" s="119"/>
      <c r="G57" s="73"/>
      <c r="H57" s="73"/>
      <c r="I57" s="73"/>
      <c r="J57" s="73"/>
      <c r="K57" s="73"/>
      <c r="L57" s="73"/>
      <c r="M57" s="74"/>
    </row>
    <row r="58" spans="1:13" ht="28.5" x14ac:dyDescent="0.25">
      <c r="A58" s="235">
        <v>1</v>
      </c>
      <c r="B58" s="239" t="s">
        <v>84</v>
      </c>
      <c r="C58" s="181" t="s">
        <v>85</v>
      </c>
      <c r="D58" s="76"/>
      <c r="E58" s="77">
        <v>1</v>
      </c>
      <c r="F58" s="78" t="s">
        <v>325</v>
      </c>
      <c r="G58" s="104">
        <v>43119</v>
      </c>
      <c r="H58" s="169" t="s">
        <v>385</v>
      </c>
      <c r="I58" s="150" t="s">
        <v>365</v>
      </c>
      <c r="J58" s="142"/>
      <c r="K58" s="65"/>
      <c r="L58" s="142"/>
      <c r="M58" s="143"/>
    </row>
    <row r="59" spans="1:13" ht="33" customHeight="1" x14ac:dyDescent="0.25">
      <c r="A59" s="236"/>
      <c r="B59" s="240"/>
      <c r="C59" s="181" t="s">
        <v>86</v>
      </c>
      <c r="D59" s="76"/>
      <c r="E59" s="77">
        <f t="shared" ref="E59:E61" si="9">E58+1</f>
        <v>2</v>
      </c>
      <c r="F59" s="78" t="s">
        <v>567</v>
      </c>
      <c r="G59" s="104">
        <v>43119</v>
      </c>
      <c r="H59" s="169" t="s">
        <v>385</v>
      </c>
      <c r="I59" s="150" t="s">
        <v>365</v>
      </c>
      <c r="J59" s="142"/>
      <c r="K59" s="65"/>
      <c r="L59" s="142"/>
      <c r="M59" s="143"/>
    </row>
    <row r="60" spans="1:13" ht="28.5" customHeight="1" x14ac:dyDescent="0.25">
      <c r="A60" s="235">
        <v>2</v>
      </c>
      <c r="B60" s="237" t="s">
        <v>87</v>
      </c>
      <c r="C60" s="181" t="s">
        <v>85</v>
      </c>
      <c r="D60" s="76"/>
      <c r="E60" s="77">
        <v>1</v>
      </c>
      <c r="F60" s="78" t="s">
        <v>112</v>
      </c>
      <c r="G60" s="104">
        <v>43119</v>
      </c>
      <c r="H60" s="169" t="s">
        <v>385</v>
      </c>
      <c r="I60" s="150" t="s">
        <v>365</v>
      </c>
      <c r="J60" s="142"/>
      <c r="K60" s="65"/>
      <c r="L60" s="142"/>
      <c r="M60" s="143"/>
    </row>
    <row r="61" spans="1:13" ht="28.5" customHeight="1" x14ac:dyDescent="0.25">
      <c r="A61" s="236"/>
      <c r="B61" s="238"/>
      <c r="C61" s="181" t="s">
        <v>86</v>
      </c>
      <c r="D61" s="76"/>
      <c r="E61" s="77">
        <f t="shared" si="9"/>
        <v>2</v>
      </c>
      <c r="F61" s="78" t="s">
        <v>568</v>
      </c>
      <c r="G61" s="104">
        <v>43119</v>
      </c>
      <c r="H61" s="169" t="s">
        <v>385</v>
      </c>
      <c r="I61" s="150" t="s">
        <v>365</v>
      </c>
      <c r="J61" s="142"/>
      <c r="K61" s="65"/>
      <c r="L61" s="142"/>
      <c r="M61" s="143"/>
    </row>
    <row r="62" spans="1:13" s="159" customFormat="1" x14ac:dyDescent="0.25">
      <c r="A62" s="72" t="s">
        <v>562</v>
      </c>
      <c r="B62" s="73" t="s">
        <v>563</v>
      </c>
      <c r="C62" s="119"/>
      <c r="D62" s="121"/>
      <c r="E62" s="119"/>
      <c r="F62" s="119"/>
      <c r="G62" s="73"/>
      <c r="H62" s="73"/>
      <c r="I62" s="73"/>
      <c r="J62" s="73"/>
      <c r="K62" s="73"/>
      <c r="L62" s="73"/>
      <c r="M62" s="74"/>
    </row>
    <row r="63" spans="1:13" s="159" customFormat="1" ht="51" customHeight="1" x14ac:dyDescent="0.25">
      <c r="A63" s="232">
        <v>1</v>
      </c>
      <c r="B63" s="233" t="s">
        <v>564</v>
      </c>
      <c r="C63" s="233" t="s">
        <v>570</v>
      </c>
      <c r="D63" s="76"/>
      <c r="E63" s="77">
        <v>1</v>
      </c>
      <c r="F63" s="78" t="s">
        <v>573</v>
      </c>
      <c r="G63" s="104">
        <v>43136</v>
      </c>
      <c r="H63" s="234" t="s">
        <v>569</v>
      </c>
      <c r="I63" s="234" t="s">
        <v>365</v>
      </c>
      <c r="J63" s="234"/>
      <c r="K63" s="65"/>
      <c r="L63" s="234"/>
      <c r="M63" s="166"/>
    </row>
    <row r="64" spans="1:13" s="159" customFormat="1" ht="51" customHeight="1" x14ac:dyDescent="0.25">
      <c r="A64" s="232">
        <v>2</v>
      </c>
      <c r="B64" s="233" t="s">
        <v>565</v>
      </c>
      <c r="C64" s="233" t="s">
        <v>571</v>
      </c>
      <c r="D64" s="76"/>
      <c r="E64" s="77">
        <v>1</v>
      </c>
      <c r="F64" s="78" t="s">
        <v>574</v>
      </c>
      <c r="G64" s="104">
        <v>43136</v>
      </c>
      <c r="H64" s="234" t="s">
        <v>569</v>
      </c>
      <c r="I64" s="234" t="s">
        <v>365</v>
      </c>
      <c r="J64" s="234"/>
      <c r="K64" s="65"/>
      <c r="L64" s="234"/>
      <c r="M64" s="166"/>
    </row>
    <row r="65" spans="1:13" s="159" customFormat="1" ht="51" customHeight="1" x14ac:dyDescent="0.25">
      <c r="A65" s="232">
        <v>3</v>
      </c>
      <c r="B65" s="233" t="s">
        <v>566</v>
      </c>
      <c r="C65" s="233" t="s">
        <v>572</v>
      </c>
      <c r="D65" s="76"/>
      <c r="E65" s="77">
        <v>1</v>
      </c>
      <c r="F65" s="78" t="s">
        <v>574</v>
      </c>
      <c r="G65" s="104">
        <v>43136</v>
      </c>
      <c r="H65" s="234" t="s">
        <v>569</v>
      </c>
      <c r="I65" s="234" t="s">
        <v>365</v>
      </c>
      <c r="J65" s="234"/>
      <c r="K65" s="65"/>
      <c r="L65" s="234"/>
      <c r="M65" s="166"/>
    </row>
    <row r="66" spans="1:13" x14ac:dyDescent="0.25">
      <c r="A66" s="147"/>
      <c r="C66" s="141"/>
      <c r="D66" s="144"/>
      <c r="E66" s="142"/>
      <c r="F66" s="141"/>
      <c r="G66" s="147"/>
      <c r="H66" s="147"/>
      <c r="I66" s="147"/>
      <c r="J66" s="147"/>
      <c r="K66" s="147"/>
      <c r="L66" s="147"/>
    </row>
    <row r="67" spans="1:13" x14ac:dyDescent="0.25">
      <c r="A67" s="147"/>
      <c r="C67" s="141"/>
      <c r="D67" s="144"/>
      <c r="E67" s="142"/>
      <c r="F67" s="141"/>
      <c r="G67" s="147"/>
      <c r="H67" s="147"/>
      <c r="I67" s="147"/>
      <c r="J67" s="147"/>
      <c r="K67" s="147"/>
      <c r="L67" s="147"/>
    </row>
    <row r="68" spans="1:13" x14ac:dyDescent="0.25">
      <c r="A68" s="147"/>
      <c r="C68" s="141"/>
      <c r="D68" s="144"/>
      <c r="E68" s="142"/>
      <c r="F68" s="141"/>
      <c r="G68" s="147"/>
      <c r="H68" s="147"/>
      <c r="I68" s="147"/>
      <c r="J68" s="147"/>
      <c r="K68" s="147"/>
      <c r="L68" s="147"/>
    </row>
    <row r="69" spans="1:13" x14ac:dyDescent="0.25">
      <c r="A69" s="147"/>
      <c r="C69" s="141"/>
      <c r="D69" s="144"/>
      <c r="E69" s="142"/>
      <c r="F69" s="141"/>
      <c r="G69" s="147"/>
      <c r="H69" s="147"/>
      <c r="I69" s="147"/>
      <c r="J69" s="147"/>
      <c r="K69" s="147"/>
      <c r="L69" s="147"/>
    </row>
    <row r="70" spans="1:13" x14ac:dyDescent="0.25">
      <c r="A70" s="147"/>
      <c r="C70" s="141"/>
      <c r="D70" s="144"/>
      <c r="E70" s="142"/>
      <c r="F70" s="141"/>
      <c r="G70" s="147"/>
      <c r="H70" s="147"/>
      <c r="I70" s="147"/>
      <c r="J70" s="147"/>
      <c r="K70" s="147"/>
      <c r="L70" s="147"/>
    </row>
    <row r="71" spans="1:13" x14ac:dyDescent="0.25">
      <c r="A71" s="147"/>
      <c r="C71" s="141"/>
      <c r="D71" s="144"/>
      <c r="E71" s="142"/>
      <c r="F71" s="141"/>
      <c r="G71" s="147"/>
      <c r="H71" s="147"/>
      <c r="I71" s="147"/>
      <c r="J71" s="147"/>
      <c r="K71" s="147"/>
      <c r="L71" s="147"/>
    </row>
    <row r="72" spans="1:13" x14ac:dyDescent="0.25">
      <c r="A72" s="147"/>
      <c r="C72" s="141"/>
      <c r="D72" s="144"/>
      <c r="E72" s="142"/>
      <c r="F72" s="141"/>
      <c r="G72" s="147"/>
      <c r="H72" s="147"/>
      <c r="I72" s="147"/>
      <c r="J72" s="147"/>
      <c r="K72" s="147"/>
      <c r="L72" s="147"/>
    </row>
    <row r="73" spans="1:13" x14ac:dyDescent="0.25">
      <c r="A73" s="147"/>
      <c r="C73" s="141"/>
      <c r="D73" s="144"/>
      <c r="E73" s="142"/>
      <c r="F73" s="141"/>
      <c r="G73" s="147"/>
      <c r="H73" s="147"/>
      <c r="I73" s="147"/>
      <c r="J73" s="147"/>
      <c r="K73" s="147"/>
      <c r="L73" s="147"/>
    </row>
    <row r="74" spans="1:13" x14ac:dyDescent="0.25">
      <c r="A74" s="147"/>
      <c r="C74" s="141"/>
      <c r="D74" s="144"/>
      <c r="E74" s="142"/>
      <c r="F74" s="141"/>
      <c r="G74" s="147"/>
      <c r="H74" s="147"/>
      <c r="I74" s="147"/>
      <c r="J74" s="147"/>
      <c r="K74" s="147"/>
      <c r="L74" s="147"/>
    </row>
    <row r="75" spans="1:13" x14ac:dyDescent="0.25">
      <c r="A75" s="147"/>
      <c r="C75" s="141"/>
      <c r="D75" s="144"/>
      <c r="E75" s="142"/>
      <c r="F75" s="141"/>
      <c r="G75" s="147"/>
      <c r="H75" s="147"/>
      <c r="I75" s="147"/>
      <c r="J75" s="147"/>
      <c r="K75" s="147"/>
      <c r="L75" s="147"/>
    </row>
    <row r="76" spans="1:13" x14ac:dyDescent="0.25">
      <c r="A76" s="147"/>
      <c r="C76" s="141"/>
      <c r="D76" s="144"/>
      <c r="E76" s="142"/>
      <c r="F76" s="141"/>
      <c r="G76" s="147"/>
      <c r="H76" s="147"/>
      <c r="I76" s="147"/>
      <c r="J76" s="147"/>
      <c r="K76" s="147"/>
      <c r="L76" s="147"/>
    </row>
    <row r="77" spans="1:13" x14ac:dyDescent="0.25">
      <c r="A77" s="147"/>
      <c r="C77" s="141"/>
      <c r="D77" s="144"/>
      <c r="E77" s="142"/>
      <c r="F77" s="141"/>
      <c r="G77" s="147"/>
      <c r="H77" s="147"/>
      <c r="I77" s="147"/>
      <c r="J77" s="147"/>
      <c r="K77" s="147"/>
      <c r="L77" s="147"/>
    </row>
    <row r="78" spans="1:13" x14ac:dyDescent="0.25">
      <c r="A78" s="147"/>
      <c r="C78" s="141"/>
      <c r="D78" s="144"/>
      <c r="E78" s="142"/>
      <c r="F78" s="141"/>
      <c r="G78" s="147"/>
      <c r="H78" s="147"/>
      <c r="I78" s="147"/>
      <c r="J78" s="147"/>
      <c r="K78" s="147"/>
      <c r="L78" s="147"/>
    </row>
    <row r="79" spans="1:13" x14ac:dyDescent="0.25">
      <c r="A79" s="147"/>
      <c r="C79" s="141"/>
      <c r="D79" s="144"/>
      <c r="E79" s="142"/>
      <c r="F79" s="141"/>
      <c r="G79" s="147"/>
      <c r="H79" s="147"/>
      <c r="I79" s="147"/>
      <c r="J79" s="147"/>
      <c r="K79" s="147"/>
      <c r="L79" s="147"/>
    </row>
    <row r="80" spans="1:13" x14ac:dyDescent="0.25">
      <c r="A80" s="147"/>
      <c r="C80" s="141"/>
      <c r="D80" s="144"/>
      <c r="E80" s="142"/>
      <c r="F80" s="141"/>
      <c r="G80" s="147"/>
      <c r="H80" s="147"/>
      <c r="I80" s="147"/>
      <c r="J80" s="147"/>
      <c r="K80" s="147"/>
      <c r="L80" s="147"/>
    </row>
    <row r="81" spans="1:12" x14ac:dyDescent="0.25">
      <c r="A81" s="147"/>
      <c r="C81" s="141"/>
      <c r="D81" s="144"/>
      <c r="E81" s="142"/>
      <c r="F81" s="141"/>
      <c r="G81" s="147"/>
      <c r="H81" s="147"/>
      <c r="I81" s="147"/>
      <c r="J81" s="147"/>
      <c r="K81" s="147"/>
      <c r="L81" s="147"/>
    </row>
    <row r="82" spans="1:12" x14ac:dyDescent="0.25">
      <c r="A82" s="147"/>
      <c r="C82" s="141"/>
      <c r="D82" s="144"/>
      <c r="E82" s="142"/>
      <c r="F82" s="141"/>
      <c r="G82" s="147"/>
      <c r="H82" s="147"/>
      <c r="I82" s="147"/>
      <c r="J82" s="147"/>
      <c r="K82" s="147"/>
      <c r="L82" s="147"/>
    </row>
    <row r="83" spans="1:12" x14ac:dyDescent="0.25">
      <c r="A83" s="147"/>
      <c r="C83" s="141"/>
      <c r="D83" s="144"/>
      <c r="E83" s="142"/>
      <c r="F83" s="141"/>
      <c r="G83" s="147"/>
      <c r="H83" s="147"/>
      <c r="I83" s="147"/>
      <c r="J83" s="147"/>
      <c r="K83" s="147"/>
      <c r="L83" s="147"/>
    </row>
    <row r="84" spans="1:12" x14ac:dyDescent="0.25">
      <c r="A84" s="147"/>
      <c r="C84" s="141"/>
      <c r="D84" s="144"/>
      <c r="E84" s="142"/>
      <c r="F84" s="141"/>
      <c r="G84" s="147"/>
      <c r="H84" s="147"/>
      <c r="I84" s="147"/>
      <c r="J84" s="147"/>
      <c r="K84" s="147"/>
      <c r="L84" s="147"/>
    </row>
    <row r="85" spans="1:12" x14ac:dyDescent="0.25">
      <c r="A85" s="147"/>
      <c r="C85" s="141"/>
      <c r="D85" s="144"/>
      <c r="E85" s="142"/>
      <c r="F85" s="141"/>
      <c r="G85" s="147"/>
      <c r="H85" s="147"/>
      <c r="I85" s="147"/>
      <c r="J85" s="147"/>
      <c r="K85" s="147"/>
      <c r="L85" s="147"/>
    </row>
    <row r="86" spans="1:12" x14ac:dyDescent="0.25">
      <c r="A86" s="147"/>
      <c r="C86" s="141"/>
      <c r="D86" s="144"/>
      <c r="E86" s="142"/>
      <c r="F86" s="141"/>
      <c r="G86" s="147"/>
      <c r="H86" s="147"/>
      <c r="I86" s="147"/>
      <c r="J86" s="147"/>
      <c r="K86" s="147"/>
      <c r="L86" s="147"/>
    </row>
    <row r="87" spans="1:12" x14ac:dyDescent="0.25">
      <c r="A87" s="147"/>
      <c r="C87" s="141"/>
      <c r="D87" s="144"/>
      <c r="E87" s="142"/>
      <c r="F87" s="141"/>
      <c r="G87" s="147"/>
      <c r="H87" s="147"/>
      <c r="I87" s="147"/>
      <c r="J87" s="147"/>
      <c r="K87" s="147"/>
      <c r="L87" s="147"/>
    </row>
    <row r="88" spans="1:12" x14ac:dyDescent="0.25">
      <c r="A88" s="147"/>
      <c r="C88" s="141"/>
      <c r="D88" s="144"/>
      <c r="E88" s="142"/>
      <c r="F88" s="141"/>
      <c r="G88" s="147"/>
      <c r="H88" s="147"/>
      <c r="I88" s="147"/>
      <c r="J88" s="147"/>
      <c r="K88" s="147"/>
      <c r="L88" s="147"/>
    </row>
    <row r="89" spans="1:12" x14ac:dyDescent="0.25">
      <c r="A89" s="147"/>
      <c r="C89" s="141"/>
      <c r="D89" s="144"/>
      <c r="E89" s="142"/>
      <c r="F89" s="141"/>
      <c r="G89" s="147"/>
      <c r="H89" s="147"/>
      <c r="I89" s="147"/>
      <c r="J89" s="147"/>
      <c r="K89" s="147"/>
      <c r="L89" s="147"/>
    </row>
    <row r="90" spans="1:12" x14ac:dyDescent="0.25">
      <c r="A90" s="147"/>
      <c r="C90" s="141"/>
      <c r="D90" s="144"/>
      <c r="E90" s="142"/>
      <c r="F90" s="141"/>
      <c r="G90" s="147"/>
      <c r="H90" s="147"/>
      <c r="I90" s="147"/>
      <c r="J90" s="147"/>
      <c r="K90" s="147"/>
      <c r="L90" s="147"/>
    </row>
    <row r="91" spans="1:12" x14ac:dyDescent="0.25">
      <c r="A91" s="147"/>
      <c r="C91" s="141"/>
      <c r="D91" s="144"/>
      <c r="E91" s="142"/>
      <c r="F91" s="141"/>
      <c r="G91" s="147"/>
      <c r="H91" s="147"/>
      <c r="I91" s="147"/>
      <c r="J91" s="147"/>
      <c r="K91" s="147"/>
      <c r="L91" s="147"/>
    </row>
    <row r="92" spans="1:12" x14ac:dyDescent="0.25">
      <c r="A92" s="147"/>
      <c r="C92" s="141"/>
      <c r="D92" s="144"/>
      <c r="E92" s="142"/>
      <c r="F92" s="141"/>
      <c r="G92" s="147"/>
      <c r="H92" s="147"/>
      <c r="I92" s="147"/>
      <c r="J92" s="147"/>
      <c r="K92" s="147"/>
      <c r="L92" s="147"/>
    </row>
    <row r="93" spans="1:12" x14ac:dyDescent="0.25">
      <c r="A93" s="147"/>
      <c r="C93" s="141"/>
      <c r="D93" s="144"/>
      <c r="E93" s="142"/>
      <c r="F93" s="141"/>
      <c r="G93" s="147"/>
      <c r="H93" s="147"/>
      <c r="I93" s="147"/>
      <c r="J93" s="147"/>
      <c r="K93" s="147"/>
      <c r="L93" s="147"/>
    </row>
    <row r="94" spans="1:12" x14ac:dyDescent="0.25">
      <c r="A94" s="147"/>
      <c r="C94" s="141"/>
      <c r="D94" s="144"/>
      <c r="E94" s="142"/>
      <c r="F94" s="141"/>
      <c r="G94" s="147"/>
      <c r="H94" s="147"/>
      <c r="I94" s="147"/>
      <c r="J94" s="147"/>
      <c r="K94" s="147"/>
      <c r="L94" s="147"/>
    </row>
    <row r="95" spans="1:12" x14ac:dyDescent="0.25">
      <c r="A95" s="147"/>
      <c r="C95" s="141"/>
      <c r="D95" s="144"/>
      <c r="E95" s="142"/>
      <c r="F95" s="141"/>
      <c r="G95" s="147"/>
      <c r="H95" s="147"/>
      <c r="I95" s="147"/>
      <c r="J95" s="147"/>
      <c r="K95" s="147"/>
      <c r="L95" s="147"/>
    </row>
    <row r="96" spans="1:12" x14ac:dyDescent="0.25">
      <c r="A96" s="147"/>
      <c r="C96" s="141"/>
      <c r="D96" s="144"/>
      <c r="E96" s="142"/>
      <c r="F96" s="141"/>
      <c r="G96" s="147"/>
      <c r="H96" s="147"/>
      <c r="I96" s="147"/>
      <c r="J96" s="147"/>
      <c r="K96" s="147"/>
      <c r="L96" s="147"/>
    </row>
    <row r="97" spans="1:12" x14ac:dyDescent="0.25">
      <c r="A97" s="147"/>
      <c r="C97" s="141"/>
      <c r="D97" s="144"/>
      <c r="E97" s="142"/>
      <c r="F97" s="141"/>
      <c r="G97" s="147"/>
      <c r="H97" s="147"/>
      <c r="I97" s="147"/>
      <c r="J97" s="147"/>
      <c r="K97" s="147"/>
      <c r="L97" s="147"/>
    </row>
    <row r="98" spans="1:12" x14ac:dyDescent="0.25">
      <c r="A98" s="147"/>
      <c r="C98" s="141"/>
      <c r="D98" s="144"/>
      <c r="E98" s="142"/>
      <c r="F98" s="141"/>
      <c r="G98" s="147"/>
      <c r="H98" s="147"/>
      <c r="I98" s="147"/>
      <c r="J98" s="147"/>
      <c r="K98" s="147"/>
      <c r="L98" s="147"/>
    </row>
    <row r="99" spans="1:12" x14ac:dyDescent="0.25">
      <c r="A99" s="147"/>
      <c r="C99" s="141"/>
      <c r="D99" s="144"/>
      <c r="E99" s="142"/>
      <c r="F99" s="141"/>
      <c r="G99" s="147"/>
      <c r="H99" s="147"/>
      <c r="I99" s="147"/>
      <c r="J99" s="147"/>
      <c r="K99" s="147"/>
      <c r="L99" s="147"/>
    </row>
    <row r="100" spans="1:12" x14ac:dyDescent="0.25">
      <c r="A100" s="147"/>
      <c r="C100" s="141"/>
      <c r="D100" s="144"/>
      <c r="E100" s="142"/>
      <c r="F100" s="141"/>
      <c r="G100" s="147"/>
      <c r="H100" s="147"/>
      <c r="I100" s="147"/>
      <c r="J100" s="147"/>
      <c r="K100" s="147"/>
      <c r="L100" s="147"/>
    </row>
    <row r="101" spans="1:12" x14ac:dyDescent="0.25">
      <c r="A101" s="147"/>
      <c r="C101" s="141"/>
      <c r="D101" s="144"/>
      <c r="E101" s="142"/>
      <c r="F101" s="141"/>
      <c r="G101" s="147"/>
      <c r="H101" s="147"/>
      <c r="I101" s="147"/>
      <c r="J101" s="147"/>
      <c r="K101" s="147"/>
      <c r="L101" s="147"/>
    </row>
    <row r="102" spans="1:12" x14ac:dyDescent="0.25">
      <c r="A102" s="147"/>
      <c r="C102" s="141"/>
      <c r="D102" s="144"/>
      <c r="E102" s="142"/>
      <c r="F102" s="141"/>
      <c r="G102" s="147"/>
      <c r="H102" s="147"/>
      <c r="I102" s="147"/>
      <c r="J102" s="147"/>
      <c r="K102" s="147"/>
      <c r="L102" s="147"/>
    </row>
    <row r="103" spans="1:12" x14ac:dyDescent="0.25">
      <c r="A103" s="147"/>
      <c r="C103" s="141"/>
      <c r="D103" s="144"/>
      <c r="E103" s="142"/>
      <c r="F103" s="141"/>
      <c r="G103" s="147"/>
      <c r="H103" s="147"/>
      <c r="I103" s="147"/>
      <c r="J103" s="147"/>
      <c r="K103" s="147"/>
      <c r="L103" s="147"/>
    </row>
    <row r="104" spans="1:12" x14ac:dyDescent="0.25">
      <c r="A104" s="147"/>
      <c r="C104" s="141"/>
      <c r="D104" s="144"/>
      <c r="E104" s="142"/>
      <c r="F104" s="141"/>
      <c r="G104" s="147"/>
      <c r="H104" s="147"/>
      <c r="I104" s="147"/>
      <c r="J104" s="147"/>
      <c r="K104" s="147"/>
      <c r="L104" s="147"/>
    </row>
    <row r="105" spans="1:12" x14ac:dyDescent="0.25">
      <c r="A105" s="147"/>
      <c r="C105" s="141"/>
      <c r="D105" s="144"/>
      <c r="E105" s="142"/>
      <c r="F105" s="141"/>
      <c r="G105" s="147"/>
      <c r="H105" s="147"/>
      <c r="I105" s="147"/>
      <c r="J105" s="147"/>
      <c r="K105" s="147"/>
      <c r="L105" s="147"/>
    </row>
    <row r="106" spans="1:12" x14ac:dyDescent="0.25">
      <c r="A106" s="147"/>
      <c r="C106" s="141"/>
      <c r="D106" s="144"/>
      <c r="E106" s="142"/>
      <c r="F106" s="141"/>
      <c r="G106" s="147"/>
      <c r="H106" s="147"/>
      <c r="I106" s="147"/>
      <c r="J106" s="147"/>
      <c r="K106" s="147"/>
      <c r="L106" s="147"/>
    </row>
    <row r="107" spans="1:12" x14ac:dyDescent="0.25">
      <c r="A107" s="147"/>
      <c r="C107" s="141"/>
      <c r="D107" s="144"/>
      <c r="E107" s="142"/>
      <c r="F107" s="141"/>
      <c r="G107" s="147"/>
      <c r="H107" s="147"/>
      <c r="I107" s="147"/>
      <c r="J107" s="147"/>
      <c r="K107" s="147"/>
      <c r="L107" s="147"/>
    </row>
    <row r="108" spans="1:12" x14ac:dyDescent="0.25">
      <c r="A108" s="147"/>
      <c r="C108" s="141"/>
      <c r="D108" s="144"/>
      <c r="E108" s="142"/>
      <c r="F108" s="141"/>
      <c r="G108" s="147"/>
      <c r="H108" s="147"/>
      <c r="I108" s="147"/>
      <c r="J108" s="147"/>
      <c r="K108" s="147"/>
      <c r="L108" s="147"/>
    </row>
    <row r="109" spans="1:12" x14ac:dyDescent="0.25">
      <c r="A109" s="147"/>
      <c r="C109" s="141"/>
      <c r="D109" s="144"/>
      <c r="E109" s="142"/>
      <c r="F109" s="141"/>
      <c r="G109" s="147"/>
      <c r="H109" s="147"/>
      <c r="I109" s="147"/>
      <c r="J109" s="147"/>
      <c r="K109" s="147"/>
      <c r="L109" s="147"/>
    </row>
    <row r="110" spans="1:12" x14ac:dyDescent="0.25">
      <c r="A110" s="147"/>
      <c r="C110" s="141"/>
      <c r="D110" s="144"/>
      <c r="E110" s="142"/>
      <c r="F110" s="141"/>
      <c r="G110" s="147"/>
      <c r="H110" s="147"/>
      <c r="I110" s="147"/>
      <c r="J110" s="147"/>
      <c r="K110" s="147"/>
      <c r="L110" s="147"/>
    </row>
    <row r="111" spans="1:12" x14ac:dyDescent="0.25">
      <c r="A111" s="147"/>
      <c r="C111" s="141"/>
      <c r="D111" s="144"/>
      <c r="E111" s="142"/>
      <c r="F111" s="141"/>
      <c r="G111" s="147"/>
      <c r="H111" s="147"/>
      <c r="I111" s="147"/>
      <c r="J111" s="147"/>
      <c r="K111" s="147"/>
      <c r="L111" s="147"/>
    </row>
    <row r="112" spans="1:12" x14ac:dyDescent="0.25">
      <c r="A112" s="147"/>
      <c r="C112" s="141"/>
      <c r="D112" s="144"/>
      <c r="E112" s="142"/>
      <c r="F112" s="141"/>
      <c r="G112" s="147"/>
      <c r="H112" s="147"/>
      <c r="I112" s="147"/>
      <c r="J112" s="147"/>
      <c r="K112" s="147"/>
      <c r="L112" s="147"/>
    </row>
    <row r="113" spans="1:12" x14ac:dyDescent="0.25">
      <c r="A113" s="147"/>
      <c r="C113" s="141"/>
      <c r="D113" s="144"/>
      <c r="E113" s="142"/>
      <c r="F113" s="141"/>
      <c r="G113" s="147"/>
      <c r="H113" s="147"/>
      <c r="I113" s="147"/>
      <c r="J113" s="147"/>
      <c r="K113" s="147"/>
      <c r="L113" s="147"/>
    </row>
    <row r="114" spans="1:12" x14ac:dyDescent="0.25">
      <c r="A114" s="147"/>
      <c r="C114" s="141"/>
      <c r="D114" s="144"/>
      <c r="E114" s="142"/>
      <c r="F114" s="141"/>
      <c r="G114" s="147"/>
      <c r="H114" s="147"/>
      <c r="I114" s="147"/>
      <c r="J114" s="147"/>
      <c r="K114" s="147"/>
      <c r="L114" s="147"/>
    </row>
    <row r="115" spans="1:12" x14ac:dyDescent="0.25">
      <c r="A115" s="147"/>
      <c r="C115" s="141"/>
      <c r="D115" s="144"/>
      <c r="E115" s="142"/>
      <c r="F115" s="141"/>
      <c r="G115" s="147"/>
      <c r="H115" s="147"/>
      <c r="I115" s="147"/>
      <c r="J115" s="147"/>
      <c r="K115" s="147"/>
      <c r="L115" s="147"/>
    </row>
    <row r="116" spans="1:12" x14ac:dyDescent="0.25">
      <c r="A116" s="147"/>
      <c r="C116" s="141"/>
      <c r="D116" s="144"/>
      <c r="E116" s="142"/>
      <c r="F116" s="141"/>
      <c r="G116" s="147"/>
      <c r="H116" s="147"/>
      <c r="I116" s="147"/>
      <c r="J116" s="147"/>
      <c r="K116" s="147"/>
      <c r="L116" s="147"/>
    </row>
    <row r="117" spans="1:12" x14ac:dyDescent="0.25">
      <c r="A117" s="147"/>
      <c r="C117" s="141"/>
      <c r="D117" s="144"/>
      <c r="E117" s="142"/>
      <c r="F117" s="141"/>
      <c r="G117" s="147"/>
      <c r="H117" s="147"/>
      <c r="I117" s="147"/>
      <c r="J117" s="147"/>
      <c r="K117" s="147"/>
      <c r="L117" s="147"/>
    </row>
    <row r="118" spans="1:12" x14ac:dyDescent="0.25">
      <c r="A118" s="147"/>
      <c r="C118" s="141"/>
      <c r="D118" s="144"/>
      <c r="E118" s="142"/>
      <c r="F118" s="141"/>
      <c r="G118" s="147"/>
      <c r="H118" s="147"/>
      <c r="I118" s="147"/>
      <c r="J118" s="147"/>
      <c r="K118" s="147"/>
      <c r="L118" s="147"/>
    </row>
    <row r="119" spans="1:12" x14ac:dyDescent="0.25">
      <c r="A119" s="147"/>
      <c r="C119" s="141"/>
      <c r="D119" s="144"/>
      <c r="E119" s="142"/>
      <c r="F119" s="141"/>
      <c r="G119" s="147"/>
      <c r="H119" s="147"/>
      <c r="I119" s="147"/>
      <c r="J119" s="147"/>
      <c r="K119" s="147"/>
      <c r="L119" s="147"/>
    </row>
    <row r="120" spans="1:12" x14ac:dyDescent="0.25">
      <c r="A120" s="147"/>
      <c r="C120" s="141"/>
      <c r="D120" s="144"/>
      <c r="E120" s="142"/>
      <c r="F120" s="141"/>
      <c r="G120" s="147"/>
      <c r="H120" s="147"/>
      <c r="I120" s="147"/>
      <c r="J120" s="147"/>
      <c r="K120" s="147"/>
      <c r="L120" s="147"/>
    </row>
    <row r="121" spans="1:12" x14ac:dyDescent="0.25">
      <c r="A121" s="147"/>
      <c r="C121" s="141"/>
      <c r="D121" s="144"/>
      <c r="E121" s="142"/>
      <c r="F121" s="141"/>
      <c r="G121" s="147"/>
      <c r="H121" s="147"/>
      <c r="I121" s="147"/>
      <c r="J121" s="147"/>
      <c r="K121" s="147"/>
      <c r="L121" s="147"/>
    </row>
    <row r="122" spans="1:12" x14ac:dyDescent="0.25">
      <c r="A122" s="147"/>
      <c r="C122" s="141"/>
      <c r="D122" s="144"/>
      <c r="E122" s="142"/>
      <c r="F122" s="141"/>
      <c r="G122" s="147"/>
      <c r="H122" s="147"/>
      <c r="I122" s="147"/>
      <c r="J122" s="147"/>
      <c r="K122" s="147"/>
      <c r="L122" s="147"/>
    </row>
    <row r="123" spans="1:12" x14ac:dyDescent="0.25">
      <c r="A123" s="147"/>
      <c r="C123" s="141"/>
      <c r="D123" s="144"/>
      <c r="E123" s="142"/>
      <c r="F123" s="141"/>
      <c r="G123" s="147"/>
      <c r="H123" s="147"/>
      <c r="I123" s="147"/>
      <c r="J123" s="147"/>
      <c r="K123" s="147"/>
      <c r="L123" s="147"/>
    </row>
    <row r="124" spans="1:12" x14ac:dyDescent="0.25">
      <c r="A124" s="147"/>
      <c r="C124" s="141"/>
      <c r="D124" s="144"/>
      <c r="E124" s="142"/>
      <c r="F124" s="141"/>
      <c r="G124" s="147"/>
      <c r="H124" s="147"/>
      <c r="I124" s="147"/>
      <c r="J124" s="147"/>
      <c r="K124" s="147"/>
      <c r="L124" s="147"/>
    </row>
    <row r="125" spans="1:12" x14ac:dyDescent="0.25">
      <c r="A125" s="147"/>
      <c r="C125" s="141"/>
      <c r="D125" s="144"/>
      <c r="E125" s="142"/>
      <c r="F125" s="141"/>
      <c r="G125" s="147"/>
      <c r="H125" s="147"/>
      <c r="I125" s="147"/>
      <c r="J125" s="147"/>
      <c r="K125" s="147"/>
      <c r="L125" s="147"/>
    </row>
    <row r="126" spans="1:12" x14ac:dyDescent="0.25">
      <c r="A126" s="147"/>
      <c r="C126" s="141"/>
      <c r="D126" s="144"/>
      <c r="E126" s="142"/>
      <c r="F126" s="141"/>
      <c r="G126" s="147"/>
      <c r="H126" s="147"/>
      <c r="I126" s="147"/>
      <c r="J126" s="147"/>
      <c r="K126" s="147"/>
      <c r="L126" s="147"/>
    </row>
    <row r="127" spans="1:12" x14ac:dyDescent="0.25">
      <c r="A127" s="147"/>
      <c r="C127" s="141"/>
      <c r="D127" s="144"/>
      <c r="E127" s="142"/>
      <c r="F127" s="141"/>
      <c r="G127" s="147"/>
      <c r="H127" s="147"/>
      <c r="I127" s="147"/>
      <c r="J127" s="147"/>
      <c r="K127" s="147"/>
      <c r="L127" s="147"/>
    </row>
    <row r="128" spans="1:12" x14ac:dyDescent="0.25">
      <c r="A128" s="147"/>
      <c r="C128" s="141"/>
      <c r="D128" s="144"/>
      <c r="E128" s="142"/>
      <c r="F128" s="141"/>
      <c r="G128" s="147"/>
      <c r="H128" s="147"/>
      <c r="I128" s="147"/>
      <c r="J128" s="147"/>
      <c r="K128" s="147"/>
      <c r="L128" s="147"/>
    </row>
    <row r="129" spans="1:12" x14ac:dyDescent="0.25">
      <c r="A129" s="147"/>
      <c r="C129" s="141"/>
      <c r="D129" s="144"/>
      <c r="E129" s="142"/>
      <c r="F129" s="141"/>
      <c r="G129" s="147"/>
      <c r="H129" s="147"/>
      <c r="I129" s="147"/>
      <c r="J129" s="147"/>
      <c r="K129" s="147"/>
      <c r="L129" s="147"/>
    </row>
    <row r="130" spans="1:12" x14ac:dyDescent="0.25">
      <c r="A130" s="147"/>
      <c r="C130" s="141"/>
      <c r="D130" s="144"/>
      <c r="E130" s="142"/>
      <c r="F130" s="141"/>
      <c r="G130" s="147"/>
      <c r="H130" s="147"/>
      <c r="I130" s="147"/>
      <c r="J130" s="147"/>
      <c r="K130" s="147"/>
      <c r="L130" s="147"/>
    </row>
    <row r="131" spans="1:12" x14ac:dyDescent="0.25">
      <c r="A131" s="147"/>
      <c r="C131" s="141"/>
      <c r="D131" s="144"/>
      <c r="E131" s="142"/>
      <c r="F131" s="141"/>
      <c r="G131" s="147"/>
      <c r="H131" s="147"/>
      <c r="I131" s="147"/>
      <c r="J131" s="147"/>
      <c r="K131" s="147"/>
      <c r="L131" s="147"/>
    </row>
    <row r="132" spans="1:12" x14ac:dyDescent="0.25">
      <c r="A132" s="147"/>
      <c r="C132" s="141"/>
      <c r="D132" s="144"/>
      <c r="E132" s="142"/>
      <c r="F132" s="141"/>
      <c r="G132" s="147"/>
      <c r="H132" s="147"/>
      <c r="I132" s="147"/>
      <c r="J132" s="147"/>
      <c r="K132" s="147"/>
      <c r="L132" s="147"/>
    </row>
    <row r="133" spans="1:12" x14ac:dyDescent="0.25">
      <c r="A133" s="147"/>
      <c r="C133" s="141"/>
      <c r="D133" s="144"/>
      <c r="E133" s="142"/>
      <c r="F133" s="141"/>
      <c r="G133" s="147"/>
      <c r="H133" s="147"/>
      <c r="I133" s="147"/>
      <c r="J133" s="147"/>
      <c r="K133" s="147"/>
      <c r="L133" s="147"/>
    </row>
    <row r="134" spans="1:12" x14ac:dyDescent="0.25">
      <c r="A134" s="147"/>
      <c r="C134" s="141"/>
      <c r="D134" s="144"/>
      <c r="E134" s="142"/>
      <c r="F134" s="141"/>
      <c r="G134" s="147"/>
      <c r="H134" s="147"/>
      <c r="I134" s="147"/>
      <c r="J134" s="147"/>
      <c r="K134" s="147"/>
      <c r="L134" s="147"/>
    </row>
    <row r="135" spans="1:12" x14ac:dyDescent="0.25">
      <c r="A135" s="147"/>
      <c r="C135" s="141"/>
      <c r="D135" s="144"/>
      <c r="E135" s="142"/>
      <c r="F135" s="141"/>
      <c r="G135" s="147"/>
      <c r="H135" s="147"/>
      <c r="I135" s="147"/>
      <c r="J135" s="147"/>
      <c r="K135" s="147"/>
      <c r="L135" s="147"/>
    </row>
    <row r="136" spans="1:12" x14ac:dyDescent="0.25">
      <c r="A136" s="147"/>
      <c r="C136" s="141"/>
      <c r="D136" s="144"/>
      <c r="E136" s="142"/>
      <c r="F136" s="141"/>
      <c r="G136" s="147"/>
      <c r="H136" s="147"/>
      <c r="I136" s="147"/>
      <c r="J136" s="147"/>
      <c r="K136" s="147"/>
      <c r="L136" s="147"/>
    </row>
    <row r="137" spans="1:12" x14ac:dyDescent="0.25">
      <c r="A137" s="147"/>
      <c r="C137" s="141"/>
      <c r="D137" s="144"/>
      <c r="E137" s="142"/>
      <c r="F137" s="141"/>
      <c r="G137" s="147"/>
      <c r="H137" s="147"/>
      <c r="I137" s="147"/>
      <c r="J137" s="147"/>
      <c r="K137" s="147"/>
      <c r="L137" s="147"/>
    </row>
    <row r="138" spans="1:12" x14ac:dyDescent="0.25">
      <c r="A138" s="147"/>
      <c r="C138" s="141"/>
      <c r="D138" s="144"/>
      <c r="E138" s="142"/>
      <c r="F138" s="141"/>
      <c r="G138" s="147"/>
      <c r="H138" s="147"/>
      <c r="I138" s="147"/>
      <c r="J138" s="147"/>
      <c r="K138" s="147"/>
      <c r="L138" s="147"/>
    </row>
    <row r="139" spans="1:12" x14ac:dyDescent="0.25">
      <c r="A139" s="147"/>
      <c r="C139" s="141"/>
      <c r="D139" s="144"/>
      <c r="E139" s="142"/>
      <c r="F139" s="141"/>
      <c r="G139" s="147"/>
      <c r="H139" s="147"/>
      <c r="I139" s="147"/>
      <c r="J139" s="147"/>
      <c r="K139" s="147"/>
      <c r="L139" s="147"/>
    </row>
    <row r="140" spans="1:12" x14ac:dyDescent="0.25">
      <c r="A140" s="147"/>
      <c r="C140" s="141"/>
      <c r="D140" s="144"/>
      <c r="E140" s="142"/>
      <c r="F140" s="141"/>
      <c r="G140" s="147"/>
      <c r="H140" s="147"/>
      <c r="I140" s="147"/>
      <c r="J140" s="147"/>
      <c r="K140" s="147"/>
      <c r="L140" s="147"/>
    </row>
    <row r="141" spans="1:12" x14ac:dyDescent="0.25">
      <c r="A141" s="147"/>
      <c r="C141" s="141"/>
      <c r="D141" s="144"/>
      <c r="E141" s="142"/>
      <c r="F141" s="141"/>
      <c r="G141" s="147"/>
      <c r="H141" s="147"/>
      <c r="I141" s="147"/>
      <c r="J141" s="147"/>
      <c r="K141" s="147"/>
      <c r="L141" s="147"/>
    </row>
    <row r="142" spans="1:12" x14ac:dyDescent="0.25">
      <c r="A142" s="147"/>
      <c r="C142" s="141"/>
      <c r="D142" s="144"/>
      <c r="E142" s="142"/>
      <c r="F142" s="141"/>
      <c r="G142" s="147"/>
      <c r="H142" s="147"/>
      <c r="I142" s="147"/>
      <c r="J142" s="147"/>
      <c r="K142" s="147"/>
      <c r="L142" s="147"/>
    </row>
    <row r="143" spans="1:12" x14ac:dyDescent="0.25">
      <c r="A143" s="147"/>
      <c r="C143" s="141"/>
      <c r="D143" s="144"/>
      <c r="E143" s="142"/>
      <c r="F143" s="141"/>
      <c r="G143" s="147"/>
      <c r="H143" s="147"/>
      <c r="I143" s="147"/>
      <c r="J143" s="147"/>
      <c r="K143" s="147"/>
      <c r="L143" s="147"/>
    </row>
    <row r="144" spans="1:12" x14ac:dyDescent="0.25">
      <c r="A144" s="147"/>
      <c r="C144" s="141"/>
      <c r="D144" s="144"/>
      <c r="E144" s="142"/>
      <c r="F144" s="141"/>
      <c r="G144" s="147"/>
      <c r="H144" s="147"/>
      <c r="I144" s="147"/>
      <c r="J144" s="147"/>
      <c r="K144" s="147"/>
      <c r="L144" s="147"/>
    </row>
    <row r="145" spans="1:12" x14ac:dyDescent="0.25">
      <c r="A145" s="147"/>
      <c r="C145" s="141"/>
      <c r="D145" s="144"/>
      <c r="E145" s="142"/>
      <c r="F145" s="141"/>
      <c r="G145" s="147"/>
      <c r="H145" s="147"/>
      <c r="I145" s="147"/>
      <c r="J145" s="147"/>
      <c r="K145" s="147"/>
      <c r="L145" s="147"/>
    </row>
    <row r="146" spans="1:12" x14ac:dyDescent="0.25">
      <c r="A146" s="147"/>
      <c r="C146" s="141"/>
      <c r="D146" s="144"/>
      <c r="E146" s="142"/>
      <c r="F146" s="141"/>
      <c r="G146" s="147"/>
      <c r="H146" s="147"/>
      <c r="I146" s="147"/>
      <c r="J146" s="147"/>
      <c r="K146" s="147"/>
      <c r="L146" s="147"/>
    </row>
    <row r="147" spans="1:12" x14ac:dyDescent="0.25">
      <c r="A147" s="147"/>
      <c r="C147" s="141"/>
      <c r="D147" s="144"/>
      <c r="E147" s="142"/>
      <c r="F147" s="141"/>
      <c r="G147" s="147"/>
      <c r="H147" s="147"/>
      <c r="I147" s="147"/>
      <c r="J147" s="147"/>
      <c r="K147" s="147"/>
      <c r="L147" s="147"/>
    </row>
    <row r="148" spans="1:12" x14ac:dyDescent="0.25">
      <c r="A148" s="147"/>
      <c r="C148" s="141"/>
      <c r="D148" s="144"/>
      <c r="E148" s="142"/>
      <c r="F148" s="141"/>
      <c r="G148" s="147"/>
      <c r="H148" s="147"/>
      <c r="I148" s="147"/>
      <c r="J148" s="147"/>
      <c r="K148" s="147"/>
      <c r="L148" s="147"/>
    </row>
    <row r="149" spans="1:12" x14ac:dyDescent="0.25">
      <c r="A149" s="147"/>
      <c r="C149" s="141"/>
      <c r="D149" s="144"/>
      <c r="E149" s="142"/>
      <c r="F149" s="141"/>
      <c r="G149" s="147"/>
      <c r="H149" s="147"/>
      <c r="I149" s="147"/>
      <c r="J149" s="147"/>
      <c r="K149" s="147"/>
      <c r="L149" s="147"/>
    </row>
    <row r="150" spans="1:12" x14ac:dyDescent="0.25">
      <c r="A150" s="147"/>
      <c r="C150" s="141"/>
      <c r="D150" s="144"/>
      <c r="E150" s="142"/>
      <c r="F150" s="141"/>
      <c r="G150" s="147"/>
      <c r="H150" s="147"/>
      <c r="I150" s="147"/>
      <c r="J150" s="147"/>
      <c r="K150" s="147"/>
      <c r="L150" s="147"/>
    </row>
    <row r="151" spans="1:12" x14ac:dyDescent="0.25">
      <c r="A151" s="147"/>
      <c r="C151" s="141"/>
      <c r="D151" s="144"/>
      <c r="E151" s="142"/>
      <c r="F151" s="141"/>
      <c r="G151" s="147"/>
      <c r="H151" s="147"/>
      <c r="I151" s="147"/>
      <c r="J151" s="147"/>
      <c r="K151" s="147"/>
      <c r="L151" s="147"/>
    </row>
    <row r="152" spans="1:12" x14ac:dyDescent="0.25">
      <c r="A152" s="147"/>
      <c r="C152" s="141"/>
      <c r="D152" s="144"/>
      <c r="E152" s="142"/>
      <c r="F152" s="141"/>
      <c r="G152" s="147"/>
      <c r="H152" s="147"/>
      <c r="I152" s="147"/>
      <c r="J152" s="147"/>
      <c r="K152" s="147"/>
      <c r="L152" s="147"/>
    </row>
    <row r="153" spans="1:12" x14ac:dyDescent="0.25">
      <c r="A153" s="147"/>
      <c r="C153" s="141"/>
      <c r="D153" s="144"/>
      <c r="E153" s="142"/>
      <c r="F153" s="141"/>
      <c r="G153" s="147"/>
      <c r="H153" s="147"/>
      <c r="I153" s="147"/>
      <c r="J153" s="147"/>
      <c r="K153" s="147"/>
      <c r="L153" s="147"/>
    </row>
    <row r="154" spans="1:12" x14ac:dyDescent="0.25">
      <c r="A154" s="147"/>
      <c r="C154" s="141"/>
      <c r="D154" s="144"/>
      <c r="E154" s="142"/>
      <c r="F154" s="141"/>
      <c r="G154" s="147"/>
      <c r="H154" s="147"/>
      <c r="I154" s="147"/>
      <c r="J154" s="147"/>
      <c r="K154" s="147"/>
      <c r="L154" s="147"/>
    </row>
    <row r="155" spans="1:12" x14ac:dyDescent="0.25">
      <c r="A155" s="147"/>
      <c r="C155" s="141"/>
      <c r="D155" s="144"/>
      <c r="E155" s="142"/>
      <c r="F155" s="141"/>
      <c r="G155" s="147"/>
      <c r="H155" s="147"/>
      <c r="I155" s="147"/>
      <c r="J155" s="147"/>
      <c r="K155" s="147"/>
      <c r="L155" s="147"/>
    </row>
  </sheetData>
  <mergeCells count="26">
    <mergeCell ref="A8:A11"/>
    <mergeCell ref="B8:B11"/>
    <mergeCell ref="A4:A7"/>
    <mergeCell ref="B4:B7"/>
    <mergeCell ref="A53:A56"/>
    <mergeCell ref="B53:B56"/>
    <mergeCell ref="A49:A52"/>
    <mergeCell ref="B49:B52"/>
    <mergeCell ref="A33:A36"/>
    <mergeCell ref="B33:B36"/>
    <mergeCell ref="A37:A40"/>
    <mergeCell ref="B37:B40"/>
    <mergeCell ref="A41:A44"/>
    <mergeCell ref="B41:B44"/>
    <mergeCell ref="A45:A48"/>
    <mergeCell ref="B45:B48"/>
    <mergeCell ref="A60:A61"/>
    <mergeCell ref="B60:B61"/>
    <mergeCell ref="A58:A59"/>
    <mergeCell ref="B58:B59"/>
    <mergeCell ref="C13:C17"/>
    <mergeCell ref="A13:A32"/>
    <mergeCell ref="B13:B32"/>
    <mergeCell ref="C18:C22"/>
    <mergeCell ref="C28:C32"/>
    <mergeCell ref="C23:C27"/>
  </mergeCells>
  <phoneticPr fontId="4"/>
  <conditionalFormatting sqref="G63 G66:G1048576">
    <cfRule type="expression" dxfId="217" priority="254">
      <formula>AND($E63&gt;0,$G63="")</formula>
    </cfRule>
  </conditionalFormatting>
  <conditionalFormatting sqref="G1:G3">
    <cfRule type="expression" dxfId="216" priority="253">
      <formula>AND($E1&gt;0,$G1="")</formula>
    </cfRule>
  </conditionalFormatting>
  <conditionalFormatting sqref="F1">
    <cfRule type="expression" dxfId="215" priority="252">
      <formula>AND($E1&gt;0,$G1="")</formula>
    </cfRule>
  </conditionalFormatting>
  <conditionalFormatting sqref="G12">
    <cfRule type="expression" dxfId="214" priority="251">
      <formula>AND($E12&gt;0,$G12="")</formula>
    </cfRule>
  </conditionalFormatting>
  <conditionalFormatting sqref="G57">
    <cfRule type="expression" dxfId="213" priority="249">
      <formula>AND($E57&gt;0,$G57="")</formula>
    </cfRule>
  </conditionalFormatting>
  <conditionalFormatting sqref="G7">
    <cfRule type="expression" dxfId="212" priority="202">
      <formula>AND($E7&gt;0,$G7="")</formula>
    </cfRule>
  </conditionalFormatting>
  <conditionalFormatting sqref="G23:G32">
    <cfRule type="expression" dxfId="211" priority="61">
      <formula>AND($E23&gt;0,$G23="")</formula>
    </cfRule>
  </conditionalFormatting>
  <conditionalFormatting sqref="G40">
    <cfRule type="expression" dxfId="210" priority="38">
      <formula>AND($E40&gt;0,$G40="")</formula>
    </cfRule>
  </conditionalFormatting>
  <conditionalFormatting sqref="G36">
    <cfRule type="expression" dxfId="209" priority="39">
      <formula>AND($E36&gt;0,$G36="")</formula>
    </cfRule>
  </conditionalFormatting>
  <conditionalFormatting sqref="G44">
    <cfRule type="expression" dxfId="208" priority="37">
      <formula>AND($E44&gt;0,$G44="")</formula>
    </cfRule>
  </conditionalFormatting>
  <conditionalFormatting sqref="G48">
    <cfRule type="expression" dxfId="207" priority="36">
      <formula>AND($E48&gt;0,$G48="")</formula>
    </cfRule>
  </conditionalFormatting>
  <conditionalFormatting sqref="G10">
    <cfRule type="expression" dxfId="206" priority="32">
      <formula>AND($E10&gt;0,$G10="")</formula>
    </cfRule>
  </conditionalFormatting>
  <conditionalFormatting sqref="G11">
    <cfRule type="expression" dxfId="205" priority="40">
      <formula>AND($E11&gt;0,$G11="")</formula>
    </cfRule>
  </conditionalFormatting>
  <conditionalFormatting sqref="G52">
    <cfRule type="expression" dxfId="204" priority="35">
      <formula>AND($E52&gt;0,$G52="")</formula>
    </cfRule>
  </conditionalFormatting>
  <conditionalFormatting sqref="G56">
    <cfRule type="expression" dxfId="203" priority="34">
      <formula>AND($E56&gt;0,$G56="")</formula>
    </cfRule>
  </conditionalFormatting>
  <conditionalFormatting sqref="G6">
    <cfRule type="expression" dxfId="202" priority="33">
      <formula>AND($E6&gt;0,$G6="")</formula>
    </cfRule>
  </conditionalFormatting>
  <conditionalFormatting sqref="G35">
    <cfRule type="expression" dxfId="201" priority="31">
      <formula>AND($E35&gt;0,$G35="")</formula>
    </cfRule>
  </conditionalFormatting>
  <conditionalFormatting sqref="G39">
    <cfRule type="expression" dxfId="200" priority="30">
      <formula>AND($E39&gt;0,$G39="")</formula>
    </cfRule>
  </conditionalFormatting>
  <conditionalFormatting sqref="G43">
    <cfRule type="expression" dxfId="199" priority="29">
      <formula>AND($E43&gt;0,$G43="")</formula>
    </cfRule>
  </conditionalFormatting>
  <conditionalFormatting sqref="G47">
    <cfRule type="expression" dxfId="198" priority="28">
      <formula>AND($E47&gt;0,$G47="")</formula>
    </cfRule>
  </conditionalFormatting>
  <conditionalFormatting sqref="G5">
    <cfRule type="expression" dxfId="197" priority="27">
      <formula>AND($E5&gt;0,$G5="")</formula>
    </cfRule>
  </conditionalFormatting>
  <conditionalFormatting sqref="G34">
    <cfRule type="expression" dxfId="196" priority="26">
      <formula>AND($E34&gt;0,$G34="")</formula>
    </cfRule>
  </conditionalFormatting>
  <conditionalFormatting sqref="G38">
    <cfRule type="expression" dxfId="195" priority="25">
      <formula>AND($E38&gt;0,$G38="")</formula>
    </cfRule>
  </conditionalFormatting>
  <conditionalFormatting sqref="G42">
    <cfRule type="expression" dxfId="194" priority="24">
      <formula>AND($E42&gt;0,$G42="")</formula>
    </cfRule>
  </conditionalFormatting>
  <conditionalFormatting sqref="G46">
    <cfRule type="expression" dxfId="193" priority="23">
      <formula>AND($E46&gt;0,$G46="")</formula>
    </cfRule>
  </conditionalFormatting>
  <conditionalFormatting sqref="G9">
    <cfRule type="expression" dxfId="192" priority="22">
      <formula>AND($E9&gt;0,$G9="")</formula>
    </cfRule>
  </conditionalFormatting>
  <conditionalFormatting sqref="G4">
    <cfRule type="expression" dxfId="191" priority="21">
      <formula>AND($E4&gt;0,$G4="")</formula>
    </cfRule>
  </conditionalFormatting>
  <conditionalFormatting sqref="G8">
    <cfRule type="expression" dxfId="190" priority="20">
      <formula>AND($E8&gt;0,$G8="")</formula>
    </cfRule>
  </conditionalFormatting>
  <conditionalFormatting sqref="G18:G22">
    <cfRule type="expression" dxfId="189" priority="19">
      <formula>AND($E18&gt;0,$G18="")</formula>
    </cfRule>
  </conditionalFormatting>
  <conditionalFormatting sqref="G13:G17">
    <cfRule type="expression" dxfId="188" priority="18">
      <formula>AND($E13&gt;0,$G13="")</formula>
    </cfRule>
  </conditionalFormatting>
  <conditionalFormatting sqref="G33">
    <cfRule type="expression" dxfId="187" priority="17">
      <formula>AND($E33&gt;0,$G33="")</formula>
    </cfRule>
  </conditionalFormatting>
  <conditionalFormatting sqref="G45">
    <cfRule type="expression" dxfId="186" priority="16">
      <formula>AND($E45&gt;0,$G45="")</formula>
    </cfRule>
  </conditionalFormatting>
  <conditionalFormatting sqref="G41">
    <cfRule type="expression" dxfId="185" priority="15">
      <formula>AND($E41&gt;0,$G41="")</formula>
    </cfRule>
  </conditionalFormatting>
  <conditionalFormatting sqref="G37">
    <cfRule type="expression" dxfId="184" priority="14">
      <formula>AND($E37&gt;0,$G37="")</formula>
    </cfRule>
  </conditionalFormatting>
  <conditionalFormatting sqref="G49">
    <cfRule type="expression" dxfId="183" priority="13">
      <formula>AND($E49&gt;0,$G49="")</formula>
    </cfRule>
  </conditionalFormatting>
  <conditionalFormatting sqref="G53">
    <cfRule type="expression" dxfId="182" priority="12">
      <formula>AND($E53&gt;0,$G53="")</formula>
    </cfRule>
  </conditionalFormatting>
  <conditionalFormatting sqref="G51">
    <cfRule type="expression" dxfId="181" priority="11">
      <formula>AND($E51&gt;0,$G51="")</formula>
    </cfRule>
  </conditionalFormatting>
  <conditionalFormatting sqref="G54">
    <cfRule type="expression" dxfId="180" priority="10">
      <formula>AND($E54&gt;0,$G54="")</formula>
    </cfRule>
  </conditionalFormatting>
  <conditionalFormatting sqref="G55">
    <cfRule type="expression" dxfId="179" priority="9">
      <formula>AND($E55&gt;0,$G55="")</formula>
    </cfRule>
  </conditionalFormatting>
  <conditionalFormatting sqref="G50">
    <cfRule type="expression" dxfId="178" priority="8">
      <formula>AND($E50&gt;0,$G50="")</formula>
    </cfRule>
  </conditionalFormatting>
  <conditionalFormatting sqref="G58:G61">
    <cfRule type="expression" dxfId="177" priority="7">
      <formula>AND($E58&gt;0,$G58="")</formula>
    </cfRule>
  </conditionalFormatting>
  <conditionalFormatting sqref="G62">
    <cfRule type="expression" dxfId="176" priority="6">
      <formula>AND($E62&gt;0,$G62="")</formula>
    </cfRule>
  </conditionalFormatting>
  <conditionalFormatting sqref="G64">
    <cfRule type="expression" dxfId="3" priority="2">
      <formula>AND($E64&gt;0,$G64="")</formula>
    </cfRule>
  </conditionalFormatting>
  <conditionalFormatting sqref="G65">
    <cfRule type="expression" dxfId="1" priority="1">
      <formula>AND($E65&gt;0,$G65="")</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49" orientation="landscape" r:id="rId1"/>
  <headerFooter>
    <oddHeader>&amp;RPage. &amp;P</oddHeader>
  </headerFooter>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zoomScaleNormal="100" zoomScaleSheetLayoutView="100" workbookViewId="0">
      <pane xSplit="5" ySplit="2" topLeftCell="F255" activePane="bottomRight" state="frozen"/>
      <selection activeCell="C39" sqref="C39"/>
      <selection pane="topRight" activeCell="C39" sqref="C39"/>
      <selection pane="bottomLeft" activeCell="C39" sqref="C39"/>
      <selection pane="bottomRight" activeCell="K208" sqref="K208"/>
    </sheetView>
  </sheetViews>
  <sheetFormatPr defaultRowHeight="14.25" x14ac:dyDescent="0.25"/>
  <cols>
    <col min="1" max="1" width="3.75" style="157" customWidth="1"/>
    <col min="2" max="2" width="21.375" style="159" customWidth="1"/>
    <col min="3" max="3" width="22.375" style="158" customWidth="1"/>
    <col min="4" max="4" width="14.25" style="164" customWidth="1"/>
    <col min="5" max="5" width="3.75" style="157" customWidth="1"/>
    <col min="6" max="6" width="37" style="158" customWidth="1"/>
    <col min="7" max="7" width="11.125" style="3" bestFit="1" customWidth="1"/>
    <col min="8" max="8" width="6.75" style="157" customWidth="1"/>
    <col min="9" max="9" width="6.375" style="157" bestFit="1" customWidth="1"/>
    <col min="10" max="10" width="9" style="157"/>
    <col min="11" max="11" width="6.375" style="4" bestFit="1" customWidth="1"/>
    <col min="12" max="12" width="6.375" style="157" bestFit="1" customWidth="1"/>
    <col min="13" max="13" width="25" style="159" customWidth="1"/>
    <col min="14" max="14" width="19.375" style="159" customWidth="1"/>
    <col min="15" max="16384" width="9" style="159"/>
  </cols>
  <sheetData>
    <row r="1" spans="1:13" s="87" customFormat="1" ht="16.5" x14ac:dyDescent="0.25">
      <c r="A1" s="86" t="s">
        <v>517</v>
      </c>
      <c r="C1" s="88">
        <f>COUNT($E:$E)</f>
        <v>262</v>
      </c>
      <c r="D1" s="89">
        <f>COUNTIF($I:$I,"OK")</f>
        <v>235</v>
      </c>
      <c r="E1" s="90"/>
      <c r="F1" s="91">
        <f>COUNTA($J:$J)-1</f>
        <v>18</v>
      </c>
      <c r="G1" s="92"/>
      <c r="H1" s="93"/>
      <c r="I1" s="93"/>
      <c r="J1" s="93"/>
      <c r="K1" s="93"/>
      <c r="L1" s="93"/>
      <c r="M1" s="93"/>
    </row>
    <row r="2" spans="1:13" s="10" customFormat="1" x14ac:dyDescent="0.25">
      <c r="A2" s="10" t="s">
        <v>125</v>
      </c>
      <c r="B2" s="84" t="s">
        <v>28</v>
      </c>
      <c r="C2" s="85"/>
      <c r="D2" s="94"/>
      <c r="E2" s="10" t="s">
        <v>126</v>
      </c>
      <c r="F2" s="11" t="s">
        <v>16</v>
      </c>
      <c r="G2" s="12" t="s">
        <v>3</v>
      </c>
      <c r="H2" s="12" t="s">
        <v>4</v>
      </c>
      <c r="I2" s="12" t="s">
        <v>8</v>
      </c>
      <c r="J2" s="12" t="s">
        <v>2</v>
      </c>
      <c r="K2" s="12" t="s">
        <v>0</v>
      </c>
      <c r="L2" s="12" t="s">
        <v>1</v>
      </c>
      <c r="M2" s="12" t="s">
        <v>7</v>
      </c>
    </row>
    <row r="3" spans="1:13" s="2" customFormat="1" x14ac:dyDescent="0.25">
      <c r="A3" s="5" t="s">
        <v>127</v>
      </c>
      <c r="B3" s="6" t="s">
        <v>39</v>
      </c>
      <c r="C3" s="82"/>
      <c r="D3" s="83"/>
      <c r="E3" s="6"/>
      <c r="F3" s="6"/>
      <c r="G3" s="6"/>
      <c r="H3" s="6"/>
      <c r="I3" s="6"/>
      <c r="J3" s="6"/>
      <c r="K3" s="6"/>
      <c r="L3" s="6"/>
      <c r="M3" s="7"/>
    </row>
    <row r="4" spans="1:13" s="163" customFormat="1" ht="28.5" x14ac:dyDescent="0.25">
      <c r="A4" s="272">
        <v>1</v>
      </c>
      <c r="B4" s="266" t="s">
        <v>31</v>
      </c>
      <c r="C4" s="66" t="s">
        <v>32</v>
      </c>
      <c r="D4" s="135" t="s">
        <v>128</v>
      </c>
      <c r="E4" s="162"/>
      <c r="F4" s="179" t="s">
        <v>33</v>
      </c>
      <c r="G4" s="136"/>
      <c r="H4" s="162"/>
      <c r="I4" s="67"/>
      <c r="J4" s="162"/>
      <c r="K4" s="137"/>
      <c r="L4" s="162"/>
      <c r="M4" s="266" t="s">
        <v>106</v>
      </c>
    </row>
    <row r="5" spans="1:13" s="163" customFormat="1" x14ac:dyDescent="0.25">
      <c r="A5" s="273"/>
      <c r="B5" s="267"/>
      <c r="C5" s="135" t="s">
        <v>35</v>
      </c>
      <c r="D5" s="135" t="s">
        <v>129</v>
      </c>
      <c r="E5" s="67"/>
      <c r="F5" s="179" t="s">
        <v>34</v>
      </c>
      <c r="G5" s="136"/>
      <c r="H5" s="162"/>
      <c r="I5" s="67"/>
      <c r="J5" s="162"/>
      <c r="K5" s="137"/>
      <c r="L5" s="162"/>
      <c r="M5" s="267"/>
    </row>
    <row r="6" spans="1:13" s="116" customFormat="1" ht="28.5" x14ac:dyDescent="0.25">
      <c r="A6" s="273"/>
      <c r="B6" s="268"/>
      <c r="C6" s="107" t="s">
        <v>72</v>
      </c>
      <c r="D6" s="107" t="s">
        <v>130</v>
      </c>
      <c r="E6" s="67"/>
      <c r="F6" s="138" t="s">
        <v>34</v>
      </c>
      <c r="G6" s="136"/>
      <c r="H6" s="162"/>
      <c r="I6" s="67"/>
      <c r="J6" s="108"/>
      <c r="K6" s="115"/>
      <c r="L6" s="108"/>
      <c r="M6" s="268"/>
    </row>
    <row r="7" spans="1:13" s="175" customFormat="1" x14ac:dyDescent="0.25">
      <c r="A7" s="260">
        <v>2</v>
      </c>
      <c r="B7" s="270" t="s">
        <v>30</v>
      </c>
      <c r="C7" s="177" t="s">
        <v>131</v>
      </c>
      <c r="D7" s="167"/>
      <c r="E7" s="169">
        <f t="shared" ref="E7:E21" si="0">E6+1</f>
        <v>1</v>
      </c>
      <c r="F7" s="165" t="s">
        <v>132</v>
      </c>
      <c r="G7" s="109">
        <v>43116</v>
      </c>
      <c r="H7" s="184" t="s">
        <v>364</v>
      </c>
      <c r="I7" s="184" t="s">
        <v>365</v>
      </c>
      <c r="J7" s="173"/>
      <c r="K7" s="110"/>
      <c r="L7" s="173"/>
    </row>
    <row r="8" spans="1:13" s="175" customFormat="1" x14ac:dyDescent="0.25">
      <c r="A8" s="269"/>
      <c r="B8" s="271"/>
      <c r="C8" s="177" t="s">
        <v>133</v>
      </c>
      <c r="D8" s="167"/>
      <c r="E8" s="169">
        <f t="shared" si="0"/>
        <v>2</v>
      </c>
      <c r="F8" s="165" t="s">
        <v>134</v>
      </c>
      <c r="G8" s="109">
        <v>43116</v>
      </c>
      <c r="H8" s="184" t="s">
        <v>364</v>
      </c>
      <c r="I8" s="184" t="s">
        <v>365</v>
      </c>
      <c r="J8" s="173"/>
      <c r="K8" s="110"/>
      <c r="L8" s="173"/>
    </row>
    <row r="9" spans="1:13" s="166" customFormat="1" x14ac:dyDescent="0.25">
      <c r="A9" s="269"/>
      <c r="B9" s="271"/>
      <c r="C9" s="165" t="s">
        <v>114</v>
      </c>
      <c r="D9" s="167"/>
      <c r="E9" s="169">
        <f t="shared" si="0"/>
        <v>3</v>
      </c>
      <c r="F9" s="165" t="s">
        <v>37</v>
      </c>
      <c r="G9" s="109">
        <v>43116</v>
      </c>
      <c r="H9" s="184" t="s">
        <v>364</v>
      </c>
      <c r="I9" s="184" t="s">
        <v>365</v>
      </c>
      <c r="J9" s="169"/>
      <c r="K9" s="65"/>
      <c r="L9" s="169"/>
    </row>
    <row r="10" spans="1:13" s="166" customFormat="1" x14ac:dyDescent="0.25">
      <c r="A10" s="269"/>
      <c r="B10" s="271"/>
      <c r="C10" s="165" t="s">
        <v>135</v>
      </c>
      <c r="D10" s="167"/>
      <c r="E10" s="169">
        <f t="shared" si="0"/>
        <v>4</v>
      </c>
      <c r="F10" s="165" t="s">
        <v>136</v>
      </c>
      <c r="G10" s="109">
        <v>43116</v>
      </c>
      <c r="H10" s="184" t="s">
        <v>364</v>
      </c>
      <c r="I10" s="184" t="s">
        <v>365</v>
      </c>
      <c r="J10" s="169"/>
      <c r="K10" s="65"/>
      <c r="L10" s="169"/>
    </row>
    <row r="11" spans="1:13" s="166" customFormat="1" x14ac:dyDescent="0.25">
      <c r="A11" s="269"/>
      <c r="B11" s="271"/>
      <c r="C11" s="177" t="s">
        <v>137</v>
      </c>
      <c r="D11" s="167"/>
      <c r="E11" s="169">
        <f t="shared" si="0"/>
        <v>5</v>
      </c>
      <c r="F11" s="165" t="s">
        <v>116</v>
      </c>
      <c r="G11" s="109">
        <v>43116</v>
      </c>
      <c r="H11" s="184" t="s">
        <v>364</v>
      </c>
      <c r="I11" s="184" t="s">
        <v>365</v>
      </c>
      <c r="J11" s="169"/>
      <c r="K11" s="65"/>
      <c r="L11" s="169"/>
    </row>
    <row r="12" spans="1:13" s="171" customFormat="1" x14ac:dyDescent="0.25">
      <c r="A12" s="269"/>
      <c r="B12" s="271"/>
      <c r="C12" s="177" t="s">
        <v>138</v>
      </c>
      <c r="D12" s="167"/>
      <c r="E12" s="169">
        <f t="shared" si="0"/>
        <v>6</v>
      </c>
      <c r="F12" s="165" t="s">
        <v>38</v>
      </c>
      <c r="G12" s="109">
        <v>43116</v>
      </c>
      <c r="H12" s="184" t="s">
        <v>364</v>
      </c>
      <c r="I12" s="184" t="s">
        <v>365</v>
      </c>
      <c r="J12" s="173"/>
      <c r="K12" s="110"/>
      <c r="L12" s="173"/>
      <c r="M12" s="175"/>
    </row>
    <row r="13" spans="1:13" s="166" customFormat="1" x14ac:dyDescent="0.25">
      <c r="A13" s="269"/>
      <c r="B13" s="271"/>
      <c r="C13" s="177" t="s">
        <v>139</v>
      </c>
      <c r="D13" s="167"/>
      <c r="E13" s="169">
        <f t="shared" si="0"/>
        <v>7</v>
      </c>
      <c r="F13" s="165" t="s">
        <v>38</v>
      </c>
      <c r="G13" s="109">
        <v>43116</v>
      </c>
      <c r="H13" s="184" t="s">
        <v>364</v>
      </c>
      <c r="I13" s="184" t="s">
        <v>365</v>
      </c>
      <c r="J13" s="169"/>
      <c r="K13" s="65"/>
      <c r="L13" s="169"/>
    </row>
    <row r="14" spans="1:13" s="166" customFormat="1" x14ac:dyDescent="0.25">
      <c r="A14" s="269"/>
      <c r="B14" s="271"/>
      <c r="C14" s="165" t="s">
        <v>140</v>
      </c>
      <c r="D14" s="167"/>
      <c r="E14" s="169">
        <f t="shared" si="0"/>
        <v>8</v>
      </c>
      <c r="F14" s="165" t="s">
        <v>525</v>
      </c>
      <c r="G14" s="109">
        <v>43116</v>
      </c>
      <c r="H14" s="184" t="s">
        <v>364</v>
      </c>
      <c r="I14" s="185" t="s">
        <v>365</v>
      </c>
      <c r="J14" s="169"/>
      <c r="K14" s="65"/>
      <c r="L14" s="169"/>
    </row>
    <row r="15" spans="1:13" s="166" customFormat="1" x14ac:dyDescent="0.25">
      <c r="A15" s="269"/>
      <c r="B15" s="271"/>
      <c r="C15" s="165" t="s">
        <v>141</v>
      </c>
      <c r="D15" s="167"/>
      <c r="E15" s="169">
        <f t="shared" si="0"/>
        <v>9</v>
      </c>
      <c r="F15" s="165" t="s">
        <v>142</v>
      </c>
      <c r="G15" s="109">
        <v>43119</v>
      </c>
      <c r="H15" s="184" t="s">
        <v>425</v>
      </c>
      <c r="I15" s="184" t="s">
        <v>366</v>
      </c>
      <c r="J15" s="169"/>
      <c r="K15" s="65"/>
      <c r="L15" s="169"/>
    </row>
    <row r="16" spans="1:13" s="166" customFormat="1" x14ac:dyDescent="0.25">
      <c r="A16" s="269"/>
      <c r="B16" s="271"/>
      <c r="C16" s="165" t="s">
        <v>171</v>
      </c>
      <c r="D16" s="167"/>
      <c r="E16" s="169">
        <f t="shared" si="0"/>
        <v>10</v>
      </c>
      <c r="F16" s="165" t="s">
        <v>117</v>
      </c>
      <c r="G16" s="104">
        <v>43116</v>
      </c>
      <c r="H16" s="184" t="s">
        <v>364</v>
      </c>
      <c r="I16" s="184" t="s">
        <v>365</v>
      </c>
      <c r="J16" s="169"/>
      <c r="K16" s="65"/>
      <c r="L16" s="169"/>
    </row>
    <row r="17" spans="1:13" s="166" customFormat="1" x14ac:dyDescent="0.25">
      <c r="A17" s="269"/>
      <c r="B17" s="271"/>
      <c r="C17" s="165" t="s">
        <v>118</v>
      </c>
      <c r="D17" s="167"/>
      <c r="E17" s="169">
        <f t="shared" si="0"/>
        <v>11</v>
      </c>
      <c r="F17" s="165" t="s">
        <v>116</v>
      </c>
      <c r="G17" s="104">
        <v>43116</v>
      </c>
      <c r="H17" s="184" t="s">
        <v>364</v>
      </c>
      <c r="I17" s="184" t="s">
        <v>365</v>
      </c>
      <c r="J17" s="169"/>
      <c r="K17" s="65"/>
      <c r="L17" s="169"/>
    </row>
    <row r="18" spans="1:13" s="166" customFormat="1" x14ac:dyDescent="0.25">
      <c r="A18" s="269"/>
      <c r="B18" s="271"/>
      <c r="C18" s="165" t="s">
        <v>92</v>
      </c>
      <c r="D18" s="178"/>
      <c r="E18" s="169">
        <f t="shared" si="0"/>
        <v>12</v>
      </c>
      <c r="F18" s="165" t="s">
        <v>339</v>
      </c>
      <c r="G18" s="104">
        <v>43116</v>
      </c>
      <c r="H18" s="184" t="s">
        <v>364</v>
      </c>
      <c r="I18" s="184" t="s">
        <v>365</v>
      </c>
      <c r="J18" s="169"/>
      <c r="K18" s="65"/>
      <c r="L18" s="169"/>
    </row>
    <row r="19" spans="1:13" s="166" customFormat="1" x14ac:dyDescent="0.25">
      <c r="A19" s="269"/>
      <c r="B19" s="271"/>
      <c r="C19" s="165" t="s">
        <v>119</v>
      </c>
      <c r="D19" s="178"/>
      <c r="E19" s="169">
        <f t="shared" si="0"/>
        <v>13</v>
      </c>
      <c r="F19" s="165" t="s">
        <v>116</v>
      </c>
      <c r="G19" s="104">
        <v>43116</v>
      </c>
      <c r="H19" s="184" t="s">
        <v>364</v>
      </c>
      <c r="I19" s="184" t="s">
        <v>365</v>
      </c>
      <c r="J19" s="169"/>
      <c r="K19" s="65"/>
      <c r="L19" s="169"/>
    </row>
    <row r="20" spans="1:13" s="166" customFormat="1" x14ac:dyDescent="0.25">
      <c r="A20" s="269"/>
      <c r="B20" s="271"/>
      <c r="C20" s="165" t="s">
        <v>143</v>
      </c>
      <c r="D20" s="170"/>
      <c r="E20" s="169">
        <f t="shared" si="0"/>
        <v>14</v>
      </c>
      <c r="F20" s="165" t="s">
        <v>116</v>
      </c>
      <c r="G20" s="104">
        <v>43116</v>
      </c>
      <c r="H20" s="211" t="s">
        <v>364</v>
      </c>
      <c r="I20" s="211" t="s">
        <v>365</v>
      </c>
      <c r="J20" s="169"/>
      <c r="K20" s="65"/>
      <c r="L20" s="169"/>
    </row>
    <row r="21" spans="1:13" s="166" customFormat="1" x14ac:dyDescent="0.25">
      <c r="A21" s="269"/>
      <c r="B21" s="271"/>
      <c r="C21" s="199" t="s">
        <v>531</v>
      </c>
      <c r="D21" s="170"/>
      <c r="E21" s="216">
        <f t="shared" si="0"/>
        <v>15</v>
      </c>
      <c r="F21" s="199" t="s">
        <v>38</v>
      </c>
      <c r="G21" s="104">
        <v>43130</v>
      </c>
      <c r="H21" s="213" t="s">
        <v>364</v>
      </c>
      <c r="I21" s="213" t="s">
        <v>365</v>
      </c>
      <c r="J21" s="169"/>
      <c r="K21" s="65"/>
      <c r="L21" s="169"/>
    </row>
    <row r="22" spans="1:13" s="2" customFormat="1" x14ac:dyDescent="0.25">
      <c r="A22" s="5" t="s">
        <v>144</v>
      </c>
      <c r="B22" s="6" t="s">
        <v>145</v>
      </c>
      <c r="C22" s="117"/>
      <c r="D22" s="118"/>
      <c r="E22" s="119"/>
      <c r="F22" s="119"/>
      <c r="G22" s="119"/>
      <c r="H22" s="119"/>
      <c r="I22" s="119"/>
      <c r="J22" s="119"/>
      <c r="K22" s="119"/>
      <c r="L22" s="119"/>
      <c r="M22" s="120"/>
    </row>
    <row r="23" spans="1:13" s="166" customFormat="1" x14ac:dyDescent="0.25">
      <c r="A23" s="244">
        <v>1</v>
      </c>
      <c r="B23" s="241" t="s">
        <v>146</v>
      </c>
      <c r="C23" s="176" t="s">
        <v>147</v>
      </c>
      <c r="D23" s="176"/>
      <c r="E23" s="169">
        <f t="shared" ref="E23:E32" si="1">E22+1</f>
        <v>1</v>
      </c>
      <c r="F23" s="165" t="s">
        <v>148</v>
      </c>
      <c r="G23" s="109">
        <v>43116</v>
      </c>
      <c r="H23" s="184" t="s">
        <v>364</v>
      </c>
      <c r="I23" s="184" t="s">
        <v>365</v>
      </c>
      <c r="J23" s="169"/>
      <c r="K23" s="65"/>
      <c r="L23" s="169"/>
    </row>
    <row r="24" spans="1:13" s="166" customFormat="1" ht="28.5" x14ac:dyDescent="0.25">
      <c r="A24" s="245"/>
      <c r="B24" s="242"/>
      <c r="C24" s="241" t="s">
        <v>149</v>
      </c>
      <c r="D24" s="177" t="s">
        <v>131</v>
      </c>
      <c r="E24" s="169">
        <f t="shared" si="1"/>
        <v>2</v>
      </c>
      <c r="F24" s="165" t="s">
        <v>150</v>
      </c>
      <c r="G24" s="109">
        <v>43116</v>
      </c>
      <c r="H24" s="184" t="s">
        <v>364</v>
      </c>
      <c r="I24" s="184" t="s">
        <v>365</v>
      </c>
      <c r="J24" s="169"/>
      <c r="K24" s="65"/>
      <c r="L24" s="169"/>
    </row>
    <row r="25" spans="1:13" s="166" customFormat="1" x14ac:dyDescent="0.25">
      <c r="A25" s="245"/>
      <c r="B25" s="242"/>
      <c r="C25" s="242"/>
      <c r="D25" s="177" t="s">
        <v>133</v>
      </c>
      <c r="E25" s="169">
        <f t="shared" si="1"/>
        <v>3</v>
      </c>
      <c r="F25" s="165" t="s">
        <v>151</v>
      </c>
      <c r="G25" s="109">
        <v>43116</v>
      </c>
      <c r="H25" s="184" t="s">
        <v>364</v>
      </c>
      <c r="I25" s="184" t="s">
        <v>365</v>
      </c>
      <c r="J25" s="169"/>
      <c r="K25" s="65"/>
      <c r="L25" s="169"/>
    </row>
    <row r="26" spans="1:13" s="166" customFormat="1" x14ac:dyDescent="0.25">
      <c r="A26" s="245"/>
      <c r="B26" s="242"/>
      <c r="C26" s="242"/>
      <c r="D26" s="165" t="s">
        <v>114</v>
      </c>
      <c r="E26" s="169">
        <f t="shared" si="1"/>
        <v>4</v>
      </c>
      <c r="F26" s="165" t="s">
        <v>152</v>
      </c>
      <c r="G26" s="109">
        <v>43116</v>
      </c>
      <c r="H26" s="184" t="s">
        <v>364</v>
      </c>
      <c r="I26" s="184" t="s">
        <v>365</v>
      </c>
      <c r="J26" s="169"/>
      <c r="K26" s="65"/>
      <c r="L26" s="169"/>
    </row>
    <row r="27" spans="1:13" s="166" customFormat="1" x14ac:dyDescent="0.25">
      <c r="A27" s="245"/>
      <c r="B27" s="242"/>
      <c r="C27" s="242"/>
      <c r="D27" s="176" t="s">
        <v>153</v>
      </c>
      <c r="E27" s="169">
        <f t="shared" si="1"/>
        <v>5</v>
      </c>
      <c r="F27" s="165" t="s">
        <v>154</v>
      </c>
      <c r="G27" s="109">
        <v>43116</v>
      </c>
      <c r="H27" s="184" t="s">
        <v>364</v>
      </c>
      <c r="I27" s="184" t="s">
        <v>365</v>
      </c>
      <c r="J27" s="169"/>
      <c r="K27" s="65"/>
      <c r="L27" s="169"/>
    </row>
    <row r="28" spans="1:13" s="166" customFormat="1" ht="28.5" x14ac:dyDescent="0.25">
      <c r="A28" s="245"/>
      <c r="B28" s="242"/>
      <c r="C28" s="242"/>
      <c r="D28" s="177" t="s">
        <v>137</v>
      </c>
      <c r="E28" s="169">
        <f t="shared" si="1"/>
        <v>6</v>
      </c>
      <c r="F28" s="165" t="s">
        <v>152</v>
      </c>
      <c r="G28" s="109">
        <v>43116</v>
      </c>
      <c r="H28" s="184" t="s">
        <v>364</v>
      </c>
      <c r="I28" s="184" t="s">
        <v>365</v>
      </c>
      <c r="J28" s="169"/>
      <c r="K28" s="65"/>
      <c r="L28" s="169"/>
    </row>
    <row r="29" spans="1:13" s="166" customFormat="1" x14ac:dyDescent="0.25">
      <c r="A29" s="245"/>
      <c r="B29" s="242"/>
      <c r="C29" s="242"/>
      <c r="D29" s="247" t="s">
        <v>138</v>
      </c>
      <c r="E29" s="169">
        <f t="shared" si="1"/>
        <v>7</v>
      </c>
      <c r="F29" s="165" t="s">
        <v>155</v>
      </c>
      <c r="G29" s="109">
        <v>43116</v>
      </c>
      <c r="H29" s="184" t="s">
        <v>364</v>
      </c>
      <c r="I29" s="184" t="s">
        <v>365</v>
      </c>
      <c r="J29" s="169"/>
      <c r="K29" s="65"/>
      <c r="L29" s="169"/>
    </row>
    <row r="30" spans="1:13" s="166" customFormat="1" x14ac:dyDescent="0.25">
      <c r="A30" s="245"/>
      <c r="B30" s="242"/>
      <c r="C30" s="242"/>
      <c r="D30" s="249"/>
      <c r="E30" s="169">
        <f t="shared" si="1"/>
        <v>8</v>
      </c>
      <c r="F30" s="165" t="s">
        <v>156</v>
      </c>
      <c r="G30" s="109">
        <v>43116</v>
      </c>
      <c r="H30" s="184" t="s">
        <v>364</v>
      </c>
      <c r="I30" s="184" t="s">
        <v>365</v>
      </c>
      <c r="J30" s="169"/>
      <c r="K30" s="65"/>
      <c r="L30" s="169"/>
    </row>
    <row r="31" spans="1:13" s="166" customFormat="1" ht="28.5" x14ac:dyDescent="0.25">
      <c r="A31" s="245"/>
      <c r="B31" s="242"/>
      <c r="C31" s="242"/>
      <c r="D31" s="212" t="s">
        <v>139</v>
      </c>
      <c r="E31" s="169">
        <f t="shared" si="1"/>
        <v>9</v>
      </c>
      <c r="F31" s="165" t="s">
        <v>157</v>
      </c>
      <c r="G31" s="109">
        <v>43116</v>
      </c>
      <c r="H31" s="211" t="s">
        <v>364</v>
      </c>
      <c r="I31" s="211" t="s">
        <v>365</v>
      </c>
      <c r="J31" s="169"/>
      <c r="K31" s="65"/>
      <c r="L31" s="169"/>
    </row>
    <row r="32" spans="1:13" s="166" customFormat="1" ht="28.5" customHeight="1" x14ac:dyDescent="0.25">
      <c r="A32" s="245"/>
      <c r="B32" s="242"/>
      <c r="C32" s="242"/>
      <c r="D32" s="274" t="s">
        <v>535</v>
      </c>
      <c r="E32" s="216">
        <f t="shared" si="1"/>
        <v>10</v>
      </c>
      <c r="F32" s="199" t="s">
        <v>155</v>
      </c>
      <c r="G32" s="109">
        <v>43130</v>
      </c>
      <c r="H32" s="213" t="s">
        <v>364</v>
      </c>
      <c r="I32" s="213" t="s">
        <v>365</v>
      </c>
      <c r="J32" s="169"/>
      <c r="K32" s="65"/>
      <c r="L32" s="169"/>
    </row>
    <row r="33" spans="1:13" s="166" customFormat="1" x14ac:dyDescent="0.25">
      <c r="A33" s="246"/>
      <c r="B33" s="243"/>
      <c r="C33" s="243"/>
      <c r="D33" s="275"/>
      <c r="E33" s="216">
        <f t="shared" ref="E33" si="2">E32+1</f>
        <v>11</v>
      </c>
      <c r="F33" s="199" t="s">
        <v>167</v>
      </c>
      <c r="G33" s="109">
        <v>43130</v>
      </c>
      <c r="H33" s="213" t="s">
        <v>364</v>
      </c>
      <c r="I33" s="213" t="s">
        <v>365</v>
      </c>
      <c r="J33" s="169"/>
      <c r="K33" s="65"/>
      <c r="L33" s="169"/>
    </row>
    <row r="34" spans="1:13" s="166" customFormat="1" ht="28.5" x14ac:dyDescent="0.25">
      <c r="A34" s="277">
        <v>2</v>
      </c>
      <c r="B34" s="276" t="s">
        <v>158</v>
      </c>
      <c r="C34" s="165" t="s">
        <v>149</v>
      </c>
      <c r="D34" s="167"/>
      <c r="E34" s="169">
        <v>1</v>
      </c>
      <c r="F34" s="165" t="s">
        <v>148</v>
      </c>
      <c r="G34" s="109">
        <v>43116</v>
      </c>
      <c r="H34" s="184" t="s">
        <v>364</v>
      </c>
      <c r="I34" s="184" t="s">
        <v>365</v>
      </c>
      <c r="J34" s="169"/>
      <c r="K34" s="65"/>
      <c r="L34" s="169"/>
    </row>
    <row r="35" spans="1:13" s="166" customFormat="1" ht="28.5" x14ac:dyDescent="0.25">
      <c r="A35" s="277"/>
      <c r="B35" s="276"/>
      <c r="C35" s="276" t="s">
        <v>526</v>
      </c>
      <c r="D35" s="177" t="s">
        <v>131</v>
      </c>
      <c r="E35" s="169">
        <f t="shared" ref="E35:E42" si="3">E34+1</f>
        <v>2</v>
      </c>
      <c r="F35" s="165" t="s">
        <v>151</v>
      </c>
      <c r="G35" s="109">
        <v>43116</v>
      </c>
      <c r="H35" s="184" t="s">
        <v>364</v>
      </c>
      <c r="I35" s="184" t="s">
        <v>365</v>
      </c>
      <c r="J35" s="169"/>
      <c r="K35" s="65"/>
      <c r="L35" s="169"/>
    </row>
    <row r="36" spans="1:13" s="166" customFormat="1" x14ac:dyDescent="0.25">
      <c r="A36" s="277"/>
      <c r="B36" s="276"/>
      <c r="C36" s="276"/>
      <c r="D36" s="177" t="s">
        <v>133</v>
      </c>
      <c r="E36" s="169">
        <f t="shared" si="3"/>
        <v>3</v>
      </c>
      <c r="F36" s="165" t="s">
        <v>150</v>
      </c>
      <c r="G36" s="109">
        <v>43116</v>
      </c>
      <c r="H36" s="184" t="s">
        <v>364</v>
      </c>
      <c r="I36" s="184" t="s">
        <v>365</v>
      </c>
      <c r="J36" s="169"/>
      <c r="K36" s="65"/>
      <c r="L36" s="169"/>
    </row>
    <row r="37" spans="1:13" s="166" customFormat="1" x14ac:dyDescent="0.25">
      <c r="A37" s="277"/>
      <c r="B37" s="276"/>
      <c r="C37" s="276"/>
      <c r="D37" s="165" t="s">
        <v>114</v>
      </c>
      <c r="E37" s="169">
        <f t="shared" si="3"/>
        <v>4</v>
      </c>
      <c r="F37" s="165" t="s">
        <v>155</v>
      </c>
      <c r="G37" s="109">
        <v>43116</v>
      </c>
      <c r="H37" s="184" t="s">
        <v>364</v>
      </c>
      <c r="I37" s="184" t="s">
        <v>365</v>
      </c>
      <c r="J37" s="169"/>
      <c r="K37" s="65"/>
      <c r="L37" s="169"/>
    </row>
    <row r="38" spans="1:13" s="166" customFormat="1" x14ac:dyDescent="0.25">
      <c r="A38" s="277"/>
      <c r="B38" s="276"/>
      <c r="C38" s="276"/>
      <c r="D38" s="176" t="s">
        <v>153</v>
      </c>
      <c r="E38" s="169">
        <f t="shared" si="3"/>
        <v>5</v>
      </c>
      <c r="F38" s="165" t="s">
        <v>155</v>
      </c>
      <c r="G38" s="109">
        <v>43116</v>
      </c>
      <c r="H38" s="184" t="s">
        <v>364</v>
      </c>
      <c r="I38" s="184" t="s">
        <v>365</v>
      </c>
      <c r="J38" s="169"/>
      <c r="K38" s="65"/>
      <c r="L38" s="169"/>
    </row>
    <row r="39" spans="1:13" s="166" customFormat="1" ht="28.5" x14ac:dyDescent="0.25">
      <c r="A39" s="277"/>
      <c r="B39" s="276"/>
      <c r="C39" s="276"/>
      <c r="D39" s="177" t="s">
        <v>137</v>
      </c>
      <c r="E39" s="169">
        <f t="shared" si="3"/>
        <v>6</v>
      </c>
      <c r="F39" s="165" t="s">
        <v>155</v>
      </c>
      <c r="G39" s="109">
        <v>43116</v>
      </c>
      <c r="H39" s="184" t="s">
        <v>364</v>
      </c>
      <c r="I39" s="184" t="s">
        <v>365</v>
      </c>
      <c r="J39" s="169"/>
      <c r="K39" s="65"/>
      <c r="L39" s="169"/>
    </row>
    <row r="40" spans="1:13" s="166" customFormat="1" ht="28.5" x14ac:dyDescent="0.25">
      <c r="A40" s="277"/>
      <c r="B40" s="276"/>
      <c r="C40" s="276"/>
      <c r="D40" s="177" t="s">
        <v>138</v>
      </c>
      <c r="E40" s="169">
        <f t="shared" si="3"/>
        <v>7</v>
      </c>
      <c r="F40" s="165" t="s">
        <v>154</v>
      </c>
      <c r="G40" s="109">
        <v>43116</v>
      </c>
      <c r="H40" s="184" t="s">
        <v>364</v>
      </c>
      <c r="I40" s="184" t="s">
        <v>365</v>
      </c>
      <c r="J40" s="169"/>
      <c r="K40" s="65"/>
      <c r="L40" s="169"/>
    </row>
    <row r="41" spans="1:13" s="166" customFormat="1" ht="28.5" x14ac:dyDescent="0.25">
      <c r="A41" s="277"/>
      <c r="B41" s="276"/>
      <c r="C41" s="276"/>
      <c r="D41" s="177" t="s">
        <v>139</v>
      </c>
      <c r="E41" s="169">
        <f t="shared" si="3"/>
        <v>8</v>
      </c>
      <c r="F41" s="165" t="s">
        <v>154</v>
      </c>
      <c r="G41" s="109">
        <v>43116</v>
      </c>
      <c r="H41" s="184" t="s">
        <v>364</v>
      </c>
      <c r="I41" s="184" t="s">
        <v>365</v>
      </c>
      <c r="J41" s="169"/>
      <c r="K41" s="65"/>
      <c r="L41" s="169"/>
    </row>
    <row r="42" spans="1:13" s="166" customFormat="1" ht="28.5" customHeight="1" x14ac:dyDescent="0.25">
      <c r="A42" s="277"/>
      <c r="B42" s="276"/>
      <c r="C42" s="276"/>
      <c r="D42" s="215" t="s">
        <v>535</v>
      </c>
      <c r="E42" s="216">
        <f t="shared" si="3"/>
        <v>9</v>
      </c>
      <c r="F42" s="199" t="s">
        <v>152</v>
      </c>
      <c r="G42" s="109">
        <v>43130</v>
      </c>
      <c r="H42" s="213" t="s">
        <v>364</v>
      </c>
      <c r="I42" s="213" t="s">
        <v>365</v>
      </c>
      <c r="J42" s="169"/>
      <c r="K42" s="65"/>
      <c r="L42" s="169"/>
    </row>
    <row r="43" spans="1:13" s="2" customFormat="1" x14ac:dyDescent="0.25">
      <c r="A43" s="5" t="s">
        <v>159</v>
      </c>
      <c r="B43" s="6" t="s">
        <v>160</v>
      </c>
      <c r="C43" s="117"/>
      <c r="D43" s="118"/>
      <c r="E43" s="119"/>
      <c r="F43" s="119"/>
      <c r="G43" s="119"/>
      <c r="H43" s="119"/>
      <c r="I43" s="119"/>
      <c r="J43" s="119"/>
      <c r="K43" s="119"/>
      <c r="L43" s="119"/>
      <c r="M43" s="120"/>
    </row>
    <row r="44" spans="1:13" s="166" customFormat="1" x14ac:dyDescent="0.25">
      <c r="A44" s="172">
        <v>1</v>
      </c>
      <c r="B44" s="174" t="s">
        <v>161</v>
      </c>
      <c r="C44" s="176"/>
      <c r="D44" s="167"/>
      <c r="E44" s="169">
        <v>1</v>
      </c>
      <c r="F44" s="165" t="s">
        <v>162</v>
      </c>
      <c r="G44" s="109">
        <v>43116</v>
      </c>
      <c r="H44" s="184" t="s">
        <v>364</v>
      </c>
      <c r="I44" s="184" t="s">
        <v>365</v>
      </c>
      <c r="J44" s="169"/>
      <c r="K44" s="65"/>
      <c r="L44" s="169"/>
    </row>
    <row r="45" spans="1:13" s="166" customFormat="1" x14ac:dyDescent="0.25">
      <c r="A45" s="244">
        <v>2</v>
      </c>
      <c r="B45" s="258" t="s">
        <v>163</v>
      </c>
      <c r="C45" s="241" t="s">
        <v>164</v>
      </c>
      <c r="D45" s="167" t="s">
        <v>115</v>
      </c>
      <c r="E45" s="169">
        <v>1</v>
      </c>
      <c r="F45" s="165" t="s">
        <v>156</v>
      </c>
      <c r="G45" s="109">
        <v>43116</v>
      </c>
      <c r="H45" s="184" t="s">
        <v>364</v>
      </c>
      <c r="I45" s="184" t="s">
        <v>365</v>
      </c>
      <c r="J45" s="169"/>
      <c r="K45" s="65"/>
      <c r="L45" s="169"/>
    </row>
    <row r="46" spans="1:13" s="166" customFormat="1" x14ac:dyDescent="0.25">
      <c r="A46" s="245"/>
      <c r="B46" s="259"/>
      <c r="C46" s="243"/>
      <c r="D46" s="165" t="s">
        <v>135</v>
      </c>
      <c r="E46" s="169">
        <f>E45+1</f>
        <v>2</v>
      </c>
      <c r="F46" s="165" t="s">
        <v>165</v>
      </c>
      <c r="G46" s="109">
        <v>43116</v>
      </c>
      <c r="H46" s="184" t="s">
        <v>364</v>
      </c>
      <c r="I46" s="184" t="s">
        <v>365</v>
      </c>
      <c r="J46" s="169"/>
      <c r="K46" s="65"/>
      <c r="L46" s="169"/>
    </row>
    <row r="47" spans="1:13" s="166" customFormat="1" x14ac:dyDescent="0.25">
      <c r="A47" s="245"/>
      <c r="B47" s="259"/>
      <c r="C47" s="241" t="s">
        <v>166</v>
      </c>
      <c r="D47" s="167" t="s">
        <v>115</v>
      </c>
      <c r="E47" s="169">
        <f>E46+1</f>
        <v>3</v>
      </c>
      <c r="F47" s="165" t="s">
        <v>167</v>
      </c>
      <c r="G47" s="109">
        <v>43116</v>
      </c>
      <c r="H47" s="184" t="s">
        <v>364</v>
      </c>
      <c r="I47" s="184" t="s">
        <v>365</v>
      </c>
      <c r="J47" s="169"/>
      <c r="K47" s="65"/>
      <c r="L47" s="169"/>
    </row>
    <row r="48" spans="1:13" s="166" customFormat="1" x14ac:dyDescent="0.25">
      <c r="A48" s="245"/>
      <c r="B48" s="259"/>
      <c r="C48" s="243"/>
      <c r="D48" s="165" t="s">
        <v>135</v>
      </c>
      <c r="E48" s="169">
        <f>E47+1</f>
        <v>4</v>
      </c>
      <c r="F48" s="165" t="s">
        <v>136</v>
      </c>
      <c r="G48" s="109">
        <v>43116</v>
      </c>
      <c r="H48" s="184" t="s">
        <v>364</v>
      </c>
      <c r="I48" s="184" t="s">
        <v>365</v>
      </c>
      <c r="J48" s="169"/>
      <c r="K48" s="65"/>
      <c r="L48" s="169"/>
    </row>
    <row r="49" spans="1:13" s="2" customFormat="1" x14ac:dyDescent="0.25">
      <c r="A49" s="5" t="s">
        <v>168</v>
      </c>
      <c r="B49" s="6" t="s">
        <v>169</v>
      </c>
      <c r="C49" s="117"/>
      <c r="D49" s="118"/>
      <c r="E49" s="119"/>
      <c r="F49" s="119"/>
      <c r="G49" s="119"/>
      <c r="H49" s="119"/>
      <c r="I49" s="119"/>
      <c r="J49" s="119"/>
      <c r="K49" s="119"/>
      <c r="L49" s="119"/>
      <c r="M49" s="120"/>
    </row>
    <row r="50" spans="1:13" s="166" customFormat="1" ht="28.5" x14ac:dyDescent="0.25">
      <c r="A50" s="244">
        <v>1</v>
      </c>
      <c r="B50" s="241" t="s">
        <v>170</v>
      </c>
      <c r="C50" s="241" t="s">
        <v>171</v>
      </c>
      <c r="D50" s="177" t="s">
        <v>172</v>
      </c>
      <c r="E50" s="169">
        <f>E49+1</f>
        <v>1</v>
      </c>
      <c r="F50" s="165" t="s">
        <v>173</v>
      </c>
      <c r="G50" s="109">
        <v>43123</v>
      </c>
      <c r="H50" s="184" t="s">
        <v>425</v>
      </c>
      <c r="I50" s="184" t="s">
        <v>366</v>
      </c>
      <c r="J50" s="169"/>
      <c r="K50" s="65"/>
      <c r="L50" s="169"/>
    </row>
    <row r="51" spans="1:13" s="166" customFormat="1" x14ac:dyDescent="0.25">
      <c r="A51" s="245"/>
      <c r="B51" s="242"/>
      <c r="C51" s="243"/>
      <c r="D51" s="177" t="s">
        <v>174</v>
      </c>
      <c r="E51" s="169">
        <f>E50+1</f>
        <v>2</v>
      </c>
      <c r="F51" s="165" t="s">
        <v>175</v>
      </c>
      <c r="G51" s="109">
        <v>43116</v>
      </c>
      <c r="H51" s="184" t="s">
        <v>364</v>
      </c>
      <c r="I51" s="184" t="s">
        <v>365</v>
      </c>
      <c r="J51" s="169"/>
      <c r="K51" s="65"/>
      <c r="L51" s="169"/>
    </row>
    <row r="52" spans="1:13" s="166" customFormat="1" x14ac:dyDescent="0.25">
      <c r="A52" s="244">
        <v>2</v>
      </c>
      <c r="B52" s="241" t="s">
        <v>123</v>
      </c>
      <c r="C52" s="165" t="s">
        <v>166</v>
      </c>
      <c r="D52" s="177"/>
      <c r="E52" s="169">
        <v>1</v>
      </c>
      <c r="F52" s="165" t="s">
        <v>176</v>
      </c>
      <c r="G52" s="109">
        <v>43116</v>
      </c>
      <c r="H52" s="184" t="s">
        <v>364</v>
      </c>
      <c r="I52" s="184" t="s">
        <v>365</v>
      </c>
      <c r="J52" s="169"/>
      <c r="K52" s="65"/>
      <c r="L52" s="169"/>
    </row>
    <row r="53" spans="1:13" s="166" customFormat="1" x14ac:dyDescent="0.25">
      <c r="A53" s="245"/>
      <c r="B53" s="242"/>
      <c r="C53" s="241" t="s">
        <v>177</v>
      </c>
      <c r="D53" s="177"/>
      <c r="E53" s="169">
        <f>E52+1</f>
        <v>2</v>
      </c>
      <c r="F53" s="165" t="s">
        <v>176</v>
      </c>
      <c r="G53" s="109">
        <v>43116</v>
      </c>
      <c r="H53" s="184" t="s">
        <v>364</v>
      </c>
      <c r="I53" s="184" t="s">
        <v>365</v>
      </c>
      <c r="J53" s="169"/>
      <c r="K53" s="65"/>
      <c r="L53" s="169"/>
    </row>
    <row r="54" spans="1:13" s="166" customFormat="1" x14ac:dyDescent="0.25">
      <c r="A54" s="245"/>
      <c r="B54" s="242"/>
      <c r="C54" s="243"/>
      <c r="D54" s="177"/>
      <c r="E54" s="169">
        <f>E53+1</f>
        <v>3</v>
      </c>
      <c r="F54" s="165" t="s">
        <v>175</v>
      </c>
      <c r="G54" s="109">
        <v>43116</v>
      </c>
      <c r="H54" s="184" t="s">
        <v>364</v>
      </c>
      <c r="I54" s="184" t="s">
        <v>365</v>
      </c>
      <c r="J54" s="169"/>
      <c r="K54" s="65"/>
      <c r="L54" s="169"/>
    </row>
    <row r="55" spans="1:13" s="166" customFormat="1" ht="28.5" x14ac:dyDescent="0.25">
      <c r="A55" s="244">
        <v>3</v>
      </c>
      <c r="B55" s="241" t="s">
        <v>178</v>
      </c>
      <c r="C55" s="241" t="s">
        <v>179</v>
      </c>
      <c r="D55" s="177"/>
      <c r="E55" s="169">
        <v>1</v>
      </c>
      <c r="F55" s="166" t="s">
        <v>180</v>
      </c>
      <c r="G55" s="109">
        <v>43116</v>
      </c>
      <c r="H55" s="184" t="s">
        <v>364</v>
      </c>
      <c r="I55" s="184" t="s">
        <v>365</v>
      </c>
      <c r="J55" s="169"/>
      <c r="K55" s="65"/>
      <c r="L55" s="169"/>
    </row>
    <row r="56" spans="1:13" s="166" customFormat="1" x14ac:dyDescent="0.25">
      <c r="A56" s="245"/>
      <c r="B56" s="242"/>
      <c r="C56" s="242"/>
      <c r="E56" s="169">
        <f>E55+1</f>
        <v>2</v>
      </c>
      <c r="F56" s="165" t="s">
        <v>181</v>
      </c>
      <c r="G56" s="109">
        <v>43116</v>
      </c>
      <c r="H56" s="211" t="s">
        <v>364</v>
      </c>
      <c r="I56" s="211" t="s">
        <v>365</v>
      </c>
      <c r="J56" s="169"/>
      <c r="K56" s="65"/>
      <c r="L56" s="169"/>
    </row>
    <row r="57" spans="1:13" s="166" customFormat="1" ht="28.5" x14ac:dyDescent="0.25">
      <c r="A57" s="245"/>
      <c r="B57" s="242"/>
      <c r="C57" s="243"/>
      <c r="E57" s="169">
        <f t="shared" ref="E57:E68" si="4">E56+1</f>
        <v>3</v>
      </c>
      <c r="F57" s="199" t="s">
        <v>528</v>
      </c>
      <c r="G57" s="109">
        <v>43130</v>
      </c>
      <c r="H57" s="213" t="s">
        <v>364</v>
      </c>
      <c r="I57" s="213" t="s">
        <v>365</v>
      </c>
      <c r="J57" s="169"/>
      <c r="K57" s="65"/>
      <c r="L57" s="169"/>
    </row>
    <row r="58" spans="1:13" s="166" customFormat="1" x14ac:dyDescent="0.25">
      <c r="A58" s="245"/>
      <c r="B58" s="242"/>
      <c r="C58" s="182" t="s">
        <v>182</v>
      </c>
      <c r="D58" s="177"/>
      <c r="E58" s="169">
        <f t="shared" si="4"/>
        <v>4</v>
      </c>
      <c r="F58" s="165" t="s">
        <v>183</v>
      </c>
      <c r="G58" s="109">
        <v>43130</v>
      </c>
      <c r="H58" s="184" t="s">
        <v>364</v>
      </c>
      <c r="I58" s="184" t="s">
        <v>366</v>
      </c>
      <c r="J58" s="169">
        <v>20</v>
      </c>
      <c r="K58" s="65"/>
      <c r="L58" s="169"/>
    </row>
    <row r="59" spans="1:13" s="166" customFormat="1" x14ac:dyDescent="0.25">
      <c r="A59" s="245"/>
      <c r="B59" s="242"/>
      <c r="C59" s="165" t="s">
        <v>141</v>
      </c>
      <c r="D59" s="177"/>
      <c r="E59" s="169">
        <f t="shared" si="4"/>
        <v>5</v>
      </c>
      <c r="F59" s="165" t="s">
        <v>184</v>
      </c>
      <c r="G59" s="109">
        <v>43119</v>
      </c>
      <c r="H59" s="184" t="s">
        <v>425</v>
      </c>
      <c r="I59" s="184" t="s">
        <v>366</v>
      </c>
      <c r="J59" s="169"/>
      <c r="K59" s="65"/>
      <c r="L59" s="169"/>
    </row>
    <row r="60" spans="1:13" s="166" customFormat="1" x14ac:dyDescent="0.25">
      <c r="A60" s="245"/>
      <c r="B60" s="242"/>
      <c r="C60" s="241" t="s">
        <v>171</v>
      </c>
      <c r="D60" s="177"/>
      <c r="E60" s="169">
        <f t="shared" si="4"/>
        <v>6</v>
      </c>
      <c r="F60" s="165" t="s">
        <v>184</v>
      </c>
      <c r="G60" s="109">
        <v>43116</v>
      </c>
      <c r="H60" s="184" t="s">
        <v>364</v>
      </c>
      <c r="I60" s="184" t="s">
        <v>365</v>
      </c>
      <c r="J60" s="169"/>
      <c r="K60" s="65"/>
      <c r="L60" s="169"/>
    </row>
    <row r="61" spans="1:13" s="166" customFormat="1" x14ac:dyDescent="0.25">
      <c r="A61" s="245"/>
      <c r="B61" s="242"/>
      <c r="C61" s="243"/>
      <c r="D61" s="177"/>
      <c r="E61" s="169">
        <f t="shared" si="4"/>
        <v>7</v>
      </c>
      <c r="F61" s="165" t="s">
        <v>167</v>
      </c>
      <c r="G61" s="109">
        <v>43131</v>
      </c>
      <c r="H61" s="184" t="s">
        <v>364</v>
      </c>
      <c r="I61" s="184" t="s">
        <v>366</v>
      </c>
      <c r="J61" s="169">
        <v>21</v>
      </c>
      <c r="K61" s="65"/>
      <c r="L61" s="169"/>
    </row>
    <row r="62" spans="1:13" s="166" customFormat="1" x14ac:dyDescent="0.25">
      <c r="A62" s="245"/>
      <c r="B62" s="242"/>
      <c r="C62" s="264" t="s">
        <v>118</v>
      </c>
      <c r="D62" s="177"/>
      <c r="E62" s="169">
        <f>E61+1</f>
        <v>8</v>
      </c>
      <c r="F62" s="165" t="s">
        <v>155</v>
      </c>
      <c r="G62" s="109">
        <v>43116</v>
      </c>
      <c r="H62" s="184" t="s">
        <v>364</v>
      </c>
      <c r="I62" s="184" t="s">
        <v>365</v>
      </c>
      <c r="J62" s="169"/>
      <c r="K62" s="65"/>
      <c r="L62" s="169"/>
      <c r="M62" s="166" t="s">
        <v>185</v>
      </c>
    </row>
    <row r="63" spans="1:13" s="166" customFormat="1" x14ac:dyDescent="0.25">
      <c r="A63" s="245"/>
      <c r="B63" s="242"/>
      <c r="C63" s="265"/>
      <c r="D63" s="177"/>
      <c r="E63" s="169">
        <f t="shared" si="4"/>
        <v>9</v>
      </c>
      <c r="F63" s="165" t="s">
        <v>167</v>
      </c>
      <c r="G63" s="109">
        <v>43116</v>
      </c>
      <c r="H63" s="184" t="s">
        <v>364</v>
      </c>
      <c r="I63" s="184" t="s">
        <v>365</v>
      </c>
      <c r="J63" s="169"/>
      <c r="K63" s="65"/>
      <c r="L63" s="169"/>
    </row>
    <row r="64" spans="1:13" s="166" customFormat="1" x14ac:dyDescent="0.25">
      <c r="A64" s="245"/>
      <c r="B64" s="242"/>
      <c r="C64" s="182" t="s">
        <v>186</v>
      </c>
      <c r="D64" s="177"/>
      <c r="E64" s="169">
        <f t="shared" si="4"/>
        <v>10</v>
      </c>
      <c r="F64" s="165" t="s">
        <v>152</v>
      </c>
      <c r="G64" s="109">
        <v>43116</v>
      </c>
      <c r="H64" s="184" t="s">
        <v>364</v>
      </c>
      <c r="I64" s="184" t="s">
        <v>365</v>
      </c>
      <c r="J64" s="169"/>
      <c r="K64" s="65"/>
      <c r="L64" s="169"/>
      <c r="M64" s="166" t="s">
        <v>185</v>
      </c>
    </row>
    <row r="65" spans="1:14" s="166" customFormat="1" x14ac:dyDescent="0.25">
      <c r="A65" s="245"/>
      <c r="B65" s="242"/>
      <c r="C65" s="182" t="s">
        <v>119</v>
      </c>
      <c r="D65" s="177"/>
      <c r="E65" s="169">
        <f t="shared" si="4"/>
        <v>11</v>
      </c>
      <c r="F65" s="165" t="s">
        <v>167</v>
      </c>
      <c r="G65" s="109">
        <v>43116</v>
      </c>
      <c r="H65" s="184" t="s">
        <v>364</v>
      </c>
      <c r="I65" s="184" t="s">
        <v>365</v>
      </c>
      <c r="J65" s="169"/>
      <c r="K65" s="65"/>
      <c r="L65" s="169"/>
    </row>
    <row r="66" spans="1:14" s="166" customFormat="1" x14ac:dyDescent="0.25">
      <c r="A66" s="245"/>
      <c r="B66" s="242"/>
      <c r="C66" s="182" t="s">
        <v>143</v>
      </c>
      <c r="D66" s="212"/>
      <c r="E66" s="169">
        <f t="shared" si="4"/>
        <v>12</v>
      </c>
      <c r="F66" s="165" t="s">
        <v>167</v>
      </c>
      <c r="G66" s="109">
        <v>43116</v>
      </c>
      <c r="H66" s="211" t="s">
        <v>364</v>
      </c>
      <c r="I66" s="211" t="s">
        <v>365</v>
      </c>
      <c r="J66" s="169"/>
      <c r="K66" s="65"/>
      <c r="L66" s="169"/>
    </row>
    <row r="67" spans="1:14" s="166" customFormat="1" x14ac:dyDescent="0.25">
      <c r="A67" s="245"/>
      <c r="B67" s="242"/>
      <c r="C67" s="182" t="s">
        <v>187</v>
      </c>
      <c r="D67" s="177"/>
      <c r="E67" s="169">
        <f t="shared" si="4"/>
        <v>13</v>
      </c>
      <c r="F67" s="165" t="s">
        <v>527</v>
      </c>
      <c r="G67" s="109">
        <v>43122</v>
      </c>
      <c r="H67" s="198" t="s">
        <v>425</v>
      </c>
      <c r="I67" s="185" t="s">
        <v>366</v>
      </c>
      <c r="J67" s="169"/>
      <c r="K67" s="65"/>
      <c r="L67" s="169"/>
    </row>
    <row r="68" spans="1:14" s="166" customFormat="1" x14ac:dyDescent="0.25">
      <c r="A68" s="245"/>
      <c r="B68" s="242"/>
      <c r="C68" s="182" t="s">
        <v>188</v>
      </c>
      <c r="D68" s="177"/>
      <c r="E68" s="169">
        <f t="shared" si="4"/>
        <v>14</v>
      </c>
      <c r="F68" s="165" t="s">
        <v>189</v>
      </c>
      <c r="G68" s="109">
        <v>43116</v>
      </c>
      <c r="H68" s="198" t="s">
        <v>364</v>
      </c>
      <c r="I68" s="184" t="s">
        <v>365</v>
      </c>
      <c r="J68" s="169"/>
      <c r="K68" s="65"/>
      <c r="L68" s="169"/>
    </row>
    <row r="69" spans="1:14" s="166" customFormat="1" x14ac:dyDescent="0.25">
      <c r="A69" s="244">
        <v>4</v>
      </c>
      <c r="B69" s="241" t="s">
        <v>190</v>
      </c>
      <c r="C69" s="165"/>
      <c r="D69" s="177"/>
      <c r="E69" s="169">
        <v>1</v>
      </c>
      <c r="F69" s="165" t="s">
        <v>191</v>
      </c>
      <c r="G69" s="109">
        <v>43116</v>
      </c>
      <c r="H69" s="184" t="s">
        <v>364</v>
      </c>
      <c r="I69" s="184" t="s">
        <v>365</v>
      </c>
      <c r="J69" s="169"/>
      <c r="K69" s="65"/>
      <c r="L69" s="169"/>
    </row>
    <row r="70" spans="1:14" s="166" customFormat="1" ht="57" x14ac:dyDescent="0.25">
      <c r="A70" s="245"/>
      <c r="B70" s="242"/>
      <c r="C70" s="165" t="s">
        <v>192</v>
      </c>
      <c r="D70" s="177" t="s">
        <v>193</v>
      </c>
      <c r="E70" s="169">
        <f>E69+1</f>
        <v>2</v>
      </c>
      <c r="F70" s="165" t="s">
        <v>194</v>
      </c>
      <c r="G70" s="109">
        <v>43117</v>
      </c>
      <c r="H70" s="185" t="s">
        <v>364</v>
      </c>
      <c r="I70" s="173" t="s">
        <v>366</v>
      </c>
      <c r="J70" s="169">
        <v>1</v>
      </c>
      <c r="K70" s="65"/>
      <c r="L70" s="169"/>
    </row>
    <row r="71" spans="1:14" s="166" customFormat="1" ht="85.5" x14ac:dyDescent="0.25">
      <c r="A71" s="245"/>
      <c r="B71" s="242"/>
      <c r="C71" s="165" t="s">
        <v>195</v>
      </c>
      <c r="D71" s="177" t="s">
        <v>343</v>
      </c>
      <c r="E71" s="169">
        <f>E70+1</f>
        <v>3</v>
      </c>
      <c r="F71" s="165" t="s">
        <v>194</v>
      </c>
      <c r="G71" s="109">
        <v>43117</v>
      </c>
      <c r="H71" s="185" t="s">
        <v>364</v>
      </c>
      <c r="I71" s="173" t="s">
        <v>365</v>
      </c>
      <c r="J71" s="169"/>
      <c r="K71" s="65"/>
      <c r="L71" s="169"/>
    </row>
    <row r="72" spans="1:14" s="166" customFormat="1" ht="99.75" x14ac:dyDescent="0.25">
      <c r="A72" s="245"/>
      <c r="B72" s="242"/>
      <c r="C72" s="165" t="s">
        <v>196</v>
      </c>
      <c r="D72" s="177" t="s">
        <v>344</v>
      </c>
      <c r="E72" s="169">
        <f t="shared" ref="E72:E87" si="5">E71+1</f>
        <v>4</v>
      </c>
      <c r="F72" s="165" t="s">
        <v>194</v>
      </c>
      <c r="G72" s="109">
        <v>43117</v>
      </c>
      <c r="H72" s="185" t="s">
        <v>364</v>
      </c>
      <c r="I72" s="173" t="s">
        <v>365</v>
      </c>
      <c r="J72" s="169"/>
      <c r="K72" s="65"/>
      <c r="L72" s="169"/>
    </row>
    <row r="73" spans="1:14" s="166" customFormat="1" ht="71.25" x14ac:dyDescent="0.25">
      <c r="A73" s="245"/>
      <c r="B73" s="242"/>
      <c r="C73" s="165" t="s">
        <v>197</v>
      </c>
      <c r="D73" s="177" t="s">
        <v>198</v>
      </c>
      <c r="E73" s="169">
        <f t="shared" si="5"/>
        <v>5</v>
      </c>
      <c r="F73" s="165" t="s">
        <v>199</v>
      </c>
      <c r="G73" s="109">
        <v>43117</v>
      </c>
      <c r="H73" s="185" t="s">
        <v>364</v>
      </c>
      <c r="I73" s="173" t="s">
        <v>365</v>
      </c>
      <c r="J73" s="169"/>
      <c r="K73" s="65"/>
      <c r="L73" s="169"/>
    </row>
    <row r="74" spans="1:14" s="166" customFormat="1" ht="57" x14ac:dyDescent="0.25">
      <c r="A74" s="245"/>
      <c r="B74" s="242"/>
      <c r="C74" s="165" t="s">
        <v>200</v>
      </c>
      <c r="D74" s="177" t="s">
        <v>345</v>
      </c>
      <c r="E74" s="169">
        <f t="shared" si="5"/>
        <v>6</v>
      </c>
      <c r="F74" s="165" t="s">
        <v>199</v>
      </c>
      <c r="G74" s="109">
        <v>43117</v>
      </c>
      <c r="H74" s="187" t="s">
        <v>364</v>
      </c>
      <c r="I74" s="187" t="s">
        <v>365</v>
      </c>
      <c r="J74" s="169"/>
      <c r="K74" s="65"/>
      <c r="L74" s="169"/>
      <c r="M74" s="166" t="s">
        <v>201</v>
      </c>
    </row>
    <row r="75" spans="1:14" s="166" customFormat="1" ht="57" x14ac:dyDescent="0.25">
      <c r="A75" s="245"/>
      <c r="B75" s="242"/>
      <c r="C75" s="165" t="s">
        <v>202</v>
      </c>
      <c r="D75" s="177" t="s">
        <v>345</v>
      </c>
      <c r="E75" s="169">
        <f t="shared" si="5"/>
        <v>7</v>
      </c>
      <c r="F75" s="165" t="s">
        <v>199</v>
      </c>
      <c r="G75" s="109">
        <v>43117</v>
      </c>
      <c r="H75" s="187" t="s">
        <v>364</v>
      </c>
      <c r="I75" s="187" t="s">
        <v>365</v>
      </c>
      <c r="J75" s="169"/>
      <c r="K75" s="65"/>
      <c r="L75" s="169"/>
      <c r="M75" s="166" t="s">
        <v>203</v>
      </c>
      <c r="N75" s="166" t="s">
        <v>374</v>
      </c>
    </row>
    <row r="76" spans="1:14" s="166" customFormat="1" ht="28.5" x14ac:dyDescent="0.25">
      <c r="A76" s="244">
        <v>5</v>
      </c>
      <c r="B76" s="241" t="s">
        <v>204</v>
      </c>
      <c r="C76" s="241" t="s">
        <v>179</v>
      </c>
      <c r="D76" s="177"/>
      <c r="E76" s="169">
        <v>1</v>
      </c>
      <c r="F76" s="166" t="s">
        <v>205</v>
      </c>
      <c r="G76" s="109">
        <v>43116</v>
      </c>
      <c r="H76" s="184" t="s">
        <v>364</v>
      </c>
      <c r="I76" s="184" t="s">
        <v>365</v>
      </c>
      <c r="J76" s="169"/>
      <c r="K76" s="65"/>
      <c r="L76" s="169"/>
    </row>
    <row r="77" spans="1:14" s="166" customFormat="1" ht="28.5" x14ac:dyDescent="0.25">
      <c r="A77" s="245"/>
      <c r="B77" s="242"/>
      <c r="C77" s="243"/>
      <c r="D77" s="177"/>
      <c r="E77" s="169">
        <f t="shared" si="5"/>
        <v>2</v>
      </c>
      <c r="F77" s="165" t="s">
        <v>206</v>
      </c>
      <c r="G77" s="109">
        <v>43116</v>
      </c>
      <c r="H77" s="184" t="s">
        <v>364</v>
      </c>
      <c r="I77" s="184" t="s">
        <v>365</v>
      </c>
      <c r="J77" s="169"/>
      <c r="K77" s="65"/>
      <c r="L77" s="169"/>
    </row>
    <row r="78" spans="1:14" s="166" customFormat="1" x14ac:dyDescent="0.25">
      <c r="A78" s="245"/>
      <c r="B78" s="242"/>
      <c r="C78" s="165" t="s">
        <v>141</v>
      </c>
      <c r="D78" s="177"/>
      <c r="E78" s="169">
        <f t="shared" si="5"/>
        <v>3</v>
      </c>
      <c r="F78" s="165" t="s">
        <v>207</v>
      </c>
      <c r="G78" s="109">
        <v>43119</v>
      </c>
      <c r="H78" s="184" t="s">
        <v>425</v>
      </c>
      <c r="I78" s="184" t="s">
        <v>366</v>
      </c>
      <c r="J78" s="169"/>
      <c r="K78" s="65"/>
      <c r="L78" s="169"/>
    </row>
    <row r="79" spans="1:14" s="166" customFormat="1" x14ac:dyDescent="0.25">
      <c r="A79" s="245"/>
      <c r="B79" s="242"/>
      <c r="C79" s="165" t="s">
        <v>187</v>
      </c>
      <c r="D79" s="177"/>
      <c r="E79" s="169">
        <f t="shared" si="5"/>
        <v>4</v>
      </c>
      <c r="F79" s="165" t="s">
        <v>208</v>
      </c>
      <c r="G79" s="109">
        <v>43116</v>
      </c>
      <c r="H79" s="184" t="s">
        <v>364</v>
      </c>
      <c r="I79" s="184" t="s">
        <v>365</v>
      </c>
      <c r="J79" s="169"/>
      <c r="K79" s="65"/>
      <c r="L79" s="169"/>
    </row>
    <row r="80" spans="1:14" s="166" customFormat="1" x14ac:dyDescent="0.25">
      <c r="A80" s="245"/>
      <c r="B80" s="242"/>
      <c r="C80" s="241" t="s">
        <v>171</v>
      </c>
      <c r="D80" s="177"/>
      <c r="E80" s="169">
        <f t="shared" si="5"/>
        <v>5</v>
      </c>
      <c r="F80" s="165" t="s">
        <v>209</v>
      </c>
      <c r="G80" s="109">
        <v>43116</v>
      </c>
      <c r="H80" s="184" t="s">
        <v>364</v>
      </c>
      <c r="I80" s="184" t="s">
        <v>365</v>
      </c>
      <c r="J80" s="169"/>
      <c r="K80" s="65"/>
      <c r="L80" s="169"/>
    </row>
    <row r="81" spans="1:12" s="166" customFormat="1" ht="28.5" x14ac:dyDescent="0.25">
      <c r="A81" s="245"/>
      <c r="B81" s="242"/>
      <c r="C81" s="242"/>
      <c r="D81" s="183"/>
      <c r="E81" s="169">
        <f t="shared" si="5"/>
        <v>6</v>
      </c>
      <c r="F81" s="165" t="s">
        <v>346</v>
      </c>
      <c r="G81" s="109">
        <v>43116</v>
      </c>
      <c r="H81" s="184" t="s">
        <v>364</v>
      </c>
      <c r="I81" s="184" t="s">
        <v>365</v>
      </c>
      <c r="J81" s="169"/>
      <c r="K81" s="65"/>
      <c r="L81" s="169"/>
    </row>
    <row r="82" spans="1:12" s="166" customFormat="1" x14ac:dyDescent="0.25">
      <c r="A82" s="245"/>
      <c r="B82" s="242"/>
      <c r="C82" s="243"/>
      <c r="D82" s="177"/>
      <c r="E82" s="169">
        <f t="shared" si="5"/>
        <v>7</v>
      </c>
      <c r="F82" s="165" t="s">
        <v>156</v>
      </c>
      <c r="G82" s="109">
        <v>43116</v>
      </c>
      <c r="H82" s="184" t="s">
        <v>364</v>
      </c>
      <c r="I82" s="184" t="s">
        <v>365</v>
      </c>
      <c r="J82" s="169"/>
      <c r="K82" s="65"/>
      <c r="L82" s="169"/>
    </row>
    <row r="83" spans="1:12" s="166" customFormat="1" x14ac:dyDescent="0.25">
      <c r="A83" s="245"/>
      <c r="B83" s="242"/>
      <c r="C83" s="225" t="s">
        <v>359</v>
      </c>
      <c r="D83" s="224"/>
      <c r="E83" s="226">
        <f t="shared" si="5"/>
        <v>8</v>
      </c>
      <c r="F83" s="225" t="s">
        <v>156</v>
      </c>
      <c r="G83" s="109">
        <v>43130</v>
      </c>
      <c r="H83" s="223" t="s">
        <v>364</v>
      </c>
      <c r="I83" s="223" t="s">
        <v>366</v>
      </c>
      <c r="J83" s="226">
        <v>19</v>
      </c>
      <c r="K83" s="65"/>
      <c r="L83" s="226"/>
    </row>
    <row r="84" spans="1:12" s="166" customFormat="1" x14ac:dyDescent="0.25">
      <c r="A84" s="245"/>
      <c r="B84" s="242"/>
      <c r="C84" s="165" t="s">
        <v>118</v>
      </c>
      <c r="D84" s="177"/>
      <c r="E84" s="226">
        <f t="shared" si="5"/>
        <v>9</v>
      </c>
      <c r="F84" s="165" t="s">
        <v>156</v>
      </c>
      <c r="G84" s="109">
        <v>43116</v>
      </c>
      <c r="H84" s="184" t="s">
        <v>364</v>
      </c>
      <c r="I84" s="184" t="s">
        <v>365</v>
      </c>
      <c r="J84" s="169"/>
      <c r="K84" s="65"/>
      <c r="L84" s="169"/>
    </row>
    <row r="85" spans="1:12" s="166" customFormat="1" x14ac:dyDescent="0.25">
      <c r="A85" s="245"/>
      <c r="B85" s="242"/>
      <c r="C85" s="165" t="s">
        <v>92</v>
      </c>
      <c r="D85" s="177"/>
      <c r="E85" s="226">
        <f t="shared" si="5"/>
        <v>10</v>
      </c>
      <c r="F85" s="165" t="s">
        <v>157</v>
      </c>
      <c r="G85" s="109">
        <v>43116</v>
      </c>
      <c r="H85" s="184" t="s">
        <v>364</v>
      </c>
      <c r="I85" s="184" t="s">
        <v>365</v>
      </c>
      <c r="J85" s="169"/>
      <c r="K85" s="65"/>
      <c r="L85" s="169"/>
    </row>
    <row r="86" spans="1:12" s="166" customFormat="1" x14ac:dyDescent="0.25">
      <c r="A86" s="245"/>
      <c r="B86" s="242"/>
      <c r="C86" s="165" t="s">
        <v>119</v>
      </c>
      <c r="D86" s="177"/>
      <c r="E86" s="226">
        <f t="shared" si="5"/>
        <v>11</v>
      </c>
      <c r="F86" s="165" t="s">
        <v>210</v>
      </c>
      <c r="G86" s="109">
        <v>43116</v>
      </c>
      <c r="H86" s="184" t="s">
        <v>364</v>
      </c>
      <c r="I86" s="184" t="s">
        <v>365</v>
      </c>
      <c r="J86" s="169"/>
      <c r="K86" s="65"/>
      <c r="L86" s="169"/>
    </row>
    <row r="87" spans="1:12" s="166" customFormat="1" x14ac:dyDescent="0.25">
      <c r="A87" s="246"/>
      <c r="B87" s="242"/>
      <c r="C87" s="165" t="s">
        <v>143</v>
      </c>
      <c r="D87" s="177"/>
      <c r="E87" s="226">
        <f t="shared" si="5"/>
        <v>12</v>
      </c>
      <c r="F87" s="165" t="s">
        <v>156</v>
      </c>
      <c r="G87" s="109">
        <v>43116</v>
      </c>
      <c r="H87" s="184" t="s">
        <v>364</v>
      </c>
      <c r="I87" s="184" t="s">
        <v>365</v>
      </c>
      <c r="J87" s="169"/>
      <c r="K87" s="65"/>
      <c r="L87" s="169"/>
    </row>
    <row r="88" spans="1:12" s="166" customFormat="1" x14ac:dyDescent="0.25">
      <c r="A88" s="244">
        <v>6</v>
      </c>
      <c r="B88" s="241" t="s">
        <v>211</v>
      </c>
      <c r="C88" s="111" t="s">
        <v>46</v>
      </c>
      <c r="D88" s="160"/>
      <c r="E88" s="105">
        <v>1</v>
      </c>
      <c r="F88" s="165" t="s">
        <v>47</v>
      </c>
      <c r="G88" s="109">
        <v>43116</v>
      </c>
      <c r="H88" s="184" t="s">
        <v>364</v>
      </c>
      <c r="I88" s="184" t="s">
        <v>365</v>
      </c>
      <c r="J88" s="169"/>
      <c r="K88" s="65"/>
      <c r="L88" s="169"/>
    </row>
    <row r="89" spans="1:12" s="166" customFormat="1" x14ac:dyDescent="0.25">
      <c r="A89" s="245"/>
      <c r="B89" s="242"/>
      <c r="C89" s="111" t="s">
        <v>48</v>
      </c>
      <c r="D89" s="168"/>
      <c r="E89" s="169">
        <f>E88+1</f>
        <v>2</v>
      </c>
      <c r="F89" s="165">
        <v>1</v>
      </c>
      <c r="G89" s="109">
        <v>43116</v>
      </c>
      <c r="H89" s="184" t="s">
        <v>364</v>
      </c>
      <c r="I89" s="184" t="s">
        <v>365</v>
      </c>
      <c r="J89" s="169"/>
      <c r="K89" s="65"/>
      <c r="L89" s="169"/>
    </row>
    <row r="90" spans="1:12" s="166" customFormat="1" x14ac:dyDescent="0.25">
      <c r="A90" s="245"/>
      <c r="B90" s="242"/>
      <c r="C90" s="112" t="s">
        <v>212</v>
      </c>
      <c r="D90" s="167"/>
      <c r="E90" s="169">
        <f>E89+1</f>
        <v>3</v>
      </c>
      <c r="F90" s="165" t="s">
        <v>68</v>
      </c>
      <c r="G90" s="109">
        <v>43116</v>
      </c>
      <c r="H90" s="184" t="s">
        <v>364</v>
      </c>
      <c r="I90" s="184" t="s">
        <v>365</v>
      </c>
      <c r="J90" s="169"/>
      <c r="K90" s="65"/>
      <c r="L90" s="169"/>
    </row>
    <row r="91" spans="1:12" s="166" customFormat="1" x14ac:dyDescent="0.25">
      <c r="A91" s="245"/>
      <c r="B91" s="242"/>
      <c r="C91" s="112" t="s">
        <v>93</v>
      </c>
      <c r="D91" s="167"/>
      <c r="E91" s="169">
        <f t="shared" ref="E91:E102" si="6">E90+1</f>
        <v>4</v>
      </c>
      <c r="F91" s="165" t="s">
        <v>6</v>
      </c>
      <c r="G91" s="109">
        <v>43116</v>
      </c>
      <c r="H91" s="184" t="s">
        <v>364</v>
      </c>
      <c r="I91" s="184" t="s">
        <v>365</v>
      </c>
      <c r="J91" s="169"/>
      <c r="K91" s="65"/>
      <c r="L91" s="169"/>
    </row>
    <row r="92" spans="1:12" s="166" customFormat="1" x14ac:dyDescent="0.25">
      <c r="A92" s="245"/>
      <c r="B92" s="242"/>
      <c r="C92" s="112" t="s">
        <v>94</v>
      </c>
      <c r="D92" s="167"/>
      <c r="E92" s="169">
        <f t="shared" si="6"/>
        <v>5</v>
      </c>
      <c r="F92" s="165" t="s">
        <v>45</v>
      </c>
      <c r="G92" s="109">
        <v>43116</v>
      </c>
      <c r="H92" s="184" t="s">
        <v>364</v>
      </c>
      <c r="I92" s="184" t="s">
        <v>365</v>
      </c>
      <c r="J92" s="169"/>
      <c r="K92" s="65"/>
      <c r="L92" s="169"/>
    </row>
    <row r="93" spans="1:12" s="166" customFormat="1" x14ac:dyDescent="0.25">
      <c r="A93" s="245"/>
      <c r="B93" s="242"/>
      <c r="C93" s="112" t="s">
        <v>213</v>
      </c>
      <c r="D93" s="167"/>
      <c r="E93" s="169">
        <f t="shared" si="6"/>
        <v>6</v>
      </c>
      <c r="F93" s="167" t="s">
        <v>214</v>
      </c>
      <c r="G93" s="109">
        <v>43116</v>
      </c>
      <c r="H93" s="184" t="s">
        <v>364</v>
      </c>
      <c r="I93" s="184" t="s">
        <v>365</v>
      </c>
      <c r="J93" s="169"/>
      <c r="K93" s="65"/>
      <c r="L93" s="169"/>
    </row>
    <row r="94" spans="1:12" s="166" customFormat="1" x14ac:dyDescent="0.25">
      <c r="A94" s="245"/>
      <c r="B94" s="242"/>
      <c r="C94" s="112" t="s">
        <v>29</v>
      </c>
      <c r="D94" s="167"/>
      <c r="E94" s="169">
        <f t="shared" si="6"/>
        <v>7</v>
      </c>
      <c r="F94" s="167" t="s">
        <v>81</v>
      </c>
      <c r="G94" s="109">
        <v>43116</v>
      </c>
      <c r="H94" s="184" t="s">
        <v>364</v>
      </c>
      <c r="I94" s="184" t="s">
        <v>365</v>
      </c>
      <c r="J94" s="169"/>
      <c r="K94" s="65"/>
      <c r="L94" s="169"/>
    </row>
    <row r="95" spans="1:12" s="166" customFormat="1" x14ac:dyDescent="0.25">
      <c r="A95" s="245"/>
      <c r="B95" s="242"/>
      <c r="C95" s="112" t="s">
        <v>215</v>
      </c>
      <c r="D95" s="167"/>
      <c r="E95" s="169">
        <f t="shared" si="6"/>
        <v>8</v>
      </c>
      <c r="F95" s="165" t="s">
        <v>120</v>
      </c>
      <c r="G95" s="109">
        <v>43116</v>
      </c>
      <c r="H95" s="184" t="s">
        <v>364</v>
      </c>
      <c r="I95" s="184" t="s">
        <v>365</v>
      </c>
      <c r="J95" s="169"/>
      <c r="K95" s="65"/>
      <c r="L95" s="169"/>
    </row>
    <row r="96" spans="1:12" s="166" customFormat="1" x14ac:dyDescent="0.25">
      <c r="A96" s="245"/>
      <c r="B96" s="242"/>
      <c r="C96" s="112" t="s">
        <v>95</v>
      </c>
      <c r="D96" s="167"/>
      <c r="E96" s="169">
        <f t="shared" si="6"/>
        <v>9</v>
      </c>
      <c r="F96" s="165" t="s">
        <v>216</v>
      </c>
      <c r="G96" s="109">
        <v>43116</v>
      </c>
      <c r="H96" s="184" t="s">
        <v>364</v>
      </c>
      <c r="I96" s="184" t="s">
        <v>365</v>
      </c>
      <c r="J96" s="169"/>
      <c r="K96" s="65"/>
      <c r="L96" s="169"/>
    </row>
    <row r="97" spans="1:13" s="166" customFormat="1" x14ac:dyDescent="0.25">
      <c r="A97" s="245"/>
      <c r="B97" s="242"/>
      <c r="C97" s="112" t="s">
        <v>96</v>
      </c>
      <c r="D97" s="167"/>
      <c r="E97" s="169">
        <f t="shared" si="6"/>
        <v>10</v>
      </c>
      <c r="F97" s="165" t="s">
        <v>6</v>
      </c>
      <c r="G97" s="109">
        <v>43116</v>
      </c>
      <c r="H97" s="184" t="s">
        <v>364</v>
      </c>
      <c r="I97" s="184" t="s">
        <v>365</v>
      </c>
      <c r="J97" s="169"/>
      <c r="K97" s="65"/>
      <c r="L97" s="169"/>
    </row>
    <row r="98" spans="1:13" s="166" customFormat="1" x14ac:dyDescent="0.25">
      <c r="A98" s="245"/>
      <c r="B98" s="242"/>
      <c r="C98" s="112" t="s">
        <v>40</v>
      </c>
      <c r="D98" s="167"/>
      <c r="E98" s="169">
        <f t="shared" si="6"/>
        <v>11</v>
      </c>
      <c r="F98" s="165" t="s">
        <v>6</v>
      </c>
      <c r="G98" s="109">
        <v>43116</v>
      </c>
      <c r="H98" s="184" t="s">
        <v>364</v>
      </c>
      <c r="I98" s="184" t="s">
        <v>365</v>
      </c>
      <c r="J98" s="169"/>
      <c r="K98" s="65"/>
      <c r="L98" s="169"/>
    </row>
    <row r="99" spans="1:13" s="166" customFormat="1" x14ac:dyDescent="0.25">
      <c r="A99" s="245"/>
      <c r="B99" s="242"/>
      <c r="C99" s="112" t="s">
        <v>41</v>
      </c>
      <c r="D99" s="167"/>
      <c r="E99" s="169">
        <f t="shared" si="6"/>
        <v>12</v>
      </c>
      <c r="F99" s="167" t="s">
        <v>214</v>
      </c>
      <c r="G99" s="109">
        <v>43116</v>
      </c>
      <c r="H99" s="184" t="s">
        <v>364</v>
      </c>
      <c r="I99" s="184" t="s">
        <v>365</v>
      </c>
      <c r="J99" s="169"/>
      <c r="K99" s="65"/>
      <c r="L99" s="169"/>
    </row>
    <row r="100" spans="1:13" s="166" customFormat="1" x14ac:dyDescent="0.25">
      <c r="A100" s="245"/>
      <c r="B100" s="242"/>
      <c r="C100" s="112" t="s">
        <v>42</v>
      </c>
      <c r="D100" s="167"/>
      <c r="E100" s="169">
        <f t="shared" si="6"/>
        <v>13</v>
      </c>
      <c r="F100" s="167" t="s">
        <v>81</v>
      </c>
      <c r="G100" s="109">
        <v>43116</v>
      </c>
      <c r="H100" s="184" t="s">
        <v>364</v>
      </c>
      <c r="I100" s="184" t="s">
        <v>365</v>
      </c>
      <c r="J100" s="169"/>
      <c r="K100" s="65"/>
      <c r="L100" s="169"/>
    </row>
    <row r="101" spans="1:13" s="166" customFormat="1" x14ac:dyDescent="0.25">
      <c r="A101" s="245"/>
      <c r="B101" s="242"/>
      <c r="C101" s="112" t="s">
        <v>43</v>
      </c>
      <c r="D101" s="167"/>
      <c r="E101" s="169">
        <f t="shared" si="6"/>
        <v>14</v>
      </c>
      <c r="F101" s="167" t="s">
        <v>214</v>
      </c>
      <c r="G101" s="109">
        <v>43116</v>
      </c>
      <c r="H101" s="184" t="s">
        <v>364</v>
      </c>
      <c r="I101" s="184" t="s">
        <v>365</v>
      </c>
      <c r="J101" s="169"/>
      <c r="K101" s="65"/>
      <c r="L101" s="169"/>
    </row>
    <row r="102" spans="1:13" s="166" customFormat="1" x14ac:dyDescent="0.25">
      <c r="A102" s="246"/>
      <c r="B102" s="243"/>
      <c r="C102" s="112" t="s">
        <v>44</v>
      </c>
      <c r="D102" s="167"/>
      <c r="E102" s="169">
        <f t="shared" si="6"/>
        <v>15</v>
      </c>
      <c r="F102" s="167" t="s">
        <v>81</v>
      </c>
      <c r="G102" s="109">
        <v>43116</v>
      </c>
      <c r="H102" s="184" t="s">
        <v>364</v>
      </c>
      <c r="I102" s="184" t="s">
        <v>365</v>
      </c>
      <c r="J102" s="169"/>
      <c r="K102" s="65"/>
      <c r="L102" s="169"/>
    </row>
    <row r="103" spans="1:13" s="166" customFormat="1" ht="28.5" x14ac:dyDescent="0.25">
      <c r="A103" s="244">
        <v>7</v>
      </c>
      <c r="B103" s="241" t="s">
        <v>121</v>
      </c>
      <c r="C103" s="165" t="s">
        <v>179</v>
      </c>
      <c r="D103" s="177"/>
      <c r="E103" s="169">
        <v>1</v>
      </c>
      <c r="F103" s="165" t="s">
        <v>217</v>
      </c>
      <c r="G103" s="109">
        <v>43117</v>
      </c>
      <c r="H103" s="187" t="s">
        <v>364</v>
      </c>
      <c r="I103" s="173" t="s">
        <v>366</v>
      </c>
      <c r="J103" s="169">
        <v>10</v>
      </c>
      <c r="K103" s="65"/>
      <c r="L103" s="169"/>
    </row>
    <row r="104" spans="1:13" s="166" customFormat="1" x14ac:dyDescent="0.25">
      <c r="A104" s="245"/>
      <c r="B104" s="242"/>
      <c r="C104" s="165" t="s">
        <v>218</v>
      </c>
      <c r="D104" s="177" t="s">
        <v>219</v>
      </c>
      <c r="E104" s="169">
        <f t="shared" ref="E104:E109" si="7">E103+1</f>
        <v>2</v>
      </c>
      <c r="F104" s="165" t="s">
        <v>220</v>
      </c>
      <c r="G104" s="109">
        <v>43117</v>
      </c>
      <c r="H104" s="187" t="s">
        <v>364</v>
      </c>
      <c r="I104" s="187" t="s">
        <v>365</v>
      </c>
      <c r="J104" s="169"/>
      <c r="K104" s="65"/>
      <c r="L104" s="169"/>
    </row>
    <row r="105" spans="1:13" s="166" customFormat="1" x14ac:dyDescent="0.25">
      <c r="A105" s="245"/>
      <c r="B105" s="242"/>
      <c r="C105" s="176" t="s">
        <v>171</v>
      </c>
      <c r="D105" s="177"/>
      <c r="E105" s="169">
        <f t="shared" si="7"/>
        <v>3</v>
      </c>
      <c r="F105" s="165" t="s">
        <v>210</v>
      </c>
      <c r="G105" s="109">
        <v>43117</v>
      </c>
      <c r="H105" s="187" t="s">
        <v>364</v>
      </c>
      <c r="I105" s="187" t="s">
        <v>365</v>
      </c>
      <c r="J105" s="169"/>
      <c r="K105" s="65"/>
      <c r="L105" s="169"/>
    </row>
    <row r="106" spans="1:13" s="166" customFormat="1" x14ac:dyDescent="0.25">
      <c r="A106" s="245"/>
      <c r="B106" s="242"/>
      <c r="C106" s="182" t="s">
        <v>118</v>
      </c>
      <c r="D106" s="177"/>
      <c r="E106" s="169">
        <f t="shared" si="7"/>
        <v>4</v>
      </c>
      <c r="F106" s="165" t="s">
        <v>210</v>
      </c>
      <c r="G106" s="109">
        <v>43117</v>
      </c>
      <c r="H106" s="187" t="s">
        <v>364</v>
      </c>
      <c r="I106" s="187" t="s">
        <v>365</v>
      </c>
      <c r="J106" s="169"/>
      <c r="K106" s="65"/>
      <c r="L106" s="169"/>
    </row>
    <row r="107" spans="1:13" s="166" customFormat="1" x14ac:dyDescent="0.25">
      <c r="A107" s="245"/>
      <c r="B107" s="242"/>
      <c r="C107" s="182" t="s">
        <v>186</v>
      </c>
      <c r="D107" s="177"/>
      <c r="E107" s="169">
        <f t="shared" si="7"/>
        <v>5</v>
      </c>
      <c r="F107" s="165" t="s">
        <v>157</v>
      </c>
      <c r="G107" s="109">
        <v>43117</v>
      </c>
      <c r="H107" s="187" t="s">
        <v>364</v>
      </c>
      <c r="I107" s="187" t="s">
        <v>365</v>
      </c>
      <c r="J107" s="169"/>
      <c r="K107" s="65"/>
      <c r="L107" s="169"/>
    </row>
    <row r="108" spans="1:13" s="166" customFormat="1" x14ac:dyDescent="0.25">
      <c r="A108" s="245"/>
      <c r="B108" s="242"/>
      <c r="C108" s="182" t="s">
        <v>119</v>
      </c>
      <c r="D108" s="177"/>
      <c r="E108" s="169">
        <f t="shared" si="7"/>
        <v>6</v>
      </c>
      <c r="F108" s="165" t="s">
        <v>210</v>
      </c>
      <c r="G108" s="109">
        <v>43117</v>
      </c>
      <c r="H108" s="187" t="s">
        <v>364</v>
      </c>
      <c r="I108" s="187" t="s">
        <v>365</v>
      </c>
      <c r="J108" s="169"/>
      <c r="K108" s="65"/>
      <c r="L108" s="169"/>
    </row>
    <row r="109" spans="1:13" s="166" customFormat="1" x14ac:dyDescent="0.25">
      <c r="A109" s="245"/>
      <c r="B109" s="242"/>
      <c r="C109" s="182" t="s">
        <v>143</v>
      </c>
      <c r="D109" s="177"/>
      <c r="E109" s="169">
        <f t="shared" si="7"/>
        <v>7</v>
      </c>
      <c r="F109" s="165" t="s">
        <v>210</v>
      </c>
      <c r="G109" s="109">
        <v>43117</v>
      </c>
      <c r="H109" s="187" t="s">
        <v>364</v>
      </c>
      <c r="I109" s="187" t="s">
        <v>365</v>
      </c>
      <c r="J109" s="169"/>
      <c r="K109" s="65"/>
      <c r="L109" s="169"/>
    </row>
    <row r="110" spans="1:13" s="166" customFormat="1" ht="42.75" x14ac:dyDescent="0.25">
      <c r="A110" s="172">
        <v>8</v>
      </c>
      <c r="B110" s="176" t="s">
        <v>221</v>
      </c>
      <c r="C110" s="165"/>
      <c r="D110" s="177"/>
      <c r="E110" s="169">
        <v>1</v>
      </c>
      <c r="F110" s="165" t="s">
        <v>222</v>
      </c>
      <c r="G110" s="109">
        <v>43117</v>
      </c>
      <c r="H110" s="187" t="s">
        <v>364</v>
      </c>
      <c r="I110" s="187" t="s">
        <v>365</v>
      </c>
      <c r="J110" s="169"/>
      <c r="K110" s="65"/>
      <c r="L110" s="169"/>
    </row>
    <row r="111" spans="1:13" s="2" customFormat="1" x14ac:dyDescent="0.25">
      <c r="A111" s="5" t="s">
        <v>223</v>
      </c>
      <c r="B111" s="6" t="s">
        <v>224</v>
      </c>
      <c r="C111" s="117"/>
      <c r="D111" s="118"/>
      <c r="E111" s="119"/>
      <c r="F111" s="119"/>
      <c r="G111" s="119"/>
      <c r="H111" s="119"/>
      <c r="I111" s="119"/>
      <c r="J111" s="119"/>
      <c r="K111" s="119"/>
      <c r="L111" s="119"/>
      <c r="M111" s="120"/>
    </row>
    <row r="112" spans="1:13" s="166" customFormat="1" ht="28.5" x14ac:dyDescent="0.25">
      <c r="A112" s="244">
        <v>1</v>
      </c>
      <c r="B112" s="258" t="s">
        <v>225</v>
      </c>
      <c r="C112" s="241" t="s">
        <v>171</v>
      </c>
      <c r="D112" s="177" t="s">
        <v>172</v>
      </c>
      <c r="E112" s="169">
        <v>1</v>
      </c>
      <c r="F112" s="165" t="s">
        <v>173</v>
      </c>
      <c r="G112" s="109">
        <v>43123</v>
      </c>
      <c r="H112" s="184" t="s">
        <v>425</v>
      </c>
      <c r="I112" s="184" t="s">
        <v>366</v>
      </c>
      <c r="J112" s="169"/>
      <c r="K112" s="65"/>
      <c r="L112" s="169"/>
    </row>
    <row r="113" spans="1:13" s="166" customFormat="1" x14ac:dyDescent="0.25">
      <c r="A113" s="245"/>
      <c r="B113" s="259"/>
      <c r="C113" s="243"/>
      <c r="D113" s="177" t="s">
        <v>174</v>
      </c>
      <c r="E113" s="169">
        <f>E112+1</f>
        <v>2</v>
      </c>
      <c r="F113" s="165" t="s">
        <v>226</v>
      </c>
      <c r="G113" s="109">
        <v>43116</v>
      </c>
      <c r="H113" s="184" t="s">
        <v>364</v>
      </c>
      <c r="I113" s="184" t="s">
        <v>365</v>
      </c>
      <c r="J113" s="169"/>
      <c r="K113" s="65"/>
      <c r="L113" s="169"/>
    </row>
    <row r="114" spans="1:13" s="166" customFormat="1" x14ac:dyDescent="0.25">
      <c r="A114" s="244">
        <v>2</v>
      </c>
      <c r="B114" s="241" t="s">
        <v>123</v>
      </c>
      <c r="C114" s="165" t="s">
        <v>166</v>
      </c>
      <c r="D114" s="177"/>
      <c r="E114" s="169">
        <v>1</v>
      </c>
      <c r="F114" s="165" t="s">
        <v>176</v>
      </c>
      <c r="G114" s="109">
        <v>43116</v>
      </c>
      <c r="H114" s="184" t="s">
        <v>364</v>
      </c>
      <c r="I114" s="184" t="s">
        <v>365</v>
      </c>
      <c r="J114" s="169"/>
      <c r="K114" s="65"/>
      <c r="L114" s="169"/>
    </row>
    <row r="115" spans="1:13" s="166" customFormat="1" x14ac:dyDescent="0.25">
      <c r="A115" s="245"/>
      <c r="B115" s="242"/>
      <c r="C115" s="241" t="s">
        <v>177</v>
      </c>
      <c r="D115" s="177"/>
      <c r="E115" s="169">
        <f>E114+1</f>
        <v>2</v>
      </c>
      <c r="F115" s="165" t="s">
        <v>176</v>
      </c>
      <c r="G115" s="109">
        <v>43116</v>
      </c>
      <c r="H115" s="184" t="s">
        <v>364</v>
      </c>
      <c r="I115" s="184" t="s">
        <v>365</v>
      </c>
      <c r="J115" s="169"/>
      <c r="K115" s="65"/>
      <c r="L115" s="169"/>
    </row>
    <row r="116" spans="1:13" s="166" customFormat="1" x14ac:dyDescent="0.25">
      <c r="A116" s="245"/>
      <c r="B116" s="242"/>
      <c r="C116" s="243"/>
      <c r="D116" s="177"/>
      <c r="E116" s="169">
        <f>E115+1</f>
        <v>3</v>
      </c>
      <c r="F116" s="165" t="s">
        <v>226</v>
      </c>
      <c r="G116" s="109">
        <v>43116</v>
      </c>
      <c r="H116" s="184" t="s">
        <v>364</v>
      </c>
      <c r="I116" s="184" t="s">
        <v>365</v>
      </c>
      <c r="J116" s="169"/>
      <c r="K116" s="65"/>
      <c r="L116" s="169"/>
    </row>
    <row r="117" spans="1:13" s="166" customFormat="1" x14ac:dyDescent="0.25">
      <c r="A117" s="244">
        <v>3</v>
      </c>
      <c r="B117" s="241" t="s">
        <v>227</v>
      </c>
      <c r="C117" s="177" t="s">
        <v>131</v>
      </c>
      <c r="D117" s="177"/>
      <c r="E117" s="169">
        <v>1</v>
      </c>
      <c r="F117" s="165" t="s">
        <v>167</v>
      </c>
      <c r="G117" s="109">
        <v>43130</v>
      </c>
      <c r="H117" s="184" t="s">
        <v>364</v>
      </c>
      <c r="I117" s="184" t="s">
        <v>365</v>
      </c>
      <c r="J117" s="169"/>
      <c r="K117" s="65"/>
      <c r="L117" s="169"/>
    </row>
    <row r="118" spans="1:13" s="166" customFormat="1" x14ac:dyDescent="0.25">
      <c r="A118" s="245"/>
      <c r="B118" s="242"/>
      <c r="C118" s="177" t="s">
        <v>133</v>
      </c>
      <c r="D118" s="177"/>
      <c r="E118" s="169">
        <f t="shared" ref="E118:E134" si="8">E117+1</f>
        <v>2</v>
      </c>
      <c r="F118" s="165" t="s">
        <v>167</v>
      </c>
      <c r="G118" s="109">
        <v>43130</v>
      </c>
      <c r="H118" s="184" t="s">
        <v>364</v>
      </c>
      <c r="I118" s="184" t="s">
        <v>365</v>
      </c>
      <c r="J118" s="169"/>
      <c r="K118" s="65"/>
      <c r="L118" s="169"/>
    </row>
    <row r="119" spans="1:13" s="166" customFormat="1" x14ac:dyDescent="0.25">
      <c r="A119" s="245"/>
      <c r="B119" s="242"/>
      <c r="C119" s="177" t="s">
        <v>228</v>
      </c>
      <c r="D119" s="177"/>
      <c r="E119" s="169">
        <f t="shared" si="8"/>
        <v>3</v>
      </c>
      <c r="F119" s="165" t="s">
        <v>152</v>
      </c>
      <c r="G119" s="109">
        <v>43116</v>
      </c>
      <c r="H119" s="184" t="s">
        <v>364</v>
      </c>
      <c r="I119" s="184" t="s">
        <v>365</v>
      </c>
      <c r="J119" s="169"/>
      <c r="K119" s="65"/>
      <c r="L119" s="169"/>
    </row>
    <row r="120" spans="1:13" s="166" customFormat="1" x14ac:dyDescent="0.25">
      <c r="A120" s="245"/>
      <c r="B120" s="242"/>
      <c r="C120" s="177" t="s">
        <v>229</v>
      </c>
      <c r="D120" s="177"/>
      <c r="E120" s="169">
        <f t="shared" si="8"/>
        <v>4</v>
      </c>
      <c r="F120" s="165" t="s">
        <v>155</v>
      </c>
      <c r="G120" s="109">
        <v>43116</v>
      </c>
      <c r="H120" s="184" t="s">
        <v>364</v>
      </c>
      <c r="I120" s="184" t="s">
        <v>365</v>
      </c>
      <c r="J120" s="169"/>
      <c r="K120" s="65"/>
      <c r="L120" s="169"/>
    </row>
    <row r="121" spans="1:13" s="166" customFormat="1" x14ac:dyDescent="0.25">
      <c r="A121" s="245"/>
      <c r="B121" s="242"/>
      <c r="C121" s="182" t="s">
        <v>182</v>
      </c>
      <c r="D121" s="177"/>
      <c r="E121" s="169">
        <f t="shared" si="8"/>
        <v>5</v>
      </c>
      <c r="F121" s="165" t="s">
        <v>183</v>
      </c>
      <c r="G121" s="109">
        <v>43116</v>
      </c>
      <c r="H121" s="184" t="s">
        <v>364</v>
      </c>
      <c r="I121" s="184" t="s">
        <v>366</v>
      </c>
      <c r="J121" s="169">
        <v>20</v>
      </c>
      <c r="K121" s="65"/>
      <c r="L121" s="169"/>
    </row>
    <row r="122" spans="1:13" s="166" customFormat="1" x14ac:dyDescent="0.25">
      <c r="A122" s="245"/>
      <c r="B122" s="242"/>
      <c r="C122" s="165" t="s">
        <v>141</v>
      </c>
      <c r="D122" s="177"/>
      <c r="E122" s="169">
        <f t="shared" si="8"/>
        <v>6</v>
      </c>
      <c r="F122" s="165" t="s">
        <v>184</v>
      </c>
      <c r="G122" s="109">
        <v>43119</v>
      </c>
      <c r="H122" s="184" t="s">
        <v>426</v>
      </c>
      <c r="I122" s="184" t="s">
        <v>366</v>
      </c>
      <c r="J122" s="169"/>
      <c r="K122" s="65"/>
      <c r="L122" s="169"/>
    </row>
    <row r="123" spans="1:13" s="166" customFormat="1" x14ac:dyDescent="0.25">
      <c r="A123" s="245"/>
      <c r="B123" s="242"/>
      <c r="C123" s="241" t="s">
        <v>171</v>
      </c>
      <c r="D123" s="177"/>
      <c r="E123" s="169">
        <f t="shared" si="8"/>
        <v>7</v>
      </c>
      <c r="F123" s="165" t="s">
        <v>184</v>
      </c>
      <c r="G123" s="109">
        <v>43116</v>
      </c>
      <c r="H123" s="184" t="s">
        <v>364</v>
      </c>
      <c r="I123" s="184" t="s">
        <v>365</v>
      </c>
      <c r="J123" s="169"/>
      <c r="K123" s="65"/>
      <c r="L123" s="169"/>
    </row>
    <row r="124" spans="1:13" s="166" customFormat="1" x14ac:dyDescent="0.25">
      <c r="A124" s="245"/>
      <c r="B124" s="242"/>
      <c r="C124" s="243"/>
      <c r="D124" s="177"/>
      <c r="E124" s="169">
        <f t="shared" si="8"/>
        <v>8</v>
      </c>
      <c r="F124" s="165" t="s">
        <v>167</v>
      </c>
      <c r="G124" s="109">
        <v>43116</v>
      </c>
      <c r="H124" s="184" t="s">
        <v>364</v>
      </c>
      <c r="I124" s="184" t="s">
        <v>365</v>
      </c>
      <c r="J124" s="169"/>
      <c r="K124" s="65"/>
      <c r="L124" s="169"/>
    </row>
    <row r="125" spans="1:13" s="166" customFormat="1" x14ac:dyDescent="0.25">
      <c r="A125" s="245"/>
      <c r="B125" s="242"/>
      <c r="C125" s="214" t="s">
        <v>529</v>
      </c>
      <c r="D125" s="215"/>
      <c r="E125" s="216">
        <f t="shared" si="8"/>
        <v>9</v>
      </c>
      <c r="F125" s="199" t="s">
        <v>167</v>
      </c>
      <c r="G125" s="109">
        <v>43130</v>
      </c>
      <c r="H125" s="213" t="s">
        <v>364</v>
      </c>
      <c r="I125" s="213" t="s">
        <v>365</v>
      </c>
      <c r="J125" s="169"/>
      <c r="K125" s="65"/>
      <c r="L125" s="169"/>
    </row>
    <row r="126" spans="1:13" s="166" customFormat="1" x14ac:dyDescent="0.25">
      <c r="A126" s="245"/>
      <c r="B126" s="242"/>
      <c r="C126" s="264" t="s">
        <v>118</v>
      </c>
      <c r="D126" s="177"/>
      <c r="E126" s="169">
        <f t="shared" si="8"/>
        <v>10</v>
      </c>
      <c r="F126" s="165" t="s">
        <v>155</v>
      </c>
      <c r="G126" s="109">
        <v>43116</v>
      </c>
      <c r="H126" s="184" t="s">
        <v>364</v>
      </c>
      <c r="I126" s="184" t="s">
        <v>365</v>
      </c>
      <c r="J126" s="169"/>
      <c r="K126" s="65"/>
      <c r="L126" s="169"/>
      <c r="M126" s="166" t="s">
        <v>185</v>
      </c>
    </row>
    <row r="127" spans="1:13" s="166" customFormat="1" x14ac:dyDescent="0.25">
      <c r="A127" s="245"/>
      <c r="B127" s="242"/>
      <c r="C127" s="265"/>
      <c r="D127" s="177"/>
      <c r="E127" s="169">
        <f t="shared" si="8"/>
        <v>11</v>
      </c>
      <c r="F127" s="165" t="s">
        <v>230</v>
      </c>
      <c r="G127" s="109">
        <v>43116</v>
      </c>
      <c r="H127" s="184" t="s">
        <v>364</v>
      </c>
      <c r="I127" s="184" t="s">
        <v>365</v>
      </c>
      <c r="J127" s="169"/>
      <c r="K127" s="65"/>
      <c r="L127" s="169"/>
    </row>
    <row r="128" spans="1:13" s="166" customFormat="1" x14ac:dyDescent="0.25">
      <c r="A128" s="245"/>
      <c r="B128" s="242"/>
      <c r="C128" s="182" t="s">
        <v>186</v>
      </c>
      <c r="D128" s="177"/>
      <c r="E128" s="169">
        <f t="shared" si="8"/>
        <v>12</v>
      </c>
      <c r="F128" s="165" t="s">
        <v>152</v>
      </c>
      <c r="G128" s="109">
        <v>43116</v>
      </c>
      <c r="H128" s="184" t="s">
        <v>364</v>
      </c>
      <c r="I128" s="184" t="s">
        <v>365</v>
      </c>
      <c r="J128" s="169"/>
      <c r="K128" s="65"/>
      <c r="L128" s="169"/>
      <c r="M128" s="166" t="s">
        <v>185</v>
      </c>
    </row>
    <row r="129" spans="1:14" s="166" customFormat="1" x14ac:dyDescent="0.25">
      <c r="A129" s="245"/>
      <c r="B129" s="242"/>
      <c r="C129" s="182" t="s">
        <v>119</v>
      </c>
      <c r="D129" s="177"/>
      <c r="E129" s="169">
        <f t="shared" si="8"/>
        <v>13</v>
      </c>
      <c r="F129" s="165" t="s">
        <v>167</v>
      </c>
      <c r="G129" s="109">
        <v>43116</v>
      </c>
      <c r="H129" s="184" t="s">
        <v>364</v>
      </c>
      <c r="I129" s="184" t="s">
        <v>365</v>
      </c>
      <c r="J129" s="169"/>
      <c r="K129" s="65"/>
      <c r="L129" s="169"/>
    </row>
    <row r="130" spans="1:14" s="166" customFormat="1" x14ac:dyDescent="0.25">
      <c r="A130" s="245"/>
      <c r="B130" s="242"/>
      <c r="C130" s="182" t="s">
        <v>143</v>
      </c>
      <c r="D130" s="212"/>
      <c r="E130" s="169">
        <f>E128+1</f>
        <v>13</v>
      </c>
      <c r="F130" s="165" t="s">
        <v>167</v>
      </c>
      <c r="G130" s="109">
        <v>43116</v>
      </c>
      <c r="H130" s="211" t="s">
        <v>364</v>
      </c>
      <c r="I130" s="211" t="s">
        <v>365</v>
      </c>
      <c r="J130" s="169"/>
      <c r="K130" s="65"/>
      <c r="L130" s="169"/>
    </row>
    <row r="131" spans="1:14" s="166" customFormat="1" x14ac:dyDescent="0.25">
      <c r="A131" s="245"/>
      <c r="B131" s="242"/>
      <c r="C131" s="217" t="s">
        <v>531</v>
      </c>
      <c r="D131" s="215"/>
      <c r="E131" s="216">
        <f>E129+1</f>
        <v>14</v>
      </c>
      <c r="F131" s="199" t="s">
        <v>167</v>
      </c>
      <c r="G131" s="109">
        <v>43130</v>
      </c>
      <c r="H131" s="213" t="s">
        <v>364</v>
      </c>
      <c r="I131" s="213" t="s">
        <v>365</v>
      </c>
      <c r="J131" s="169"/>
      <c r="K131" s="65"/>
      <c r="L131" s="169"/>
    </row>
    <row r="132" spans="1:14" s="166" customFormat="1" x14ac:dyDescent="0.25">
      <c r="A132" s="245"/>
      <c r="B132" s="242"/>
      <c r="C132" s="182" t="s">
        <v>187</v>
      </c>
      <c r="D132" s="177"/>
      <c r="E132" s="169">
        <f t="shared" si="8"/>
        <v>15</v>
      </c>
      <c r="F132" s="165" t="s">
        <v>532</v>
      </c>
      <c r="G132" s="109">
        <v>43116</v>
      </c>
      <c r="H132" s="184" t="s">
        <v>364</v>
      </c>
      <c r="I132" s="185" t="s">
        <v>365</v>
      </c>
      <c r="J132" s="169"/>
      <c r="K132" s="65"/>
      <c r="L132" s="169"/>
    </row>
    <row r="133" spans="1:14" s="166" customFormat="1" x14ac:dyDescent="0.25">
      <c r="A133" s="245"/>
      <c r="B133" s="242"/>
      <c r="C133" s="182" t="s">
        <v>231</v>
      </c>
      <c r="D133" s="177"/>
      <c r="E133" s="169">
        <f t="shared" si="8"/>
        <v>16</v>
      </c>
      <c r="F133" s="165" t="s">
        <v>232</v>
      </c>
      <c r="G133" s="109">
        <v>43116</v>
      </c>
      <c r="H133" s="184" t="s">
        <v>364</v>
      </c>
      <c r="I133" s="184" t="s">
        <v>365</v>
      </c>
      <c r="J133" s="169"/>
      <c r="K133" s="65"/>
      <c r="L133" s="169"/>
    </row>
    <row r="134" spans="1:14" s="166" customFormat="1" x14ac:dyDescent="0.25">
      <c r="A134" s="246"/>
      <c r="B134" s="243"/>
      <c r="C134" s="165" t="s">
        <v>231</v>
      </c>
      <c r="D134" s="167"/>
      <c r="E134" s="169">
        <f t="shared" si="8"/>
        <v>17</v>
      </c>
      <c r="F134" s="165" t="s">
        <v>347</v>
      </c>
      <c r="G134" s="109">
        <v>43116</v>
      </c>
      <c r="H134" s="184" t="s">
        <v>364</v>
      </c>
      <c r="I134" s="184" t="s">
        <v>365</v>
      </c>
      <c r="J134" s="169"/>
      <c r="K134" s="65"/>
      <c r="L134" s="169"/>
    </row>
    <row r="135" spans="1:14" s="166" customFormat="1" x14ac:dyDescent="0.25">
      <c r="A135" s="244">
        <v>4</v>
      </c>
      <c r="B135" s="241" t="s">
        <v>233</v>
      </c>
      <c r="C135" s="165"/>
      <c r="D135" s="177"/>
      <c r="E135" s="169">
        <v>1</v>
      </c>
      <c r="F135" s="165" t="s">
        <v>234</v>
      </c>
      <c r="G135" s="109">
        <v>43116</v>
      </c>
      <c r="H135" s="184" t="s">
        <v>364</v>
      </c>
      <c r="I135" s="184" t="s">
        <v>365</v>
      </c>
      <c r="J135" s="169"/>
      <c r="K135" s="65"/>
      <c r="L135" s="169"/>
    </row>
    <row r="136" spans="1:14" s="166" customFormat="1" ht="28.5" x14ac:dyDescent="0.25">
      <c r="A136" s="245"/>
      <c r="B136" s="242"/>
      <c r="C136" s="165" t="s">
        <v>192</v>
      </c>
      <c r="D136" s="177" t="s">
        <v>235</v>
      </c>
      <c r="E136" s="169">
        <f>E135+1</f>
        <v>2</v>
      </c>
      <c r="F136" s="165" t="s">
        <v>236</v>
      </c>
      <c r="G136" s="109">
        <v>43117</v>
      </c>
      <c r="H136" s="184" t="s">
        <v>364</v>
      </c>
      <c r="I136" s="184" t="s">
        <v>366</v>
      </c>
      <c r="J136" s="169"/>
      <c r="K136" s="65"/>
      <c r="L136" s="169"/>
    </row>
    <row r="137" spans="1:14" s="166" customFormat="1" ht="28.5" x14ac:dyDescent="0.25">
      <c r="A137" s="245"/>
      <c r="B137" s="242"/>
      <c r="C137" s="165" t="s">
        <v>195</v>
      </c>
      <c r="D137" s="177" t="s">
        <v>237</v>
      </c>
      <c r="E137" s="169">
        <f>E136+1</f>
        <v>3</v>
      </c>
      <c r="F137" s="165" t="s">
        <v>236</v>
      </c>
      <c r="G137" s="109">
        <v>43116</v>
      </c>
      <c r="H137" s="184" t="s">
        <v>364</v>
      </c>
      <c r="I137" s="184" t="s">
        <v>365</v>
      </c>
      <c r="J137" s="169"/>
      <c r="K137" s="65"/>
      <c r="L137" s="169"/>
    </row>
    <row r="138" spans="1:14" s="166" customFormat="1" ht="42.75" x14ac:dyDescent="0.25">
      <c r="A138" s="245"/>
      <c r="B138" s="242"/>
      <c r="C138" s="165" t="s">
        <v>238</v>
      </c>
      <c r="D138" s="177" t="s">
        <v>239</v>
      </c>
      <c r="E138" s="169">
        <f t="shared" ref="E138:E139" si="9">E137+1</f>
        <v>4</v>
      </c>
      <c r="F138" s="165" t="s">
        <v>240</v>
      </c>
      <c r="G138" s="109">
        <v>43117</v>
      </c>
      <c r="H138" s="187" t="s">
        <v>364</v>
      </c>
      <c r="I138" s="187" t="s">
        <v>366</v>
      </c>
      <c r="J138" s="169">
        <v>4</v>
      </c>
      <c r="K138" s="65"/>
      <c r="L138" s="169"/>
      <c r="M138" s="166" t="s">
        <v>201</v>
      </c>
    </row>
    <row r="139" spans="1:14" s="166" customFormat="1" ht="42.75" x14ac:dyDescent="0.25">
      <c r="A139" s="245"/>
      <c r="B139" s="242"/>
      <c r="C139" s="165" t="s">
        <v>241</v>
      </c>
      <c r="D139" s="177" t="s">
        <v>239</v>
      </c>
      <c r="E139" s="169">
        <f t="shared" si="9"/>
        <v>5</v>
      </c>
      <c r="F139" s="165" t="s">
        <v>240</v>
      </c>
      <c r="G139" s="109">
        <v>43117</v>
      </c>
      <c r="H139" s="187" t="s">
        <v>364</v>
      </c>
      <c r="I139" s="187" t="s">
        <v>366</v>
      </c>
      <c r="J139" s="169">
        <v>5</v>
      </c>
      <c r="K139" s="65"/>
      <c r="L139" s="169"/>
      <c r="M139" s="166" t="s">
        <v>203</v>
      </c>
      <c r="N139" s="166" t="s">
        <v>374</v>
      </c>
    </row>
    <row r="140" spans="1:14" s="166" customFormat="1" x14ac:dyDescent="0.25">
      <c r="A140" s="244">
        <v>5</v>
      </c>
      <c r="B140" s="241" t="s">
        <v>242</v>
      </c>
      <c r="C140" s="176" t="s">
        <v>243</v>
      </c>
      <c r="D140" s="167" t="s">
        <v>244</v>
      </c>
      <c r="E140" s="169">
        <v>1</v>
      </c>
      <c r="F140" s="166" t="s">
        <v>245</v>
      </c>
      <c r="G140" s="109">
        <v>43116</v>
      </c>
      <c r="H140" s="184" t="s">
        <v>364</v>
      </c>
      <c r="I140" s="184" t="s">
        <v>365</v>
      </c>
      <c r="J140" s="169"/>
      <c r="K140" s="65"/>
      <c r="L140" s="169"/>
    </row>
    <row r="141" spans="1:14" s="166" customFormat="1" x14ac:dyDescent="0.25">
      <c r="A141" s="245"/>
      <c r="B141" s="242"/>
      <c r="C141" s="241" t="s">
        <v>246</v>
      </c>
      <c r="D141" s="177" t="s">
        <v>231</v>
      </c>
      <c r="E141" s="169">
        <f t="shared" ref="E141:E148" si="10">E140+1</f>
        <v>2</v>
      </c>
      <c r="F141" s="165" t="s">
        <v>247</v>
      </c>
      <c r="G141" s="109">
        <v>43116</v>
      </c>
      <c r="H141" s="184" t="s">
        <v>364</v>
      </c>
      <c r="I141" s="184" t="s">
        <v>365</v>
      </c>
      <c r="J141" s="169"/>
      <c r="K141" s="65"/>
      <c r="L141" s="169"/>
    </row>
    <row r="142" spans="1:14" s="166" customFormat="1" ht="28.5" x14ac:dyDescent="0.25">
      <c r="A142" s="245"/>
      <c r="B142" s="242"/>
      <c r="C142" s="242"/>
      <c r="D142" s="177" t="s">
        <v>131</v>
      </c>
      <c r="E142" s="169">
        <f t="shared" si="10"/>
        <v>3</v>
      </c>
      <c r="F142" s="165" t="s">
        <v>156</v>
      </c>
      <c r="G142" s="109">
        <v>43116</v>
      </c>
      <c r="H142" s="184" t="s">
        <v>364</v>
      </c>
      <c r="I142" s="184" t="s">
        <v>365</v>
      </c>
      <c r="J142" s="169"/>
      <c r="K142" s="65"/>
      <c r="L142" s="169"/>
    </row>
    <row r="143" spans="1:14" s="166" customFormat="1" x14ac:dyDescent="0.25">
      <c r="A143" s="245"/>
      <c r="B143" s="242"/>
      <c r="C143" s="242"/>
      <c r="D143" s="177" t="s">
        <v>133</v>
      </c>
      <c r="E143" s="169">
        <f t="shared" si="10"/>
        <v>4</v>
      </c>
      <c r="F143" s="165" t="s">
        <v>156</v>
      </c>
      <c r="G143" s="109">
        <v>43116</v>
      </c>
      <c r="H143" s="184" t="s">
        <v>364</v>
      </c>
      <c r="I143" s="184" t="s">
        <v>365</v>
      </c>
      <c r="J143" s="169"/>
      <c r="K143" s="65"/>
      <c r="L143" s="169"/>
    </row>
    <row r="144" spans="1:14" s="166" customFormat="1" x14ac:dyDescent="0.25">
      <c r="A144" s="245"/>
      <c r="B144" s="242"/>
      <c r="C144" s="242"/>
      <c r="D144" s="183" t="s">
        <v>228</v>
      </c>
      <c r="E144" s="169">
        <f t="shared" si="10"/>
        <v>5</v>
      </c>
      <c r="F144" s="165" t="s">
        <v>155</v>
      </c>
      <c r="G144" s="109">
        <v>43116</v>
      </c>
      <c r="H144" s="184" t="s">
        <v>364</v>
      </c>
      <c r="I144" s="184" t="s">
        <v>365</v>
      </c>
      <c r="J144" s="169"/>
      <c r="K144" s="65"/>
      <c r="L144" s="169"/>
    </row>
    <row r="145" spans="1:12" s="166" customFormat="1" x14ac:dyDescent="0.25">
      <c r="A145" s="245"/>
      <c r="B145" s="242"/>
      <c r="C145" s="242"/>
      <c r="D145" s="177" t="s">
        <v>348</v>
      </c>
      <c r="E145" s="169">
        <f t="shared" si="10"/>
        <v>6</v>
      </c>
      <c r="F145" s="165" t="s">
        <v>152</v>
      </c>
      <c r="G145" s="109">
        <v>43116</v>
      </c>
      <c r="H145" s="184" t="s">
        <v>364</v>
      </c>
      <c r="I145" s="184" t="s">
        <v>365</v>
      </c>
      <c r="J145" s="169"/>
      <c r="K145" s="65"/>
      <c r="L145" s="169"/>
    </row>
    <row r="146" spans="1:12" s="166" customFormat="1" x14ac:dyDescent="0.25">
      <c r="A146" s="245"/>
      <c r="B146" s="242"/>
      <c r="C146" s="242"/>
      <c r="D146" s="177" t="s">
        <v>248</v>
      </c>
      <c r="E146" s="169">
        <f t="shared" si="10"/>
        <v>7</v>
      </c>
      <c r="F146" s="165" t="s">
        <v>249</v>
      </c>
      <c r="G146" s="109">
        <v>43116</v>
      </c>
      <c r="H146" s="184" t="s">
        <v>364</v>
      </c>
      <c r="I146" s="185" t="s">
        <v>365</v>
      </c>
      <c r="J146" s="169"/>
      <c r="K146" s="65"/>
      <c r="L146" s="169"/>
    </row>
    <row r="147" spans="1:12" s="166" customFormat="1" x14ac:dyDescent="0.25">
      <c r="A147" s="245"/>
      <c r="B147" s="242"/>
      <c r="C147" s="243"/>
      <c r="D147" s="177" t="s">
        <v>187</v>
      </c>
      <c r="E147" s="169">
        <f t="shared" si="10"/>
        <v>8</v>
      </c>
      <c r="F147" s="165" t="s">
        <v>533</v>
      </c>
      <c r="G147" s="109">
        <v>43116</v>
      </c>
      <c r="H147" s="184" t="s">
        <v>364</v>
      </c>
      <c r="I147" s="185" t="s">
        <v>365</v>
      </c>
      <c r="J147" s="169"/>
      <c r="K147" s="65"/>
      <c r="L147" s="169"/>
    </row>
    <row r="148" spans="1:12" s="166" customFormat="1" x14ac:dyDescent="0.25">
      <c r="A148" s="245"/>
      <c r="B148" s="242"/>
      <c r="C148" s="165" t="s">
        <v>250</v>
      </c>
      <c r="D148" s="177" t="s">
        <v>219</v>
      </c>
      <c r="E148" s="169">
        <f t="shared" si="10"/>
        <v>9</v>
      </c>
      <c r="F148" s="165" t="s">
        <v>220</v>
      </c>
      <c r="G148" s="109">
        <v>43116</v>
      </c>
      <c r="H148" s="184" t="s">
        <v>364</v>
      </c>
      <c r="I148" s="185" t="s">
        <v>365</v>
      </c>
      <c r="J148" s="169"/>
      <c r="K148" s="65"/>
      <c r="L148" s="169"/>
    </row>
    <row r="149" spans="1:12" s="166" customFormat="1" x14ac:dyDescent="0.25">
      <c r="A149" s="244">
        <v>6</v>
      </c>
      <c r="B149" s="241" t="s">
        <v>211</v>
      </c>
      <c r="C149" s="111" t="s">
        <v>46</v>
      </c>
      <c r="D149" s="160"/>
      <c r="E149" s="105">
        <v>1</v>
      </c>
      <c r="F149" s="165" t="s">
        <v>47</v>
      </c>
      <c r="G149" s="109">
        <v>43117</v>
      </c>
      <c r="H149" s="184" t="s">
        <v>364</v>
      </c>
      <c r="I149" s="184" t="s">
        <v>365</v>
      </c>
      <c r="J149" s="169"/>
      <c r="K149" s="65"/>
      <c r="L149" s="169"/>
    </row>
    <row r="150" spans="1:12" s="166" customFormat="1" x14ac:dyDescent="0.25">
      <c r="A150" s="245"/>
      <c r="B150" s="242"/>
      <c r="C150" s="111" t="s">
        <v>48</v>
      </c>
      <c r="D150" s="168"/>
      <c r="E150" s="169">
        <f>E149+1</f>
        <v>2</v>
      </c>
      <c r="F150" s="165">
        <v>1</v>
      </c>
      <c r="G150" s="109">
        <v>43117</v>
      </c>
      <c r="H150" s="184" t="s">
        <v>364</v>
      </c>
      <c r="I150" s="184" t="s">
        <v>365</v>
      </c>
      <c r="J150" s="169"/>
      <c r="K150" s="65"/>
      <c r="L150" s="169"/>
    </row>
    <row r="151" spans="1:12" s="166" customFormat="1" x14ac:dyDescent="0.25">
      <c r="A151" s="245"/>
      <c r="B151" s="242"/>
      <c r="C151" s="112" t="s">
        <v>251</v>
      </c>
      <c r="D151" s="167"/>
      <c r="E151" s="169">
        <f>E150+1</f>
        <v>3</v>
      </c>
      <c r="F151" s="165" t="s">
        <v>68</v>
      </c>
      <c r="G151" s="109">
        <v>43117</v>
      </c>
      <c r="H151" s="184" t="s">
        <v>364</v>
      </c>
      <c r="I151" s="184" t="s">
        <v>365</v>
      </c>
      <c r="J151" s="169"/>
      <c r="K151" s="65"/>
      <c r="L151" s="169"/>
    </row>
    <row r="152" spans="1:12" s="166" customFormat="1" x14ac:dyDescent="0.25">
      <c r="A152" s="245"/>
      <c r="B152" s="242"/>
      <c r="C152" s="112" t="s">
        <v>93</v>
      </c>
      <c r="D152" s="167"/>
      <c r="E152" s="169">
        <f t="shared" ref="E152:E163" si="11">E151+1</f>
        <v>4</v>
      </c>
      <c r="F152" s="165" t="s">
        <v>6</v>
      </c>
      <c r="G152" s="109">
        <v>43117</v>
      </c>
      <c r="H152" s="184" t="s">
        <v>364</v>
      </c>
      <c r="I152" s="184" t="s">
        <v>365</v>
      </c>
      <c r="J152" s="169"/>
      <c r="K152" s="65"/>
      <c r="L152" s="169"/>
    </row>
    <row r="153" spans="1:12" s="166" customFormat="1" x14ac:dyDescent="0.25">
      <c r="A153" s="245"/>
      <c r="B153" s="242"/>
      <c r="C153" s="112" t="s">
        <v>94</v>
      </c>
      <c r="D153" s="167"/>
      <c r="E153" s="169">
        <f t="shared" si="11"/>
        <v>5</v>
      </c>
      <c r="F153" s="165" t="s">
        <v>45</v>
      </c>
      <c r="G153" s="109">
        <v>43117</v>
      </c>
      <c r="H153" s="184" t="s">
        <v>364</v>
      </c>
      <c r="I153" s="184" t="s">
        <v>365</v>
      </c>
      <c r="J153" s="169"/>
      <c r="K153" s="65"/>
      <c r="L153" s="169"/>
    </row>
    <row r="154" spans="1:12" s="166" customFormat="1" x14ac:dyDescent="0.25">
      <c r="A154" s="245"/>
      <c r="B154" s="242"/>
      <c r="C154" s="112" t="s">
        <v>252</v>
      </c>
      <c r="D154" s="167"/>
      <c r="E154" s="169">
        <f t="shared" si="11"/>
        <v>6</v>
      </c>
      <c r="F154" s="167" t="s">
        <v>253</v>
      </c>
      <c r="G154" s="109">
        <v>43117</v>
      </c>
      <c r="H154" s="184" t="s">
        <v>364</v>
      </c>
      <c r="I154" s="184" t="s">
        <v>365</v>
      </c>
      <c r="J154" s="169"/>
      <c r="K154" s="65"/>
      <c r="L154" s="169"/>
    </row>
    <row r="155" spans="1:12" s="166" customFormat="1" x14ac:dyDescent="0.25">
      <c r="A155" s="245"/>
      <c r="B155" s="242"/>
      <c r="C155" s="112" t="s">
        <v>29</v>
      </c>
      <c r="D155" s="167"/>
      <c r="E155" s="169">
        <f t="shared" si="11"/>
        <v>7</v>
      </c>
      <c r="F155" s="167" t="s">
        <v>81</v>
      </c>
      <c r="G155" s="109">
        <v>43117</v>
      </c>
      <c r="H155" s="184" t="s">
        <v>364</v>
      </c>
      <c r="I155" s="184" t="s">
        <v>365</v>
      </c>
      <c r="J155" s="169"/>
      <c r="K155" s="65"/>
      <c r="L155" s="169"/>
    </row>
    <row r="156" spans="1:12" s="166" customFormat="1" x14ac:dyDescent="0.25">
      <c r="A156" s="245"/>
      <c r="B156" s="242"/>
      <c r="C156" s="112" t="s">
        <v>254</v>
      </c>
      <c r="D156" s="167"/>
      <c r="E156" s="169">
        <f t="shared" si="11"/>
        <v>8</v>
      </c>
      <c r="F156" s="165" t="s">
        <v>120</v>
      </c>
      <c r="G156" s="109">
        <v>43117</v>
      </c>
      <c r="H156" s="184" t="s">
        <v>364</v>
      </c>
      <c r="I156" s="184" t="s">
        <v>365</v>
      </c>
      <c r="J156" s="169"/>
      <c r="K156" s="65"/>
      <c r="L156" s="169"/>
    </row>
    <row r="157" spans="1:12" s="166" customFormat="1" x14ac:dyDescent="0.25">
      <c r="A157" s="245"/>
      <c r="B157" s="242"/>
      <c r="C157" s="112" t="s">
        <v>95</v>
      </c>
      <c r="D157" s="167"/>
      <c r="E157" s="169">
        <f t="shared" si="11"/>
        <v>9</v>
      </c>
      <c r="F157" s="165" t="s">
        <v>6</v>
      </c>
      <c r="G157" s="109">
        <v>43117</v>
      </c>
      <c r="H157" s="184" t="s">
        <v>364</v>
      </c>
      <c r="I157" s="184" t="s">
        <v>365</v>
      </c>
      <c r="J157" s="169"/>
      <c r="K157" s="65"/>
      <c r="L157" s="169"/>
    </row>
    <row r="158" spans="1:12" s="166" customFormat="1" x14ac:dyDescent="0.25">
      <c r="A158" s="245"/>
      <c r="B158" s="242"/>
      <c r="C158" s="112" t="s">
        <v>96</v>
      </c>
      <c r="D158" s="167"/>
      <c r="E158" s="169">
        <f t="shared" si="11"/>
        <v>10</v>
      </c>
      <c r="F158" s="165" t="s">
        <v>6</v>
      </c>
      <c r="G158" s="109">
        <v>43117</v>
      </c>
      <c r="H158" s="184" t="s">
        <v>364</v>
      </c>
      <c r="I158" s="184" t="s">
        <v>365</v>
      </c>
      <c r="J158" s="169"/>
      <c r="K158" s="65"/>
      <c r="L158" s="169"/>
    </row>
    <row r="159" spans="1:12" s="166" customFormat="1" x14ac:dyDescent="0.25">
      <c r="A159" s="245"/>
      <c r="B159" s="242"/>
      <c r="C159" s="112" t="s">
        <v>40</v>
      </c>
      <c r="D159" s="167"/>
      <c r="E159" s="169">
        <f t="shared" si="11"/>
        <v>11</v>
      </c>
      <c r="F159" s="165" t="s">
        <v>6</v>
      </c>
      <c r="G159" s="109">
        <v>43117</v>
      </c>
      <c r="H159" s="184" t="s">
        <v>364</v>
      </c>
      <c r="I159" s="184" t="s">
        <v>365</v>
      </c>
      <c r="J159" s="169"/>
      <c r="K159" s="65"/>
      <c r="L159" s="169"/>
    </row>
    <row r="160" spans="1:12" s="166" customFormat="1" x14ac:dyDescent="0.25">
      <c r="A160" s="245"/>
      <c r="B160" s="242"/>
      <c r="C160" s="112" t="s">
        <v>41</v>
      </c>
      <c r="D160" s="167"/>
      <c r="E160" s="169">
        <f t="shared" si="11"/>
        <v>12</v>
      </c>
      <c r="F160" s="167" t="s">
        <v>253</v>
      </c>
      <c r="G160" s="109">
        <v>43117</v>
      </c>
      <c r="H160" s="184" t="s">
        <v>364</v>
      </c>
      <c r="I160" s="184" t="s">
        <v>365</v>
      </c>
      <c r="J160" s="169"/>
      <c r="K160" s="65"/>
      <c r="L160" s="169"/>
    </row>
    <row r="161" spans="1:13" s="166" customFormat="1" x14ac:dyDescent="0.25">
      <c r="A161" s="245"/>
      <c r="B161" s="242"/>
      <c r="C161" s="112" t="s">
        <v>42</v>
      </c>
      <c r="D161" s="167"/>
      <c r="E161" s="169">
        <f t="shared" si="11"/>
        <v>13</v>
      </c>
      <c r="F161" s="167" t="s">
        <v>81</v>
      </c>
      <c r="G161" s="109">
        <v>43117</v>
      </c>
      <c r="H161" s="184" t="s">
        <v>364</v>
      </c>
      <c r="I161" s="184" t="s">
        <v>365</v>
      </c>
      <c r="J161" s="169"/>
      <c r="K161" s="65"/>
      <c r="L161" s="169"/>
    </row>
    <row r="162" spans="1:13" s="166" customFormat="1" x14ac:dyDescent="0.25">
      <c r="A162" s="245"/>
      <c r="B162" s="242"/>
      <c r="C162" s="112" t="s">
        <v>43</v>
      </c>
      <c r="D162" s="167"/>
      <c r="E162" s="169">
        <f t="shared" si="11"/>
        <v>14</v>
      </c>
      <c r="F162" s="167" t="s">
        <v>253</v>
      </c>
      <c r="G162" s="109">
        <v>43117</v>
      </c>
      <c r="H162" s="184" t="s">
        <v>364</v>
      </c>
      <c r="I162" s="184" t="s">
        <v>365</v>
      </c>
      <c r="J162" s="169"/>
      <c r="K162" s="65"/>
      <c r="L162" s="169"/>
    </row>
    <row r="163" spans="1:13" s="166" customFormat="1" x14ac:dyDescent="0.25">
      <c r="A163" s="246"/>
      <c r="B163" s="243"/>
      <c r="C163" s="112" t="s">
        <v>44</v>
      </c>
      <c r="D163" s="167"/>
      <c r="E163" s="169">
        <f t="shared" si="11"/>
        <v>15</v>
      </c>
      <c r="F163" s="167" t="s">
        <v>81</v>
      </c>
      <c r="G163" s="109">
        <v>43117</v>
      </c>
      <c r="H163" s="184" t="s">
        <v>364</v>
      </c>
      <c r="I163" s="184" t="s">
        <v>365</v>
      </c>
      <c r="J163" s="169"/>
      <c r="K163" s="65"/>
      <c r="L163" s="169"/>
    </row>
    <row r="164" spans="1:13" s="166" customFormat="1" ht="57" x14ac:dyDescent="0.25">
      <c r="A164" s="244">
        <v>7</v>
      </c>
      <c r="B164" s="241" t="s">
        <v>121</v>
      </c>
      <c r="C164" s="165" t="s">
        <v>179</v>
      </c>
      <c r="D164" s="177"/>
      <c r="E164" s="169">
        <v>1</v>
      </c>
      <c r="F164" s="165" t="s">
        <v>255</v>
      </c>
      <c r="G164" s="109">
        <v>43117</v>
      </c>
      <c r="H164" s="187" t="s">
        <v>364</v>
      </c>
      <c r="I164" s="186" t="s">
        <v>366</v>
      </c>
      <c r="J164" s="169">
        <v>11</v>
      </c>
      <c r="K164" s="65"/>
      <c r="L164" s="169"/>
      <c r="M164" s="166" t="s">
        <v>373</v>
      </c>
    </row>
    <row r="165" spans="1:13" s="166" customFormat="1" x14ac:dyDescent="0.25">
      <c r="A165" s="245"/>
      <c r="B165" s="242"/>
      <c r="C165" s="165" t="s">
        <v>250</v>
      </c>
      <c r="D165" s="177" t="s">
        <v>219</v>
      </c>
      <c r="E165" s="169">
        <f t="shared" ref="E165:E175" si="12">E164+1</f>
        <v>2</v>
      </c>
      <c r="F165" s="165" t="s">
        <v>220</v>
      </c>
      <c r="G165" s="109">
        <v>43117</v>
      </c>
      <c r="H165" s="187" t="s">
        <v>364</v>
      </c>
      <c r="I165" s="187" t="s">
        <v>365</v>
      </c>
      <c r="J165" s="169"/>
      <c r="K165" s="65"/>
      <c r="L165" s="169"/>
    </row>
    <row r="166" spans="1:13" s="166" customFormat="1" x14ac:dyDescent="0.25">
      <c r="A166" s="245"/>
      <c r="B166" s="242"/>
      <c r="C166" s="177" t="s">
        <v>131</v>
      </c>
      <c r="D166" s="177"/>
      <c r="E166" s="169">
        <f t="shared" si="12"/>
        <v>3</v>
      </c>
      <c r="F166" s="165" t="s">
        <v>156</v>
      </c>
      <c r="G166" s="109">
        <v>43117</v>
      </c>
      <c r="H166" s="187" t="s">
        <v>364</v>
      </c>
      <c r="I166" s="187" t="s">
        <v>365</v>
      </c>
      <c r="J166" s="169"/>
      <c r="K166" s="65"/>
      <c r="L166" s="169"/>
    </row>
    <row r="167" spans="1:13" s="166" customFormat="1" x14ac:dyDescent="0.25">
      <c r="A167" s="245"/>
      <c r="B167" s="242"/>
      <c r="C167" s="177" t="s">
        <v>133</v>
      </c>
      <c r="D167" s="177"/>
      <c r="E167" s="169">
        <f t="shared" si="12"/>
        <v>4</v>
      </c>
      <c r="F167" s="165" t="s">
        <v>156</v>
      </c>
      <c r="G167" s="109">
        <v>43117</v>
      </c>
      <c r="H167" s="187" t="s">
        <v>364</v>
      </c>
      <c r="I167" s="187" t="s">
        <v>365</v>
      </c>
      <c r="J167" s="169"/>
      <c r="K167" s="65"/>
      <c r="L167" s="169"/>
    </row>
    <row r="168" spans="1:13" s="166" customFormat="1" x14ac:dyDescent="0.25">
      <c r="A168" s="245"/>
      <c r="B168" s="242"/>
      <c r="C168" s="177" t="s">
        <v>228</v>
      </c>
      <c r="D168" s="177"/>
      <c r="E168" s="169">
        <f t="shared" si="12"/>
        <v>5</v>
      </c>
      <c r="F168" s="165" t="s">
        <v>155</v>
      </c>
      <c r="G168" s="109">
        <v>43117</v>
      </c>
      <c r="H168" s="187" t="s">
        <v>364</v>
      </c>
      <c r="I168" s="187" t="s">
        <v>365</v>
      </c>
      <c r="J168" s="169"/>
      <c r="K168" s="65"/>
      <c r="L168" s="169"/>
    </row>
    <row r="169" spans="1:13" s="166" customFormat="1" x14ac:dyDescent="0.25">
      <c r="A169" s="245"/>
      <c r="B169" s="242"/>
      <c r="C169" s="177" t="s">
        <v>229</v>
      </c>
      <c r="D169" s="177"/>
      <c r="E169" s="169">
        <f t="shared" si="12"/>
        <v>6</v>
      </c>
      <c r="F169" s="165" t="s">
        <v>152</v>
      </c>
      <c r="G169" s="109">
        <v>43117</v>
      </c>
      <c r="H169" s="187" t="s">
        <v>364</v>
      </c>
      <c r="I169" s="187" t="s">
        <v>365</v>
      </c>
      <c r="J169" s="169"/>
      <c r="K169" s="65"/>
      <c r="L169" s="169"/>
    </row>
    <row r="170" spans="1:13" s="166" customFormat="1" x14ac:dyDescent="0.25">
      <c r="A170" s="245"/>
      <c r="B170" s="242"/>
      <c r="C170" s="177" t="s">
        <v>248</v>
      </c>
      <c r="D170" s="177"/>
      <c r="E170" s="169">
        <f t="shared" si="12"/>
        <v>7</v>
      </c>
      <c r="F170" s="165" t="s">
        <v>249</v>
      </c>
      <c r="G170" s="109">
        <v>43117</v>
      </c>
      <c r="H170" s="187" t="s">
        <v>364</v>
      </c>
      <c r="I170" s="187" t="s">
        <v>365</v>
      </c>
      <c r="J170" s="169"/>
      <c r="K170" s="65"/>
      <c r="L170" s="169"/>
    </row>
    <row r="171" spans="1:13" s="166" customFormat="1" x14ac:dyDescent="0.25">
      <c r="A171" s="245"/>
      <c r="B171" s="242"/>
      <c r="C171" s="177" t="s">
        <v>187</v>
      </c>
      <c r="D171" s="177"/>
      <c r="E171" s="169">
        <f t="shared" si="12"/>
        <v>8</v>
      </c>
      <c r="F171" s="165" t="s">
        <v>530</v>
      </c>
      <c r="G171" s="109">
        <v>43122</v>
      </c>
      <c r="H171" s="187" t="s">
        <v>364</v>
      </c>
      <c r="I171" s="187" t="s">
        <v>365</v>
      </c>
      <c r="J171" s="169"/>
      <c r="K171" s="65"/>
      <c r="L171" s="169"/>
    </row>
    <row r="172" spans="1:13" s="166" customFormat="1" x14ac:dyDescent="0.25">
      <c r="A172" s="245"/>
      <c r="B172" s="242"/>
      <c r="C172" s="176" t="s">
        <v>171</v>
      </c>
      <c r="D172" s="177"/>
      <c r="E172" s="169">
        <f t="shared" si="12"/>
        <v>9</v>
      </c>
      <c r="F172" s="165" t="s">
        <v>210</v>
      </c>
      <c r="G172" s="109">
        <v>43117</v>
      </c>
      <c r="H172" s="187" t="s">
        <v>364</v>
      </c>
      <c r="I172" s="187" t="s">
        <v>365</v>
      </c>
      <c r="J172" s="169"/>
      <c r="K172" s="65"/>
      <c r="L172" s="169"/>
    </row>
    <row r="173" spans="1:13" s="166" customFormat="1" x14ac:dyDescent="0.25">
      <c r="A173" s="245"/>
      <c r="B173" s="242"/>
      <c r="C173" s="182" t="s">
        <v>118</v>
      </c>
      <c r="D173" s="177"/>
      <c r="E173" s="169">
        <f t="shared" si="12"/>
        <v>10</v>
      </c>
      <c r="F173" s="165" t="s">
        <v>210</v>
      </c>
      <c r="G173" s="109">
        <v>43117</v>
      </c>
      <c r="H173" s="187" t="s">
        <v>364</v>
      </c>
      <c r="I173" s="187" t="s">
        <v>365</v>
      </c>
      <c r="J173" s="169"/>
      <c r="K173" s="65"/>
      <c r="L173" s="169"/>
    </row>
    <row r="174" spans="1:13" s="166" customFormat="1" x14ac:dyDescent="0.25">
      <c r="A174" s="245"/>
      <c r="B174" s="242"/>
      <c r="C174" s="182" t="s">
        <v>186</v>
      </c>
      <c r="D174" s="177"/>
      <c r="E174" s="169">
        <f t="shared" si="12"/>
        <v>11</v>
      </c>
      <c r="F174" s="165" t="s">
        <v>157</v>
      </c>
      <c r="G174" s="109">
        <v>43117</v>
      </c>
      <c r="H174" s="187" t="s">
        <v>364</v>
      </c>
      <c r="I174" s="187" t="s">
        <v>365</v>
      </c>
      <c r="J174" s="169"/>
      <c r="K174" s="65"/>
      <c r="L174" s="169"/>
    </row>
    <row r="175" spans="1:13" s="166" customFormat="1" x14ac:dyDescent="0.25">
      <c r="A175" s="245"/>
      <c r="B175" s="242"/>
      <c r="C175" s="182" t="s">
        <v>119</v>
      </c>
      <c r="D175" s="177"/>
      <c r="E175" s="169">
        <f t="shared" si="12"/>
        <v>12</v>
      </c>
      <c r="F175" s="165" t="s">
        <v>210</v>
      </c>
      <c r="G175" s="109">
        <v>43117</v>
      </c>
      <c r="H175" s="187" t="s">
        <v>364</v>
      </c>
      <c r="I175" s="187" t="s">
        <v>365</v>
      </c>
      <c r="J175" s="169"/>
      <c r="K175" s="65"/>
      <c r="L175" s="169"/>
    </row>
    <row r="176" spans="1:13" s="166" customFormat="1" x14ac:dyDescent="0.25">
      <c r="A176" s="245"/>
      <c r="B176" s="242"/>
      <c r="C176" s="182" t="s">
        <v>143</v>
      </c>
      <c r="D176" s="212"/>
      <c r="E176" s="169">
        <f>E174+1</f>
        <v>12</v>
      </c>
      <c r="F176" s="165" t="s">
        <v>210</v>
      </c>
      <c r="G176" s="109">
        <v>43117</v>
      </c>
      <c r="H176" s="211" t="s">
        <v>364</v>
      </c>
      <c r="I176" s="211" t="s">
        <v>365</v>
      </c>
      <c r="J176" s="169"/>
      <c r="K176" s="65"/>
      <c r="L176" s="169"/>
    </row>
    <row r="177" spans="1:13" s="166" customFormat="1" x14ac:dyDescent="0.25">
      <c r="A177" s="245"/>
      <c r="B177" s="242"/>
      <c r="C177" s="217" t="s">
        <v>531</v>
      </c>
      <c r="D177" s="215"/>
      <c r="E177" s="216">
        <f>E175+1</f>
        <v>13</v>
      </c>
      <c r="F177" s="199" t="s">
        <v>210</v>
      </c>
      <c r="G177" s="109">
        <v>43130</v>
      </c>
      <c r="H177" s="213" t="s">
        <v>364</v>
      </c>
      <c r="I177" s="213" t="s">
        <v>365</v>
      </c>
      <c r="J177" s="169"/>
      <c r="K177" s="65"/>
      <c r="L177" s="169"/>
    </row>
    <row r="178" spans="1:13" s="166" customFormat="1" ht="42.75" x14ac:dyDescent="0.25">
      <c r="A178" s="172">
        <v>8</v>
      </c>
      <c r="B178" s="176" t="s">
        <v>221</v>
      </c>
      <c r="C178" s="165"/>
      <c r="D178" s="177"/>
      <c r="E178" s="169">
        <v>1</v>
      </c>
      <c r="F178" s="165" t="s">
        <v>222</v>
      </c>
      <c r="G178" s="109">
        <v>43117</v>
      </c>
      <c r="H178" s="187" t="s">
        <v>364</v>
      </c>
      <c r="I178" s="187" t="s">
        <v>365</v>
      </c>
      <c r="J178" s="169"/>
      <c r="K178" s="65"/>
      <c r="L178" s="169"/>
    </row>
    <row r="179" spans="1:13" s="2" customFormat="1" x14ac:dyDescent="0.25">
      <c r="A179" s="5" t="s">
        <v>256</v>
      </c>
      <c r="B179" s="6" t="s">
        <v>257</v>
      </c>
      <c r="C179" s="117"/>
      <c r="D179" s="118"/>
      <c r="E179" s="119"/>
      <c r="F179" s="119"/>
      <c r="G179" s="119"/>
      <c r="H179" s="119"/>
      <c r="I179" s="119"/>
      <c r="J179" s="119"/>
      <c r="K179" s="119"/>
      <c r="L179" s="119"/>
      <c r="M179" s="120"/>
    </row>
    <row r="180" spans="1:13" s="166" customFormat="1" x14ac:dyDescent="0.25">
      <c r="A180" s="244">
        <v>1</v>
      </c>
      <c r="B180" s="258" t="s">
        <v>231</v>
      </c>
      <c r="C180" s="165"/>
      <c r="D180" s="167"/>
      <c r="E180" s="169">
        <v>1</v>
      </c>
      <c r="F180" s="165" t="s">
        <v>258</v>
      </c>
      <c r="G180" s="109">
        <v>43117</v>
      </c>
      <c r="H180" s="187" t="s">
        <v>364</v>
      </c>
      <c r="I180" s="173" t="s">
        <v>366</v>
      </c>
      <c r="J180" s="169">
        <v>6</v>
      </c>
      <c r="K180" s="65"/>
      <c r="L180" s="169"/>
    </row>
    <row r="181" spans="1:13" s="166" customFormat="1" x14ac:dyDescent="0.25">
      <c r="A181" s="245"/>
      <c r="B181" s="259"/>
      <c r="C181" s="165"/>
      <c r="D181" s="167"/>
      <c r="E181" s="169">
        <f>E180+1</f>
        <v>2</v>
      </c>
      <c r="F181" s="165" t="s">
        <v>259</v>
      </c>
      <c r="G181" s="109">
        <v>43117</v>
      </c>
      <c r="H181" s="186" t="s">
        <v>364</v>
      </c>
      <c r="I181" s="186" t="s">
        <v>365</v>
      </c>
      <c r="J181" s="169"/>
      <c r="K181" s="65"/>
      <c r="L181" s="169"/>
    </row>
    <row r="182" spans="1:13" s="2" customFormat="1" x14ac:dyDescent="0.25">
      <c r="A182" s="5" t="s">
        <v>260</v>
      </c>
      <c r="B182" s="6" t="s">
        <v>261</v>
      </c>
      <c r="C182" s="117"/>
      <c r="D182" s="118"/>
      <c r="E182" s="119"/>
      <c r="F182" s="119"/>
      <c r="G182" s="119"/>
      <c r="H182" s="119"/>
      <c r="I182" s="119"/>
      <c r="J182" s="119"/>
      <c r="K182" s="119"/>
      <c r="L182" s="119"/>
      <c r="M182" s="120"/>
    </row>
    <row r="183" spans="1:13" s="166" customFormat="1" x14ac:dyDescent="0.25">
      <c r="A183" s="244">
        <v>1</v>
      </c>
      <c r="B183" s="241" t="s">
        <v>231</v>
      </c>
      <c r="C183" s="165"/>
      <c r="D183" s="167"/>
      <c r="E183" s="169">
        <v>1</v>
      </c>
      <c r="F183" s="165" t="s">
        <v>262</v>
      </c>
      <c r="G183" s="109">
        <v>43117</v>
      </c>
      <c r="H183" s="186" t="s">
        <v>364</v>
      </c>
      <c r="I183" s="186" t="s">
        <v>365</v>
      </c>
      <c r="J183" s="169"/>
      <c r="K183" s="65"/>
      <c r="L183" s="169"/>
    </row>
    <row r="184" spans="1:13" s="166" customFormat="1" x14ac:dyDescent="0.25">
      <c r="A184" s="246"/>
      <c r="B184" s="243"/>
      <c r="C184" s="165"/>
      <c r="D184" s="177"/>
      <c r="E184" s="169">
        <v>2</v>
      </c>
      <c r="F184" s="165" t="s">
        <v>263</v>
      </c>
      <c r="G184" s="109">
        <v>43117</v>
      </c>
      <c r="H184" s="186" t="s">
        <v>364</v>
      </c>
      <c r="I184" s="186" t="s">
        <v>365</v>
      </c>
      <c r="J184" s="169"/>
      <c r="K184" s="65"/>
      <c r="L184" s="169"/>
    </row>
    <row r="185" spans="1:13" s="166" customFormat="1" x14ac:dyDescent="0.25">
      <c r="A185" s="245">
        <v>2</v>
      </c>
      <c r="B185" s="241" t="s">
        <v>264</v>
      </c>
      <c r="C185" s="165"/>
      <c r="D185" s="177"/>
      <c r="E185" s="169">
        <v>1</v>
      </c>
      <c r="F185" s="165" t="s">
        <v>265</v>
      </c>
      <c r="G185" s="109">
        <v>43117</v>
      </c>
      <c r="H185" s="186" t="s">
        <v>364</v>
      </c>
      <c r="I185" s="186" t="s">
        <v>365</v>
      </c>
      <c r="J185" s="169"/>
      <c r="K185" s="65"/>
      <c r="L185" s="169"/>
    </row>
    <row r="186" spans="1:13" s="166" customFormat="1" ht="28.5" x14ac:dyDescent="0.25">
      <c r="A186" s="245"/>
      <c r="B186" s="242"/>
      <c r="C186" s="177" t="s">
        <v>266</v>
      </c>
      <c r="D186" s="177" t="s">
        <v>267</v>
      </c>
      <c r="E186" s="169">
        <v>2</v>
      </c>
      <c r="F186" s="165" t="s">
        <v>268</v>
      </c>
      <c r="G186" s="109">
        <v>43117</v>
      </c>
      <c r="H186" s="186" t="s">
        <v>364</v>
      </c>
      <c r="I186" s="186" t="s">
        <v>365</v>
      </c>
      <c r="J186" s="169"/>
      <c r="K186" s="65"/>
      <c r="L186" s="169"/>
    </row>
    <row r="187" spans="1:13" s="166" customFormat="1" ht="28.5" x14ac:dyDescent="0.25">
      <c r="A187" s="245"/>
      <c r="B187" s="242"/>
      <c r="C187" s="177" t="s">
        <v>269</v>
      </c>
      <c r="D187" s="177" t="s">
        <v>267</v>
      </c>
      <c r="E187" s="169">
        <v>3</v>
      </c>
      <c r="F187" s="165" t="s">
        <v>270</v>
      </c>
      <c r="G187" s="109">
        <v>43117</v>
      </c>
      <c r="H187" s="187" t="s">
        <v>364</v>
      </c>
      <c r="I187" s="187" t="s">
        <v>366</v>
      </c>
      <c r="J187" s="169">
        <v>4</v>
      </c>
      <c r="K187" s="65"/>
      <c r="L187" s="169"/>
      <c r="M187" s="166" t="s">
        <v>271</v>
      </c>
    </row>
    <row r="188" spans="1:13" s="166" customFormat="1" ht="28.5" x14ac:dyDescent="0.25">
      <c r="A188" s="246"/>
      <c r="B188" s="243"/>
      <c r="C188" s="177" t="s">
        <v>272</v>
      </c>
      <c r="D188" s="177" t="s">
        <v>267</v>
      </c>
      <c r="E188" s="169">
        <v>4</v>
      </c>
      <c r="F188" s="165" t="s">
        <v>270</v>
      </c>
      <c r="G188" s="109">
        <v>43117</v>
      </c>
      <c r="H188" s="187" t="s">
        <v>364</v>
      </c>
      <c r="I188" s="187" t="s">
        <v>366</v>
      </c>
      <c r="J188" s="169">
        <v>5</v>
      </c>
      <c r="K188" s="65"/>
      <c r="L188" s="169"/>
      <c r="M188" s="166" t="s">
        <v>203</v>
      </c>
    </row>
    <row r="189" spans="1:13" s="166" customFormat="1" x14ac:dyDescent="0.25">
      <c r="A189" s="244">
        <v>3</v>
      </c>
      <c r="B189" s="258" t="s">
        <v>273</v>
      </c>
      <c r="C189" s="241" t="s">
        <v>274</v>
      </c>
      <c r="D189" s="177" t="s">
        <v>275</v>
      </c>
      <c r="E189" s="105">
        <v>1</v>
      </c>
      <c r="F189" s="165" t="s">
        <v>276</v>
      </c>
      <c r="G189" s="109">
        <v>43117</v>
      </c>
      <c r="H189" s="186" t="s">
        <v>364</v>
      </c>
      <c r="I189" s="186" t="s">
        <v>365</v>
      </c>
      <c r="J189" s="169"/>
      <c r="K189" s="65"/>
      <c r="L189" s="169"/>
    </row>
    <row r="190" spans="1:13" s="166" customFormat="1" x14ac:dyDescent="0.25">
      <c r="A190" s="245"/>
      <c r="B190" s="259"/>
      <c r="C190" s="242"/>
      <c r="D190" s="167" t="s">
        <v>369</v>
      </c>
      <c r="E190" s="169">
        <f>E189+1</f>
        <v>2</v>
      </c>
      <c r="F190" s="165" t="s">
        <v>277</v>
      </c>
      <c r="G190" s="109">
        <v>43117</v>
      </c>
      <c r="H190" s="186" t="s">
        <v>364</v>
      </c>
      <c r="I190" s="186" t="s">
        <v>366</v>
      </c>
      <c r="J190" s="169">
        <v>2</v>
      </c>
      <c r="K190" s="65"/>
      <c r="L190" s="169"/>
    </row>
    <row r="191" spans="1:13" s="166" customFormat="1" x14ac:dyDescent="0.25">
      <c r="A191" s="245"/>
      <c r="B191" s="259"/>
      <c r="C191" s="242"/>
      <c r="D191" s="167" t="s">
        <v>278</v>
      </c>
      <c r="E191" s="169">
        <f t="shared" ref="E191:E192" si="13">E190+1</f>
        <v>3</v>
      </c>
      <c r="F191" s="165" t="s">
        <v>277</v>
      </c>
      <c r="G191" s="109">
        <v>43117</v>
      </c>
      <c r="H191" s="186" t="s">
        <v>392</v>
      </c>
      <c r="I191" s="186" t="s">
        <v>365</v>
      </c>
      <c r="J191" s="169"/>
      <c r="K191" s="65"/>
      <c r="L191" s="169"/>
    </row>
    <row r="192" spans="1:13" s="166" customFormat="1" x14ac:dyDescent="0.25">
      <c r="A192" s="245"/>
      <c r="B192" s="259"/>
      <c r="C192" s="243"/>
      <c r="D192" s="167" t="s">
        <v>279</v>
      </c>
      <c r="E192" s="169">
        <f t="shared" si="13"/>
        <v>4</v>
      </c>
      <c r="F192" s="165" t="s">
        <v>280</v>
      </c>
      <c r="G192" s="109">
        <v>43117</v>
      </c>
      <c r="H192" s="186" t="s">
        <v>364</v>
      </c>
      <c r="I192" s="186" t="s">
        <v>366</v>
      </c>
      <c r="J192" s="169">
        <v>3</v>
      </c>
      <c r="K192" s="65"/>
      <c r="L192" s="169"/>
    </row>
    <row r="193" spans="1:12" s="166" customFormat="1" x14ac:dyDescent="0.25">
      <c r="A193" s="244">
        <v>4</v>
      </c>
      <c r="B193" s="241" t="s">
        <v>281</v>
      </c>
      <c r="C193" s="111" t="s">
        <v>46</v>
      </c>
      <c r="D193" s="160"/>
      <c r="E193" s="105">
        <v>1</v>
      </c>
      <c r="F193" s="165" t="s">
        <v>282</v>
      </c>
      <c r="G193" s="109">
        <v>43117</v>
      </c>
      <c r="H193" s="186" t="s">
        <v>364</v>
      </c>
      <c r="I193" s="186" t="s">
        <v>365</v>
      </c>
      <c r="J193" s="169"/>
      <c r="K193" s="65"/>
      <c r="L193" s="169"/>
    </row>
    <row r="194" spans="1:12" s="166" customFormat="1" x14ac:dyDescent="0.25">
      <c r="A194" s="245"/>
      <c r="B194" s="242"/>
      <c r="C194" s="111" t="s">
        <v>48</v>
      </c>
      <c r="D194" s="168"/>
      <c r="E194" s="169">
        <f>E193+1</f>
        <v>2</v>
      </c>
      <c r="F194" s="165">
        <v>1</v>
      </c>
      <c r="G194" s="109">
        <v>43117</v>
      </c>
      <c r="H194" s="186" t="s">
        <v>364</v>
      </c>
      <c r="I194" s="186" t="s">
        <v>365</v>
      </c>
      <c r="J194" s="169"/>
      <c r="K194" s="65"/>
      <c r="L194" s="169"/>
    </row>
    <row r="195" spans="1:12" s="166" customFormat="1" x14ac:dyDescent="0.25">
      <c r="A195" s="245"/>
      <c r="B195" s="242"/>
      <c r="C195" s="112" t="s">
        <v>93</v>
      </c>
      <c r="D195" s="167"/>
      <c r="E195" s="169">
        <f t="shared" ref="E195:E198" si="14">E194+1</f>
        <v>3</v>
      </c>
      <c r="F195" s="165" t="s">
        <v>6</v>
      </c>
      <c r="G195" s="109">
        <v>43117</v>
      </c>
      <c r="H195" s="186" t="s">
        <v>364</v>
      </c>
      <c r="I195" s="186" t="s">
        <v>365</v>
      </c>
      <c r="J195" s="169"/>
      <c r="K195" s="65"/>
      <c r="L195" s="169"/>
    </row>
    <row r="196" spans="1:12" s="166" customFormat="1" x14ac:dyDescent="0.25">
      <c r="A196" s="245"/>
      <c r="B196" s="242"/>
      <c r="C196" s="112" t="s">
        <v>96</v>
      </c>
      <c r="D196" s="167"/>
      <c r="E196" s="169">
        <f t="shared" si="14"/>
        <v>4</v>
      </c>
      <c r="F196" s="165" t="s">
        <v>6</v>
      </c>
      <c r="G196" s="109">
        <v>43117</v>
      </c>
      <c r="H196" s="186" t="s">
        <v>364</v>
      </c>
      <c r="I196" s="186" t="s">
        <v>365</v>
      </c>
      <c r="J196" s="169"/>
      <c r="K196" s="65"/>
      <c r="L196" s="169"/>
    </row>
    <row r="197" spans="1:12" s="166" customFormat="1" x14ac:dyDescent="0.25">
      <c r="A197" s="245"/>
      <c r="B197" s="242"/>
      <c r="C197" s="112" t="s">
        <v>43</v>
      </c>
      <c r="D197" s="167"/>
      <c r="E197" s="169">
        <f t="shared" si="14"/>
        <v>5</v>
      </c>
      <c r="F197" s="167" t="s">
        <v>253</v>
      </c>
      <c r="G197" s="109">
        <v>43117</v>
      </c>
      <c r="H197" s="186" t="s">
        <v>364</v>
      </c>
      <c r="I197" s="186" t="s">
        <v>365</v>
      </c>
      <c r="J197" s="169"/>
      <c r="K197" s="65"/>
      <c r="L197" s="169"/>
    </row>
    <row r="198" spans="1:12" s="166" customFormat="1" x14ac:dyDescent="0.25">
      <c r="A198" s="246"/>
      <c r="B198" s="243"/>
      <c r="C198" s="112" t="s">
        <v>44</v>
      </c>
      <c r="D198" s="167"/>
      <c r="E198" s="169">
        <f t="shared" si="14"/>
        <v>6</v>
      </c>
      <c r="F198" s="167" t="s">
        <v>81</v>
      </c>
      <c r="G198" s="109">
        <v>43117</v>
      </c>
      <c r="H198" s="186" t="s">
        <v>364</v>
      </c>
      <c r="I198" s="186" t="s">
        <v>365</v>
      </c>
      <c r="J198" s="169"/>
      <c r="K198" s="65"/>
      <c r="L198" s="169"/>
    </row>
    <row r="199" spans="1:12" s="166" customFormat="1" ht="42.75" x14ac:dyDescent="0.25">
      <c r="A199" s="172">
        <v>5</v>
      </c>
      <c r="B199" s="176" t="s">
        <v>557</v>
      </c>
      <c r="C199" s="165"/>
      <c r="D199" s="177"/>
      <c r="E199" s="169">
        <v>1</v>
      </c>
      <c r="F199" s="165" t="s">
        <v>558</v>
      </c>
      <c r="G199" s="109">
        <v>43132</v>
      </c>
      <c r="H199" s="187" t="s">
        <v>364</v>
      </c>
      <c r="I199" s="187" t="s">
        <v>365</v>
      </c>
      <c r="J199" s="169"/>
      <c r="K199" s="65"/>
      <c r="L199" s="169"/>
    </row>
    <row r="200" spans="1:12" s="166" customFormat="1" x14ac:dyDescent="0.25">
      <c r="A200" s="244">
        <v>6</v>
      </c>
      <c r="B200" s="241" t="s">
        <v>551</v>
      </c>
      <c r="C200" s="230" t="s">
        <v>179</v>
      </c>
      <c r="D200" s="229"/>
      <c r="E200" s="231">
        <v>1</v>
      </c>
      <c r="F200" s="230" t="s">
        <v>554</v>
      </c>
      <c r="G200" s="109">
        <v>43132</v>
      </c>
      <c r="H200" s="228" t="s">
        <v>364</v>
      </c>
      <c r="I200" s="228" t="s">
        <v>366</v>
      </c>
      <c r="J200" s="231">
        <v>10</v>
      </c>
      <c r="K200" s="65"/>
      <c r="L200" s="231"/>
    </row>
    <row r="201" spans="1:12" s="166" customFormat="1" x14ac:dyDescent="0.25">
      <c r="A201" s="245"/>
      <c r="B201" s="242"/>
      <c r="C201" s="230" t="s">
        <v>218</v>
      </c>
      <c r="D201" s="229" t="s">
        <v>219</v>
      </c>
      <c r="E201" s="231">
        <f t="shared" ref="E201:E208" si="15">E200+1</f>
        <v>2</v>
      </c>
      <c r="F201" s="230" t="s">
        <v>220</v>
      </c>
      <c r="G201" s="109">
        <v>43132</v>
      </c>
      <c r="H201" s="228" t="s">
        <v>364</v>
      </c>
      <c r="I201" s="228" t="s">
        <v>365</v>
      </c>
      <c r="J201" s="231"/>
      <c r="K201" s="65"/>
      <c r="L201" s="231"/>
    </row>
    <row r="202" spans="1:12" s="166" customFormat="1" x14ac:dyDescent="0.25">
      <c r="A202" s="245"/>
      <c r="B202" s="242"/>
      <c r="C202" s="227" t="s">
        <v>171</v>
      </c>
      <c r="D202" s="229"/>
      <c r="E202" s="231">
        <f t="shared" si="15"/>
        <v>3</v>
      </c>
      <c r="F202" s="230" t="s">
        <v>555</v>
      </c>
      <c r="G202" s="109">
        <v>43132</v>
      </c>
      <c r="H202" s="228" t="s">
        <v>364</v>
      </c>
      <c r="I202" s="228" t="s">
        <v>365</v>
      </c>
      <c r="J202" s="231"/>
      <c r="K202" s="65"/>
      <c r="L202" s="231"/>
    </row>
    <row r="203" spans="1:12" s="166" customFormat="1" x14ac:dyDescent="0.25">
      <c r="A203" s="245"/>
      <c r="B203" s="242"/>
      <c r="C203" s="182" t="s">
        <v>118</v>
      </c>
      <c r="D203" s="229"/>
      <c r="E203" s="231">
        <f t="shared" si="15"/>
        <v>4</v>
      </c>
      <c r="F203" s="230" t="s">
        <v>555</v>
      </c>
      <c r="G203" s="109">
        <v>43132</v>
      </c>
      <c r="H203" s="228" t="s">
        <v>364</v>
      </c>
      <c r="I203" s="228" t="s">
        <v>365</v>
      </c>
      <c r="J203" s="231"/>
      <c r="K203" s="65"/>
      <c r="L203" s="231"/>
    </row>
    <row r="204" spans="1:12" s="166" customFormat="1" x14ac:dyDescent="0.25">
      <c r="A204" s="245"/>
      <c r="B204" s="242"/>
      <c r="C204" s="182" t="s">
        <v>186</v>
      </c>
      <c r="D204" s="229"/>
      <c r="E204" s="231">
        <f t="shared" si="15"/>
        <v>5</v>
      </c>
      <c r="F204" s="230" t="s">
        <v>157</v>
      </c>
      <c r="G204" s="109">
        <v>43132</v>
      </c>
      <c r="H204" s="228" t="s">
        <v>364</v>
      </c>
      <c r="I204" s="228" t="s">
        <v>365</v>
      </c>
      <c r="J204" s="231"/>
      <c r="K204" s="65"/>
      <c r="L204" s="231"/>
    </row>
    <row r="205" spans="1:12" s="166" customFormat="1" x14ac:dyDescent="0.25">
      <c r="A205" s="245"/>
      <c r="B205" s="242"/>
      <c r="C205" s="182" t="s">
        <v>119</v>
      </c>
      <c r="D205" s="229"/>
      <c r="E205" s="231">
        <f t="shared" si="15"/>
        <v>6</v>
      </c>
      <c r="F205" s="230" t="s">
        <v>210</v>
      </c>
      <c r="G205" s="109">
        <v>43132</v>
      </c>
      <c r="H205" s="228" t="s">
        <v>364</v>
      </c>
      <c r="I205" s="228" t="s">
        <v>365</v>
      </c>
      <c r="J205" s="231"/>
      <c r="K205" s="65"/>
      <c r="L205" s="231"/>
    </row>
    <row r="206" spans="1:12" s="166" customFormat="1" x14ac:dyDescent="0.25">
      <c r="A206" s="245"/>
      <c r="B206" s="242"/>
      <c r="C206" s="182" t="s">
        <v>143</v>
      </c>
      <c r="D206" s="229"/>
      <c r="E206" s="231">
        <f t="shared" si="15"/>
        <v>7</v>
      </c>
      <c r="F206" s="230" t="s">
        <v>555</v>
      </c>
      <c r="G206" s="109">
        <v>43132</v>
      </c>
      <c r="H206" s="228" t="s">
        <v>364</v>
      </c>
      <c r="I206" s="228" t="s">
        <v>365</v>
      </c>
      <c r="J206" s="231"/>
      <c r="K206" s="65"/>
      <c r="L206" s="231"/>
    </row>
    <row r="207" spans="1:12" s="166" customFormat="1" x14ac:dyDescent="0.25">
      <c r="A207" s="245"/>
      <c r="B207" s="242"/>
      <c r="C207" s="182" t="s">
        <v>556</v>
      </c>
      <c r="D207" s="229"/>
      <c r="E207" s="231">
        <f t="shared" si="15"/>
        <v>8</v>
      </c>
      <c r="F207" s="230" t="s">
        <v>555</v>
      </c>
      <c r="G207" s="109">
        <v>43132</v>
      </c>
      <c r="H207" s="228" t="s">
        <v>364</v>
      </c>
      <c r="I207" s="228" t="s">
        <v>366</v>
      </c>
      <c r="J207" s="231">
        <v>22</v>
      </c>
      <c r="K207" s="65"/>
      <c r="L207" s="231"/>
    </row>
    <row r="208" spans="1:12" s="166" customFormat="1" ht="42.75" customHeight="1" x14ac:dyDescent="0.25">
      <c r="A208" s="245"/>
      <c r="B208" s="242"/>
      <c r="C208" s="230" t="s">
        <v>552</v>
      </c>
      <c r="D208" s="229"/>
      <c r="E208" s="231">
        <f t="shared" si="15"/>
        <v>9</v>
      </c>
      <c r="F208" s="230" t="s">
        <v>553</v>
      </c>
      <c r="G208" s="109">
        <v>43132</v>
      </c>
      <c r="H208" s="228" t="s">
        <v>364</v>
      </c>
      <c r="I208" s="228" t="s">
        <v>365</v>
      </c>
      <c r="J208" s="231"/>
      <c r="K208" s="65"/>
      <c r="L208" s="231"/>
    </row>
    <row r="209" spans="1:13" s="2" customFormat="1" x14ac:dyDescent="0.25">
      <c r="A209" s="5" t="s">
        <v>283</v>
      </c>
      <c r="B209" s="6" t="s">
        <v>284</v>
      </c>
      <c r="C209" s="117"/>
      <c r="D209" s="118"/>
      <c r="E209" s="119"/>
      <c r="F209" s="119"/>
      <c r="G209" s="119"/>
      <c r="H209" s="119"/>
      <c r="I209" s="119"/>
      <c r="J209" s="119"/>
      <c r="K209" s="119"/>
      <c r="L209" s="119"/>
      <c r="M209" s="120"/>
    </row>
    <row r="210" spans="1:13" s="166" customFormat="1" x14ac:dyDescent="0.25">
      <c r="A210" s="244">
        <v>1</v>
      </c>
      <c r="B210" s="258" t="s">
        <v>285</v>
      </c>
      <c r="C210" s="165" t="s">
        <v>231</v>
      </c>
      <c r="D210" s="167"/>
      <c r="E210" s="169">
        <v>1</v>
      </c>
      <c r="F210" s="165" t="s">
        <v>286</v>
      </c>
      <c r="G210" s="109">
        <v>43117</v>
      </c>
      <c r="H210" s="186" t="s">
        <v>364</v>
      </c>
      <c r="I210" s="186" t="s">
        <v>365</v>
      </c>
      <c r="J210" s="169"/>
      <c r="K210" s="65"/>
      <c r="L210" s="169"/>
    </row>
    <row r="211" spans="1:13" s="166" customFormat="1" x14ac:dyDescent="0.25">
      <c r="A211" s="246"/>
      <c r="B211" s="259"/>
      <c r="C211" s="165" t="s">
        <v>231</v>
      </c>
      <c r="D211" s="167"/>
      <c r="E211" s="169">
        <v>2</v>
      </c>
      <c r="F211" s="165" t="s">
        <v>287</v>
      </c>
      <c r="G211" s="109">
        <v>43117</v>
      </c>
      <c r="H211" s="186" t="s">
        <v>364</v>
      </c>
      <c r="I211" s="186" t="s">
        <v>365</v>
      </c>
      <c r="J211" s="169"/>
      <c r="K211" s="65"/>
      <c r="L211" s="169"/>
    </row>
    <row r="212" spans="1:13" s="166" customFormat="1" x14ac:dyDescent="0.25">
      <c r="A212" s="245">
        <v>2</v>
      </c>
      <c r="B212" s="241" t="s">
        <v>288</v>
      </c>
      <c r="C212" s="165" t="s">
        <v>231</v>
      </c>
      <c r="D212" s="177"/>
      <c r="E212" s="169">
        <v>1</v>
      </c>
      <c r="F212" s="165" t="s">
        <v>289</v>
      </c>
      <c r="G212" s="109">
        <v>43117</v>
      </c>
      <c r="H212" s="186" t="s">
        <v>364</v>
      </c>
      <c r="I212" s="186" t="s">
        <v>365</v>
      </c>
      <c r="J212" s="169"/>
      <c r="K212" s="65"/>
      <c r="L212" s="169"/>
    </row>
    <row r="213" spans="1:13" s="166" customFormat="1" x14ac:dyDescent="0.25">
      <c r="A213" s="245"/>
      <c r="B213" s="242"/>
      <c r="C213" s="177" t="s">
        <v>266</v>
      </c>
      <c r="D213" s="177"/>
      <c r="E213" s="169">
        <v>2</v>
      </c>
      <c r="F213" s="165" t="s">
        <v>290</v>
      </c>
      <c r="G213" s="109">
        <v>43117</v>
      </c>
      <c r="H213" s="186" t="s">
        <v>364</v>
      </c>
      <c r="I213" s="186" t="s">
        <v>365</v>
      </c>
      <c r="J213" s="169"/>
      <c r="K213" s="65"/>
      <c r="L213" s="169"/>
    </row>
    <row r="214" spans="1:13" s="166" customFormat="1" ht="28.5" x14ac:dyDescent="0.25">
      <c r="A214" s="245"/>
      <c r="B214" s="242"/>
      <c r="C214" s="177" t="s">
        <v>269</v>
      </c>
      <c r="D214" s="177"/>
      <c r="E214" s="169">
        <v>3</v>
      </c>
      <c r="F214" s="165" t="s">
        <v>291</v>
      </c>
      <c r="G214" s="109">
        <v>43117</v>
      </c>
      <c r="H214" s="186" t="s">
        <v>364</v>
      </c>
      <c r="I214" s="186" t="s">
        <v>365</v>
      </c>
      <c r="J214" s="169"/>
      <c r="K214" s="65"/>
      <c r="L214" s="169"/>
      <c r="M214" s="166" t="s">
        <v>271</v>
      </c>
    </row>
    <row r="215" spans="1:13" s="166" customFormat="1" ht="28.5" x14ac:dyDescent="0.25">
      <c r="A215" s="246"/>
      <c r="B215" s="243"/>
      <c r="C215" s="177" t="s">
        <v>272</v>
      </c>
      <c r="D215" s="177"/>
      <c r="E215" s="169">
        <v>4</v>
      </c>
      <c r="F215" s="165" t="s">
        <v>291</v>
      </c>
      <c r="G215" s="109">
        <v>43123</v>
      </c>
      <c r="H215" s="186" t="s">
        <v>426</v>
      </c>
      <c r="I215" s="186" t="s">
        <v>366</v>
      </c>
      <c r="J215" s="169"/>
      <c r="K215" s="65"/>
      <c r="L215" s="169"/>
      <c r="M215" s="166" t="s">
        <v>203</v>
      </c>
    </row>
    <row r="216" spans="1:13" s="166" customFormat="1" x14ac:dyDescent="0.25">
      <c r="A216" s="244">
        <v>3</v>
      </c>
      <c r="B216" s="258" t="s">
        <v>292</v>
      </c>
      <c r="C216" s="241" t="s">
        <v>274</v>
      </c>
      <c r="D216" s="177" t="s">
        <v>293</v>
      </c>
      <c r="E216" s="105">
        <v>1</v>
      </c>
      <c r="F216" s="165" t="s">
        <v>276</v>
      </c>
      <c r="G216" s="109">
        <v>43117</v>
      </c>
      <c r="H216" s="186" t="s">
        <v>364</v>
      </c>
      <c r="I216" s="186" t="s">
        <v>365</v>
      </c>
      <c r="J216" s="169"/>
      <c r="K216" s="65"/>
      <c r="L216" s="169"/>
    </row>
    <row r="217" spans="1:13" s="166" customFormat="1" x14ac:dyDescent="0.25">
      <c r="A217" s="245"/>
      <c r="B217" s="259"/>
      <c r="C217" s="242"/>
      <c r="D217" s="167" t="s">
        <v>370</v>
      </c>
      <c r="E217" s="169">
        <f>E216+1</f>
        <v>2</v>
      </c>
      <c r="F217" s="165" t="s">
        <v>277</v>
      </c>
      <c r="G217" s="109">
        <v>43117</v>
      </c>
      <c r="H217" s="186" t="s">
        <v>364</v>
      </c>
      <c r="I217" s="186" t="s">
        <v>366</v>
      </c>
      <c r="J217" s="169">
        <v>2</v>
      </c>
      <c r="K217" s="65"/>
      <c r="L217" s="169"/>
    </row>
    <row r="218" spans="1:13" s="166" customFormat="1" x14ac:dyDescent="0.25">
      <c r="A218" s="245"/>
      <c r="B218" s="259"/>
      <c r="C218" s="242"/>
      <c r="D218" s="167" t="s">
        <v>278</v>
      </c>
      <c r="E218" s="169">
        <f t="shared" ref="E218:E220" si="16">E217+1</f>
        <v>3</v>
      </c>
      <c r="F218" s="165" t="s">
        <v>277</v>
      </c>
      <c r="G218" s="109">
        <v>43117</v>
      </c>
      <c r="H218" s="186" t="s">
        <v>364</v>
      </c>
      <c r="I218" s="186" t="s">
        <v>365</v>
      </c>
      <c r="J218" s="169"/>
      <c r="K218" s="65"/>
      <c r="L218" s="169"/>
    </row>
    <row r="219" spans="1:13" s="166" customFormat="1" x14ac:dyDescent="0.25">
      <c r="A219" s="245"/>
      <c r="B219" s="259"/>
      <c r="C219" s="243"/>
      <c r="D219" s="167" t="s">
        <v>371</v>
      </c>
      <c r="E219" s="169">
        <f t="shared" si="16"/>
        <v>4</v>
      </c>
      <c r="F219" s="165" t="s">
        <v>280</v>
      </c>
      <c r="G219" s="109">
        <v>43117</v>
      </c>
      <c r="H219" s="186" t="s">
        <v>364</v>
      </c>
      <c r="I219" s="186" t="s">
        <v>366</v>
      </c>
      <c r="J219" s="169">
        <v>3</v>
      </c>
      <c r="K219" s="65"/>
      <c r="L219" s="169"/>
    </row>
    <row r="220" spans="1:13" s="166" customFormat="1" x14ac:dyDescent="0.25">
      <c r="A220" s="245"/>
      <c r="B220" s="259"/>
      <c r="C220" s="165" t="s">
        <v>231</v>
      </c>
      <c r="D220" s="167"/>
      <c r="E220" s="169">
        <f t="shared" si="16"/>
        <v>5</v>
      </c>
      <c r="F220" s="165" t="s">
        <v>294</v>
      </c>
      <c r="G220" s="109">
        <v>43117</v>
      </c>
      <c r="H220" s="186" t="s">
        <v>364</v>
      </c>
      <c r="I220" s="186" t="s">
        <v>365</v>
      </c>
      <c r="J220" s="169"/>
      <c r="K220" s="65"/>
      <c r="L220" s="169"/>
    </row>
    <row r="221" spans="1:13" s="166" customFormat="1" x14ac:dyDescent="0.25">
      <c r="A221" s="244">
        <v>4</v>
      </c>
      <c r="B221" s="241" t="s">
        <v>295</v>
      </c>
      <c r="C221" s="111" t="s">
        <v>46</v>
      </c>
      <c r="D221" s="160"/>
      <c r="E221" s="105">
        <v>1</v>
      </c>
      <c r="F221" s="165" t="s">
        <v>282</v>
      </c>
      <c r="G221" s="109">
        <v>43117</v>
      </c>
      <c r="H221" s="186" t="s">
        <v>364</v>
      </c>
      <c r="I221" s="186" t="s">
        <v>365</v>
      </c>
      <c r="J221" s="169"/>
      <c r="K221" s="65"/>
      <c r="L221" s="169"/>
    </row>
    <row r="222" spans="1:13" s="166" customFormat="1" x14ac:dyDescent="0.25">
      <c r="A222" s="245"/>
      <c r="B222" s="242"/>
      <c r="C222" s="111" t="s">
        <v>48</v>
      </c>
      <c r="D222" s="168"/>
      <c r="E222" s="169">
        <f>E221+1</f>
        <v>2</v>
      </c>
      <c r="F222" s="165">
        <v>1</v>
      </c>
      <c r="G222" s="109">
        <v>43117</v>
      </c>
      <c r="H222" s="186" t="s">
        <v>364</v>
      </c>
      <c r="I222" s="186" t="s">
        <v>365</v>
      </c>
      <c r="J222" s="169"/>
      <c r="K222" s="65"/>
      <c r="L222" s="169"/>
    </row>
    <row r="223" spans="1:13" s="166" customFormat="1" x14ac:dyDescent="0.25">
      <c r="A223" s="245"/>
      <c r="B223" s="242"/>
      <c r="C223" s="112" t="s">
        <v>93</v>
      </c>
      <c r="D223" s="167"/>
      <c r="E223" s="169">
        <f t="shared" ref="E223:E226" si="17">E222+1</f>
        <v>3</v>
      </c>
      <c r="F223" s="165" t="s">
        <v>6</v>
      </c>
      <c r="G223" s="109">
        <v>43117</v>
      </c>
      <c r="H223" s="186" t="s">
        <v>364</v>
      </c>
      <c r="I223" s="186" t="s">
        <v>365</v>
      </c>
      <c r="J223" s="169"/>
      <c r="K223" s="65"/>
      <c r="L223" s="169"/>
    </row>
    <row r="224" spans="1:13" s="166" customFormat="1" x14ac:dyDescent="0.25">
      <c r="A224" s="245"/>
      <c r="B224" s="242"/>
      <c r="C224" s="112" t="s">
        <v>96</v>
      </c>
      <c r="D224" s="167"/>
      <c r="E224" s="169">
        <f t="shared" si="17"/>
        <v>4</v>
      </c>
      <c r="F224" s="165" t="s">
        <v>6</v>
      </c>
      <c r="G224" s="109">
        <v>43117</v>
      </c>
      <c r="H224" s="186" t="s">
        <v>364</v>
      </c>
      <c r="I224" s="186" t="s">
        <v>365</v>
      </c>
      <c r="J224" s="169"/>
      <c r="K224" s="65"/>
      <c r="L224" s="169"/>
    </row>
    <row r="225" spans="1:12" s="166" customFormat="1" x14ac:dyDescent="0.25">
      <c r="A225" s="245"/>
      <c r="B225" s="242"/>
      <c r="C225" s="112" t="s">
        <v>43</v>
      </c>
      <c r="D225" s="167"/>
      <c r="E225" s="169">
        <f t="shared" si="17"/>
        <v>5</v>
      </c>
      <c r="F225" s="167" t="s">
        <v>253</v>
      </c>
      <c r="G225" s="109">
        <v>43117</v>
      </c>
      <c r="H225" s="186" t="s">
        <v>364</v>
      </c>
      <c r="I225" s="186" t="s">
        <v>365</v>
      </c>
      <c r="J225" s="169"/>
      <c r="K225" s="65"/>
      <c r="L225" s="169"/>
    </row>
    <row r="226" spans="1:12" s="166" customFormat="1" x14ac:dyDescent="0.25">
      <c r="A226" s="246"/>
      <c r="B226" s="243"/>
      <c r="C226" s="112" t="s">
        <v>44</v>
      </c>
      <c r="D226" s="167"/>
      <c r="E226" s="169">
        <f t="shared" si="17"/>
        <v>6</v>
      </c>
      <c r="F226" s="167" t="s">
        <v>81</v>
      </c>
      <c r="G226" s="109">
        <v>43117</v>
      </c>
      <c r="H226" s="186" t="s">
        <v>364</v>
      </c>
      <c r="I226" s="186" t="s">
        <v>365</v>
      </c>
      <c r="J226" s="169"/>
      <c r="K226" s="65"/>
      <c r="L226" s="169"/>
    </row>
    <row r="227" spans="1:12" s="166" customFormat="1" x14ac:dyDescent="0.25">
      <c r="A227" s="244">
        <v>5</v>
      </c>
      <c r="B227" s="255" t="s">
        <v>296</v>
      </c>
      <c r="C227" s="111" t="s">
        <v>231</v>
      </c>
      <c r="D227" s="111" t="s">
        <v>231</v>
      </c>
      <c r="E227" s="105">
        <v>1</v>
      </c>
      <c r="F227" s="168" t="s">
        <v>297</v>
      </c>
      <c r="G227" s="109">
        <v>43117</v>
      </c>
      <c r="H227" s="187" t="s">
        <v>364</v>
      </c>
      <c r="I227" s="187" t="s">
        <v>365</v>
      </c>
      <c r="J227" s="169"/>
      <c r="K227" s="65"/>
      <c r="L227" s="169"/>
    </row>
    <row r="228" spans="1:12" s="166" customFormat="1" x14ac:dyDescent="0.25">
      <c r="A228" s="245"/>
      <c r="B228" s="256"/>
      <c r="C228" s="111" t="s">
        <v>188</v>
      </c>
      <c r="D228" s="111" t="s">
        <v>188</v>
      </c>
      <c r="E228" s="105">
        <v>2</v>
      </c>
      <c r="F228" s="230" t="s">
        <v>294</v>
      </c>
      <c r="G228" s="109">
        <v>43117</v>
      </c>
      <c r="H228" s="228" t="s">
        <v>364</v>
      </c>
      <c r="I228" s="228" t="s">
        <v>365</v>
      </c>
      <c r="J228" s="231"/>
      <c r="K228" s="65"/>
      <c r="L228" s="231"/>
    </row>
    <row r="229" spans="1:12" s="166" customFormat="1" x14ac:dyDescent="0.25">
      <c r="A229" s="245"/>
      <c r="B229" s="256"/>
      <c r="C229" s="230" t="s">
        <v>179</v>
      </c>
      <c r="D229" s="229"/>
      <c r="E229" s="105">
        <v>3</v>
      </c>
      <c r="F229" s="230" t="s">
        <v>554</v>
      </c>
      <c r="G229" s="109">
        <v>43132</v>
      </c>
      <c r="H229" s="228" t="s">
        <v>364</v>
      </c>
      <c r="I229" s="228" t="s">
        <v>365</v>
      </c>
      <c r="J229" s="231"/>
      <c r="K229" s="65"/>
      <c r="L229" s="231"/>
    </row>
    <row r="230" spans="1:12" s="166" customFormat="1" x14ac:dyDescent="0.25">
      <c r="A230" s="245"/>
      <c r="B230" s="256"/>
      <c r="C230" s="230" t="s">
        <v>218</v>
      </c>
      <c r="D230" s="229" t="s">
        <v>219</v>
      </c>
      <c r="E230" s="105">
        <v>4</v>
      </c>
      <c r="F230" s="230" t="s">
        <v>220</v>
      </c>
      <c r="G230" s="109">
        <v>43132</v>
      </c>
      <c r="H230" s="187" t="s">
        <v>364</v>
      </c>
      <c r="I230" s="187" t="s">
        <v>365</v>
      </c>
      <c r="J230" s="169"/>
      <c r="K230" s="65"/>
      <c r="L230" s="169"/>
    </row>
    <row r="231" spans="1:12" s="166" customFormat="1" ht="42.75" x14ac:dyDescent="0.25">
      <c r="A231" s="172">
        <v>6</v>
      </c>
      <c r="B231" s="176" t="s">
        <v>298</v>
      </c>
      <c r="C231" s="165"/>
      <c r="D231" s="177"/>
      <c r="E231" s="169">
        <v>1</v>
      </c>
      <c r="F231" s="165" t="s">
        <v>553</v>
      </c>
      <c r="G231" s="109">
        <v>43132</v>
      </c>
      <c r="H231" s="187" t="s">
        <v>364</v>
      </c>
      <c r="I231" s="187" t="s">
        <v>365</v>
      </c>
      <c r="J231" s="169"/>
      <c r="K231" s="65"/>
      <c r="L231" s="169"/>
    </row>
    <row r="232" spans="1:12" s="166" customFormat="1" x14ac:dyDescent="0.25">
      <c r="A232" s="244">
        <v>7</v>
      </c>
      <c r="B232" s="241" t="s">
        <v>299</v>
      </c>
      <c r="C232" s="177" t="s">
        <v>131</v>
      </c>
      <c r="D232" s="177"/>
      <c r="E232" s="169">
        <v>1</v>
      </c>
      <c r="F232" s="165" t="s">
        <v>156</v>
      </c>
      <c r="G232" s="109">
        <v>43117</v>
      </c>
      <c r="H232" s="186" t="s">
        <v>364</v>
      </c>
      <c r="I232" s="186" t="s">
        <v>365</v>
      </c>
      <c r="J232" s="169"/>
      <c r="K232" s="65"/>
      <c r="L232" s="169"/>
    </row>
    <row r="233" spans="1:12" s="166" customFormat="1" x14ac:dyDescent="0.25">
      <c r="A233" s="245"/>
      <c r="B233" s="242"/>
      <c r="C233" s="177" t="s">
        <v>133</v>
      </c>
      <c r="D233" s="177"/>
      <c r="E233" s="169">
        <f t="shared" ref="E233:E243" si="18">E232+1</f>
        <v>2</v>
      </c>
      <c r="F233" s="165" t="s">
        <v>156</v>
      </c>
      <c r="G233" s="109">
        <v>43117</v>
      </c>
      <c r="H233" s="186" t="s">
        <v>364</v>
      </c>
      <c r="I233" s="186" t="s">
        <v>365</v>
      </c>
      <c r="J233" s="169"/>
      <c r="K233" s="65"/>
      <c r="L233" s="169"/>
    </row>
    <row r="234" spans="1:12" s="166" customFormat="1" x14ac:dyDescent="0.25">
      <c r="A234" s="245"/>
      <c r="B234" s="242"/>
      <c r="C234" s="177" t="s">
        <v>228</v>
      </c>
      <c r="D234" s="177"/>
      <c r="E234" s="169">
        <f t="shared" si="18"/>
        <v>3</v>
      </c>
      <c r="F234" s="165" t="s">
        <v>155</v>
      </c>
      <c r="G234" s="109">
        <v>43117</v>
      </c>
      <c r="H234" s="186" t="s">
        <v>364</v>
      </c>
      <c r="I234" s="186" t="s">
        <v>365</v>
      </c>
      <c r="J234" s="169"/>
      <c r="K234" s="65"/>
      <c r="L234" s="169"/>
    </row>
    <row r="235" spans="1:12" s="166" customFormat="1" x14ac:dyDescent="0.25">
      <c r="A235" s="245"/>
      <c r="B235" s="242"/>
      <c r="C235" s="177" t="s">
        <v>229</v>
      </c>
      <c r="D235" s="177"/>
      <c r="E235" s="169">
        <f t="shared" si="18"/>
        <v>4</v>
      </c>
      <c r="F235" s="165" t="s">
        <v>152</v>
      </c>
      <c r="G235" s="109">
        <v>43117</v>
      </c>
      <c r="H235" s="186" t="s">
        <v>364</v>
      </c>
      <c r="I235" s="186" t="s">
        <v>365</v>
      </c>
      <c r="J235" s="169"/>
      <c r="K235" s="65"/>
      <c r="L235" s="169"/>
    </row>
    <row r="236" spans="1:12" s="166" customFormat="1" x14ac:dyDescent="0.25">
      <c r="A236" s="245"/>
      <c r="B236" s="242"/>
      <c r="C236" s="177" t="s">
        <v>248</v>
      </c>
      <c r="D236" s="177"/>
      <c r="E236" s="169">
        <f t="shared" si="18"/>
        <v>5</v>
      </c>
      <c r="F236" s="165" t="s">
        <v>249</v>
      </c>
      <c r="G236" s="109">
        <v>43117</v>
      </c>
      <c r="H236" s="186" t="s">
        <v>364</v>
      </c>
      <c r="I236" s="186" t="s">
        <v>365</v>
      </c>
      <c r="J236" s="169"/>
      <c r="K236" s="65"/>
      <c r="L236" s="169"/>
    </row>
    <row r="237" spans="1:12" s="166" customFormat="1" x14ac:dyDescent="0.25">
      <c r="A237" s="245"/>
      <c r="B237" s="242"/>
      <c r="C237" s="177" t="s">
        <v>187</v>
      </c>
      <c r="D237" s="177"/>
      <c r="E237" s="169">
        <f t="shared" si="18"/>
        <v>6</v>
      </c>
      <c r="F237" s="165" t="s">
        <v>300</v>
      </c>
      <c r="G237" s="109">
        <v>43117</v>
      </c>
      <c r="H237" s="186" t="s">
        <v>364</v>
      </c>
      <c r="I237" s="186" t="s">
        <v>365</v>
      </c>
      <c r="J237" s="169"/>
      <c r="K237" s="65"/>
      <c r="L237" s="169"/>
    </row>
    <row r="238" spans="1:12" s="166" customFormat="1" x14ac:dyDescent="0.25">
      <c r="A238" s="245"/>
      <c r="B238" s="242"/>
      <c r="C238" s="176" t="s">
        <v>171</v>
      </c>
      <c r="D238" s="176"/>
      <c r="E238" s="169">
        <f t="shared" si="18"/>
        <v>7</v>
      </c>
      <c r="F238" s="165" t="s">
        <v>156</v>
      </c>
      <c r="G238" s="109">
        <v>43117</v>
      </c>
      <c r="H238" s="186" t="s">
        <v>364</v>
      </c>
      <c r="I238" s="186" t="s">
        <v>365</v>
      </c>
      <c r="J238" s="169"/>
      <c r="K238" s="65"/>
      <c r="L238" s="169"/>
    </row>
    <row r="239" spans="1:12" s="166" customFormat="1" x14ac:dyDescent="0.25">
      <c r="A239" s="245"/>
      <c r="B239" s="242"/>
      <c r="C239" s="182" t="s">
        <v>118</v>
      </c>
      <c r="D239" s="182"/>
      <c r="E239" s="169">
        <f t="shared" si="18"/>
        <v>8</v>
      </c>
      <c r="F239" s="165" t="s">
        <v>156</v>
      </c>
      <c r="G239" s="109">
        <v>43117</v>
      </c>
      <c r="H239" s="186" t="s">
        <v>364</v>
      </c>
      <c r="I239" s="186" t="s">
        <v>365</v>
      </c>
      <c r="J239" s="169"/>
      <c r="K239" s="65"/>
      <c r="L239" s="169"/>
    </row>
    <row r="240" spans="1:12" s="166" customFormat="1" x14ac:dyDescent="0.25">
      <c r="A240" s="245"/>
      <c r="B240" s="242"/>
      <c r="C240" s="182" t="s">
        <v>186</v>
      </c>
      <c r="D240" s="177"/>
      <c r="E240" s="169">
        <f t="shared" si="18"/>
        <v>9</v>
      </c>
      <c r="F240" s="165" t="s">
        <v>157</v>
      </c>
      <c r="G240" s="109">
        <v>43117</v>
      </c>
      <c r="H240" s="186" t="s">
        <v>364</v>
      </c>
      <c r="I240" s="186" t="s">
        <v>365</v>
      </c>
      <c r="J240" s="169"/>
      <c r="K240" s="65"/>
      <c r="L240" s="169"/>
    </row>
    <row r="241" spans="1:13" s="166" customFormat="1" x14ac:dyDescent="0.25">
      <c r="A241" s="245"/>
      <c r="B241" s="242"/>
      <c r="C241" s="182" t="s">
        <v>119</v>
      </c>
      <c r="D241" s="182"/>
      <c r="E241" s="169">
        <f t="shared" si="18"/>
        <v>10</v>
      </c>
      <c r="F241" s="165" t="s">
        <v>210</v>
      </c>
      <c r="G241" s="109">
        <v>43117</v>
      </c>
      <c r="H241" s="186" t="s">
        <v>364</v>
      </c>
      <c r="I241" s="186" t="s">
        <v>365</v>
      </c>
      <c r="J241" s="169"/>
      <c r="K241" s="65"/>
      <c r="L241" s="169"/>
    </row>
    <row r="242" spans="1:13" s="166" customFormat="1" x14ac:dyDescent="0.25">
      <c r="A242" s="245"/>
      <c r="B242" s="242"/>
      <c r="C242" s="182" t="s">
        <v>143</v>
      </c>
      <c r="D242" s="182"/>
      <c r="E242" s="169">
        <f t="shared" si="18"/>
        <v>11</v>
      </c>
      <c r="F242" s="165" t="s">
        <v>156</v>
      </c>
      <c r="G242" s="109">
        <v>43117</v>
      </c>
      <c r="H242" s="211" t="s">
        <v>364</v>
      </c>
      <c r="I242" s="211" t="s">
        <v>365</v>
      </c>
      <c r="J242" s="169"/>
      <c r="K242" s="65"/>
      <c r="L242" s="169"/>
    </row>
    <row r="243" spans="1:13" s="166" customFormat="1" x14ac:dyDescent="0.25">
      <c r="A243" s="246"/>
      <c r="B243" s="243"/>
      <c r="C243" s="217" t="s">
        <v>531</v>
      </c>
      <c r="D243" s="217"/>
      <c r="E243" s="216">
        <f t="shared" si="18"/>
        <v>12</v>
      </c>
      <c r="F243" s="199" t="s">
        <v>156</v>
      </c>
      <c r="G243" s="109">
        <v>43130</v>
      </c>
      <c r="H243" s="213" t="s">
        <v>364</v>
      </c>
      <c r="I243" s="213" t="s">
        <v>365</v>
      </c>
      <c r="J243" s="169"/>
      <c r="K243" s="65"/>
      <c r="L243" s="169"/>
    </row>
    <row r="244" spans="1:13" s="2" customFormat="1" x14ac:dyDescent="0.25">
      <c r="A244" s="72" t="s">
        <v>301</v>
      </c>
      <c r="B244" s="6" t="s">
        <v>349</v>
      </c>
      <c r="C244" s="117"/>
      <c r="D244" s="118"/>
      <c r="E244" s="119"/>
      <c r="F244" s="119"/>
      <c r="G244" s="119"/>
      <c r="H244" s="119"/>
      <c r="I244" s="119"/>
      <c r="J244" s="119"/>
      <c r="K244" s="119"/>
      <c r="L244" s="119"/>
      <c r="M244" s="120"/>
    </row>
    <row r="245" spans="1:13" s="166" customFormat="1" x14ac:dyDescent="0.25">
      <c r="A245" s="244">
        <v>1</v>
      </c>
      <c r="B245" s="255" t="s">
        <v>350</v>
      </c>
      <c r="C245" s="111" t="s">
        <v>351</v>
      </c>
      <c r="D245" s="111" t="s">
        <v>188</v>
      </c>
      <c r="E245" s="105">
        <v>1</v>
      </c>
      <c r="F245" s="165" t="s">
        <v>353</v>
      </c>
      <c r="G245" s="109">
        <v>43117</v>
      </c>
      <c r="H245" s="186" t="s">
        <v>364</v>
      </c>
      <c r="I245" s="186" t="s">
        <v>365</v>
      </c>
      <c r="J245" s="169"/>
      <c r="K245" s="65"/>
      <c r="L245" s="169"/>
    </row>
    <row r="246" spans="1:13" s="166" customFormat="1" x14ac:dyDescent="0.25">
      <c r="A246" s="245"/>
      <c r="B246" s="256"/>
      <c r="C246" s="111" t="s">
        <v>352</v>
      </c>
      <c r="D246" s="111" t="s">
        <v>188</v>
      </c>
      <c r="E246" s="169">
        <f t="shared" ref="E246" si="19">E245+1</f>
        <v>2</v>
      </c>
      <c r="F246" s="165" t="s">
        <v>354</v>
      </c>
      <c r="G246" s="109">
        <v>43117</v>
      </c>
      <c r="H246" s="186" t="s">
        <v>364</v>
      </c>
      <c r="I246" s="186" t="s">
        <v>365</v>
      </c>
      <c r="J246" s="169"/>
      <c r="K246" s="65"/>
      <c r="L246" s="169"/>
    </row>
    <row r="247" spans="1:13" s="2" customFormat="1" x14ac:dyDescent="0.25">
      <c r="A247" s="72" t="s">
        <v>303</v>
      </c>
      <c r="B247" s="6" t="s">
        <v>356</v>
      </c>
      <c r="C247" s="117"/>
      <c r="D247" s="118"/>
      <c r="E247" s="119"/>
      <c r="F247" s="119"/>
      <c r="G247" s="119"/>
      <c r="H247" s="119"/>
      <c r="I247" s="119"/>
      <c r="J247" s="119"/>
      <c r="K247" s="119"/>
      <c r="L247" s="119"/>
      <c r="M247" s="120"/>
    </row>
    <row r="248" spans="1:13" s="166" customFormat="1" ht="28.5" x14ac:dyDescent="0.25">
      <c r="A248" s="244">
        <v>1</v>
      </c>
      <c r="B248" s="255" t="s">
        <v>357</v>
      </c>
      <c r="C248" s="111" t="s">
        <v>231</v>
      </c>
      <c r="D248" s="111" t="s">
        <v>231</v>
      </c>
      <c r="E248" s="105">
        <v>1</v>
      </c>
      <c r="F248" s="165" t="s">
        <v>358</v>
      </c>
      <c r="G248" s="109">
        <v>43117</v>
      </c>
      <c r="H248" s="186" t="s">
        <v>364</v>
      </c>
      <c r="I248" s="186" t="s">
        <v>365</v>
      </c>
      <c r="J248" s="169"/>
      <c r="K248" s="65"/>
      <c r="L248" s="169"/>
    </row>
    <row r="249" spans="1:13" s="166" customFormat="1" x14ac:dyDescent="0.25">
      <c r="A249" s="245"/>
      <c r="B249" s="256"/>
      <c r="C249" s="111" t="s">
        <v>231</v>
      </c>
      <c r="D249" s="111" t="s">
        <v>231</v>
      </c>
      <c r="E249" s="169">
        <f t="shared" ref="E249" si="20">E248+1</f>
        <v>2</v>
      </c>
      <c r="F249" s="165" t="s">
        <v>302</v>
      </c>
      <c r="G249" s="109">
        <v>43117</v>
      </c>
      <c r="H249" s="186" t="s">
        <v>364</v>
      </c>
      <c r="I249" s="186" t="s">
        <v>365</v>
      </c>
      <c r="J249" s="169"/>
      <c r="K249" s="65"/>
      <c r="L249" s="169"/>
    </row>
    <row r="250" spans="1:13" s="2" customFormat="1" x14ac:dyDescent="0.25">
      <c r="A250" s="72" t="s">
        <v>308</v>
      </c>
      <c r="B250" s="6" t="s">
        <v>304</v>
      </c>
      <c r="C250" s="117"/>
      <c r="D250" s="118"/>
      <c r="E250" s="119"/>
      <c r="F250" s="119"/>
      <c r="G250" s="119"/>
      <c r="H250" s="119"/>
      <c r="I250" s="119"/>
      <c r="J250" s="119"/>
      <c r="K250" s="119"/>
      <c r="L250" s="119"/>
      <c r="M250" s="120"/>
    </row>
    <row r="251" spans="1:13" s="166" customFormat="1" x14ac:dyDescent="0.25">
      <c r="A251" s="244">
        <v>1</v>
      </c>
      <c r="B251" s="253" t="s">
        <v>357</v>
      </c>
      <c r="C251" s="111" t="s">
        <v>118</v>
      </c>
      <c r="D251" s="250"/>
      <c r="E251" s="105">
        <v>1</v>
      </c>
      <c r="F251" s="165" t="s">
        <v>306</v>
      </c>
      <c r="G251" s="109">
        <v>43116</v>
      </c>
      <c r="H251" s="184" t="s">
        <v>364</v>
      </c>
      <c r="I251" s="184" t="s">
        <v>365</v>
      </c>
      <c r="J251" s="169"/>
      <c r="K251" s="65"/>
      <c r="L251" s="169"/>
    </row>
    <row r="252" spans="1:13" s="166" customFormat="1" x14ac:dyDescent="0.25">
      <c r="A252" s="245"/>
      <c r="B252" s="257"/>
      <c r="C252" s="253" t="s">
        <v>186</v>
      </c>
      <c r="D252" s="251"/>
      <c r="E252" s="169">
        <f t="shared" ref="E252:E262" si="21">E251+1</f>
        <v>2</v>
      </c>
      <c r="F252" s="165" t="s">
        <v>155</v>
      </c>
      <c r="G252" s="109">
        <v>43116</v>
      </c>
      <c r="H252" s="184" t="s">
        <v>364</v>
      </c>
      <c r="I252" s="184" t="s">
        <v>365</v>
      </c>
      <c r="J252" s="169"/>
      <c r="K252" s="65"/>
      <c r="L252" s="169"/>
    </row>
    <row r="253" spans="1:13" s="166" customFormat="1" x14ac:dyDescent="0.25">
      <c r="A253" s="245"/>
      <c r="B253" s="257"/>
      <c r="C253" s="254"/>
      <c r="D253" s="251"/>
      <c r="E253" s="169">
        <f t="shared" si="21"/>
        <v>3</v>
      </c>
      <c r="F253" s="165" t="s">
        <v>156</v>
      </c>
      <c r="G253" s="109">
        <v>43116</v>
      </c>
      <c r="H253" s="184" t="s">
        <v>364</v>
      </c>
      <c r="I253" s="184" t="s">
        <v>365</v>
      </c>
      <c r="J253" s="169"/>
      <c r="K253" s="65"/>
      <c r="L253" s="169"/>
    </row>
    <row r="254" spans="1:13" s="166" customFormat="1" x14ac:dyDescent="0.25">
      <c r="A254" s="245"/>
      <c r="B254" s="257"/>
      <c r="C254" s="111" t="s">
        <v>119</v>
      </c>
      <c r="D254" s="251"/>
      <c r="E254" s="169">
        <f t="shared" si="21"/>
        <v>4</v>
      </c>
      <c r="F254" s="165" t="s">
        <v>156</v>
      </c>
      <c r="G254" s="109">
        <v>43116</v>
      </c>
      <c r="H254" s="184" t="s">
        <v>364</v>
      </c>
      <c r="I254" s="184" t="s">
        <v>365</v>
      </c>
      <c r="J254" s="169"/>
      <c r="K254" s="65"/>
      <c r="L254" s="169"/>
    </row>
    <row r="255" spans="1:13" s="166" customFormat="1" x14ac:dyDescent="0.25">
      <c r="A255" s="245"/>
      <c r="B255" s="257"/>
      <c r="C255" s="111" t="s">
        <v>188</v>
      </c>
      <c r="D255" s="251"/>
      <c r="E255" s="169">
        <f t="shared" si="21"/>
        <v>5</v>
      </c>
      <c r="F255" s="165" t="s">
        <v>307</v>
      </c>
      <c r="G255" s="109">
        <v>43116</v>
      </c>
      <c r="H255" s="184" t="s">
        <v>364</v>
      </c>
      <c r="I255" s="184" t="s">
        <v>365</v>
      </c>
      <c r="J255" s="169"/>
      <c r="K255" s="65"/>
      <c r="L255" s="169"/>
    </row>
    <row r="256" spans="1:13" s="166" customFormat="1" ht="28.5" x14ac:dyDescent="0.25">
      <c r="A256" s="246"/>
      <c r="B256" s="254"/>
      <c r="C256" s="111" t="s">
        <v>359</v>
      </c>
      <c r="D256" s="252"/>
      <c r="E256" s="169">
        <f t="shared" si="21"/>
        <v>6</v>
      </c>
      <c r="F256" s="165" t="s">
        <v>360</v>
      </c>
      <c r="G256" s="109">
        <v>43116</v>
      </c>
      <c r="H256" s="184" t="s">
        <v>364</v>
      </c>
      <c r="I256" s="184" t="s">
        <v>365</v>
      </c>
      <c r="J256" s="169"/>
      <c r="K256" s="65"/>
      <c r="L256" s="169"/>
    </row>
    <row r="257" spans="1:13" s="166" customFormat="1" x14ac:dyDescent="0.25">
      <c r="A257" s="244">
        <v>2</v>
      </c>
      <c r="B257" s="253" t="s">
        <v>305</v>
      </c>
      <c r="C257" s="111" t="s">
        <v>118</v>
      </c>
      <c r="D257" s="250"/>
      <c r="E257" s="105">
        <v>1</v>
      </c>
      <c r="F257" s="165" t="s">
        <v>306</v>
      </c>
      <c r="G257" s="109">
        <v>43116</v>
      </c>
      <c r="H257" s="184" t="s">
        <v>364</v>
      </c>
      <c r="I257" s="184" t="s">
        <v>365</v>
      </c>
      <c r="J257" s="169"/>
      <c r="K257" s="65"/>
      <c r="L257" s="169"/>
    </row>
    <row r="258" spans="1:13" s="166" customFormat="1" x14ac:dyDescent="0.25">
      <c r="A258" s="245"/>
      <c r="B258" s="257"/>
      <c r="C258" s="253" t="s">
        <v>186</v>
      </c>
      <c r="D258" s="251"/>
      <c r="E258" s="169">
        <f t="shared" si="21"/>
        <v>2</v>
      </c>
      <c r="F258" s="165" t="s">
        <v>155</v>
      </c>
      <c r="G258" s="109">
        <v>43116</v>
      </c>
      <c r="H258" s="184" t="s">
        <v>364</v>
      </c>
      <c r="I258" s="184" t="s">
        <v>365</v>
      </c>
      <c r="J258" s="169"/>
      <c r="K258" s="65"/>
      <c r="L258" s="169"/>
    </row>
    <row r="259" spans="1:13" s="166" customFormat="1" x14ac:dyDescent="0.25">
      <c r="A259" s="245"/>
      <c r="B259" s="257"/>
      <c r="C259" s="254"/>
      <c r="D259" s="251"/>
      <c r="E259" s="169">
        <f t="shared" si="21"/>
        <v>3</v>
      </c>
      <c r="F259" s="165" t="s">
        <v>156</v>
      </c>
      <c r="G259" s="109">
        <v>43116</v>
      </c>
      <c r="H259" s="184" t="s">
        <v>364</v>
      </c>
      <c r="I259" s="184" t="s">
        <v>365</v>
      </c>
      <c r="J259" s="169"/>
      <c r="K259" s="65"/>
      <c r="L259" s="169"/>
    </row>
    <row r="260" spans="1:13" s="166" customFormat="1" x14ac:dyDescent="0.25">
      <c r="A260" s="245"/>
      <c r="B260" s="257"/>
      <c r="C260" s="111" t="s">
        <v>119</v>
      </c>
      <c r="D260" s="251"/>
      <c r="E260" s="169">
        <f t="shared" si="21"/>
        <v>4</v>
      </c>
      <c r="F260" s="165" t="s">
        <v>156</v>
      </c>
      <c r="G260" s="109">
        <v>43116</v>
      </c>
      <c r="H260" s="184" t="s">
        <v>364</v>
      </c>
      <c r="I260" s="184" t="s">
        <v>365</v>
      </c>
      <c r="J260" s="169"/>
      <c r="K260" s="65"/>
      <c r="L260" s="169"/>
    </row>
    <row r="261" spans="1:13" s="166" customFormat="1" x14ac:dyDescent="0.25">
      <c r="A261" s="245"/>
      <c r="B261" s="257"/>
      <c r="C261" s="111" t="s">
        <v>188</v>
      </c>
      <c r="D261" s="251"/>
      <c r="E261" s="169">
        <f t="shared" si="21"/>
        <v>5</v>
      </c>
      <c r="F261" s="165" t="s">
        <v>307</v>
      </c>
      <c r="G261" s="109">
        <v>43116</v>
      </c>
      <c r="H261" s="184" t="s">
        <v>364</v>
      </c>
      <c r="I261" s="184" t="s">
        <v>365</v>
      </c>
      <c r="J261" s="169"/>
      <c r="K261" s="65"/>
      <c r="L261" s="169"/>
    </row>
    <row r="262" spans="1:13" s="166" customFormat="1" ht="28.5" x14ac:dyDescent="0.25">
      <c r="A262" s="246"/>
      <c r="B262" s="254"/>
      <c r="C262" s="111" t="s">
        <v>359</v>
      </c>
      <c r="D262" s="252"/>
      <c r="E262" s="169">
        <f t="shared" si="21"/>
        <v>6</v>
      </c>
      <c r="F262" s="165" t="s">
        <v>361</v>
      </c>
      <c r="G262" s="109">
        <v>43116</v>
      </c>
      <c r="H262" s="184" t="s">
        <v>364</v>
      </c>
      <c r="I262" s="184" t="s">
        <v>365</v>
      </c>
      <c r="J262" s="169"/>
      <c r="K262" s="65"/>
      <c r="L262" s="169"/>
    </row>
    <row r="263" spans="1:13" s="2" customFormat="1" x14ac:dyDescent="0.25">
      <c r="A263" s="72" t="s">
        <v>312</v>
      </c>
      <c r="B263" s="6" t="s">
        <v>309</v>
      </c>
      <c r="C263" s="117"/>
      <c r="D263" s="118"/>
      <c r="E263" s="119"/>
      <c r="F263" s="119"/>
      <c r="G263" s="119"/>
      <c r="H263" s="119"/>
      <c r="I263" s="119"/>
      <c r="J263" s="119"/>
      <c r="K263" s="119"/>
      <c r="L263" s="119"/>
      <c r="M263" s="120"/>
    </row>
    <row r="264" spans="1:13" s="166" customFormat="1" x14ac:dyDescent="0.25">
      <c r="A264" s="244">
        <v>1</v>
      </c>
      <c r="B264" s="253" t="s">
        <v>310</v>
      </c>
      <c r="C264" s="253" t="s">
        <v>118</v>
      </c>
      <c r="D264" s="111"/>
      <c r="E264" s="105">
        <v>1</v>
      </c>
      <c r="F264" s="165" t="s">
        <v>155</v>
      </c>
      <c r="G264" s="109">
        <v>43116</v>
      </c>
      <c r="H264" s="184" t="s">
        <v>364</v>
      </c>
      <c r="I264" s="184" t="s">
        <v>365</v>
      </c>
      <c r="J264" s="169"/>
      <c r="K264" s="65"/>
      <c r="L264" s="169"/>
    </row>
    <row r="265" spans="1:13" s="166" customFormat="1" x14ac:dyDescent="0.25">
      <c r="A265" s="245"/>
      <c r="B265" s="257"/>
      <c r="C265" s="254"/>
      <c r="D265" s="111"/>
      <c r="E265" s="169">
        <f>E264+1</f>
        <v>2</v>
      </c>
      <c r="F265" s="165" t="s">
        <v>156</v>
      </c>
      <c r="G265" s="109">
        <v>43116</v>
      </c>
      <c r="H265" s="184" t="s">
        <v>364</v>
      </c>
      <c r="I265" s="184" t="s">
        <v>365</v>
      </c>
      <c r="J265" s="169"/>
      <c r="K265" s="65"/>
      <c r="L265" s="169"/>
    </row>
    <row r="266" spans="1:13" s="166" customFormat="1" x14ac:dyDescent="0.25">
      <c r="A266" s="245"/>
      <c r="B266" s="257"/>
      <c r="C266" s="111" t="s">
        <v>186</v>
      </c>
      <c r="D266" s="111"/>
      <c r="E266" s="169">
        <f t="shared" ref="E266:E269" si="22">E265+1</f>
        <v>3</v>
      </c>
      <c r="F266" s="165" t="s">
        <v>306</v>
      </c>
      <c r="G266" s="109">
        <v>43116</v>
      </c>
      <c r="H266" s="184" t="s">
        <v>364</v>
      </c>
      <c r="I266" s="184" t="s">
        <v>365</v>
      </c>
      <c r="J266" s="169"/>
      <c r="K266" s="65"/>
      <c r="L266" s="169"/>
    </row>
    <row r="267" spans="1:13" s="166" customFormat="1" x14ac:dyDescent="0.25">
      <c r="A267" s="245"/>
      <c r="B267" s="257"/>
      <c r="C267" s="111" t="s">
        <v>119</v>
      </c>
      <c r="D267" s="111"/>
      <c r="E267" s="169">
        <f t="shared" si="22"/>
        <v>4</v>
      </c>
      <c r="F267" s="165" t="s">
        <v>167</v>
      </c>
      <c r="G267" s="109">
        <v>43116</v>
      </c>
      <c r="H267" s="184" t="s">
        <v>364</v>
      </c>
      <c r="I267" s="184" t="s">
        <v>365</v>
      </c>
      <c r="J267" s="169"/>
      <c r="K267" s="65"/>
      <c r="L267" s="169"/>
    </row>
    <row r="268" spans="1:13" s="166" customFormat="1" x14ac:dyDescent="0.25">
      <c r="A268" s="245"/>
      <c r="B268" s="257"/>
      <c r="C268" s="111" t="s">
        <v>231</v>
      </c>
      <c r="D268" s="111"/>
      <c r="E268" s="169">
        <f t="shared" si="22"/>
        <v>5</v>
      </c>
      <c r="F268" s="165" t="s">
        <v>311</v>
      </c>
      <c r="G268" s="109">
        <v>43116</v>
      </c>
      <c r="H268" s="184" t="s">
        <v>364</v>
      </c>
      <c r="I268" s="184" t="s">
        <v>365</v>
      </c>
      <c r="J268" s="169"/>
      <c r="K268" s="65"/>
      <c r="L268" s="169"/>
    </row>
    <row r="269" spans="1:13" s="166" customFormat="1" ht="28.5" x14ac:dyDescent="0.25">
      <c r="A269" s="246"/>
      <c r="B269" s="254"/>
      <c r="C269" s="111" t="s">
        <v>359</v>
      </c>
      <c r="D269" s="111"/>
      <c r="E269" s="169">
        <f t="shared" si="22"/>
        <v>6</v>
      </c>
      <c r="F269" s="165" t="s">
        <v>362</v>
      </c>
      <c r="G269" s="109">
        <v>43116</v>
      </c>
      <c r="H269" s="184" t="s">
        <v>364</v>
      </c>
      <c r="I269" s="184" t="s">
        <v>365</v>
      </c>
      <c r="J269" s="169"/>
      <c r="K269" s="65"/>
      <c r="L269" s="169"/>
    </row>
    <row r="270" spans="1:13" s="2" customFormat="1" x14ac:dyDescent="0.25">
      <c r="A270" s="72" t="s">
        <v>315</v>
      </c>
      <c r="B270" s="6" t="s">
        <v>313</v>
      </c>
      <c r="C270" s="117"/>
      <c r="D270" s="118"/>
      <c r="E270" s="119"/>
      <c r="F270" s="119"/>
      <c r="G270" s="119"/>
      <c r="H270" s="119"/>
      <c r="I270" s="119"/>
      <c r="J270" s="119"/>
      <c r="K270" s="119"/>
      <c r="L270" s="119"/>
      <c r="M270" s="120"/>
    </row>
    <row r="271" spans="1:13" s="166" customFormat="1" x14ac:dyDescent="0.25">
      <c r="A271" s="244">
        <v>1</v>
      </c>
      <c r="B271" s="253" t="s">
        <v>314</v>
      </c>
      <c r="C271" s="253" t="s">
        <v>118</v>
      </c>
      <c r="D271" s="111"/>
      <c r="E271" s="105">
        <v>1</v>
      </c>
      <c r="F271" s="165" t="s">
        <v>155</v>
      </c>
      <c r="G271" s="109">
        <v>43116</v>
      </c>
      <c r="H271" s="184" t="s">
        <v>364</v>
      </c>
      <c r="I271" s="184" t="s">
        <v>365</v>
      </c>
      <c r="J271" s="169"/>
      <c r="K271" s="65"/>
      <c r="L271" s="169"/>
    </row>
    <row r="272" spans="1:13" s="166" customFormat="1" x14ac:dyDescent="0.25">
      <c r="A272" s="245"/>
      <c r="B272" s="257"/>
      <c r="C272" s="254"/>
      <c r="D272" s="111"/>
      <c r="E272" s="169">
        <f>E271+1</f>
        <v>2</v>
      </c>
      <c r="F272" s="165" t="s">
        <v>156</v>
      </c>
      <c r="G272" s="109">
        <v>43116</v>
      </c>
      <c r="H272" s="184" t="s">
        <v>364</v>
      </c>
      <c r="I272" s="184" t="s">
        <v>365</v>
      </c>
      <c r="J272" s="169"/>
      <c r="K272" s="65"/>
      <c r="L272" s="169"/>
    </row>
    <row r="273" spans="1:13" s="166" customFormat="1" x14ac:dyDescent="0.25">
      <c r="A273" s="245"/>
      <c r="B273" s="257"/>
      <c r="C273" s="111" t="s">
        <v>186</v>
      </c>
      <c r="D273" s="111"/>
      <c r="E273" s="169">
        <f t="shared" ref="E273:E276" si="23">E272+1</f>
        <v>3</v>
      </c>
      <c r="F273" s="165" t="s">
        <v>306</v>
      </c>
      <c r="G273" s="109">
        <v>43116</v>
      </c>
      <c r="H273" s="184" t="s">
        <v>364</v>
      </c>
      <c r="I273" s="184" t="s">
        <v>365</v>
      </c>
      <c r="J273" s="169"/>
      <c r="K273" s="65"/>
      <c r="L273" s="169"/>
    </row>
    <row r="274" spans="1:13" s="166" customFormat="1" x14ac:dyDescent="0.25">
      <c r="A274" s="245"/>
      <c r="B274" s="257"/>
      <c r="C274" s="111" t="s">
        <v>119</v>
      </c>
      <c r="D274" s="111"/>
      <c r="E274" s="169">
        <f t="shared" si="23"/>
        <v>4</v>
      </c>
      <c r="F274" s="165" t="s">
        <v>167</v>
      </c>
      <c r="G274" s="109">
        <v>43116</v>
      </c>
      <c r="H274" s="184" t="s">
        <v>364</v>
      </c>
      <c r="I274" s="184" t="s">
        <v>365</v>
      </c>
      <c r="J274" s="169"/>
      <c r="K274" s="65"/>
      <c r="L274" s="169"/>
    </row>
    <row r="275" spans="1:13" s="166" customFormat="1" x14ac:dyDescent="0.25">
      <c r="A275" s="245"/>
      <c r="B275" s="257"/>
      <c r="C275" s="111" t="s">
        <v>231</v>
      </c>
      <c r="D275" s="111"/>
      <c r="E275" s="169">
        <f t="shared" si="23"/>
        <v>5</v>
      </c>
      <c r="F275" s="165" t="s">
        <v>311</v>
      </c>
      <c r="G275" s="109">
        <v>43116</v>
      </c>
      <c r="H275" s="184" t="s">
        <v>364</v>
      </c>
      <c r="I275" s="184" t="s">
        <v>365</v>
      </c>
      <c r="J275" s="169"/>
      <c r="K275" s="65"/>
      <c r="L275" s="169"/>
    </row>
    <row r="276" spans="1:13" s="166" customFormat="1" x14ac:dyDescent="0.25">
      <c r="A276" s="246"/>
      <c r="B276" s="254"/>
      <c r="C276" s="111" t="s">
        <v>359</v>
      </c>
      <c r="D276" s="111"/>
      <c r="E276" s="169">
        <f t="shared" si="23"/>
        <v>6</v>
      </c>
      <c r="F276" s="165" t="s">
        <v>363</v>
      </c>
      <c r="G276" s="109">
        <v>43116</v>
      </c>
      <c r="H276" s="184" t="s">
        <v>364</v>
      </c>
      <c r="I276" s="184" t="s">
        <v>365</v>
      </c>
      <c r="J276" s="169"/>
      <c r="K276" s="65"/>
      <c r="L276" s="169"/>
    </row>
    <row r="277" spans="1:13" s="2" customFormat="1" x14ac:dyDescent="0.25">
      <c r="A277" s="72" t="s">
        <v>355</v>
      </c>
      <c r="B277" s="6" t="s">
        <v>316</v>
      </c>
      <c r="C277" s="117"/>
      <c r="D277" s="118"/>
      <c r="E277" s="119"/>
      <c r="F277" s="119"/>
      <c r="G277" s="119"/>
      <c r="H277" s="119"/>
      <c r="I277" s="119"/>
      <c r="J277" s="119"/>
      <c r="K277" s="119"/>
      <c r="L277" s="119"/>
      <c r="M277" s="120"/>
    </row>
    <row r="278" spans="1:13" ht="28.5" x14ac:dyDescent="0.25">
      <c r="A278" s="260">
        <v>1</v>
      </c>
      <c r="B278" s="262" t="s">
        <v>317</v>
      </c>
      <c r="C278" s="165" t="s">
        <v>231</v>
      </c>
      <c r="D278" s="167"/>
      <c r="E278" s="169">
        <v>1</v>
      </c>
      <c r="F278" s="165" t="s">
        <v>534</v>
      </c>
      <c r="G278" s="109">
        <v>43116</v>
      </c>
      <c r="H278" s="184" t="s">
        <v>364</v>
      </c>
      <c r="I278" s="184" t="s">
        <v>365</v>
      </c>
      <c r="J278" s="169"/>
      <c r="K278" s="65"/>
      <c r="L278" s="169"/>
      <c r="M278" s="166"/>
    </row>
    <row r="279" spans="1:13" x14ac:dyDescent="0.25">
      <c r="A279" s="261"/>
      <c r="B279" s="263"/>
      <c r="C279" s="158" t="s">
        <v>231</v>
      </c>
      <c r="E279" s="157">
        <v>2</v>
      </c>
      <c r="F279" s="158" t="s">
        <v>318</v>
      </c>
      <c r="G279" s="109">
        <v>43116</v>
      </c>
      <c r="H279" s="184" t="s">
        <v>364</v>
      </c>
      <c r="I279" s="184" t="s">
        <v>365</v>
      </c>
    </row>
    <row r="280" spans="1:13" s="2" customFormat="1" x14ac:dyDescent="0.25">
      <c r="A280" s="218" t="s">
        <v>536</v>
      </c>
      <c r="B280" s="219" t="s">
        <v>537</v>
      </c>
      <c r="C280" s="220"/>
      <c r="D280" s="221"/>
      <c r="E280" s="219"/>
      <c r="F280" s="219"/>
      <c r="G280" s="119"/>
      <c r="H280" s="119"/>
      <c r="I280" s="119"/>
      <c r="J280" s="119"/>
      <c r="K280" s="119"/>
      <c r="L280" s="119"/>
      <c r="M280" s="120"/>
    </row>
    <row r="281" spans="1:13" ht="28.5" x14ac:dyDescent="0.25">
      <c r="A281" s="278">
        <v>1</v>
      </c>
      <c r="B281" s="280" t="s">
        <v>538</v>
      </c>
      <c r="C281" s="199" t="s">
        <v>188</v>
      </c>
      <c r="D281" s="222"/>
      <c r="E281" s="216">
        <v>1</v>
      </c>
      <c r="F281" s="199" t="s">
        <v>539</v>
      </c>
      <c r="G281" s="109">
        <v>43130</v>
      </c>
      <c r="H281" s="213" t="s">
        <v>364</v>
      </c>
      <c r="I281" s="213" t="s">
        <v>365</v>
      </c>
      <c r="J281" s="169"/>
      <c r="K281" s="65"/>
      <c r="L281" s="169"/>
      <c r="M281" s="166"/>
    </row>
    <row r="282" spans="1:13" x14ac:dyDescent="0.25">
      <c r="A282" s="279"/>
      <c r="B282" s="281"/>
      <c r="C282" s="199" t="s">
        <v>188</v>
      </c>
      <c r="D282" s="222"/>
      <c r="E282" s="216">
        <v>2</v>
      </c>
      <c r="F282" s="199" t="s">
        <v>540</v>
      </c>
      <c r="G282" s="109">
        <v>43130</v>
      </c>
      <c r="H282" s="213" t="s">
        <v>364</v>
      </c>
      <c r="I282" s="213" t="s">
        <v>365</v>
      </c>
    </row>
  </sheetData>
  <autoFilter ref="A2:M279"/>
  <mergeCells count="105">
    <mergeCell ref="B34:B42"/>
    <mergeCell ref="A34:A42"/>
    <mergeCell ref="C35:C42"/>
    <mergeCell ref="A281:A282"/>
    <mergeCell ref="B281:B282"/>
    <mergeCell ref="A45:A48"/>
    <mergeCell ref="B45:B48"/>
    <mergeCell ref="C45:C46"/>
    <mergeCell ref="C47:C48"/>
    <mergeCell ref="A50:A51"/>
    <mergeCell ref="B50:B51"/>
    <mergeCell ref="C50:C51"/>
    <mergeCell ref="C76:C77"/>
    <mergeCell ref="C80:C82"/>
    <mergeCell ref="A52:A54"/>
    <mergeCell ref="B52:B54"/>
    <mergeCell ref="C53:C54"/>
    <mergeCell ref="A55:A68"/>
    <mergeCell ref="B55:B68"/>
    <mergeCell ref="C55:C57"/>
    <mergeCell ref="C60:C61"/>
    <mergeCell ref="C62:C63"/>
    <mergeCell ref="A88:A102"/>
    <mergeCell ref="B88:B102"/>
    <mergeCell ref="M4:M6"/>
    <mergeCell ref="A7:A21"/>
    <mergeCell ref="B7:B21"/>
    <mergeCell ref="D29:D30"/>
    <mergeCell ref="A4:A6"/>
    <mergeCell ref="B4:B6"/>
    <mergeCell ref="C24:C33"/>
    <mergeCell ref="D32:D33"/>
    <mergeCell ref="B23:B33"/>
    <mergeCell ref="A23:A33"/>
    <mergeCell ref="A103:A109"/>
    <mergeCell ref="B103:B109"/>
    <mergeCell ref="A112:A113"/>
    <mergeCell ref="B112:B113"/>
    <mergeCell ref="A69:A75"/>
    <mergeCell ref="B69:B75"/>
    <mergeCell ref="A76:A87"/>
    <mergeCell ref="B76:B87"/>
    <mergeCell ref="B185:B188"/>
    <mergeCell ref="C112:C113"/>
    <mergeCell ref="A114:A116"/>
    <mergeCell ref="B114:B116"/>
    <mergeCell ref="C115:C116"/>
    <mergeCell ref="C123:C124"/>
    <mergeCell ref="C126:C127"/>
    <mergeCell ref="A135:A139"/>
    <mergeCell ref="B135:B139"/>
    <mergeCell ref="A140:A148"/>
    <mergeCell ref="B140:B148"/>
    <mergeCell ref="A278:A279"/>
    <mergeCell ref="B278:B279"/>
    <mergeCell ref="A264:A269"/>
    <mergeCell ref="B264:B269"/>
    <mergeCell ref="C264:C265"/>
    <mergeCell ref="C216:C219"/>
    <mergeCell ref="A221:A226"/>
    <mergeCell ref="B221:B226"/>
    <mergeCell ref="A227:A230"/>
    <mergeCell ref="B227:B230"/>
    <mergeCell ref="A232:A243"/>
    <mergeCell ref="B232:B243"/>
    <mergeCell ref="A248:A249"/>
    <mergeCell ref="B248:B249"/>
    <mergeCell ref="A251:A256"/>
    <mergeCell ref="B251:B256"/>
    <mergeCell ref="C252:C253"/>
    <mergeCell ref="A257:A262"/>
    <mergeCell ref="A216:A220"/>
    <mergeCell ref="B216:B220"/>
    <mergeCell ref="B257:B262"/>
    <mergeCell ref="A271:A276"/>
    <mergeCell ref="B271:B276"/>
    <mergeCell ref="C271:C272"/>
    <mergeCell ref="A210:A211"/>
    <mergeCell ref="B210:B211"/>
    <mergeCell ref="A212:A215"/>
    <mergeCell ref="B212:B215"/>
    <mergeCell ref="C141:C147"/>
    <mergeCell ref="A193:A198"/>
    <mergeCell ref="B193:B198"/>
    <mergeCell ref="A164:A177"/>
    <mergeCell ref="B164:B177"/>
    <mergeCell ref="A180:A181"/>
    <mergeCell ref="B180:B181"/>
    <mergeCell ref="A183:A184"/>
    <mergeCell ref="B183:B184"/>
    <mergeCell ref="A185:A188"/>
    <mergeCell ref="A189:A192"/>
    <mergeCell ref="B189:B192"/>
    <mergeCell ref="C189:C192"/>
    <mergeCell ref="A149:A163"/>
    <mergeCell ref="B149:B163"/>
    <mergeCell ref="A200:A208"/>
    <mergeCell ref="B200:B208"/>
    <mergeCell ref="D251:D256"/>
    <mergeCell ref="D257:D262"/>
    <mergeCell ref="C258:C259"/>
    <mergeCell ref="A117:A134"/>
    <mergeCell ref="B117:B134"/>
    <mergeCell ref="A245:A246"/>
    <mergeCell ref="B245:B246"/>
  </mergeCells>
  <phoneticPr fontId="4"/>
  <conditionalFormatting sqref="G1:G3 G250 G7:G18 G70:G72 G111 G126:G127 G103:G109 G283:G1048576">
    <cfRule type="expression" dxfId="175" priority="202">
      <formula>AND($E1&gt;0,$G1="")</formula>
    </cfRule>
  </conditionalFormatting>
  <conditionalFormatting sqref="F1">
    <cfRule type="expression" dxfId="174" priority="201">
      <formula>AND($E1&gt;0,$G1="")</formula>
    </cfRule>
  </conditionalFormatting>
  <conditionalFormatting sqref="G4:G6">
    <cfRule type="expression" dxfId="173" priority="199">
      <formula>AND($E4&gt;0,$G4="")</formula>
    </cfRule>
  </conditionalFormatting>
  <conditionalFormatting sqref="G43">
    <cfRule type="expression" dxfId="172" priority="197">
      <formula>AND($E43&gt;0,$G43="")</formula>
    </cfRule>
  </conditionalFormatting>
  <conditionalFormatting sqref="G49">
    <cfRule type="expression" dxfId="171" priority="196">
      <formula>AND($E49&gt;0,$G49="")</formula>
    </cfRule>
  </conditionalFormatting>
  <conditionalFormatting sqref="G182 G209">
    <cfRule type="expression" dxfId="170" priority="195">
      <formula>AND($E182&gt;0,$G182="")</formula>
    </cfRule>
  </conditionalFormatting>
  <conditionalFormatting sqref="G277">
    <cfRule type="expression" dxfId="169" priority="194">
      <formula>AND($E277&gt;0,$G277="")</formula>
    </cfRule>
  </conditionalFormatting>
  <conditionalFormatting sqref="G19 G21">
    <cfRule type="expression" dxfId="168" priority="188">
      <formula>AND($E19&gt;0,$G19="")</formula>
    </cfRule>
  </conditionalFormatting>
  <conditionalFormatting sqref="G247">
    <cfRule type="expression" dxfId="167" priority="187">
      <formula>AND($E247&gt;0,$G247="")</formula>
    </cfRule>
  </conditionalFormatting>
  <conditionalFormatting sqref="G17:G19 G21">
    <cfRule type="expression" dxfId="166" priority="183">
      <formula>AND($E17&gt;0,$G17="")</formula>
    </cfRule>
  </conditionalFormatting>
  <conditionalFormatting sqref="G28:G30 G32 G34:G36">
    <cfRule type="expression" dxfId="165" priority="181">
      <formula>AND($E28&gt;0,$G28="")</formula>
    </cfRule>
  </conditionalFormatting>
  <conditionalFormatting sqref="G22">
    <cfRule type="expression" dxfId="164" priority="180">
      <formula>AND($E22&gt;0,$G22="")</formula>
    </cfRule>
  </conditionalFormatting>
  <conditionalFormatting sqref="G23:G30 G32 G34:G36">
    <cfRule type="expression" dxfId="163" priority="179">
      <formula>AND($E23&gt;0,$G23="")</formula>
    </cfRule>
  </conditionalFormatting>
  <conditionalFormatting sqref="G37:G38">
    <cfRule type="expression" dxfId="162" priority="178">
      <formula>AND($E37&gt;0,$G37="")</formula>
    </cfRule>
  </conditionalFormatting>
  <conditionalFormatting sqref="G73:G74">
    <cfRule type="expression" dxfId="161" priority="172">
      <formula>AND($E73&gt;0,$G73="")</formula>
    </cfRule>
  </conditionalFormatting>
  <conditionalFormatting sqref="G179">
    <cfRule type="expression" dxfId="160" priority="164">
      <formula>AND($E179&gt;0,$G179="")</formula>
    </cfRule>
  </conditionalFormatting>
  <conditionalFormatting sqref="G263">
    <cfRule type="expression" dxfId="159" priority="153">
      <formula>AND($E263&gt;0,$G263="")</formula>
    </cfRule>
  </conditionalFormatting>
  <conditionalFormatting sqref="G270">
    <cfRule type="expression" dxfId="158" priority="152">
      <formula>AND($E270&gt;0,$G270="")</formula>
    </cfRule>
  </conditionalFormatting>
  <conditionalFormatting sqref="G244">
    <cfRule type="expression" dxfId="157" priority="148">
      <formula>AND($E244&gt;0,$G244="")</formula>
    </cfRule>
  </conditionalFormatting>
  <conditionalFormatting sqref="G55 G57:G62">
    <cfRule type="expression" dxfId="156" priority="145">
      <formula>AND($E55&gt;0,$G55="")</formula>
    </cfRule>
  </conditionalFormatting>
  <conditionalFormatting sqref="G50:G55 G57:G62">
    <cfRule type="expression" dxfId="155" priority="144">
      <formula>AND($E50&gt;0,$G50="")</formula>
    </cfRule>
  </conditionalFormatting>
  <conditionalFormatting sqref="G63:G64">
    <cfRule type="expression" dxfId="154" priority="143">
      <formula>AND($E63&gt;0,$G63="")</formula>
    </cfRule>
  </conditionalFormatting>
  <conditionalFormatting sqref="G39:G40">
    <cfRule type="expression" dxfId="153" priority="142">
      <formula>AND($E39&gt;0,$G39="")</formula>
    </cfRule>
  </conditionalFormatting>
  <conditionalFormatting sqref="G39:G40">
    <cfRule type="expression" dxfId="152" priority="141">
      <formula>AND($E39&gt;0,$G39="")</formula>
    </cfRule>
  </conditionalFormatting>
  <conditionalFormatting sqref="G41:G42">
    <cfRule type="expression" dxfId="151" priority="140">
      <formula>AND($E41&gt;0,$G41="")</formula>
    </cfRule>
  </conditionalFormatting>
  <conditionalFormatting sqref="G44:G45">
    <cfRule type="expression" dxfId="150" priority="139">
      <formula>AND($E44&gt;0,$G44="")</formula>
    </cfRule>
  </conditionalFormatting>
  <conditionalFormatting sqref="G44:G45">
    <cfRule type="expression" dxfId="149" priority="138">
      <formula>AND($E44&gt;0,$G44="")</formula>
    </cfRule>
  </conditionalFormatting>
  <conditionalFormatting sqref="G46">
    <cfRule type="expression" dxfId="148" priority="137">
      <formula>AND($E46&gt;0,$G46="")</formula>
    </cfRule>
  </conditionalFormatting>
  <conditionalFormatting sqref="G47">
    <cfRule type="expression" dxfId="147" priority="136">
      <formula>AND($E47&gt;0,$G47="")</formula>
    </cfRule>
  </conditionalFormatting>
  <conditionalFormatting sqref="G47">
    <cfRule type="expression" dxfId="146" priority="135">
      <formula>AND($E47&gt;0,$G47="")</formula>
    </cfRule>
  </conditionalFormatting>
  <conditionalFormatting sqref="G48">
    <cfRule type="expression" dxfId="145" priority="134">
      <formula>AND($E48&gt;0,$G48="")</formula>
    </cfRule>
  </conditionalFormatting>
  <conditionalFormatting sqref="G65">
    <cfRule type="expression" dxfId="144" priority="133">
      <formula>AND($E65&gt;0,$G65="")</formula>
    </cfRule>
  </conditionalFormatting>
  <conditionalFormatting sqref="G65">
    <cfRule type="expression" dxfId="143" priority="132">
      <formula>AND($E65&gt;0,$G65="")</formula>
    </cfRule>
  </conditionalFormatting>
  <conditionalFormatting sqref="G68">
    <cfRule type="expression" dxfId="142" priority="131">
      <formula>AND($E68&gt;0,$G68="")</formula>
    </cfRule>
  </conditionalFormatting>
  <conditionalFormatting sqref="G69">
    <cfRule type="expression" dxfId="141" priority="130">
      <formula>AND($E69&gt;0,$G69="")</formula>
    </cfRule>
  </conditionalFormatting>
  <conditionalFormatting sqref="G90:G93">
    <cfRule type="expression" dxfId="140" priority="129">
      <formula>AND($E90&gt;0,$G90="")</formula>
    </cfRule>
  </conditionalFormatting>
  <conditionalFormatting sqref="G90:G93">
    <cfRule type="expression" dxfId="139" priority="128">
      <formula>AND($E90&gt;0,$G90="")</formula>
    </cfRule>
  </conditionalFormatting>
  <conditionalFormatting sqref="G94:G95">
    <cfRule type="expression" dxfId="138" priority="127">
      <formula>AND($E94&gt;0,$G94="")</formula>
    </cfRule>
  </conditionalFormatting>
  <conditionalFormatting sqref="G96:G97">
    <cfRule type="expression" dxfId="137" priority="126">
      <formula>AND($E96&gt;0,$G96="")</formula>
    </cfRule>
  </conditionalFormatting>
  <conditionalFormatting sqref="G96:G97">
    <cfRule type="expression" dxfId="136" priority="125">
      <formula>AND($E96&gt;0,$G96="")</formula>
    </cfRule>
  </conditionalFormatting>
  <conditionalFormatting sqref="G98:G99">
    <cfRule type="expression" dxfId="135" priority="124">
      <formula>AND($E98&gt;0,$G98="")</formula>
    </cfRule>
  </conditionalFormatting>
  <conditionalFormatting sqref="G100:G102">
    <cfRule type="expression" dxfId="134" priority="123">
      <formula>AND($E100&gt;0,$G100="")</formula>
    </cfRule>
  </conditionalFormatting>
  <conditionalFormatting sqref="G76:G81">
    <cfRule type="expression" dxfId="133" priority="122">
      <formula>AND($E76&gt;0,$G76="")</formula>
    </cfRule>
  </conditionalFormatting>
  <conditionalFormatting sqref="G76:G81">
    <cfRule type="expression" dxfId="132" priority="121">
      <formula>AND($E76&gt;0,$G76="")</formula>
    </cfRule>
  </conditionalFormatting>
  <conditionalFormatting sqref="G82 G84">
    <cfRule type="expression" dxfId="131" priority="120">
      <formula>AND($E82&gt;0,$G82="")</formula>
    </cfRule>
  </conditionalFormatting>
  <conditionalFormatting sqref="G85:G86">
    <cfRule type="expression" dxfId="130" priority="119">
      <formula>AND($E85&gt;0,$G85="")</formula>
    </cfRule>
  </conditionalFormatting>
  <conditionalFormatting sqref="G85:G86">
    <cfRule type="expression" dxfId="129" priority="118">
      <formula>AND($E85&gt;0,$G85="")</formula>
    </cfRule>
  </conditionalFormatting>
  <conditionalFormatting sqref="G87:G88">
    <cfRule type="expression" dxfId="128" priority="117">
      <formula>AND($E87&gt;0,$G87="")</formula>
    </cfRule>
  </conditionalFormatting>
  <conditionalFormatting sqref="G89">
    <cfRule type="expression" dxfId="127" priority="116">
      <formula>AND($E89&gt;0,$G89="")</formula>
    </cfRule>
  </conditionalFormatting>
  <conditionalFormatting sqref="G128">
    <cfRule type="expression" dxfId="126" priority="113">
      <formula>AND($E128&gt;0,$G128="")</formula>
    </cfRule>
  </conditionalFormatting>
  <conditionalFormatting sqref="G112:G117">
    <cfRule type="expression" dxfId="125" priority="112">
      <formula>AND($E112&gt;0,$G112="")</formula>
    </cfRule>
  </conditionalFormatting>
  <conditionalFormatting sqref="G112:G117">
    <cfRule type="expression" dxfId="124" priority="111">
      <formula>AND($E112&gt;0,$G112="")</formula>
    </cfRule>
  </conditionalFormatting>
  <conditionalFormatting sqref="G118:G119">
    <cfRule type="expression" dxfId="123" priority="110">
      <formula>AND($E118&gt;0,$G118="")</formula>
    </cfRule>
  </conditionalFormatting>
  <conditionalFormatting sqref="G120:G121">
    <cfRule type="expression" dxfId="122" priority="109">
      <formula>AND($E120&gt;0,$G120="")</formula>
    </cfRule>
  </conditionalFormatting>
  <conditionalFormatting sqref="G120:G121">
    <cfRule type="expression" dxfId="121" priority="108">
      <formula>AND($E120&gt;0,$G120="")</formula>
    </cfRule>
  </conditionalFormatting>
  <conditionalFormatting sqref="G122:G123">
    <cfRule type="expression" dxfId="120" priority="107">
      <formula>AND($E122&gt;0,$G122="")</formula>
    </cfRule>
  </conditionalFormatting>
  <conditionalFormatting sqref="G124:G125">
    <cfRule type="expression" dxfId="119" priority="106">
      <formula>AND($E124&gt;0,$G124="")</formula>
    </cfRule>
  </conditionalFormatting>
  <conditionalFormatting sqref="G143:G146">
    <cfRule type="expression" dxfId="118" priority="105">
      <formula>AND($E143&gt;0,$G143="")</formula>
    </cfRule>
  </conditionalFormatting>
  <conditionalFormatting sqref="G143:G146">
    <cfRule type="expression" dxfId="117" priority="104">
      <formula>AND($E143&gt;0,$G143="")</formula>
    </cfRule>
  </conditionalFormatting>
  <conditionalFormatting sqref="G147">
    <cfRule type="expression" dxfId="116" priority="103">
      <formula>AND($E147&gt;0,$G147="")</formula>
    </cfRule>
  </conditionalFormatting>
  <conditionalFormatting sqref="G129 G131:G135">
    <cfRule type="expression" dxfId="115" priority="102">
      <formula>AND($E129&gt;0,$G129="")</formula>
    </cfRule>
  </conditionalFormatting>
  <conditionalFormatting sqref="G129 G131:G135">
    <cfRule type="expression" dxfId="114" priority="101">
      <formula>AND($E129&gt;0,$G129="")</formula>
    </cfRule>
  </conditionalFormatting>
  <conditionalFormatting sqref="G136:G137">
    <cfRule type="expression" dxfId="113" priority="100">
      <formula>AND($E136&gt;0,$G136="")</formula>
    </cfRule>
  </conditionalFormatting>
  <conditionalFormatting sqref="G139">
    <cfRule type="expression" dxfId="112" priority="99">
      <formula>AND($E139&gt;0,$G139="")</formula>
    </cfRule>
  </conditionalFormatting>
  <conditionalFormatting sqref="G139">
    <cfRule type="expression" dxfId="111" priority="98">
      <formula>AND($E139&gt;0,$G139="")</formula>
    </cfRule>
  </conditionalFormatting>
  <conditionalFormatting sqref="G140:G141">
    <cfRule type="expression" dxfId="110" priority="97">
      <formula>AND($E140&gt;0,$G140="")</formula>
    </cfRule>
  </conditionalFormatting>
  <conditionalFormatting sqref="G142">
    <cfRule type="expression" dxfId="109" priority="96">
      <formula>AND($E142&gt;0,$G142="")</formula>
    </cfRule>
  </conditionalFormatting>
  <conditionalFormatting sqref="G148:G175 G177">
    <cfRule type="expression" dxfId="108" priority="92">
      <formula>AND($E148&gt;0,$G148="")</formula>
    </cfRule>
  </conditionalFormatting>
  <conditionalFormatting sqref="G148:G175 G177">
    <cfRule type="expression" dxfId="107" priority="91">
      <formula>AND($E148&gt;0,$G148="")</formula>
    </cfRule>
  </conditionalFormatting>
  <conditionalFormatting sqref="G255:G262">
    <cfRule type="expression" dxfId="106" priority="85">
      <formula>AND($E255&gt;0,$G255="")</formula>
    </cfRule>
  </conditionalFormatting>
  <conditionalFormatting sqref="G255:G262">
    <cfRule type="expression" dxfId="105" priority="84">
      <formula>AND($E255&gt;0,$G255="")</formula>
    </cfRule>
  </conditionalFormatting>
  <conditionalFormatting sqref="G251">
    <cfRule type="expression" dxfId="104" priority="83">
      <formula>AND($E251&gt;0,$G251="")</formula>
    </cfRule>
  </conditionalFormatting>
  <conditionalFormatting sqref="G251">
    <cfRule type="expression" dxfId="103" priority="82">
      <formula>AND($E251&gt;0,$G251="")</formula>
    </cfRule>
  </conditionalFormatting>
  <conditionalFormatting sqref="G252:G253">
    <cfRule type="expression" dxfId="102" priority="81">
      <formula>AND($E252&gt;0,$G252="")</formula>
    </cfRule>
  </conditionalFormatting>
  <conditionalFormatting sqref="G254">
    <cfRule type="expression" dxfId="101" priority="80">
      <formula>AND($E254&gt;0,$G254="")</formula>
    </cfRule>
  </conditionalFormatting>
  <conditionalFormatting sqref="G278:G279">
    <cfRule type="expression" dxfId="100" priority="79">
      <formula>AND($E278&gt;0,$G278="")</formula>
    </cfRule>
  </conditionalFormatting>
  <conditionalFormatting sqref="G278:G279">
    <cfRule type="expression" dxfId="99" priority="78">
      <formula>AND($E278&gt;0,$G278="")</formula>
    </cfRule>
  </conditionalFormatting>
  <conditionalFormatting sqref="G264:G267">
    <cfRule type="expression" dxfId="98" priority="77">
      <formula>AND($E264&gt;0,$G264="")</formula>
    </cfRule>
  </conditionalFormatting>
  <conditionalFormatting sqref="G264:G267">
    <cfRule type="expression" dxfId="97" priority="76">
      <formula>AND($E264&gt;0,$G264="")</formula>
    </cfRule>
  </conditionalFormatting>
  <conditionalFormatting sqref="G268">
    <cfRule type="expression" dxfId="96" priority="75">
      <formula>AND($E268&gt;0,$G268="")</formula>
    </cfRule>
  </conditionalFormatting>
  <conditionalFormatting sqref="G268">
    <cfRule type="expression" dxfId="95" priority="74">
      <formula>AND($E268&gt;0,$G268="")</formula>
    </cfRule>
  </conditionalFormatting>
  <conditionalFormatting sqref="G269">
    <cfRule type="expression" dxfId="94" priority="73">
      <formula>AND($E269&gt;0,$G269="")</formula>
    </cfRule>
  </conditionalFormatting>
  <conditionalFormatting sqref="G269">
    <cfRule type="expression" dxfId="93" priority="72">
      <formula>AND($E269&gt;0,$G269="")</formula>
    </cfRule>
  </conditionalFormatting>
  <conditionalFormatting sqref="G271:G274">
    <cfRule type="expression" dxfId="92" priority="71">
      <formula>AND($E271&gt;0,$G271="")</formula>
    </cfRule>
  </conditionalFormatting>
  <conditionalFormatting sqref="G271:G274">
    <cfRule type="expression" dxfId="91" priority="70">
      <formula>AND($E271&gt;0,$G271="")</formula>
    </cfRule>
  </conditionalFormatting>
  <conditionalFormatting sqref="G275:G276">
    <cfRule type="expression" dxfId="90" priority="69">
      <formula>AND($E275&gt;0,$G275="")</formula>
    </cfRule>
  </conditionalFormatting>
  <conditionalFormatting sqref="G275:G276">
    <cfRule type="expression" dxfId="89" priority="68">
      <formula>AND($E275&gt;0,$G275="")</formula>
    </cfRule>
  </conditionalFormatting>
  <conditionalFormatting sqref="G75">
    <cfRule type="expression" dxfId="88" priority="66">
      <formula>AND($E75&gt;0,$G75="")</formula>
    </cfRule>
  </conditionalFormatting>
  <conditionalFormatting sqref="G181">
    <cfRule type="expression" dxfId="87" priority="65">
      <formula>AND($E181&gt;0,$G181="")</formula>
    </cfRule>
  </conditionalFormatting>
  <conditionalFormatting sqref="G181">
    <cfRule type="expression" dxfId="86" priority="64">
      <formula>AND($E181&gt;0,$G181="")</formula>
    </cfRule>
  </conditionalFormatting>
  <conditionalFormatting sqref="G248">
    <cfRule type="expression" dxfId="85" priority="63">
      <formula>AND($E248&gt;0,$G248="")</formula>
    </cfRule>
  </conditionalFormatting>
  <conditionalFormatting sqref="G248">
    <cfRule type="expression" dxfId="84" priority="62">
      <formula>AND($E248&gt;0,$G248="")</formula>
    </cfRule>
  </conditionalFormatting>
  <conditionalFormatting sqref="G249">
    <cfRule type="expression" dxfId="83" priority="61">
      <formula>AND($E249&gt;0,$G249="")</formula>
    </cfRule>
  </conditionalFormatting>
  <conditionalFormatting sqref="G249">
    <cfRule type="expression" dxfId="82" priority="60">
      <formula>AND($E249&gt;0,$G249="")</formula>
    </cfRule>
  </conditionalFormatting>
  <conditionalFormatting sqref="G245">
    <cfRule type="expression" dxfId="81" priority="59">
      <formula>AND($E245&gt;0,$G245="")</formula>
    </cfRule>
  </conditionalFormatting>
  <conditionalFormatting sqref="G245">
    <cfRule type="expression" dxfId="80" priority="58">
      <formula>AND($E245&gt;0,$G245="")</formula>
    </cfRule>
  </conditionalFormatting>
  <conditionalFormatting sqref="G246">
    <cfRule type="expression" dxfId="79" priority="57">
      <formula>AND($E246&gt;0,$G246="")</formula>
    </cfRule>
  </conditionalFormatting>
  <conditionalFormatting sqref="G246">
    <cfRule type="expression" dxfId="78" priority="56">
      <formula>AND($E246&gt;0,$G246="")</formula>
    </cfRule>
  </conditionalFormatting>
  <conditionalFormatting sqref="G232:G241 G243">
    <cfRule type="expression" dxfId="77" priority="55">
      <formula>AND($E232&gt;0,$G232="")</formula>
    </cfRule>
  </conditionalFormatting>
  <conditionalFormatting sqref="G232:G241 G243">
    <cfRule type="expression" dxfId="76" priority="54">
      <formula>AND($E232&gt;0,$G232="")</formula>
    </cfRule>
  </conditionalFormatting>
  <conditionalFormatting sqref="G221:G227 G230:G231">
    <cfRule type="expression" dxfId="75" priority="53">
      <formula>AND($E221&gt;0,$G221="")</formula>
    </cfRule>
  </conditionalFormatting>
  <conditionalFormatting sqref="G221:G227 G230:G231">
    <cfRule type="expression" dxfId="74" priority="52">
      <formula>AND($E221&gt;0,$G221="")</formula>
    </cfRule>
  </conditionalFormatting>
  <conditionalFormatting sqref="G183:G186 G189:G198">
    <cfRule type="expression" dxfId="73" priority="51">
      <formula>AND($E183&gt;0,$G183="")</formula>
    </cfRule>
  </conditionalFormatting>
  <conditionalFormatting sqref="G183:G186 G189:G198">
    <cfRule type="expression" dxfId="72" priority="50">
      <formula>AND($E183&gt;0,$G183="")</formula>
    </cfRule>
  </conditionalFormatting>
  <conditionalFormatting sqref="G210:G220">
    <cfRule type="expression" dxfId="71" priority="49">
      <formula>AND($E210&gt;0,$G210="")</formula>
    </cfRule>
  </conditionalFormatting>
  <conditionalFormatting sqref="G210:G220">
    <cfRule type="expression" dxfId="70" priority="48">
      <formula>AND($E210&gt;0,$G210="")</formula>
    </cfRule>
  </conditionalFormatting>
  <conditionalFormatting sqref="G110">
    <cfRule type="expression" dxfId="69" priority="47">
      <formula>AND($E110&gt;0,$G110="")</formula>
    </cfRule>
  </conditionalFormatting>
  <conditionalFormatting sqref="G138">
    <cfRule type="expression" dxfId="68" priority="46">
      <formula>AND($E138&gt;0,$G138="")</formula>
    </cfRule>
  </conditionalFormatting>
  <conditionalFormatting sqref="G178">
    <cfRule type="expression" dxfId="67" priority="45">
      <formula>AND($E178&gt;0,$G178="")</formula>
    </cfRule>
  </conditionalFormatting>
  <conditionalFormatting sqref="G178">
    <cfRule type="expression" dxfId="66" priority="44">
      <formula>AND($E178&gt;0,$G178="")</formula>
    </cfRule>
  </conditionalFormatting>
  <conditionalFormatting sqref="G180">
    <cfRule type="expression" dxfId="65" priority="43">
      <formula>AND($E180&gt;0,$G180="")</formula>
    </cfRule>
  </conditionalFormatting>
  <conditionalFormatting sqref="G180">
    <cfRule type="expression" dxfId="64" priority="42">
      <formula>AND($E180&gt;0,$G180="")</formula>
    </cfRule>
  </conditionalFormatting>
  <conditionalFormatting sqref="G188">
    <cfRule type="expression" dxfId="63" priority="41">
      <formula>AND($E188&gt;0,$G188="")</formula>
    </cfRule>
  </conditionalFormatting>
  <conditionalFormatting sqref="G188">
    <cfRule type="expression" dxfId="62" priority="40">
      <formula>AND($E188&gt;0,$G188="")</formula>
    </cfRule>
  </conditionalFormatting>
  <conditionalFormatting sqref="G187">
    <cfRule type="expression" dxfId="61" priority="39">
      <formula>AND($E187&gt;0,$G187="")</formula>
    </cfRule>
  </conditionalFormatting>
  <conditionalFormatting sqref="G199">
    <cfRule type="expression" dxfId="60" priority="36">
      <formula>AND($E199&gt;0,$G199="")</formula>
    </cfRule>
  </conditionalFormatting>
  <conditionalFormatting sqref="G199">
    <cfRule type="expression" dxfId="59" priority="35">
      <formula>AND($E199&gt;0,$G199="")</formula>
    </cfRule>
  </conditionalFormatting>
  <conditionalFormatting sqref="G67">
    <cfRule type="expression" dxfId="58" priority="34">
      <formula>AND($E67&gt;0,$G67="")</formula>
    </cfRule>
  </conditionalFormatting>
  <conditionalFormatting sqref="G56">
    <cfRule type="expression" dxfId="57" priority="33">
      <formula>AND($E56&gt;0,$G56="")</formula>
    </cfRule>
  </conditionalFormatting>
  <conditionalFormatting sqref="G56">
    <cfRule type="expression" dxfId="56" priority="32">
      <formula>AND($E56&gt;0,$G56="")</formula>
    </cfRule>
  </conditionalFormatting>
  <conditionalFormatting sqref="G20">
    <cfRule type="expression" dxfId="55" priority="31">
      <formula>AND($E20&gt;0,$G20="")</formula>
    </cfRule>
  </conditionalFormatting>
  <conditionalFormatting sqref="G20">
    <cfRule type="expression" dxfId="54" priority="30">
      <formula>AND($E20&gt;0,$G20="")</formula>
    </cfRule>
  </conditionalFormatting>
  <conditionalFormatting sqref="G66">
    <cfRule type="expression" dxfId="53" priority="29">
      <formula>AND($E66&gt;0,$G66="")</formula>
    </cfRule>
  </conditionalFormatting>
  <conditionalFormatting sqref="G66">
    <cfRule type="expression" dxfId="52" priority="28">
      <formula>AND($E66&gt;0,$G66="")</formula>
    </cfRule>
  </conditionalFormatting>
  <conditionalFormatting sqref="G31">
    <cfRule type="expression" dxfId="51" priority="27">
      <formula>AND($E31&gt;0,$G31="")</formula>
    </cfRule>
  </conditionalFormatting>
  <conditionalFormatting sqref="G31">
    <cfRule type="expression" dxfId="50" priority="26">
      <formula>AND($E31&gt;0,$G31="")</formula>
    </cfRule>
  </conditionalFormatting>
  <conditionalFormatting sqref="G33">
    <cfRule type="expression" dxfId="49" priority="25">
      <formula>AND($E33&gt;0,$G33="")</formula>
    </cfRule>
  </conditionalFormatting>
  <conditionalFormatting sqref="G33">
    <cfRule type="expression" dxfId="48" priority="24">
      <formula>AND($E33&gt;0,$G33="")</formula>
    </cfRule>
  </conditionalFormatting>
  <conditionalFormatting sqref="G130">
    <cfRule type="expression" dxfId="47" priority="19">
      <formula>AND($E130&gt;0,$G130="")</formula>
    </cfRule>
  </conditionalFormatting>
  <conditionalFormatting sqref="G130">
    <cfRule type="expression" dxfId="46" priority="18">
      <formula>AND($E130&gt;0,$G130="")</formula>
    </cfRule>
  </conditionalFormatting>
  <conditionalFormatting sqref="G176">
    <cfRule type="expression" dxfId="45" priority="17">
      <formula>AND($E176&gt;0,$G176="")</formula>
    </cfRule>
  </conditionalFormatting>
  <conditionalFormatting sqref="G176">
    <cfRule type="expression" dxfId="44" priority="16">
      <formula>AND($E176&gt;0,$G176="")</formula>
    </cfRule>
  </conditionalFormatting>
  <conditionalFormatting sqref="G242">
    <cfRule type="expression" dxfId="43" priority="15">
      <formula>AND($E242&gt;0,$G242="")</formula>
    </cfRule>
  </conditionalFormatting>
  <conditionalFormatting sqref="G242">
    <cfRule type="expression" dxfId="42" priority="14">
      <formula>AND($E242&gt;0,$G242="")</formula>
    </cfRule>
  </conditionalFormatting>
  <conditionalFormatting sqref="G280">
    <cfRule type="expression" dxfId="41" priority="13">
      <formula>AND($E280&gt;0,$G280="")</formula>
    </cfRule>
  </conditionalFormatting>
  <conditionalFormatting sqref="G281:G282">
    <cfRule type="expression" dxfId="40" priority="12">
      <formula>AND($E281&gt;0,$G281="")</formula>
    </cfRule>
  </conditionalFormatting>
  <conditionalFormatting sqref="G281:G282">
    <cfRule type="expression" dxfId="39" priority="11">
      <formula>AND($E281&gt;0,$G281="")</formula>
    </cfRule>
  </conditionalFormatting>
  <conditionalFormatting sqref="G83">
    <cfRule type="expression" dxfId="38" priority="10">
      <formula>AND($E83&gt;0,$G83="")</formula>
    </cfRule>
  </conditionalFormatting>
  <conditionalFormatting sqref="G200:G205 G207:G208">
    <cfRule type="expression" dxfId="37" priority="9">
      <formula>AND($E200&gt;0,$G200="")</formula>
    </cfRule>
  </conditionalFormatting>
  <conditionalFormatting sqref="G200:G205 G207:G208">
    <cfRule type="expression" dxfId="36" priority="8">
      <formula>AND($E200&gt;0,$G200="")</formula>
    </cfRule>
  </conditionalFormatting>
  <conditionalFormatting sqref="G206">
    <cfRule type="expression" dxfId="35" priority="6">
      <formula>AND($E206&gt;0,$G206="")</formula>
    </cfRule>
  </conditionalFormatting>
  <conditionalFormatting sqref="G206">
    <cfRule type="expression" dxfId="34" priority="5">
      <formula>AND($E206&gt;0,$G206="")</formula>
    </cfRule>
  </conditionalFormatting>
  <conditionalFormatting sqref="G228">
    <cfRule type="expression" dxfId="33" priority="4">
      <formula>AND($E228&gt;0,$G228="")</formula>
    </cfRule>
  </conditionalFormatting>
  <conditionalFormatting sqref="G228">
    <cfRule type="expression" dxfId="32" priority="3">
      <formula>AND($E228&gt;0,$G228="")</formula>
    </cfRule>
  </conditionalFormatting>
  <conditionalFormatting sqref="G229">
    <cfRule type="expression" dxfId="31" priority="2">
      <formula>AND($E229&gt;0,$G229="")</formula>
    </cfRule>
  </conditionalFormatting>
  <conditionalFormatting sqref="G229">
    <cfRule type="expression" dxfId="30" priority="1">
      <formula>AND($E229&gt;0,$G229="")</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rowBreaks count="3" manualBreakCount="3">
    <brk id="42" max="16383" man="1"/>
    <brk id="110" max="16383" man="1"/>
    <brk id="25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zoomScaleNormal="100" zoomScaleSheetLayoutView="100" workbookViewId="0">
      <pane xSplit="5" ySplit="2" topLeftCell="F6" activePane="bottomRight" state="frozen"/>
      <selection activeCell="C39" sqref="C39"/>
      <selection pane="topRight" activeCell="C39" sqref="C39"/>
      <selection pane="bottomLeft" activeCell="C39" sqref="C39"/>
      <selection pane="bottomRight" activeCell="J100" sqref="J100"/>
    </sheetView>
  </sheetViews>
  <sheetFormatPr defaultRowHeight="14.25" x14ac:dyDescent="0.25"/>
  <cols>
    <col min="1" max="1" width="3.75" style="157" customWidth="1"/>
    <col min="2" max="2" width="21.375" style="159" customWidth="1"/>
    <col min="3" max="3" width="22.375" style="158" customWidth="1"/>
    <col min="4" max="4" width="14.25" style="164" customWidth="1"/>
    <col min="5" max="5" width="3.75" style="157" customWidth="1"/>
    <col min="6" max="6" width="37" style="158" customWidth="1"/>
    <col min="7" max="7" width="11.125" style="3" bestFit="1" customWidth="1"/>
    <col min="8" max="8" width="6.75" style="157" customWidth="1"/>
    <col min="9" max="9" width="6.375" style="157" bestFit="1" customWidth="1"/>
    <col min="10" max="10" width="9" style="157"/>
    <col min="11" max="11" width="6.375" style="4" bestFit="1" customWidth="1"/>
    <col min="12" max="12" width="6.375" style="157" bestFit="1" customWidth="1"/>
    <col min="13" max="13" width="25" style="159" customWidth="1"/>
    <col min="14" max="14" width="19.375" style="159" customWidth="1"/>
    <col min="15" max="16384" width="9" style="159"/>
  </cols>
  <sheetData>
    <row r="1" spans="1:13" s="87" customFormat="1" ht="16.5" x14ac:dyDescent="0.25">
      <c r="A1" s="86" t="s">
        <v>442</v>
      </c>
      <c r="C1" s="88">
        <f>COUNT($E:$E)</f>
        <v>97</v>
      </c>
      <c r="D1" s="89">
        <f>COUNTIF($I:$I,"OK")</f>
        <v>92</v>
      </c>
      <c r="E1" s="90"/>
      <c r="F1" s="91">
        <f>COUNTA($J:$J)-1</f>
        <v>5</v>
      </c>
      <c r="G1" s="92"/>
      <c r="H1" s="93"/>
      <c r="I1" s="93"/>
      <c r="J1" s="93"/>
      <c r="K1" s="93"/>
      <c r="L1" s="93"/>
      <c r="M1" s="93"/>
    </row>
    <row r="2" spans="1:13" s="10" customFormat="1" x14ac:dyDescent="0.25">
      <c r="A2" s="10" t="s">
        <v>15</v>
      </c>
      <c r="B2" s="84" t="s">
        <v>28</v>
      </c>
      <c r="C2" s="85"/>
      <c r="D2" s="94"/>
      <c r="E2" s="10" t="s">
        <v>15</v>
      </c>
      <c r="F2" s="11" t="s">
        <v>16</v>
      </c>
      <c r="G2" s="12" t="s">
        <v>3</v>
      </c>
      <c r="H2" s="12" t="s">
        <v>4</v>
      </c>
      <c r="I2" s="12" t="s">
        <v>8</v>
      </c>
      <c r="J2" s="12" t="s">
        <v>2</v>
      </c>
      <c r="K2" s="12" t="s">
        <v>0</v>
      </c>
      <c r="L2" s="12" t="s">
        <v>1</v>
      </c>
      <c r="M2" s="12" t="s">
        <v>7</v>
      </c>
    </row>
    <row r="3" spans="1:13" s="2" customFormat="1" x14ac:dyDescent="0.25">
      <c r="A3" s="5" t="s">
        <v>5</v>
      </c>
      <c r="B3" s="6" t="s">
        <v>39</v>
      </c>
      <c r="C3" s="82"/>
      <c r="D3" s="83"/>
      <c r="E3" s="6"/>
      <c r="F3" s="6"/>
      <c r="G3" s="6"/>
      <c r="H3" s="6"/>
      <c r="I3" s="6"/>
      <c r="J3" s="6"/>
      <c r="K3" s="6"/>
      <c r="L3" s="6"/>
      <c r="M3" s="7"/>
    </row>
    <row r="4" spans="1:13" s="163" customFormat="1" ht="28.5" x14ac:dyDescent="0.25">
      <c r="A4" s="272">
        <v>1</v>
      </c>
      <c r="B4" s="266" t="s">
        <v>31</v>
      </c>
      <c r="C4" s="66" t="s">
        <v>32</v>
      </c>
      <c r="D4" s="135" t="s">
        <v>128</v>
      </c>
      <c r="E4" s="162"/>
      <c r="F4" s="204" t="s">
        <v>33</v>
      </c>
      <c r="G4" s="136"/>
      <c r="H4" s="162"/>
      <c r="I4" s="67"/>
      <c r="J4" s="162"/>
      <c r="K4" s="137"/>
      <c r="L4" s="162"/>
      <c r="M4" s="266" t="s">
        <v>106</v>
      </c>
    </row>
    <row r="5" spans="1:13" s="163" customFormat="1" x14ac:dyDescent="0.25">
      <c r="A5" s="273"/>
      <c r="B5" s="267"/>
      <c r="C5" s="135" t="s">
        <v>35</v>
      </c>
      <c r="D5" s="135" t="s">
        <v>129</v>
      </c>
      <c r="E5" s="67"/>
      <c r="F5" s="204" t="s">
        <v>33</v>
      </c>
      <c r="G5" s="136"/>
      <c r="H5" s="162"/>
      <c r="I5" s="67"/>
      <c r="J5" s="162"/>
      <c r="K5" s="137"/>
      <c r="L5" s="162"/>
      <c r="M5" s="267"/>
    </row>
    <row r="6" spans="1:13" s="116" customFormat="1" ht="28.5" x14ac:dyDescent="0.25">
      <c r="A6" s="273"/>
      <c r="B6" s="268"/>
      <c r="C6" s="107" t="s">
        <v>72</v>
      </c>
      <c r="D6" s="107" t="s">
        <v>130</v>
      </c>
      <c r="E6" s="67"/>
      <c r="F6" s="138" t="s">
        <v>34</v>
      </c>
      <c r="G6" s="136"/>
      <c r="H6" s="162"/>
      <c r="I6" s="67"/>
      <c r="J6" s="108"/>
      <c r="K6" s="115"/>
      <c r="L6" s="108"/>
      <c r="M6" s="268"/>
    </row>
    <row r="7" spans="1:13" s="175" customFormat="1" x14ac:dyDescent="0.25">
      <c r="A7" s="260">
        <v>2</v>
      </c>
      <c r="B7" s="270" t="s">
        <v>30</v>
      </c>
      <c r="C7" s="203" t="s">
        <v>441</v>
      </c>
      <c r="D7" s="167"/>
      <c r="E7" s="169">
        <f t="shared" ref="E7:E21" si="0">E6+1</f>
        <v>1</v>
      </c>
      <c r="F7" s="165" t="s">
        <v>442</v>
      </c>
      <c r="G7" s="109">
        <v>43129</v>
      </c>
      <c r="H7" s="202" t="s">
        <v>513</v>
      </c>
      <c r="I7" s="202" t="s">
        <v>366</v>
      </c>
      <c r="J7" s="202">
        <v>16</v>
      </c>
      <c r="K7" s="110"/>
      <c r="L7" s="202"/>
    </row>
    <row r="8" spans="1:13" s="175" customFormat="1" x14ac:dyDescent="0.25">
      <c r="A8" s="269"/>
      <c r="B8" s="271"/>
      <c r="C8" s="203" t="s">
        <v>443</v>
      </c>
      <c r="D8" s="167" t="s">
        <v>461</v>
      </c>
      <c r="E8" s="169">
        <f t="shared" si="0"/>
        <v>2</v>
      </c>
      <c r="F8" s="165" t="s">
        <v>444</v>
      </c>
      <c r="G8" s="109">
        <v>43129</v>
      </c>
      <c r="H8" s="210" t="s">
        <v>513</v>
      </c>
      <c r="I8" s="202" t="s">
        <v>365</v>
      </c>
      <c r="J8" s="202"/>
      <c r="K8" s="110"/>
      <c r="L8" s="202"/>
    </row>
    <row r="9" spans="1:13" s="166" customFormat="1" x14ac:dyDescent="0.25">
      <c r="A9" s="269"/>
      <c r="B9" s="271"/>
      <c r="C9" s="165" t="s">
        <v>445</v>
      </c>
      <c r="D9" s="167" t="s">
        <v>446</v>
      </c>
      <c r="E9" s="169">
        <f t="shared" si="0"/>
        <v>3</v>
      </c>
      <c r="F9" s="165" t="s">
        <v>449</v>
      </c>
      <c r="G9" s="109">
        <v>43129</v>
      </c>
      <c r="H9" s="210" t="s">
        <v>513</v>
      </c>
      <c r="I9" s="210" t="s">
        <v>365</v>
      </c>
      <c r="J9" s="169"/>
      <c r="K9" s="65"/>
      <c r="L9" s="169"/>
    </row>
    <row r="10" spans="1:13" s="166" customFormat="1" x14ac:dyDescent="0.25">
      <c r="A10" s="269"/>
      <c r="B10" s="271"/>
      <c r="C10" s="165" t="s">
        <v>447</v>
      </c>
      <c r="D10" s="167" t="s">
        <v>446</v>
      </c>
      <c r="E10" s="169">
        <f t="shared" si="0"/>
        <v>4</v>
      </c>
      <c r="F10" s="165" t="s">
        <v>448</v>
      </c>
      <c r="G10" s="109">
        <v>43129</v>
      </c>
      <c r="H10" s="210" t="s">
        <v>513</v>
      </c>
      <c r="I10" s="210" t="s">
        <v>365</v>
      </c>
      <c r="J10" s="169"/>
      <c r="K10" s="65"/>
      <c r="L10" s="169"/>
    </row>
    <row r="11" spans="1:13" s="166" customFormat="1" x14ac:dyDescent="0.25">
      <c r="A11" s="269"/>
      <c r="B11" s="271"/>
      <c r="C11" s="203" t="s">
        <v>450</v>
      </c>
      <c r="D11" s="167"/>
      <c r="E11" s="169">
        <f t="shared" si="0"/>
        <v>5</v>
      </c>
      <c r="F11" s="165" t="s">
        <v>37</v>
      </c>
      <c r="G11" s="109">
        <v>43129</v>
      </c>
      <c r="H11" s="210" t="s">
        <v>513</v>
      </c>
      <c r="I11" s="210" t="s">
        <v>365</v>
      </c>
      <c r="J11" s="169"/>
      <c r="K11" s="65"/>
      <c r="L11" s="169"/>
    </row>
    <row r="12" spans="1:13" s="171" customFormat="1" x14ac:dyDescent="0.25">
      <c r="A12" s="269"/>
      <c r="B12" s="271"/>
      <c r="C12" s="203" t="s">
        <v>455</v>
      </c>
      <c r="D12" s="167"/>
      <c r="E12" s="169">
        <f t="shared" si="0"/>
        <v>6</v>
      </c>
      <c r="F12" s="165" t="s">
        <v>456</v>
      </c>
      <c r="G12" s="109">
        <v>43129</v>
      </c>
      <c r="H12" s="210" t="s">
        <v>513</v>
      </c>
      <c r="I12" s="210" t="s">
        <v>365</v>
      </c>
      <c r="J12" s="202"/>
      <c r="K12" s="110"/>
      <c r="L12" s="202"/>
      <c r="M12" s="175"/>
    </row>
    <row r="13" spans="1:13" s="166" customFormat="1" x14ac:dyDescent="0.25">
      <c r="A13" s="269"/>
      <c r="B13" s="271"/>
      <c r="C13" s="203" t="s">
        <v>451</v>
      </c>
      <c r="D13" s="167" t="s">
        <v>462</v>
      </c>
      <c r="E13" s="169">
        <f t="shared" si="0"/>
        <v>7</v>
      </c>
      <c r="F13" s="165" t="s">
        <v>37</v>
      </c>
      <c r="G13" s="109">
        <v>43129</v>
      </c>
      <c r="H13" s="210" t="s">
        <v>513</v>
      </c>
      <c r="I13" s="210" t="s">
        <v>365</v>
      </c>
      <c r="J13" s="169"/>
      <c r="K13" s="65"/>
      <c r="L13" s="169"/>
    </row>
    <row r="14" spans="1:13" s="166" customFormat="1" x14ac:dyDescent="0.25">
      <c r="A14" s="269"/>
      <c r="B14" s="271"/>
      <c r="C14" s="203" t="s">
        <v>452</v>
      </c>
      <c r="D14" s="167" t="s">
        <v>462</v>
      </c>
      <c r="E14" s="169">
        <f t="shared" si="0"/>
        <v>8</v>
      </c>
      <c r="F14" s="165" t="s">
        <v>37</v>
      </c>
      <c r="G14" s="109">
        <v>43129</v>
      </c>
      <c r="H14" s="210" t="s">
        <v>513</v>
      </c>
      <c r="I14" s="210" t="s">
        <v>365</v>
      </c>
      <c r="J14" s="169"/>
      <c r="K14" s="65"/>
      <c r="L14" s="169"/>
    </row>
    <row r="15" spans="1:13" s="166" customFormat="1" x14ac:dyDescent="0.25">
      <c r="A15" s="269"/>
      <c r="B15" s="271"/>
      <c r="C15" s="165" t="s">
        <v>453</v>
      </c>
      <c r="D15" s="167" t="s">
        <v>462</v>
      </c>
      <c r="E15" s="169">
        <f t="shared" si="0"/>
        <v>9</v>
      </c>
      <c r="F15" s="165" t="s">
        <v>37</v>
      </c>
      <c r="G15" s="109">
        <v>43129</v>
      </c>
      <c r="H15" s="210" t="s">
        <v>513</v>
      </c>
      <c r="I15" s="210" t="s">
        <v>365</v>
      </c>
      <c r="J15" s="169"/>
      <c r="K15" s="65"/>
      <c r="L15" s="169"/>
    </row>
    <row r="16" spans="1:13" s="166" customFormat="1" x14ac:dyDescent="0.25">
      <c r="A16" s="269"/>
      <c r="B16" s="271"/>
      <c r="C16" s="203" t="s">
        <v>458</v>
      </c>
      <c r="D16" s="167"/>
      <c r="E16" s="169">
        <f t="shared" si="0"/>
        <v>10</v>
      </c>
      <c r="F16" s="165" t="s">
        <v>456</v>
      </c>
      <c r="G16" s="109">
        <v>43129</v>
      </c>
      <c r="H16" s="210" t="s">
        <v>513</v>
      </c>
      <c r="I16" s="210" t="s">
        <v>365</v>
      </c>
      <c r="J16" s="169"/>
      <c r="K16" s="65"/>
      <c r="L16" s="169"/>
    </row>
    <row r="17" spans="1:13" s="166" customFormat="1" x14ac:dyDescent="0.25">
      <c r="A17" s="269"/>
      <c r="B17" s="271"/>
      <c r="C17" s="203" t="s">
        <v>459</v>
      </c>
      <c r="D17" s="167" t="s">
        <v>463</v>
      </c>
      <c r="E17" s="169">
        <f t="shared" si="0"/>
        <v>11</v>
      </c>
      <c r="F17" s="165" t="s">
        <v>456</v>
      </c>
      <c r="G17" s="109">
        <v>43129</v>
      </c>
      <c r="H17" s="210" t="s">
        <v>513</v>
      </c>
      <c r="I17" s="210" t="s">
        <v>365</v>
      </c>
      <c r="J17" s="169"/>
      <c r="K17" s="65"/>
      <c r="L17" s="169"/>
    </row>
    <row r="18" spans="1:13" s="166" customFormat="1" x14ac:dyDescent="0.25">
      <c r="A18" s="269"/>
      <c r="B18" s="271"/>
      <c r="C18" s="165" t="s">
        <v>460</v>
      </c>
      <c r="D18" s="167" t="s">
        <v>463</v>
      </c>
      <c r="E18" s="169">
        <f t="shared" si="0"/>
        <v>12</v>
      </c>
      <c r="F18" s="165" t="s">
        <v>456</v>
      </c>
      <c r="G18" s="109">
        <v>43129</v>
      </c>
      <c r="H18" s="210" t="s">
        <v>513</v>
      </c>
      <c r="I18" s="210" t="s">
        <v>365</v>
      </c>
      <c r="J18" s="169"/>
      <c r="K18" s="65"/>
      <c r="L18" s="169"/>
    </row>
    <row r="19" spans="1:13" s="166" customFormat="1" x14ac:dyDescent="0.25">
      <c r="A19" s="269"/>
      <c r="B19" s="271"/>
      <c r="C19" s="203" t="s">
        <v>457</v>
      </c>
      <c r="D19" s="167"/>
      <c r="E19" s="169">
        <f t="shared" si="0"/>
        <v>13</v>
      </c>
      <c r="F19" s="165" t="s">
        <v>456</v>
      </c>
      <c r="G19" s="109">
        <v>43129</v>
      </c>
      <c r="H19" s="210" t="s">
        <v>513</v>
      </c>
      <c r="I19" s="210" t="s">
        <v>365</v>
      </c>
      <c r="J19" s="169"/>
      <c r="K19" s="65"/>
      <c r="L19" s="169"/>
    </row>
    <row r="20" spans="1:13" s="166" customFormat="1" x14ac:dyDescent="0.25">
      <c r="A20" s="269"/>
      <c r="B20" s="271"/>
      <c r="C20" s="165" t="s">
        <v>454</v>
      </c>
      <c r="D20" s="167" t="s">
        <v>463</v>
      </c>
      <c r="E20" s="169">
        <f t="shared" si="0"/>
        <v>14</v>
      </c>
      <c r="F20" s="165" t="s">
        <v>37</v>
      </c>
      <c r="G20" s="109">
        <v>43129</v>
      </c>
      <c r="H20" s="210" t="s">
        <v>513</v>
      </c>
      <c r="I20" s="210" t="s">
        <v>365</v>
      </c>
      <c r="J20" s="169"/>
      <c r="K20" s="65"/>
      <c r="L20" s="169"/>
    </row>
    <row r="21" spans="1:13" s="166" customFormat="1" x14ac:dyDescent="0.25">
      <c r="A21" s="269"/>
      <c r="B21" s="271"/>
      <c r="C21" s="203" t="s">
        <v>452</v>
      </c>
      <c r="D21" s="167" t="s">
        <v>463</v>
      </c>
      <c r="E21" s="169">
        <f t="shared" si="0"/>
        <v>15</v>
      </c>
      <c r="F21" s="165" t="s">
        <v>37</v>
      </c>
      <c r="G21" s="109">
        <v>43129</v>
      </c>
      <c r="H21" s="210" t="s">
        <v>513</v>
      </c>
      <c r="I21" s="210" t="s">
        <v>365</v>
      </c>
      <c r="J21" s="169"/>
      <c r="K21" s="65"/>
      <c r="L21" s="169"/>
    </row>
    <row r="22" spans="1:13" s="2" customFormat="1" x14ac:dyDescent="0.25">
      <c r="A22" s="5" t="s">
        <v>108</v>
      </c>
      <c r="B22" s="6" t="s">
        <v>464</v>
      </c>
      <c r="C22" s="117"/>
      <c r="D22" s="118"/>
      <c r="E22" s="119"/>
      <c r="F22" s="119"/>
      <c r="G22" s="119"/>
      <c r="H22" s="119"/>
      <c r="I22" s="119"/>
      <c r="J22" s="119"/>
      <c r="K22" s="119"/>
      <c r="L22" s="119"/>
      <c r="M22" s="120"/>
    </row>
    <row r="23" spans="1:13" s="166" customFormat="1" x14ac:dyDescent="0.25">
      <c r="A23" s="201">
        <v>1</v>
      </c>
      <c r="B23" s="200" t="s">
        <v>465</v>
      </c>
      <c r="C23" s="200"/>
      <c r="D23" s="203"/>
      <c r="E23" s="169">
        <v>1</v>
      </c>
      <c r="F23" s="165" t="s">
        <v>466</v>
      </c>
      <c r="G23" s="109">
        <v>43129</v>
      </c>
      <c r="H23" s="210" t="s">
        <v>513</v>
      </c>
      <c r="I23" s="210" t="s">
        <v>365</v>
      </c>
      <c r="J23" s="169"/>
      <c r="K23" s="65"/>
      <c r="L23" s="169"/>
    </row>
    <row r="24" spans="1:13" s="166" customFormat="1" x14ac:dyDescent="0.25">
      <c r="A24" s="244">
        <v>2</v>
      </c>
      <c r="B24" s="241" t="s">
        <v>467</v>
      </c>
      <c r="C24" s="244" t="s">
        <v>469</v>
      </c>
      <c r="D24" s="203" t="s">
        <v>470</v>
      </c>
      <c r="E24" s="169">
        <v>1</v>
      </c>
      <c r="F24" s="165" t="s">
        <v>37</v>
      </c>
      <c r="G24" s="109">
        <v>43129</v>
      </c>
      <c r="H24" s="210" t="s">
        <v>513</v>
      </c>
      <c r="I24" s="210" t="s">
        <v>365</v>
      </c>
      <c r="J24" s="169"/>
      <c r="K24" s="65"/>
      <c r="L24" s="169"/>
    </row>
    <row r="25" spans="1:13" s="166" customFormat="1" x14ac:dyDescent="0.25">
      <c r="A25" s="245"/>
      <c r="B25" s="242"/>
      <c r="C25" s="245"/>
      <c r="D25" s="203" t="s">
        <v>452</v>
      </c>
      <c r="E25" s="169">
        <f t="shared" ref="E25:E31" si="1">E24+1</f>
        <v>2</v>
      </c>
      <c r="F25" s="165" t="s">
        <v>471</v>
      </c>
      <c r="G25" s="109">
        <v>43129</v>
      </c>
      <c r="H25" s="210" t="s">
        <v>513</v>
      </c>
      <c r="I25" s="210" t="s">
        <v>365</v>
      </c>
      <c r="J25" s="169"/>
      <c r="K25" s="65"/>
      <c r="L25" s="169"/>
    </row>
    <row r="26" spans="1:13" s="166" customFormat="1" x14ac:dyDescent="0.25">
      <c r="A26" s="245"/>
      <c r="B26" s="242"/>
      <c r="C26" s="246"/>
      <c r="D26" s="165" t="s">
        <v>453</v>
      </c>
      <c r="E26" s="169">
        <f t="shared" si="1"/>
        <v>3</v>
      </c>
      <c r="F26" s="209" t="s">
        <v>472</v>
      </c>
      <c r="G26" s="109">
        <v>43129</v>
      </c>
      <c r="H26" s="210" t="s">
        <v>513</v>
      </c>
      <c r="I26" s="210" t="s">
        <v>365</v>
      </c>
      <c r="J26" s="169"/>
      <c r="K26" s="65"/>
      <c r="L26" s="169"/>
    </row>
    <row r="27" spans="1:13" s="166" customFormat="1" x14ac:dyDescent="0.25">
      <c r="A27" s="245"/>
      <c r="B27" s="242"/>
      <c r="C27" s="200" t="s">
        <v>458</v>
      </c>
      <c r="D27" s="203"/>
      <c r="E27" s="169">
        <f t="shared" si="1"/>
        <v>4</v>
      </c>
      <c r="F27" s="165" t="s">
        <v>456</v>
      </c>
      <c r="G27" s="109">
        <v>43129</v>
      </c>
      <c r="H27" s="210" t="s">
        <v>513</v>
      </c>
      <c r="I27" s="210" t="s">
        <v>365</v>
      </c>
      <c r="J27" s="169"/>
      <c r="K27" s="65"/>
      <c r="L27" s="169"/>
    </row>
    <row r="28" spans="1:13" s="166" customFormat="1" x14ac:dyDescent="0.25">
      <c r="A28" s="245"/>
      <c r="B28" s="242"/>
      <c r="C28" s="200" t="s">
        <v>473</v>
      </c>
      <c r="D28" s="203"/>
      <c r="E28" s="169">
        <f t="shared" si="1"/>
        <v>5</v>
      </c>
      <c r="F28" s="165" t="s">
        <v>456</v>
      </c>
      <c r="G28" s="109">
        <v>43129</v>
      </c>
      <c r="H28" s="210" t="s">
        <v>513</v>
      </c>
      <c r="I28" s="210" t="s">
        <v>365</v>
      </c>
      <c r="J28" s="169"/>
      <c r="K28" s="65"/>
      <c r="L28" s="169"/>
    </row>
    <row r="29" spans="1:13" s="166" customFormat="1" x14ac:dyDescent="0.25">
      <c r="A29" s="245"/>
      <c r="B29" s="242"/>
      <c r="C29" s="203" t="s">
        <v>458</v>
      </c>
      <c r="D29" s="203"/>
      <c r="E29" s="169">
        <f t="shared" si="1"/>
        <v>6</v>
      </c>
      <c r="F29" s="165" t="s">
        <v>456</v>
      </c>
      <c r="G29" s="109">
        <v>43129</v>
      </c>
      <c r="H29" s="210" t="s">
        <v>513</v>
      </c>
      <c r="I29" s="210" t="s">
        <v>365</v>
      </c>
      <c r="J29" s="169"/>
      <c r="K29" s="65"/>
      <c r="L29" s="169"/>
    </row>
    <row r="30" spans="1:13" s="166" customFormat="1" x14ac:dyDescent="0.25">
      <c r="A30" s="245"/>
      <c r="B30" s="242"/>
      <c r="C30" s="203" t="s">
        <v>459</v>
      </c>
      <c r="D30" s="203"/>
      <c r="E30" s="169">
        <f t="shared" si="1"/>
        <v>7</v>
      </c>
      <c r="F30" s="165" t="s">
        <v>456</v>
      </c>
      <c r="G30" s="109">
        <v>43129</v>
      </c>
      <c r="H30" s="210" t="s">
        <v>513</v>
      </c>
      <c r="I30" s="210" t="s">
        <v>365</v>
      </c>
      <c r="J30" s="169"/>
      <c r="K30" s="65"/>
      <c r="L30" s="169"/>
    </row>
    <row r="31" spans="1:13" s="166" customFormat="1" x14ac:dyDescent="0.25">
      <c r="A31" s="245"/>
      <c r="B31" s="242"/>
      <c r="C31" s="165" t="s">
        <v>460</v>
      </c>
      <c r="D31" s="203"/>
      <c r="E31" s="169">
        <f t="shared" si="1"/>
        <v>8</v>
      </c>
      <c r="F31" s="165" t="s">
        <v>456</v>
      </c>
      <c r="G31" s="109">
        <v>43129</v>
      </c>
      <c r="H31" s="210" t="s">
        <v>513</v>
      </c>
      <c r="I31" s="210" t="s">
        <v>365</v>
      </c>
      <c r="J31" s="169"/>
      <c r="K31" s="65"/>
      <c r="L31" s="169"/>
    </row>
    <row r="32" spans="1:13" s="166" customFormat="1" ht="28.5" x14ac:dyDescent="0.25">
      <c r="A32" s="244">
        <v>3</v>
      </c>
      <c r="B32" s="241" t="s">
        <v>468</v>
      </c>
      <c r="C32" s="241" t="s">
        <v>218</v>
      </c>
      <c r="D32" s="203"/>
      <c r="E32" s="169">
        <v>1</v>
      </c>
      <c r="F32" s="165" t="s">
        <v>475</v>
      </c>
      <c r="G32" s="109">
        <v>43129</v>
      </c>
      <c r="H32" s="210" t="s">
        <v>513</v>
      </c>
      <c r="I32" s="210" t="s">
        <v>365</v>
      </c>
      <c r="J32" s="169"/>
      <c r="K32" s="65"/>
      <c r="L32" s="169"/>
    </row>
    <row r="33" spans="1:22" s="166" customFormat="1" x14ac:dyDescent="0.25">
      <c r="A33" s="245"/>
      <c r="B33" s="242"/>
      <c r="C33" s="243"/>
      <c r="D33" s="203" t="s">
        <v>219</v>
      </c>
      <c r="E33" s="169">
        <v>2</v>
      </c>
      <c r="F33" s="165" t="s">
        <v>220</v>
      </c>
      <c r="G33" s="109">
        <v>43129</v>
      </c>
      <c r="H33" s="210" t="s">
        <v>513</v>
      </c>
      <c r="I33" s="210" t="s">
        <v>365</v>
      </c>
      <c r="J33" s="169"/>
      <c r="K33" s="65"/>
      <c r="L33" s="169"/>
    </row>
    <row r="34" spans="1:22" s="166" customFormat="1" x14ac:dyDescent="0.25">
      <c r="A34" s="245"/>
      <c r="B34" s="242"/>
      <c r="C34" s="200" t="s">
        <v>469</v>
      </c>
      <c r="D34" s="203"/>
      <c r="E34" s="169">
        <v>3</v>
      </c>
      <c r="F34" s="165" t="s">
        <v>474</v>
      </c>
      <c r="G34" s="109">
        <v>43129</v>
      </c>
      <c r="H34" s="210" t="s">
        <v>513</v>
      </c>
      <c r="I34" s="210" t="s">
        <v>365</v>
      </c>
      <c r="J34" s="169"/>
      <c r="K34" s="65"/>
      <c r="L34" s="169"/>
    </row>
    <row r="35" spans="1:22" s="166" customFormat="1" x14ac:dyDescent="0.25">
      <c r="A35" s="245"/>
      <c r="B35" s="242"/>
      <c r="C35" s="200" t="s">
        <v>458</v>
      </c>
      <c r="D35" s="203"/>
      <c r="E35" s="169">
        <v>4</v>
      </c>
      <c r="F35" s="165" t="s">
        <v>474</v>
      </c>
      <c r="G35" s="109">
        <v>43129</v>
      </c>
      <c r="H35" s="210" t="s">
        <v>513</v>
      </c>
      <c r="I35" s="210" t="s">
        <v>365</v>
      </c>
      <c r="J35" s="169"/>
      <c r="K35" s="65"/>
      <c r="L35" s="169"/>
    </row>
    <row r="36" spans="1:22" s="166" customFormat="1" x14ac:dyDescent="0.25">
      <c r="A36" s="245"/>
      <c r="B36" s="242"/>
      <c r="C36" s="200" t="s">
        <v>473</v>
      </c>
      <c r="D36" s="203"/>
      <c r="E36" s="169">
        <v>5</v>
      </c>
      <c r="F36" s="165" t="s">
        <v>474</v>
      </c>
      <c r="G36" s="109">
        <v>43129</v>
      </c>
      <c r="H36" s="210" t="s">
        <v>513</v>
      </c>
      <c r="I36" s="210" t="s">
        <v>365</v>
      </c>
      <c r="J36" s="169"/>
      <c r="K36" s="65"/>
      <c r="L36" s="169"/>
    </row>
    <row r="37" spans="1:22" s="166" customFormat="1" x14ac:dyDescent="0.25">
      <c r="A37" s="245"/>
      <c r="B37" s="242"/>
      <c r="C37" s="203" t="s">
        <v>458</v>
      </c>
      <c r="D37" s="203"/>
      <c r="E37" s="169">
        <v>6</v>
      </c>
      <c r="F37" s="165" t="s">
        <v>474</v>
      </c>
      <c r="G37" s="109">
        <v>43129</v>
      </c>
      <c r="H37" s="210" t="s">
        <v>513</v>
      </c>
      <c r="I37" s="210" t="s">
        <v>365</v>
      </c>
      <c r="J37" s="169"/>
      <c r="K37" s="65"/>
      <c r="L37" s="169"/>
    </row>
    <row r="38" spans="1:22" s="166" customFormat="1" x14ac:dyDescent="0.25">
      <c r="A38" s="245"/>
      <c r="B38" s="242"/>
      <c r="C38" s="203" t="s">
        <v>459</v>
      </c>
      <c r="D38" s="203"/>
      <c r="E38" s="169">
        <v>7</v>
      </c>
      <c r="F38" s="165" t="s">
        <v>474</v>
      </c>
      <c r="G38" s="109">
        <v>43129</v>
      </c>
      <c r="H38" s="210" t="s">
        <v>513</v>
      </c>
      <c r="I38" s="210" t="s">
        <v>365</v>
      </c>
      <c r="J38" s="169"/>
      <c r="K38" s="65"/>
      <c r="L38" s="169"/>
    </row>
    <row r="39" spans="1:22" s="166" customFormat="1" x14ac:dyDescent="0.25">
      <c r="A39" s="245"/>
      <c r="B39" s="242"/>
      <c r="C39" s="165" t="s">
        <v>460</v>
      </c>
      <c r="D39" s="203"/>
      <c r="E39" s="169">
        <v>8</v>
      </c>
      <c r="F39" s="165" t="s">
        <v>474</v>
      </c>
      <c r="G39" s="109">
        <v>43129</v>
      </c>
      <c r="H39" s="210" t="s">
        <v>513</v>
      </c>
      <c r="I39" s="210" t="s">
        <v>365</v>
      </c>
      <c r="J39" s="169"/>
      <c r="K39" s="65"/>
      <c r="L39" s="169"/>
    </row>
    <row r="40" spans="1:22" s="166" customFormat="1" x14ac:dyDescent="0.25">
      <c r="A40" s="5" t="s">
        <v>9</v>
      </c>
      <c r="B40" s="6" t="s">
        <v>476</v>
      </c>
      <c r="C40" s="117"/>
      <c r="D40" s="118"/>
      <c r="E40" s="119"/>
      <c r="F40" s="119"/>
      <c r="G40" s="119"/>
      <c r="H40" s="119"/>
      <c r="I40" s="119"/>
      <c r="J40" s="119"/>
      <c r="K40" s="119"/>
      <c r="L40" s="119"/>
      <c r="M40" s="120"/>
      <c r="N40" s="2"/>
      <c r="O40" s="2"/>
      <c r="P40" s="2"/>
      <c r="Q40" s="2"/>
      <c r="R40" s="2"/>
      <c r="S40" s="2"/>
      <c r="T40" s="2"/>
      <c r="U40" s="2"/>
      <c r="V40" s="2"/>
    </row>
    <row r="41" spans="1:22" s="166" customFormat="1" x14ac:dyDescent="0.25">
      <c r="A41" s="201">
        <v>1</v>
      </c>
      <c r="B41" s="200" t="s">
        <v>483</v>
      </c>
      <c r="C41" s="200"/>
      <c r="D41" s="203"/>
      <c r="E41" s="169">
        <v>1</v>
      </c>
      <c r="F41" s="165" t="s">
        <v>477</v>
      </c>
      <c r="G41" s="109">
        <v>43129</v>
      </c>
      <c r="H41" s="210" t="s">
        <v>513</v>
      </c>
      <c r="I41" s="210" t="s">
        <v>365</v>
      </c>
      <c r="J41" s="169"/>
      <c r="K41" s="65"/>
      <c r="L41" s="169"/>
    </row>
    <row r="42" spans="1:22" s="166" customFormat="1" x14ac:dyDescent="0.25">
      <c r="A42" s="244">
        <v>2</v>
      </c>
      <c r="B42" s="241" t="s">
        <v>478</v>
      </c>
      <c r="C42" s="241" t="s">
        <v>469</v>
      </c>
      <c r="D42" s="203" t="s">
        <v>470</v>
      </c>
      <c r="E42" s="169">
        <v>1</v>
      </c>
      <c r="F42" s="165" t="s">
        <v>481</v>
      </c>
      <c r="G42" s="109">
        <v>43129</v>
      </c>
      <c r="H42" s="210" t="s">
        <v>513</v>
      </c>
      <c r="I42" s="210" t="s">
        <v>365</v>
      </c>
      <c r="J42" s="169"/>
      <c r="K42" s="65"/>
      <c r="L42" s="169"/>
    </row>
    <row r="43" spans="1:22" s="166" customFormat="1" x14ac:dyDescent="0.25">
      <c r="A43" s="245"/>
      <c r="B43" s="242"/>
      <c r="C43" s="242"/>
      <c r="D43" s="203" t="s">
        <v>452</v>
      </c>
      <c r="E43" s="169">
        <f t="shared" ref="E43:E45" si="2">E42+1</f>
        <v>2</v>
      </c>
      <c r="F43" s="165" t="s">
        <v>481</v>
      </c>
      <c r="G43" s="109">
        <v>43129</v>
      </c>
      <c r="H43" s="210" t="s">
        <v>513</v>
      </c>
      <c r="I43" s="210" t="s">
        <v>365</v>
      </c>
      <c r="J43" s="169"/>
      <c r="K43" s="65"/>
      <c r="L43" s="169"/>
    </row>
    <row r="44" spans="1:22" s="166" customFormat="1" x14ac:dyDescent="0.25">
      <c r="A44" s="245"/>
      <c r="B44" s="242"/>
      <c r="C44" s="243"/>
      <c r="D44" s="165" t="s">
        <v>453</v>
      </c>
      <c r="E44" s="169">
        <f t="shared" si="2"/>
        <v>3</v>
      </c>
      <c r="F44" s="209" t="s">
        <v>480</v>
      </c>
      <c r="G44" s="109">
        <v>43129</v>
      </c>
      <c r="H44" s="210" t="s">
        <v>513</v>
      </c>
      <c r="I44" s="210" t="s">
        <v>365</v>
      </c>
      <c r="J44" s="169"/>
      <c r="K44" s="65"/>
      <c r="L44" s="169"/>
    </row>
    <row r="45" spans="1:22" s="166" customFormat="1" x14ac:dyDescent="0.25">
      <c r="A45" s="245"/>
      <c r="B45" s="242"/>
      <c r="C45" s="241" t="s">
        <v>458</v>
      </c>
      <c r="D45" s="203" t="s">
        <v>470</v>
      </c>
      <c r="E45" s="169">
        <f t="shared" si="2"/>
        <v>4</v>
      </c>
      <c r="F45" s="165" t="s">
        <v>37</v>
      </c>
      <c r="G45" s="109">
        <v>43129</v>
      </c>
      <c r="H45" s="210" t="s">
        <v>513</v>
      </c>
      <c r="I45" s="210" t="s">
        <v>365</v>
      </c>
      <c r="J45" s="169"/>
      <c r="K45" s="65"/>
      <c r="L45" s="169"/>
    </row>
    <row r="46" spans="1:22" s="166" customFormat="1" x14ac:dyDescent="0.25">
      <c r="A46" s="245"/>
      <c r="B46" s="242"/>
      <c r="C46" s="243"/>
      <c r="D46" s="203" t="s">
        <v>452</v>
      </c>
      <c r="E46" s="169">
        <f>E45+1</f>
        <v>5</v>
      </c>
      <c r="F46" s="165" t="s">
        <v>471</v>
      </c>
      <c r="G46" s="109">
        <v>43129</v>
      </c>
      <c r="H46" s="210" t="s">
        <v>513</v>
      </c>
      <c r="I46" s="210" t="s">
        <v>365</v>
      </c>
      <c r="J46" s="169"/>
      <c r="K46" s="65"/>
      <c r="L46" s="169"/>
    </row>
    <row r="47" spans="1:22" s="166" customFormat="1" x14ac:dyDescent="0.25">
      <c r="A47" s="245"/>
      <c r="B47" s="242"/>
      <c r="C47" s="200" t="s">
        <v>473</v>
      </c>
      <c r="D47" s="203"/>
      <c r="E47" s="169">
        <f t="shared" ref="E47:E49" si="3">E46+1</f>
        <v>6</v>
      </c>
      <c r="F47" s="165" t="s">
        <v>481</v>
      </c>
      <c r="G47" s="109">
        <v>43129</v>
      </c>
      <c r="H47" s="210" t="s">
        <v>513</v>
      </c>
      <c r="I47" s="210" t="s">
        <v>365</v>
      </c>
      <c r="J47" s="169"/>
      <c r="K47" s="65"/>
      <c r="L47" s="169"/>
    </row>
    <row r="48" spans="1:22" s="166" customFormat="1" x14ac:dyDescent="0.25">
      <c r="A48" s="245"/>
      <c r="B48" s="242"/>
      <c r="C48" s="203" t="s">
        <v>459</v>
      </c>
      <c r="D48" s="203"/>
      <c r="E48" s="169">
        <f t="shared" si="3"/>
        <v>7</v>
      </c>
      <c r="F48" s="165" t="s">
        <v>481</v>
      </c>
      <c r="G48" s="109">
        <v>43129</v>
      </c>
      <c r="H48" s="210" t="s">
        <v>513</v>
      </c>
      <c r="I48" s="210" t="s">
        <v>365</v>
      </c>
      <c r="J48" s="169"/>
      <c r="K48" s="65"/>
      <c r="L48" s="169"/>
    </row>
    <row r="49" spans="1:22" s="166" customFormat="1" x14ac:dyDescent="0.25">
      <c r="A49" s="245"/>
      <c r="B49" s="242"/>
      <c r="C49" s="165" t="s">
        <v>460</v>
      </c>
      <c r="D49" s="203"/>
      <c r="E49" s="169">
        <f t="shared" si="3"/>
        <v>8</v>
      </c>
      <c r="F49" s="165" t="s">
        <v>481</v>
      </c>
      <c r="G49" s="109">
        <v>43129</v>
      </c>
      <c r="H49" s="210" t="s">
        <v>513</v>
      </c>
      <c r="I49" s="210" t="s">
        <v>365</v>
      </c>
      <c r="J49" s="169"/>
      <c r="K49" s="65"/>
      <c r="L49" s="169"/>
    </row>
    <row r="50" spans="1:22" s="166" customFormat="1" ht="28.5" x14ac:dyDescent="0.25">
      <c r="A50" s="244">
        <v>3</v>
      </c>
      <c r="B50" s="241" t="s">
        <v>479</v>
      </c>
      <c r="C50" s="241" t="s">
        <v>218</v>
      </c>
      <c r="D50" s="203"/>
      <c r="E50" s="169">
        <v>1</v>
      </c>
      <c r="F50" s="165" t="s">
        <v>475</v>
      </c>
      <c r="G50" s="109">
        <v>43129</v>
      </c>
      <c r="H50" s="210" t="s">
        <v>513</v>
      </c>
      <c r="I50" s="210" t="s">
        <v>365</v>
      </c>
      <c r="J50" s="169"/>
      <c r="K50" s="65"/>
      <c r="L50" s="169"/>
    </row>
    <row r="51" spans="1:22" s="166" customFormat="1" x14ac:dyDescent="0.25">
      <c r="A51" s="245"/>
      <c r="B51" s="242"/>
      <c r="C51" s="243"/>
      <c r="D51" s="203" t="s">
        <v>219</v>
      </c>
      <c r="E51" s="169">
        <v>2</v>
      </c>
      <c r="F51" s="165" t="s">
        <v>220</v>
      </c>
      <c r="G51" s="109">
        <v>43129</v>
      </c>
      <c r="H51" s="210" t="s">
        <v>513</v>
      </c>
      <c r="I51" s="210" t="s">
        <v>365</v>
      </c>
      <c r="J51" s="169"/>
      <c r="K51" s="65"/>
      <c r="L51" s="169"/>
    </row>
    <row r="52" spans="1:22" s="166" customFormat="1" x14ac:dyDescent="0.25">
      <c r="A52" s="245"/>
      <c r="B52" s="242"/>
      <c r="C52" s="200" t="s">
        <v>469</v>
      </c>
      <c r="D52" s="203"/>
      <c r="E52" s="169">
        <v>3</v>
      </c>
      <c r="F52" s="165" t="s">
        <v>482</v>
      </c>
      <c r="G52" s="109">
        <v>43129</v>
      </c>
      <c r="H52" s="210" t="s">
        <v>513</v>
      </c>
      <c r="I52" s="210" t="s">
        <v>365</v>
      </c>
      <c r="J52" s="169"/>
      <c r="K52" s="65"/>
      <c r="L52" s="169"/>
    </row>
    <row r="53" spans="1:22" s="166" customFormat="1" x14ac:dyDescent="0.25">
      <c r="A53" s="245"/>
      <c r="B53" s="242"/>
      <c r="C53" s="200" t="s">
        <v>458</v>
      </c>
      <c r="D53" s="203"/>
      <c r="E53" s="169">
        <v>4</v>
      </c>
      <c r="F53" s="165" t="s">
        <v>482</v>
      </c>
      <c r="G53" s="109">
        <v>43129</v>
      </c>
      <c r="H53" s="210" t="s">
        <v>513</v>
      </c>
      <c r="I53" s="210" t="s">
        <v>365</v>
      </c>
      <c r="J53" s="169"/>
      <c r="K53" s="65"/>
      <c r="L53" s="169"/>
    </row>
    <row r="54" spans="1:22" s="166" customFormat="1" x14ac:dyDescent="0.25">
      <c r="A54" s="245"/>
      <c r="B54" s="242"/>
      <c r="C54" s="200" t="s">
        <v>473</v>
      </c>
      <c r="D54" s="203"/>
      <c r="E54" s="169">
        <v>5</v>
      </c>
      <c r="F54" s="165" t="s">
        <v>482</v>
      </c>
      <c r="G54" s="109">
        <v>43129</v>
      </c>
      <c r="H54" s="210" t="s">
        <v>513</v>
      </c>
      <c r="I54" s="210" t="s">
        <v>365</v>
      </c>
      <c r="J54" s="169"/>
      <c r="K54" s="65"/>
      <c r="L54" s="169"/>
    </row>
    <row r="55" spans="1:22" s="166" customFormat="1" x14ac:dyDescent="0.25">
      <c r="A55" s="245"/>
      <c r="B55" s="242"/>
      <c r="C55" s="203" t="s">
        <v>458</v>
      </c>
      <c r="D55" s="203"/>
      <c r="E55" s="169">
        <v>6</v>
      </c>
      <c r="F55" s="165" t="s">
        <v>482</v>
      </c>
      <c r="G55" s="109">
        <v>43129</v>
      </c>
      <c r="H55" s="210" t="s">
        <v>513</v>
      </c>
      <c r="I55" s="210" t="s">
        <v>365</v>
      </c>
      <c r="J55" s="169"/>
      <c r="K55" s="65"/>
      <c r="L55" s="169"/>
    </row>
    <row r="56" spans="1:22" s="166" customFormat="1" x14ac:dyDescent="0.25">
      <c r="A56" s="245"/>
      <c r="B56" s="242"/>
      <c r="C56" s="203" t="s">
        <v>459</v>
      </c>
      <c r="D56" s="203"/>
      <c r="E56" s="169">
        <v>7</v>
      </c>
      <c r="F56" s="165" t="s">
        <v>482</v>
      </c>
      <c r="G56" s="109">
        <v>43129</v>
      </c>
      <c r="H56" s="210" t="s">
        <v>513</v>
      </c>
      <c r="I56" s="210" t="s">
        <v>365</v>
      </c>
      <c r="J56" s="169"/>
      <c r="K56" s="65"/>
      <c r="L56" s="169"/>
    </row>
    <row r="57" spans="1:22" s="166" customFormat="1" x14ac:dyDescent="0.25">
      <c r="A57" s="245"/>
      <c r="B57" s="242"/>
      <c r="C57" s="165" t="s">
        <v>460</v>
      </c>
      <c r="D57" s="203"/>
      <c r="E57" s="169">
        <v>8</v>
      </c>
      <c r="F57" s="165" t="s">
        <v>482</v>
      </c>
      <c r="G57" s="109">
        <v>43129</v>
      </c>
      <c r="H57" s="210" t="s">
        <v>513</v>
      </c>
      <c r="I57" s="210" t="s">
        <v>365</v>
      </c>
      <c r="J57" s="169"/>
      <c r="K57" s="65"/>
      <c r="L57" s="169"/>
    </row>
    <row r="58" spans="1:22" s="166" customFormat="1" x14ac:dyDescent="0.25">
      <c r="A58" s="5" t="s">
        <v>168</v>
      </c>
      <c r="B58" s="6" t="s">
        <v>509</v>
      </c>
      <c r="C58" s="117"/>
      <c r="D58" s="118"/>
      <c r="E58" s="119"/>
      <c r="F58" s="119"/>
      <c r="G58" s="119"/>
      <c r="H58" s="119"/>
      <c r="I58" s="119"/>
      <c r="J58" s="119"/>
      <c r="K58" s="119"/>
      <c r="L58" s="119"/>
      <c r="M58" s="120"/>
      <c r="N58" s="2"/>
      <c r="O58" s="2"/>
      <c r="P58" s="2"/>
      <c r="Q58" s="2"/>
      <c r="R58" s="2"/>
      <c r="S58" s="2"/>
      <c r="T58" s="2"/>
      <c r="U58" s="2"/>
      <c r="V58" s="2"/>
    </row>
    <row r="59" spans="1:22" s="166" customFormat="1" x14ac:dyDescent="0.25">
      <c r="A59" s="244">
        <v>1</v>
      </c>
      <c r="B59" s="241" t="s">
        <v>486</v>
      </c>
      <c r="C59" s="208"/>
      <c r="D59" s="207"/>
      <c r="E59" s="169">
        <v>1</v>
      </c>
      <c r="F59" s="165" t="s">
        <v>512</v>
      </c>
      <c r="G59" s="109">
        <v>43129</v>
      </c>
      <c r="H59" s="210" t="s">
        <v>513</v>
      </c>
      <c r="I59" s="210" t="s">
        <v>365</v>
      </c>
      <c r="J59" s="169"/>
      <c r="K59" s="65"/>
      <c r="L59" s="169"/>
    </row>
    <row r="60" spans="1:22" s="166" customFormat="1" ht="14.25" customHeight="1" x14ac:dyDescent="0.25">
      <c r="A60" s="245"/>
      <c r="B60" s="242"/>
      <c r="C60" s="241" t="s">
        <v>469</v>
      </c>
      <c r="D60" s="206" t="s">
        <v>470</v>
      </c>
      <c r="E60" s="169">
        <v>2</v>
      </c>
      <c r="F60" s="165" t="s">
        <v>481</v>
      </c>
      <c r="G60" s="109">
        <v>43129</v>
      </c>
      <c r="H60" s="210" t="s">
        <v>513</v>
      </c>
      <c r="I60" s="210" t="s">
        <v>365</v>
      </c>
      <c r="J60" s="169"/>
      <c r="K60" s="65"/>
      <c r="L60" s="169"/>
    </row>
    <row r="61" spans="1:22" s="166" customFormat="1" x14ac:dyDescent="0.25">
      <c r="A61" s="245"/>
      <c r="B61" s="242"/>
      <c r="C61" s="242"/>
      <c r="D61" s="206" t="s">
        <v>452</v>
      </c>
      <c r="E61" s="169">
        <v>3</v>
      </c>
      <c r="F61" s="165" t="s">
        <v>481</v>
      </c>
      <c r="G61" s="109">
        <v>43129</v>
      </c>
      <c r="H61" s="210" t="s">
        <v>513</v>
      </c>
      <c r="I61" s="210" t="s">
        <v>365</v>
      </c>
      <c r="J61" s="169"/>
      <c r="K61" s="65"/>
      <c r="L61" s="169"/>
    </row>
    <row r="62" spans="1:22" s="166" customFormat="1" x14ac:dyDescent="0.25">
      <c r="A62" s="245"/>
      <c r="B62" s="242"/>
      <c r="C62" s="243"/>
      <c r="D62" s="165" t="s">
        <v>453</v>
      </c>
      <c r="E62" s="169">
        <v>4</v>
      </c>
      <c r="F62" s="165" t="s">
        <v>484</v>
      </c>
      <c r="G62" s="109">
        <v>43129</v>
      </c>
      <c r="H62" s="210" t="s">
        <v>513</v>
      </c>
      <c r="I62" s="210" t="s">
        <v>365</v>
      </c>
      <c r="J62" s="169"/>
      <c r="K62" s="65"/>
      <c r="L62" s="169"/>
    </row>
    <row r="63" spans="1:22" s="166" customFormat="1" x14ac:dyDescent="0.25">
      <c r="A63" s="245"/>
      <c r="B63" s="242"/>
      <c r="C63" s="241" t="s">
        <v>458</v>
      </c>
      <c r="D63" s="206"/>
      <c r="E63" s="169">
        <v>5</v>
      </c>
      <c r="F63" s="165" t="s">
        <v>485</v>
      </c>
      <c r="G63" s="109">
        <v>43129</v>
      </c>
      <c r="H63" s="210" t="s">
        <v>513</v>
      </c>
      <c r="I63" s="210" t="s">
        <v>365</v>
      </c>
      <c r="J63" s="169"/>
      <c r="K63" s="65"/>
      <c r="L63" s="169"/>
    </row>
    <row r="64" spans="1:22" s="166" customFormat="1" x14ac:dyDescent="0.25">
      <c r="A64" s="245"/>
      <c r="B64" s="242"/>
      <c r="C64" s="242"/>
      <c r="D64" s="206" t="s">
        <v>500</v>
      </c>
      <c r="E64" s="169">
        <v>6</v>
      </c>
      <c r="F64" s="165" t="s">
        <v>510</v>
      </c>
      <c r="G64" s="109">
        <v>43129</v>
      </c>
      <c r="H64" s="210" t="s">
        <v>513</v>
      </c>
      <c r="I64" s="210" t="s">
        <v>365</v>
      </c>
      <c r="J64" s="169"/>
      <c r="K64" s="65"/>
      <c r="L64" s="169"/>
    </row>
    <row r="65" spans="1:22" s="166" customFormat="1" x14ac:dyDescent="0.25">
      <c r="A65" s="245"/>
      <c r="B65" s="242"/>
      <c r="C65" s="243"/>
      <c r="D65" s="206" t="s">
        <v>452</v>
      </c>
      <c r="E65" s="169">
        <v>7</v>
      </c>
      <c r="F65" s="165" t="s">
        <v>511</v>
      </c>
      <c r="G65" s="109">
        <v>43129</v>
      </c>
      <c r="H65" s="210" t="s">
        <v>513</v>
      </c>
      <c r="I65" s="210" t="s">
        <v>365</v>
      </c>
      <c r="J65" s="169"/>
      <c r="K65" s="65"/>
      <c r="L65" s="169"/>
    </row>
    <row r="66" spans="1:22" s="166" customFormat="1" x14ac:dyDescent="0.25">
      <c r="A66" s="245"/>
      <c r="B66" s="242"/>
      <c r="C66" s="207" t="s">
        <v>473</v>
      </c>
      <c r="D66" s="206"/>
      <c r="E66" s="169">
        <v>8</v>
      </c>
      <c r="F66" s="165" t="s">
        <v>481</v>
      </c>
      <c r="G66" s="109">
        <v>43129</v>
      </c>
      <c r="H66" s="210" t="s">
        <v>513</v>
      </c>
      <c r="I66" s="210" t="s">
        <v>365</v>
      </c>
      <c r="J66" s="169"/>
      <c r="K66" s="65"/>
      <c r="L66" s="169"/>
    </row>
    <row r="67" spans="1:22" s="166" customFormat="1" x14ac:dyDescent="0.25">
      <c r="A67" s="245"/>
      <c r="B67" s="242"/>
      <c r="C67" s="206" t="s">
        <v>459</v>
      </c>
      <c r="D67" s="206"/>
      <c r="E67" s="169">
        <v>9</v>
      </c>
      <c r="F67" s="165" t="s">
        <v>481</v>
      </c>
      <c r="G67" s="109">
        <v>43129</v>
      </c>
      <c r="H67" s="210" t="s">
        <v>513</v>
      </c>
      <c r="I67" s="210" t="s">
        <v>365</v>
      </c>
      <c r="J67" s="169"/>
      <c r="K67" s="65"/>
      <c r="L67" s="169"/>
    </row>
    <row r="68" spans="1:22" s="166" customFormat="1" x14ac:dyDescent="0.25">
      <c r="A68" s="245"/>
      <c r="B68" s="242"/>
      <c r="C68" s="165" t="s">
        <v>460</v>
      </c>
      <c r="D68" s="206"/>
      <c r="E68" s="169">
        <v>10</v>
      </c>
      <c r="F68" s="165" t="s">
        <v>481</v>
      </c>
      <c r="G68" s="109">
        <v>43129</v>
      </c>
      <c r="H68" s="210" t="s">
        <v>513</v>
      </c>
      <c r="I68" s="210" t="s">
        <v>365</v>
      </c>
      <c r="J68" s="169"/>
      <c r="K68" s="65"/>
      <c r="L68" s="169"/>
    </row>
    <row r="69" spans="1:22" s="166" customFormat="1" x14ac:dyDescent="0.25">
      <c r="A69" s="5" t="s">
        <v>223</v>
      </c>
      <c r="B69" s="6" t="s">
        <v>487</v>
      </c>
      <c r="C69" s="117"/>
      <c r="D69" s="118"/>
      <c r="E69" s="119"/>
      <c r="F69" s="119"/>
      <c r="G69" s="119"/>
      <c r="H69" s="119"/>
      <c r="I69" s="119"/>
      <c r="J69" s="119"/>
      <c r="K69" s="119"/>
      <c r="L69" s="119"/>
      <c r="M69" s="120"/>
      <c r="N69" s="2"/>
      <c r="O69" s="2"/>
      <c r="P69" s="2"/>
      <c r="Q69" s="2"/>
      <c r="R69" s="2"/>
      <c r="S69" s="2"/>
      <c r="T69" s="2"/>
      <c r="U69" s="2"/>
      <c r="V69" s="2"/>
    </row>
    <row r="70" spans="1:22" s="166" customFormat="1" x14ac:dyDescent="0.25">
      <c r="A70" s="205">
        <v>1</v>
      </c>
      <c r="B70" s="207" t="s">
        <v>488</v>
      </c>
      <c r="C70" s="207"/>
      <c r="D70" s="206"/>
      <c r="E70" s="169">
        <v>1</v>
      </c>
      <c r="F70" s="165" t="s">
        <v>489</v>
      </c>
      <c r="G70" s="109">
        <v>43129</v>
      </c>
      <c r="H70" s="210" t="s">
        <v>513</v>
      </c>
      <c r="I70" s="210" t="s">
        <v>365</v>
      </c>
      <c r="J70" s="169"/>
      <c r="K70" s="65"/>
      <c r="L70" s="169"/>
    </row>
    <row r="71" spans="1:22" s="166" customFormat="1" x14ac:dyDescent="0.25">
      <c r="A71" s="244">
        <v>2</v>
      </c>
      <c r="B71" s="241" t="s">
        <v>490</v>
      </c>
      <c r="C71" s="241" t="s">
        <v>469</v>
      </c>
      <c r="D71" s="206" t="s">
        <v>470</v>
      </c>
      <c r="E71" s="169">
        <v>1</v>
      </c>
      <c r="F71" s="165" t="s">
        <v>481</v>
      </c>
      <c r="G71" s="109">
        <v>43129</v>
      </c>
      <c r="H71" s="210" t="s">
        <v>513</v>
      </c>
      <c r="I71" s="210" t="s">
        <v>365</v>
      </c>
      <c r="J71" s="169"/>
      <c r="K71" s="65"/>
      <c r="L71" s="169"/>
    </row>
    <row r="72" spans="1:22" s="166" customFormat="1" x14ac:dyDescent="0.25">
      <c r="A72" s="245"/>
      <c r="B72" s="242"/>
      <c r="C72" s="242"/>
      <c r="D72" s="206" t="s">
        <v>452</v>
      </c>
      <c r="E72" s="169">
        <f t="shared" ref="E72:E74" si="4">E71+1</f>
        <v>2</v>
      </c>
      <c r="F72" s="165" t="s">
        <v>481</v>
      </c>
      <c r="G72" s="109">
        <v>43129</v>
      </c>
      <c r="H72" s="210" t="s">
        <v>513</v>
      </c>
      <c r="I72" s="210" t="s">
        <v>365</v>
      </c>
      <c r="J72" s="169"/>
      <c r="K72" s="65"/>
      <c r="L72" s="169"/>
    </row>
    <row r="73" spans="1:22" s="166" customFormat="1" x14ac:dyDescent="0.25">
      <c r="A73" s="245"/>
      <c r="B73" s="242"/>
      <c r="C73" s="243"/>
      <c r="D73" s="165" t="s">
        <v>453</v>
      </c>
      <c r="E73" s="169">
        <f t="shared" si="4"/>
        <v>3</v>
      </c>
      <c r="F73" s="165" t="s">
        <v>481</v>
      </c>
      <c r="G73" s="109">
        <v>43129</v>
      </c>
      <c r="H73" s="210" t="s">
        <v>513</v>
      </c>
      <c r="I73" s="210" t="s">
        <v>365</v>
      </c>
      <c r="J73" s="169"/>
      <c r="K73" s="65"/>
      <c r="L73" s="169"/>
    </row>
    <row r="74" spans="1:22" s="166" customFormat="1" x14ac:dyDescent="0.25">
      <c r="A74" s="245"/>
      <c r="B74" s="242"/>
      <c r="C74" s="241" t="s">
        <v>458</v>
      </c>
      <c r="D74" s="206" t="s">
        <v>500</v>
      </c>
      <c r="E74" s="169">
        <f t="shared" si="4"/>
        <v>4</v>
      </c>
      <c r="F74" s="165" t="s">
        <v>481</v>
      </c>
      <c r="G74" s="109">
        <v>43129</v>
      </c>
      <c r="H74" s="210" t="s">
        <v>513</v>
      </c>
      <c r="I74" s="210" t="s">
        <v>365</v>
      </c>
      <c r="J74" s="169"/>
      <c r="K74" s="65"/>
      <c r="L74" s="169"/>
    </row>
    <row r="75" spans="1:22" s="166" customFormat="1" x14ac:dyDescent="0.25">
      <c r="A75" s="245"/>
      <c r="B75" s="242"/>
      <c r="C75" s="243"/>
      <c r="D75" s="206" t="s">
        <v>452</v>
      </c>
      <c r="E75" s="169">
        <f>E74+1</f>
        <v>5</v>
      </c>
      <c r="F75" s="165" t="s">
        <v>481</v>
      </c>
      <c r="G75" s="109">
        <v>43129</v>
      </c>
      <c r="H75" s="210" t="s">
        <v>513</v>
      </c>
      <c r="I75" s="210" t="s">
        <v>365</v>
      </c>
      <c r="J75" s="169"/>
      <c r="K75" s="65"/>
      <c r="L75" s="169"/>
    </row>
    <row r="76" spans="1:22" s="166" customFormat="1" x14ac:dyDescent="0.25">
      <c r="A76" s="245"/>
      <c r="B76" s="242"/>
      <c r="C76" s="241" t="s">
        <v>473</v>
      </c>
      <c r="D76" s="206"/>
      <c r="E76" s="169">
        <f t="shared" ref="E76:E80" si="5">E75+1</f>
        <v>6</v>
      </c>
      <c r="F76" s="165" t="s">
        <v>506</v>
      </c>
      <c r="G76" s="109">
        <v>43129</v>
      </c>
      <c r="H76" s="210" t="s">
        <v>513</v>
      </c>
      <c r="I76" s="210" t="s">
        <v>365</v>
      </c>
      <c r="J76" s="169"/>
      <c r="K76" s="65"/>
      <c r="L76" s="169"/>
    </row>
    <row r="77" spans="1:22" s="166" customFormat="1" x14ac:dyDescent="0.25">
      <c r="A77" s="245"/>
      <c r="B77" s="242"/>
      <c r="C77" s="242"/>
      <c r="D77" s="206" t="s">
        <v>494</v>
      </c>
      <c r="E77" s="169">
        <f t="shared" si="5"/>
        <v>7</v>
      </c>
      <c r="F77" s="165" t="s">
        <v>503</v>
      </c>
      <c r="G77" s="109">
        <v>43129</v>
      </c>
      <c r="H77" s="210" t="s">
        <v>513</v>
      </c>
      <c r="I77" s="210" t="s">
        <v>365</v>
      </c>
      <c r="J77" s="169"/>
      <c r="K77" s="65"/>
      <c r="L77" s="169"/>
    </row>
    <row r="78" spans="1:22" s="166" customFormat="1" x14ac:dyDescent="0.25">
      <c r="A78" s="245"/>
      <c r="B78" s="242"/>
      <c r="C78" s="243"/>
      <c r="D78" s="206" t="s">
        <v>452</v>
      </c>
      <c r="E78" s="169">
        <f>E77+1</f>
        <v>8</v>
      </c>
      <c r="F78" s="165" t="s">
        <v>504</v>
      </c>
      <c r="G78" s="109">
        <v>43129</v>
      </c>
      <c r="H78" s="210" t="s">
        <v>513</v>
      </c>
      <c r="I78" s="210" t="s">
        <v>365</v>
      </c>
      <c r="J78" s="169"/>
      <c r="K78" s="65"/>
      <c r="L78" s="169"/>
    </row>
    <row r="79" spans="1:22" s="166" customFormat="1" x14ac:dyDescent="0.25">
      <c r="A79" s="245"/>
      <c r="B79" s="242"/>
      <c r="C79" s="206" t="s">
        <v>459</v>
      </c>
      <c r="D79" s="206"/>
      <c r="E79" s="169">
        <f t="shared" si="5"/>
        <v>9</v>
      </c>
      <c r="F79" s="165" t="s">
        <v>492</v>
      </c>
      <c r="G79" s="109">
        <v>43129</v>
      </c>
      <c r="H79" s="210" t="s">
        <v>513</v>
      </c>
      <c r="I79" s="210" t="s">
        <v>365</v>
      </c>
      <c r="J79" s="169"/>
      <c r="K79" s="65"/>
      <c r="L79" s="169"/>
    </row>
    <row r="80" spans="1:22" s="166" customFormat="1" x14ac:dyDescent="0.25">
      <c r="A80" s="245"/>
      <c r="B80" s="242"/>
      <c r="C80" s="165" t="s">
        <v>460</v>
      </c>
      <c r="D80" s="206"/>
      <c r="E80" s="169">
        <f t="shared" si="5"/>
        <v>10</v>
      </c>
      <c r="F80" s="165" t="s">
        <v>493</v>
      </c>
      <c r="G80" s="109">
        <v>43129</v>
      </c>
      <c r="H80" s="210" t="s">
        <v>513</v>
      </c>
      <c r="I80" s="210" t="s">
        <v>365</v>
      </c>
      <c r="J80" s="169"/>
      <c r="K80" s="65"/>
      <c r="L80" s="169"/>
    </row>
    <row r="81" spans="1:22" s="166" customFormat="1" ht="28.5" x14ac:dyDescent="0.25">
      <c r="A81" s="244">
        <v>3</v>
      </c>
      <c r="B81" s="241" t="s">
        <v>491</v>
      </c>
      <c r="C81" s="241" t="s">
        <v>218</v>
      </c>
      <c r="D81" s="206"/>
      <c r="E81" s="169">
        <v>1</v>
      </c>
      <c r="F81" s="165" t="s">
        <v>475</v>
      </c>
      <c r="G81" s="109">
        <v>43129</v>
      </c>
      <c r="H81" s="210" t="s">
        <v>513</v>
      </c>
      <c r="I81" s="210" t="s">
        <v>365</v>
      </c>
      <c r="J81" s="169"/>
      <c r="K81" s="65"/>
      <c r="L81" s="169"/>
    </row>
    <row r="82" spans="1:22" s="166" customFormat="1" x14ac:dyDescent="0.25">
      <c r="A82" s="245"/>
      <c r="B82" s="242"/>
      <c r="C82" s="243"/>
      <c r="D82" s="206" t="s">
        <v>219</v>
      </c>
      <c r="E82" s="169">
        <v>2</v>
      </c>
      <c r="F82" s="165" t="s">
        <v>220</v>
      </c>
      <c r="G82" s="109">
        <v>43129</v>
      </c>
      <c r="H82" s="210" t="s">
        <v>513</v>
      </c>
      <c r="I82" s="210" t="s">
        <v>365</v>
      </c>
      <c r="J82" s="169"/>
      <c r="K82" s="65"/>
      <c r="L82" s="169"/>
    </row>
    <row r="83" spans="1:22" s="166" customFormat="1" x14ac:dyDescent="0.25">
      <c r="A83" s="245"/>
      <c r="B83" s="242"/>
      <c r="C83" s="207" t="s">
        <v>469</v>
      </c>
      <c r="D83" s="206"/>
      <c r="E83" s="169">
        <v>3</v>
      </c>
      <c r="F83" s="165" t="s">
        <v>507</v>
      </c>
      <c r="G83" s="109">
        <v>43129</v>
      </c>
      <c r="H83" s="210" t="s">
        <v>513</v>
      </c>
      <c r="I83" s="210" t="s">
        <v>365</v>
      </c>
      <c r="J83" s="169"/>
      <c r="K83" s="65"/>
      <c r="L83" s="169"/>
    </row>
    <row r="84" spans="1:22" s="166" customFormat="1" x14ac:dyDescent="0.25">
      <c r="A84" s="245"/>
      <c r="B84" s="242"/>
      <c r="C84" s="207" t="s">
        <v>458</v>
      </c>
      <c r="D84" s="206"/>
      <c r="E84" s="169">
        <v>4</v>
      </c>
      <c r="F84" s="165" t="s">
        <v>507</v>
      </c>
      <c r="G84" s="109">
        <v>43129</v>
      </c>
      <c r="H84" s="210" t="s">
        <v>513</v>
      </c>
      <c r="I84" s="210" t="s">
        <v>365</v>
      </c>
      <c r="J84" s="169"/>
      <c r="K84" s="65"/>
      <c r="L84" s="169"/>
    </row>
    <row r="85" spans="1:22" s="166" customFormat="1" x14ac:dyDescent="0.25">
      <c r="A85" s="245"/>
      <c r="B85" s="242"/>
      <c r="C85" s="207" t="s">
        <v>473</v>
      </c>
      <c r="D85" s="206"/>
      <c r="E85" s="169">
        <v>5</v>
      </c>
      <c r="F85" s="165" t="s">
        <v>507</v>
      </c>
      <c r="G85" s="109">
        <v>43129</v>
      </c>
      <c r="H85" s="210" t="s">
        <v>513</v>
      </c>
      <c r="I85" s="210" t="s">
        <v>365</v>
      </c>
      <c r="J85" s="169"/>
      <c r="K85" s="65"/>
      <c r="L85" s="169"/>
    </row>
    <row r="86" spans="1:22" s="166" customFormat="1" x14ac:dyDescent="0.25">
      <c r="A86" s="245"/>
      <c r="B86" s="242"/>
      <c r="C86" s="206" t="s">
        <v>458</v>
      </c>
      <c r="D86" s="206"/>
      <c r="E86" s="169">
        <v>6</v>
      </c>
      <c r="F86" s="165" t="s">
        <v>507</v>
      </c>
      <c r="G86" s="109">
        <v>43129</v>
      </c>
      <c r="H86" s="210" t="s">
        <v>513</v>
      </c>
      <c r="I86" s="210" t="s">
        <v>365</v>
      </c>
      <c r="J86" s="169"/>
      <c r="K86" s="65"/>
      <c r="L86" s="169"/>
    </row>
    <row r="87" spans="1:22" s="166" customFormat="1" x14ac:dyDescent="0.25">
      <c r="A87" s="245"/>
      <c r="B87" s="242"/>
      <c r="C87" s="206" t="s">
        <v>459</v>
      </c>
      <c r="D87" s="206"/>
      <c r="E87" s="169">
        <v>7</v>
      </c>
      <c r="F87" s="165" t="s">
        <v>507</v>
      </c>
      <c r="G87" s="109">
        <v>43129</v>
      </c>
      <c r="H87" s="210" t="s">
        <v>513</v>
      </c>
      <c r="I87" s="210" t="s">
        <v>366</v>
      </c>
      <c r="J87" s="169">
        <v>17</v>
      </c>
      <c r="K87" s="65"/>
      <c r="L87" s="169"/>
    </row>
    <row r="88" spans="1:22" s="166" customFormat="1" x14ac:dyDescent="0.25">
      <c r="A88" s="245"/>
      <c r="B88" s="242"/>
      <c r="C88" s="165" t="s">
        <v>460</v>
      </c>
      <c r="D88" s="206"/>
      <c r="E88" s="169">
        <v>8</v>
      </c>
      <c r="F88" s="165" t="s">
        <v>507</v>
      </c>
      <c r="G88" s="109">
        <v>43129</v>
      </c>
      <c r="H88" s="210" t="s">
        <v>513</v>
      </c>
      <c r="I88" s="210" t="s">
        <v>366</v>
      </c>
      <c r="J88" s="169">
        <v>17</v>
      </c>
      <c r="K88" s="65"/>
      <c r="L88" s="169"/>
    </row>
    <row r="89" spans="1:22" s="166" customFormat="1" x14ac:dyDescent="0.25">
      <c r="A89" s="5" t="s">
        <v>256</v>
      </c>
      <c r="B89" s="6" t="s">
        <v>495</v>
      </c>
      <c r="C89" s="117"/>
      <c r="D89" s="118"/>
      <c r="E89" s="119"/>
      <c r="F89" s="119"/>
      <c r="G89" s="119"/>
      <c r="H89" s="119"/>
      <c r="I89" s="119"/>
      <c r="J89" s="119"/>
      <c r="K89" s="119"/>
      <c r="L89" s="119"/>
      <c r="M89" s="120"/>
      <c r="N89" s="2"/>
      <c r="O89" s="2"/>
      <c r="P89" s="2"/>
      <c r="Q89" s="2"/>
      <c r="R89" s="2"/>
      <c r="S89" s="2"/>
      <c r="T89" s="2"/>
      <c r="U89" s="2"/>
      <c r="V89" s="2"/>
    </row>
    <row r="90" spans="1:22" s="166" customFormat="1" x14ac:dyDescent="0.25">
      <c r="A90" s="205">
        <v>1</v>
      </c>
      <c r="B90" s="207" t="s">
        <v>496</v>
      </c>
      <c r="C90" s="207"/>
      <c r="D90" s="206"/>
      <c r="E90" s="169">
        <v>1</v>
      </c>
      <c r="F90" s="165" t="s">
        <v>497</v>
      </c>
      <c r="G90" s="109">
        <v>43129</v>
      </c>
      <c r="H90" s="210" t="s">
        <v>513</v>
      </c>
      <c r="I90" s="210" t="s">
        <v>365</v>
      </c>
      <c r="J90" s="169"/>
      <c r="K90" s="65"/>
      <c r="L90" s="169"/>
    </row>
    <row r="91" spans="1:22" s="166" customFormat="1" x14ac:dyDescent="0.25">
      <c r="A91" s="244">
        <v>2</v>
      </c>
      <c r="B91" s="241" t="s">
        <v>498</v>
      </c>
      <c r="C91" s="241" t="s">
        <v>469</v>
      </c>
      <c r="D91" s="206" t="s">
        <v>470</v>
      </c>
      <c r="E91" s="169">
        <v>1</v>
      </c>
      <c r="F91" s="165" t="s">
        <v>481</v>
      </c>
      <c r="G91" s="109">
        <v>43129</v>
      </c>
      <c r="H91" s="210" t="s">
        <v>513</v>
      </c>
      <c r="I91" s="210" t="s">
        <v>365</v>
      </c>
      <c r="J91" s="169"/>
      <c r="K91" s="65"/>
      <c r="L91" s="169"/>
    </row>
    <row r="92" spans="1:22" s="166" customFormat="1" x14ac:dyDescent="0.25">
      <c r="A92" s="245"/>
      <c r="B92" s="242"/>
      <c r="C92" s="242"/>
      <c r="D92" s="206" t="s">
        <v>452</v>
      </c>
      <c r="E92" s="169">
        <f t="shared" ref="E92:E94" si="6">E91+1</f>
        <v>2</v>
      </c>
      <c r="F92" s="165" t="s">
        <v>481</v>
      </c>
      <c r="G92" s="109">
        <v>43129</v>
      </c>
      <c r="H92" s="210" t="s">
        <v>513</v>
      </c>
      <c r="I92" s="210" t="s">
        <v>365</v>
      </c>
      <c r="J92" s="169"/>
      <c r="K92" s="65"/>
      <c r="L92" s="169"/>
    </row>
    <row r="93" spans="1:22" s="166" customFormat="1" x14ac:dyDescent="0.25">
      <c r="A93" s="245"/>
      <c r="B93" s="242"/>
      <c r="C93" s="243"/>
      <c r="D93" s="165" t="s">
        <v>453</v>
      </c>
      <c r="E93" s="169">
        <f t="shared" si="6"/>
        <v>3</v>
      </c>
      <c r="F93" s="165" t="s">
        <v>481</v>
      </c>
      <c r="G93" s="109">
        <v>43129</v>
      </c>
      <c r="H93" s="210" t="s">
        <v>513</v>
      </c>
      <c r="I93" s="210" t="s">
        <v>365</v>
      </c>
      <c r="J93" s="169"/>
      <c r="K93" s="65"/>
      <c r="L93" s="169"/>
    </row>
    <row r="94" spans="1:22" s="166" customFormat="1" x14ac:dyDescent="0.25">
      <c r="A94" s="245"/>
      <c r="B94" s="242"/>
      <c r="C94" s="241" t="s">
        <v>458</v>
      </c>
      <c r="D94" s="206" t="s">
        <v>500</v>
      </c>
      <c r="E94" s="169">
        <f t="shared" si="6"/>
        <v>4</v>
      </c>
      <c r="F94" s="165" t="s">
        <v>481</v>
      </c>
      <c r="G94" s="109">
        <v>43129</v>
      </c>
      <c r="H94" s="210" t="s">
        <v>513</v>
      </c>
      <c r="I94" s="210" t="s">
        <v>365</v>
      </c>
      <c r="J94" s="169"/>
      <c r="K94" s="65"/>
      <c r="L94" s="169"/>
    </row>
    <row r="95" spans="1:22" s="166" customFormat="1" x14ac:dyDescent="0.25">
      <c r="A95" s="245"/>
      <c r="B95" s="242"/>
      <c r="C95" s="243"/>
      <c r="D95" s="206" t="s">
        <v>452</v>
      </c>
      <c r="E95" s="169">
        <f>E94+1</f>
        <v>5</v>
      </c>
      <c r="F95" s="165" t="s">
        <v>481</v>
      </c>
      <c r="G95" s="109">
        <v>43129</v>
      </c>
      <c r="H95" s="210" t="s">
        <v>513</v>
      </c>
      <c r="I95" s="210" t="s">
        <v>365</v>
      </c>
      <c r="J95" s="169"/>
      <c r="K95" s="65"/>
      <c r="L95" s="169"/>
    </row>
    <row r="96" spans="1:22" s="166" customFormat="1" x14ac:dyDescent="0.25">
      <c r="A96" s="245"/>
      <c r="B96" s="242"/>
      <c r="C96" s="241" t="s">
        <v>473</v>
      </c>
      <c r="D96" s="206"/>
      <c r="E96" s="169">
        <f t="shared" ref="E96:E97" si="7">E95+1</f>
        <v>6</v>
      </c>
      <c r="F96" s="165" t="s">
        <v>505</v>
      </c>
      <c r="G96" s="109">
        <v>43129</v>
      </c>
      <c r="H96" s="210" t="s">
        <v>513</v>
      </c>
      <c r="I96" s="210" t="s">
        <v>365</v>
      </c>
      <c r="J96" s="169"/>
      <c r="K96" s="65"/>
      <c r="L96" s="169"/>
    </row>
    <row r="97" spans="1:12" s="166" customFormat="1" x14ac:dyDescent="0.25">
      <c r="A97" s="245"/>
      <c r="B97" s="242"/>
      <c r="C97" s="242"/>
      <c r="D97" s="206" t="s">
        <v>494</v>
      </c>
      <c r="E97" s="169">
        <f t="shared" si="7"/>
        <v>7</v>
      </c>
      <c r="F97" s="165" t="s">
        <v>503</v>
      </c>
      <c r="G97" s="109">
        <v>43129</v>
      </c>
      <c r="H97" s="210" t="s">
        <v>513</v>
      </c>
      <c r="I97" s="210" t="s">
        <v>365</v>
      </c>
      <c r="J97" s="169"/>
      <c r="K97" s="65"/>
      <c r="L97" s="169"/>
    </row>
    <row r="98" spans="1:12" s="166" customFormat="1" x14ac:dyDescent="0.25">
      <c r="A98" s="245"/>
      <c r="B98" s="242"/>
      <c r="C98" s="243"/>
      <c r="D98" s="206" t="s">
        <v>452</v>
      </c>
      <c r="E98" s="169">
        <f>E97+1</f>
        <v>8</v>
      </c>
      <c r="F98" s="165" t="s">
        <v>504</v>
      </c>
      <c r="G98" s="109">
        <v>43129</v>
      </c>
      <c r="H98" s="210" t="s">
        <v>513</v>
      </c>
      <c r="I98" s="210" t="s">
        <v>365</v>
      </c>
      <c r="J98" s="169"/>
      <c r="K98" s="65"/>
      <c r="L98" s="169"/>
    </row>
    <row r="99" spans="1:12" s="166" customFormat="1" x14ac:dyDescent="0.25">
      <c r="A99" s="245"/>
      <c r="B99" s="242"/>
      <c r="C99" s="206" t="s">
        <v>459</v>
      </c>
      <c r="D99" s="206"/>
      <c r="E99" s="169">
        <f t="shared" ref="E99:E100" si="8">E98+1</f>
        <v>9</v>
      </c>
      <c r="F99" s="165" t="s">
        <v>501</v>
      </c>
      <c r="G99" s="109">
        <v>43129</v>
      </c>
      <c r="H99" s="210" t="s">
        <v>513</v>
      </c>
      <c r="I99" s="210" t="s">
        <v>365</v>
      </c>
      <c r="J99" s="169"/>
      <c r="K99" s="65"/>
      <c r="L99" s="169"/>
    </row>
    <row r="100" spans="1:12" s="166" customFormat="1" x14ac:dyDescent="0.25">
      <c r="A100" s="245"/>
      <c r="B100" s="242"/>
      <c r="C100" s="165" t="s">
        <v>460</v>
      </c>
      <c r="D100" s="206"/>
      <c r="E100" s="169">
        <f t="shared" si="8"/>
        <v>10</v>
      </c>
      <c r="F100" s="165" t="s">
        <v>502</v>
      </c>
      <c r="G100" s="109">
        <v>43129</v>
      </c>
      <c r="H100" s="210" t="s">
        <v>513</v>
      </c>
      <c r="I100" s="210" t="s">
        <v>365</v>
      </c>
      <c r="J100" s="169"/>
      <c r="K100" s="65"/>
      <c r="L100" s="169"/>
    </row>
    <row r="101" spans="1:12" s="166" customFormat="1" ht="28.5" x14ac:dyDescent="0.25">
      <c r="A101" s="244">
        <v>3</v>
      </c>
      <c r="B101" s="241" t="s">
        <v>499</v>
      </c>
      <c r="C101" s="241" t="s">
        <v>218</v>
      </c>
      <c r="D101" s="206"/>
      <c r="E101" s="169">
        <v>1</v>
      </c>
      <c r="F101" s="165" t="s">
        <v>475</v>
      </c>
      <c r="G101" s="109">
        <v>43129</v>
      </c>
      <c r="H101" s="210" t="s">
        <v>513</v>
      </c>
      <c r="I101" s="210" t="s">
        <v>365</v>
      </c>
      <c r="J101" s="169"/>
      <c r="K101" s="65"/>
      <c r="L101" s="169"/>
    </row>
    <row r="102" spans="1:12" s="166" customFormat="1" x14ac:dyDescent="0.25">
      <c r="A102" s="245"/>
      <c r="B102" s="242"/>
      <c r="C102" s="243"/>
      <c r="D102" s="206" t="s">
        <v>219</v>
      </c>
      <c r="E102" s="169">
        <v>2</v>
      </c>
      <c r="F102" s="165" t="s">
        <v>220</v>
      </c>
      <c r="G102" s="109">
        <v>43129</v>
      </c>
      <c r="H102" s="210" t="s">
        <v>513</v>
      </c>
      <c r="I102" s="210" t="s">
        <v>365</v>
      </c>
      <c r="J102" s="169"/>
      <c r="K102" s="65"/>
      <c r="L102" s="169"/>
    </row>
    <row r="103" spans="1:12" s="166" customFormat="1" x14ac:dyDescent="0.25">
      <c r="A103" s="245"/>
      <c r="B103" s="242"/>
      <c r="C103" s="207" t="s">
        <v>469</v>
      </c>
      <c r="D103" s="206"/>
      <c r="E103" s="169">
        <v>3</v>
      </c>
      <c r="F103" s="165" t="s">
        <v>508</v>
      </c>
      <c r="G103" s="109">
        <v>43129</v>
      </c>
      <c r="H103" s="210" t="s">
        <v>513</v>
      </c>
      <c r="I103" s="210" t="s">
        <v>365</v>
      </c>
      <c r="J103" s="169"/>
      <c r="K103" s="65"/>
      <c r="L103" s="169"/>
    </row>
    <row r="104" spans="1:12" s="166" customFormat="1" x14ac:dyDescent="0.25">
      <c r="A104" s="245"/>
      <c r="B104" s="242"/>
      <c r="C104" s="207" t="s">
        <v>458</v>
      </c>
      <c r="D104" s="206"/>
      <c r="E104" s="169">
        <v>4</v>
      </c>
      <c r="F104" s="165" t="s">
        <v>508</v>
      </c>
      <c r="G104" s="109">
        <v>43129</v>
      </c>
      <c r="H104" s="210" t="s">
        <v>513</v>
      </c>
      <c r="I104" s="210" t="s">
        <v>365</v>
      </c>
      <c r="J104" s="169"/>
      <c r="K104" s="65"/>
      <c r="L104" s="169"/>
    </row>
    <row r="105" spans="1:12" s="166" customFormat="1" x14ac:dyDescent="0.25">
      <c r="A105" s="245"/>
      <c r="B105" s="242"/>
      <c r="C105" s="207" t="s">
        <v>473</v>
      </c>
      <c r="D105" s="206"/>
      <c r="E105" s="169">
        <v>5</v>
      </c>
      <c r="F105" s="165" t="s">
        <v>508</v>
      </c>
      <c r="G105" s="109">
        <v>43129</v>
      </c>
      <c r="H105" s="210" t="s">
        <v>513</v>
      </c>
      <c r="I105" s="210" t="s">
        <v>365</v>
      </c>
      <c r="J105" s="169"/>
      <c r="K105" s="65"/>
      <c r="L105" s="169"/>
    </row>
    <row r="106" spans="1:12" s="166" customFormat="1" x14ac:dyDescent="0.25">
      <c r="A106" s="245"/>
      <c r="B106" s="242"/>
      <c r="C106" s="206" t="s">
        <v>458</v>
      </c>
      <c r="D106" s="206"/>
      <c r="E106" s="169">
        <v>6</v>
      </c>
      <c r="F106" s="165" t="s">
        <v>508</v>
      </c>
      <c r="G106" s="109">
        <v>43129</v>
      </c>
      <c r="H106" s="210" t="s">
        <v>513</v>
      </c>
      <c r="I106" s="210" t="s">
        <v>365</v>
      </c>
      <c r="J106" s="169"/>
      <c r="K106" s="65"/>
      <c r="L106" s="169"/>
    </row>
    <row r="107" spans="1:12" s="166" customFormat="1" x14ac:dyDescent="0.25">
      <c r="A107" s="245"/>
      <c r="B107" s="242"/>
      <c r="C107" s="206" t="s">
        <v>459</v>
      </c>
      <c r="D107" s="206"/>
      <c r="E107" s="169">
        <v>7</v>
      </c>
      <c r="F107" s="165" t="s">
        <v>508</v>
      </c>
      <c r="G107" s="109">
        <v>43129</v>
      </c>
      <c r="H107" s="210" t="s">
        <v>513</v>
      </c>
      <c r="I107" s="210" t="s">
        <v>366</v>
      </c>
      <c r="J107" s="169">
        <v>18</v>
      </c>
      <c r="K107" s="65"/>
      <c r="L107" s="169"/>
    </row>
    <row r="108" spans="1:12" s="166" customFormat="1" x14ac:dyDescent="0.25">
      <c r="A108" s="245"/>
      <c r="B108" s="242"/>
      <c r="C108" s="165" t="s">
        <v>460</v>
      </c>
      <c r="D108" s="206"/>
      <c r="E108" s="169">
        <v>8</v>
      </c>
      <c r="F108" s="165" t="s">
        <v>508</v>
      </c>
      <c r="G108" s="109">
        <v>43129</v>
      </c>
      <c r="H108" s="210" t="s">
        <v>513</v>
      </c>
      <c r="I108" s="210" t="s">
        <v>366</v>
      </c>
      <c r="J108" s="169">
        <v>18</v>
      </c>
      <c r="K108" s="65"/>
      <c r="L108" s="169"/>
    </row>
  </sheetData>
  <autoFilter ref="A2:M88"/>
  <mergeCells count="38">
    <mergeCell ref="C91:C93"/>
    <mergeCell ref="C94:C95"/>
    <mergeCell ref="C96:C98"/>
    <mergeCell ref="A101:A108"/>
    <mergeCell ref="B101:B108"/>
    <mergeCell ref="C101:C102"/>
    <mergeCell ref="A91:A100"/>
    <mergeCell ref="B91:B100"/>
    <mergeCell ref="M4:M6"/>
    <mergeCell ref="A7:A21"/>
    <mergeCell ref="B7:B21"/>
    <mergeCell ref="A81:A88"/>
    <mergeCell ref="B81:B88"/>
    <mergeCell ref="C81:C82"/>
    <mergeCell ref="C76:C78"/>
    <mergeCell ref="C63:C65"/>
    <mergeCell ref="C60:C62"/>
    <mergeCell ref="A59:A68"/>
    <mergeCell ref="B59:B68"/>
    <mergeCell ref="A71:A80"/>
    <mergeCell ref="B71:B80"/>
    <mergeCell ref="C71:C73"/>
    <mergeCell ref="C74:C75"/>
    <mergeCell ref="B50:B57"/>
    <mergeCell ref="A4:A6"/>
    <mergeCell ref="B4:B6"/>
    <mergeCell ref="C50:C51"/>
    <mergeCell ref="C45:C46"/>
    <mergeCell ref="C24:C26"/>
    <mergeCell ref="A42:A49"/>
    <mergeCell ref="B42:B49"/>
    <mergeCell ref="C42:C44"/>
    <mergeCell ref="A50:A57"/>
    <mergeCell ref="C32:C33"/>
    <mergeCell ref="A32:A39"/>
    <mergeCell ref="B32:B39"/>
    <mergeCell ref="A24:A31"/>
    <mergeCell ref="B24:B31"/>
  </mergeCells>
  <phoneticPr fontId="4"/>
  <conditionalFormatting sqref="G1:G3 G40 G58 G69 G7:G21 G89 G109:G1048575">
    <cfRule type="expression" dxfId="29" priority="135">
      <formula>AND($E1&gt;0,$G1="")</formula>
    </cfRule>
  </conditionalFormatting>
  <conditionalFormatting sqref="F1">
    <cfRule type="expression" dxfId="28" priority="134">
      <formula>AND($E1&gt;0,$G1="")</formula>
    </cfRule>
  </conditionalFormatting>
  <conditionalFormatting sqref="G4:G6">
    <cfRule type="expression" dxfId="27" priority="133">
      <formula>AND($E4&gt;0,$G4="")</formula>
    </cfRule>
  </conditionalFormatting>
  <conditionalFormatting sqref="G22">
    <cfRule type="expression" dxfId="26" priority="124">
      <formula>AND($E22&gt;0,$G22="")</formula>
    </cfRule>
  </conditionalFormatting>
  <conditionalFormatting sqref="G1048576">
    <cfRule type="expression" dxfId="25" priority="8888">
      <formula>AND($E1&gt;0,$G1048576="")</formula>
    </cfRule>
  </conditionalFormatting>
  <conditionalFormatting sqref="G23:G39">
    <cfRule type="expression" dxfId="24" priority="5">
      <formula>AND($E23&gt;0,$G23="")</formula>
    </cfRule>
  </conditionalFormatting>
  <conditionalFormatting sqref="G41:G57">
    <cfRule type="expression" dxfId="23" priority="4">
      <formula>AND($E41&gt;0,$G41="")</formula>
    </cfRule>
  </conditionalFormatting>
  <conditionalFormatting sqref="G59:G68">
    <cfRule type="expression" dxfId="22" priority="3">
      <formula>AND($E59&gt;0,$G59="")</formula>
    </cfRule>
  </conditionalFormatting>
  <conditionalFormatting sqref="G70:G88">
    <cfRule type="expression" dxfId="21" priority="2">
      <formula>AND($E70&gt;0,$G70="")</formula>
    </cfRule>
  </conditionalFormatting>
  <conditionalFormatting sqref="G90:G108">
    <cfRule type="expression" dxfId="20" priority="1">
      <formula>AND($E90&gt;0,$G90="")</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8"/>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C25" sqref="C25"/>
    </sheetView>
  </sheetViews>
  <sheetFormatPr defaultRowHeight="14.25" x14ac:dyDescent="0.25"/>
  <cols>
    <col min="1" max="1" width="3.75" style="43" customWidth="1"/>
    <col min="2" max="2" width="20" style="44" customWidth="1"/>
    <col min="3" max="3" width="20" style="42" customWidth="1"/>
    <col min="4" max="4" width="20" style="16" customWidth="1"/>
    <col min="5" max="5" width="3.75" style="43" customWidth="1"/>
    <col min="6" max="6" width="33.75" style="42" customWidth="1"/>
    <col min="7" max="7" width="11.125" style="3" bestFit="1" customWidth="1"/>
    <col min="8" max="9" width="6.375" style="43" bestFit="1" customWidth="1"/>
    <col min="10" max="10" width="9" style="43"/>
    <col min="11" max="11" width="6.375" style="4" bestFit="1" customWidth="1"/>
    <col min="12" max="12" width="6.375" style="43" bestFit="1" customWidth="1"/>
    <col min="13" max="13" width="25" style="44" customWidth="1"/>
    <col min="14" max="16384" width="9" style="44"/>
  </cols>
  <sheetData>
    <row r="1" spans="1:13" s="23" customFormat="1" ht="16.5" x14ac:dyDescent="0.25">
      <c r="A1" s="22" t="s">
        <v>50</v>
      </c>
      <c r="C1" s="26">
        <f>COUNT($E:$E)</f>
        <v>12</v>
      </c>
      <c r="D1" s="46">
        <f>COUNTIF($I:$I,"OK")</f>
        <v>10</v>
      </c>
      <c r="E1" s="25"/>
      <c r="F1" s="47">
        <f>COUNTA($J:$J)-1</f>
        <v>2</v>
      </c>
      <c r="G1" s="45"/>
      <c r="H1" s="24"/>
      <c r="I1" s="24"/>
      <c r="J1" s="24"/>
      <c r="K1" s="24"/>
      <c r="L1" s="24"/>
      <c r="M1" s="24"/>
    </row>
    <row r="2" spans="1:13" s="10" customFormat="1" x14ac:dyDescent="0.25">
      <c r="A2" s="10" t="s">
        <v>15</v>
      </c>
      <c r="B2" s="13" t="s">
        <v>51</v>
      </c>
      <c r="C2" s="14"/>
      <c r="D2" s="17"/>
      <c r="E2" s="10" t="s">
        <v>15</v>
      </c>
      <c r="F2" s="11" t="s">
        <v>16</v>
      </c>
      <c r="G2" s="12" t="s">
        <v>3</v>
      </c>
      <c r="H2" s="12" t="s">
        <v>4</v>
      </c>
      <c r="I2" s="12" t="s">
        <v>8</v>
      </c>
      <c r="J2" s="12" t="s">
        <v>2</v>
      </c>
      <c r="K2" s="12" t="s">
        <v>0</v>
      </c>
      <c r="L2" s="12" t="s">
        <v>1</v>
      </c>
      <c r="M2" s="12" t="s">
        <v>7</v>
      </c>
    </row>
    <row r="3" spans="1:13" s="58" customFormat="1" x14ac:dyDescent="0.25">
      <c r="A3" s="63" t="s">
        <v>52</v>
      </c>
      <c r="C3" s="59"/>
      <c r="D3" s="60"/>
      <c r="E3" s="57"/>
      <c r="F3" s="59"/>
      <c r="G3" s="61"/>
      <c r="H3" s="57"/>
      <c r="I3" s="57"/>
      <c r="J3" s="57"/>
      <c r="K3" s="62"/>
      <c r="L3" s="57"/>
    </row>
    <row r="4" spans="1:13" s="56" customFormat="1" x14ac:dyDescent="0.25">
      <c r="A4" s="48"/>
      <c r="B4" s="106"/>
      <c r="C4" s="50"/>
      <c r="D4" s="51"/>
      <c r="E4" s="52"/>
      <c r="F4" s="50"/>
      <c r="G4" s="53"/>
      <c r="H4" s="52"/>
      <c r="I4" s="52"/>
      <c r="J4" s="52"/>
      <c r="K4" s="54"/>
      <c r="L4" s="52"/>
      <c r="M4" s="55"/>
    </row>
    <row r="5" spans="1:13" s="56" customFormat="1" x14ac:dyDescent="0.25">
      <c r="A5" s="48"/>
      <c r="B5" s="64"/>
      <c r="C5" s="50"/>
      <c r="D5" s="51"/>
      <c r="E5" s="52"/>
      <c r="F5" s="50"/>
      <c r="G5" s="53"/>
      <c r="H5" s="52"/>
      <c r="I5" s="52"/>
      <c r="J5" s="52"/>
      <c r="K5" s="54"/>
      <c r="L5" s="52"/>
      <c r="M5" s="55"/>
    </row>
    <row r="6" spans="1:13" s="2" customFormat="1" x14ac:dyDescent="0.25">
      <c r="A6" s="5" t="s">
        <v>5</v>
      </c>
      <c r="B6" s="6" t="s">
        <v>124</v>
      </c>
      <c r="C6" s="6"/>
      <c r="D6" s="18"/>
      <c r="E6" s="6"/>
      <c r="F6" s="6"/>
      <c r="G6" s="6"/>
      <c r="H6" s="6"/>
      <c r="I6" s="6"/>
      <c r="J6" s="6"/>
      <c r="K6" s="6"/>
      <c r="L6" s="6"/>
      <c r="M6" s="7"/>
    </row>
    <row r="7" spans="1:13" s="70" customFormat="1" ht="42.75" x14ac:dyDescent="0.25">
      <c r="A7" s="260">
        <v>1</v>
      </c>
      <c r="B7" s="262" t="s">
        <v>331</v>
      </c>
      <c r="C7" s="158" t="s">
        <v>330</v>
      </c>
      <c r="D7" s="164"/>
      <c r="E7" s="68">
        <v>1</v>
      </c>
      <c r="F7" s="69" t="s">
        <v>326</v>
      </c>
      <c r="G7" s="3">
        <v>43118</v>
      </c>
      <c r="H7" s="157" t="s">
        <v>393</v>
      </c>
      <c r="I7" s="157" t="s">
        <v>365</v>
      </c>
      <c r="J7" s="157"/>
      <c r="K7" s="4"/>
      <c r="L7" s="68"/>
    </row>
    <row r="8" spans="1:13" s="70" customFormat="1" ht="28.5" x14ac:dyDescent="0.25">
      <c r="A8" s="269"/>
      <c r="B8" s="282"/>
      <c r="C8" s="180" t="s">
        <v>327</v>
      </c>
      <c r="D8" s="71"/>
      <c r="E8" s="157">
        <f>E7+1</f>
        <v>2</v>
      </c>
      <c r="F8" s="69" t="s">
        <v>328</v>
      </c>
      <c r="G8" s="3">
        <v>43118</v>
      </c>
      <c r="H8" s="157" t="s">
        <v>393</v>
      </c>
      <c r="I8" s="157" t="s">
        <v>365</v>
      </c>
      <c r="J8" s="157"/>
      <c r="K8" s="4"/>
      <c r="L8" s="68"/>
    </row>
    <row r="9" spans="1:13" s="70" customFormat="1" ht="42.75" x14ac:dyDescent="0.25">
      <c r="A9" s="269"/>
      <c r="B9" s="282"/>
      <c r="C9" s="69" t="s">
        <v>329</v>
      </c>
      <c r="D9" s="71"/>
      <c r="E9" s="157">
        <f t="shared" ref="E9:E18" si="0">E8+1</f>
        <v>3</v>
      </c>
      <c r="F9" s="69" t="s">
        <v>332</v>
      </c>
      <c r="G9" s="3">
        <v>43118</v>
      </c>
      <c r="H9" s="157" t="s">
        <v>393</v>
      </c>
      <c r="I9" s="157" t="s">
        <v>365</v>
      </c>
      <c r="J9" s="157"/>
      <c r="K9" s="4"/>
      <c r="L9" s="68"/>
    </row>
    <row r="10" spans="1:13" s="70" customFormat="1" ht="28.5" x14ac:dyDescent="0.25">
      <c r="A10" s="269"/>
      <c r="B10" s="282"/>
      <c r="C10" s="180" t="s">
        <v>327</v>
      </c>
      <c r="D10" s="71"/>
      <c r="E10" s="157">
        <f t="shared" si="0"/>
        <v>4</v>
      </c>
      <c r="F10" s="158" t="s">
        <v>328</v>
      </c>
      <c r="G10" s="3">
        <v>43118</v>
      </c>
      <c r="H10" s="157" t="s">
        <v>393</v>
      </c>
      <c r="I10" s="157" t="s">
        <v>366</v>
      </c>
      <c r="J10" s="157">
        <v>7</v>
      </c>
      <c r="K10" s="4"/>
      <c r="L10" s="68"/>
    </row>
    <row r="11" spans="1:13" s="70" customFormat="1" x14ac:dyDescent="0.25">
      <c r="A11" s="269"/>
      <c r="B11" s="282"/>
      <c r="C11" s="81" t="s">
        <v>333</v>
      </c>
      <c r="D11" s="71"/>
      <c r="E11" s="157">
        <f t="shared" si="0"/>
        <v>5</v>
      </c>
      <c r="F11" s="158" t="s">
        <v>326</v>
      </c>
      <c r="G11" s="3">
        <v>43118</v>
      </c>
      <c r="H11" s="157" t="s">
        <v>393</v>
      </c>
      <c r="I11" s="157" t="s">
        <v>365</v>
      </c>
      <c r="J11" s="157"/>
      <c r="K11" s="4"/>
      <c r="L11" s="68"/>
    </row>
    <row r="12" spans="1:13" s="70" customFormat="1" ht="28.5" x14ac:dyDescent="0.25">
      <c r="A12" s="269"/>
      <c r="B12" s="282"/>
      <c r="C12" s="180" t="s">
        <v>327</v>
      </c>
      <c r="D12" s="71"/>
      <c r="E12" s="157">
        <f t="shared" si="0"/>
        <v>6</v>
      </c>
      <c r="F12" s="158" t="s">
        <v>334</v>
      </c>
      <c r="G12" s="3">
        <v>43118</v>
      </c>
      <c r="H12" s="157" t="s">
        <v>393</v>
      </c>
      <c r="I12" s="157" t="s">
        <v>365</v>
      </c>
      <c r="J12" s="157"/>
      <c r="K12" s="4"/>
      <c r="L12" s="68"/>
    </row>
    <row r="13" spans="1:13" s="80" customFormat="1" ht="57" x14ac:dyDescent="0.25">
      <c r="A13" s="269"/>
      <c r="B13" s="282"/>
      <c r="C13" s="158" t="s">
        <v>335</v>
      </c>
      <c r="D13" s="76"/>
      <c r="E13" s="157">
        <f t="shared" si="0"/>
        <v>7</v>
      </c>
      <c r="F13" s="158" t="s">
        <v>326</v>
      </c>
      <c r="G13" s="3">
        <v>43118</v>
      </c>
      <c r="H13" s="157" t="s">
        <v>393</v>
      </c>
      <c r="I13" s="77" t="s">
        <v>365</v>
      </c>
      <c r="J13" s="77"/>
      <c r="K13" s="79"/>
      <c r="L13" s="77"/>
    </row>
    <row r="14" spans="1:13" s="80" customFormat="1" x14ac:dyDescent="0.25">
      <c r="A14" s="269"/>
      <c r="B14" s="282"/>
      <c r="C14" s="180" t="s">
        <v>327</v>
      </c>
      <c r="D14" s="76"/>
      <c r="E14" s="157">
        <f t="shared" si="0"/>
        <v>8</v>
      </c>
      <c r="F14" s="158" t="s">
        <v>336</v>
      </c>
      <c r="G14" s="3">
        <v>43118</v>
      </c>
      <c r="H14" s="157" t="s">
        <v>393</v>
      </c>
      <c r="I14" s="77" t="s">
        <v>365</v>
      </c>
      <c r="J14" s="77"/>
      <c r="K14" s="79"/>
      <c r="L14" s="77"/>
    </row>
    <row r="15" spans="1:13" s="70" customFormat="1" ht="42.75" x14ac:dyDescent="0.25">
      <c r="A15" s="269"/>
      <c r="B15" s="282"/>
      <c r="C15" s="81" t="s">
        <v>337</v>
      </c>
      <c r="D15" s="71"/>
      <c r="E15" s="157">
        <f t="shared" si="0"/>
        <v>9</v>
      </c>
      <c r="F15" s="158" t="s">
        <v>332</v>
      </c>
      <c r="G15" s="3">
        <v>43118</v>
      </c>
      <c r="H15" s="157" t="s">
        <v>393</v>
      </c>
      <c r="I15" s="157" t="s">
        <v>365</v>
      </c>
      <c r="J15" s="157"/>
      <c r="K15" s="4"/>
      <c r="L15" s="68"/>
    </row>
    <row r="16" spans="1:13" s="70" customFormat="1" ht="14.25" customHeight="1" x14ac:dyDescent="0.25">
      <c r="A16" s="269"/>
      <c r="B16" s="282"/>
      <c r="C16" s="180" t="s">
        <v>327</v>
      </c>
      <c r="D16" s="71"/>
      <c r="E16" s="157">
        <f t="shared" si="0"/>
        <v>10</v>
      </c>
      <c r="F16" s="158" t="s">
        <v>336</v>
      </c>
      <c r="G16" s="3">
        <v>43118</v>
      </c>
      <c r="H16" s="157" t="s">
        <v>393</v>
      </c>
      <c r="I16" s="157" t="s">
        <v>366</v>
      </c>
      <c r="J16" s="157">
        <v>7</v>
      </c>
      <c r="K16" s="4"/>
      <c r="L16" s="68"/>
    </row>
    <row r="17" spans="1:12" s="70" customFormat="1" ht="14.25" customHeight="1" x14ac:dyDescent="0.25">
      <c r="A17" s="269"/>
      <c r="B17" s="282"/>
      <c r="C17" s="158" t="s">
        <v>333</v>
      </c>
      <c r="D17" s="164"/>
      <c r="E17" s="157">
        <f t="shared" si="0"/>
        <v>11</v>
      </c>
      <c r="F17" s="158" t="s">
        <v>326</v>
      </c>
      <c r="G17" s="3">
        <v>43118</v>
      </c>
      <c r="H17" s="157" t="s">
        <v>393</v>
      </c>
      <c r="I17" s="157" t="s">
        <v>365</v>
      </c>
      <c r="J17" s="157"/>
      <c r="K17" s="4"/>
      <c r="L17" s="68"/>
    </row>
    <row r="18" spans="1:12" s="70" customFormat="1" ht="28.5" x14ac:dyDescent="0.25">
      <c r="A18" s="261"/>
      <c r="B18" s="263"/>
      <c r="C18" s="180" t="s">
        <v>327</v>
      </c>
      <c r="D18" s="164"/>
      <c r="E18" s="157">
        <f t="shared" si="0"/>
        <v>12</v>
      </c>
      <c r="F18" s="158" t="s">
        <v>338</v>
      </c>
      <c r="G18" s="3">
        <v>43118</v>
      </c>
      <c r="H18" s="157" t="s">
        <v>393</v>
      </c>
      <c r="I18" s="157" t="s">
        <v>365</v>
      </c>
      <c r="J18" s="157"/>
      <c r="K18" s="4"/>
      <c r="L18" s="68"/>
    </row>
  </sheetData>
  <mergeCells count="2">
    <mergeCell ref="A7:A18"/>
    <mergeCell ref="B7:B18"/>
  </mergeCells>
  <phoneticPr fontId="4"/>
  <conditionalFormatting sqref="G1:G6 G19:G20">
    <cfRule type="expression" dxfId="19" priority="59">
      <formula>AND($E1&gt;0,$G1="")</formula>
    </cfRule>
  </conditionalFormatting>
  <conditionalFormatting sqref="F1">
    <cfRule type="expression" dxfId="18" priority="58">
      <formula>AND($E1&gt;0,$G1="")</formula>
    </cfRule>
  </conditionalFormatting>
  <conditionalFormatting sqref="G21:G1048245">
    <cfRule type="expression" dxfId="17" priority="67">
      <formula>AND($E22&gt;0,$G21="")</formula>
    </cfRule>
  </conditionalFormatting>
  <conditionalFormatting sqref="G1048270:G1048274">
    <cfRule type="expression" dxfId="16" priority="68">
      <formula>AND(#REF!&gt;0,$G1048270="")</formula>
    </cfRule>
  </conditionalFormatting>
  <conditionalFormatting sqref="G1048270:G1048274">
    <cfRule type="expression" dxfId="15" priority="69">
      <formula>AND(#REF!&gt;0,#REF!="")</formula>
    </cfRule>
  </conditionalFormatting>
  <conditionalFormatting sqref="G1048292:G1048576">
    <cfRule type="expression" dxfId="14" priority="71">
      <formula>AND(#REF!&gt;0,#REF!="")</formula>
    </cfRule>
  </conditionalFormatting>
  <conditionalFormatting sqref="G1048292:G1048576">
    <cfRule type="expression" dxfId="13" priority="73">
      <formula>AND(#REF!&gt;0,$G1048292="")</formula>
    </cfRule>
  </conditionalFormatting>
  <conditionalFormatting sqref="G1048275:G1048291">
    <cfRule type="expression" dxfId="12" priority="1100">
      <formula>AND(#REF!&gt;0,#REF!="")</formula>
    </cfRule>
  </conditionalFormatting>
  <conditionalFormatting sqref="G1048275:G1048291">
    <cfRule type="expression" dxfId="11" priority="1104">
      <formula>AND(#REF!&gt;0,$G1048275="")</formula>
    </cfRule>
  </conditionalFormatting>
  <conditionalFormatting sqref="G1048246:G1048269">
    <cfRule type="expression" dxfId="10" priority="2378">
      <formula>AND($E1&gt;0,#REF!="")</formula>
    </cfRule>
  </conditionalFormatting>
  <conditionalFormatting sqref="G1048246:G1048269">
    <cfRule type="expression" dxfId="9" priority="8881">
      <formula>AND($E1&gt;0,$G1048246="")</formula>
    </cfRule>
  </conditionalFormatting>
  <conditionalFormatting sqref="G7:G18">
    <cfRule type="expression" dxfId="8" priority="1">
      <formula>AND($E7&gt;0,$G7="")</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
  <sheetViews>
    <sheetView workbookViewId="0">
      <selection activeCell="D5" sqref="D5"/>
    </sheetView>
  </sheetViews>
  <sheetFormatPr defaultRowHeight="14.25" x14ac:dyDescent="0.25"/>
  <cols>
    <col min="1" max="1" width="9" style="189"/>
    <col min="2" max="2" width="19.25" style="189" customWidth="1"/>
    <col min="3" max="3" width="14.375" style="189" bestFit="1" customWidth="1"/>
    <col min="4" max="4" width="16.75" style="189" bestFit="1" customWidth="1"/>
    <col min="5" max="5" width="15.375" style="189" bestFit="1" customWidth="1"/>
    <col min="6" max="16384" width="9" style="189"/>
  </cols>
  <sheetData>
    <row r="2" spans="2:5" ht="15" thickBot="1" x14ac:dyDescent="0.3"/>
    <row r="3" spans="2:5" x14ac:dyDescent="0.25">
      <c r="B3" s="190"/>
      <c r="C3" s="191" t="s">
        <v>401</v>
      </c>
      <c r="D3" s="191" t="s">
        <v>402</v>
      </c>
      <c r="E3" s="192" t="s">
        <v>403</v>
      </c>
    </row>
    <row r="4" spans="2:5" x14ac:dyDescent="0.25">
      <c r="B4" s="193" t="s">
        <v>70</v>
      </c>
      <c r="C4" s="188"/>
      <c r="D4" s="188"/>
      <c r="E4" s="194"/>
    </row>
    <row r="5" spans="2:5" x14ac:dyDescent="0.25">
      <c r="B5" s="193" t="s">
        <v>35</v>
      </c>
      <c r="C5" s="188" t="s">
        <v>410</v>
      </c>
      <c r="D5" s="188" t="s">
        <v>411</v>
      </c>
      <c r="E5" s="194" t="s">
        <v>412</v>
      </c>
    </row>
    <row r="6" spans="2:5" x14ac:dyDescent="0.25">
      <c r="B6" s="193" t="s">
        <v>36</v>
      </c>
      <c r="C6" s="188" t="s">
        <v>404</v>
      </c>
      <c r="D6" s="188" t="s">
        <v>413</v>
      </c>
      <c r="E6" s="194" t="s">
        <v>405</v>
      </c>
    </row>
    <row r="7" spans="2:5" ht="15" thickBot="1" x14ac:dyDescent="0.3">
      <c r="B7" s="195" t="s">
        <v>72</v>
      </c>
      <c r="C7" s="196" t="s">
        <v>407</v>
      </c>
      <c r="D7" s="196" t="s">
        <v>408</v>
      </c>
      <c r="E7" s="197" t="s">
        <v>409</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一覧</vt:lpstr>
      <vt:lpstr>不具合一覧</vt:lpstr>
      <vt:lpstr>認証</vt:lpstr>
      <vt:lpstr>音声解析画面</vt:lpstr>
      <vt:lpstr>利用時間確認画面</vt:lpstr>
      <vt:lpstr>その他</vt:lpstr>
      <vt:lpstr>テスト用ユーザ</vt:lpstr>
      <vt:lpstr>その他!Print_Titles</vt:lpstr>
      <vt:lpstr>音声解析画面!Print_Titles</vt:lpstr>
      <vt:lpstr>認証!Print_Titles</vt:lpstr>
      <vt:lpstr>不具合一覧!Print_Titles</vt:lpstr>
      <vt:lpstr>利用時間確認画面!Print_Titles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itsukaha</dc:creator>
  <cp:lastModifiedBy>李 建民</cp:lastModifiedBy>
  <cp:lastPrinted>2018-01-19T06:12:41Z</cp:lastPrinted>
  <dcterms:created xsi:type="dcterms:W3CDTF">2014-04-03T04:42:52Z</dcterms:created>
  <dcterms:modified xsi:type="dcterms:W3CDTF">2018-02-05T06:07:57Z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a3151dd8-8c49-47b4-973e-bcab25f2c1aa</vt:lpwstr>
  </property>
</Properties>
</file>