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bookViews>
    <workbookView xWindow="75" yWindow="195" windowWidth="24675" windowHeight="13935" tabRatio="746" activeTab="3"/>
  </bookViews>
  <sheets>
    <sheet name="一覧" sheetId="1" r:id="rId1"/>
    <sheet name="不具合一覧" sheetId="10" r:id="rId2"/>
    <sheet name="認証" sheetId="18" r:id="rId3"/>
    <sheet name="音声解析画面" sheetId="25" r:id="rId4"/>
    <sheet name="利用時間確認画面" sheetId="27" r:id="rId5"/>
    <sheet name="ライセンス管理画面" sheetId="30" r:id="rId6"/>
    <sheet name="代理店管理画面" sheetId="32" r:id="rId7"/>
    <sheet name="企業管理画面" sheetId="31" r:id="rId8"/>
    <sheet name="ユーザ辞書画面" sheetId="28" r:id="rId9"/>
    <sheet name="強制ログイン画面" sheetId="29" r:id="rId10"/>
    <sheet name="その他" sheetId="15" r:id="rId11"/>
    <sheet name="テスト用ユーザ" sheetId="26" r:id="rId12"/>
  </sheets>
  <externalReferences>
    <externalReference r:id="rId13"/>
  </externalReferences>
  <definedNames>
    <definedName name="_xlnm._FilterDatabase" localSheetId="3" hidden="1">音声解析画面!$A$2:$M$275</definedName>
    <definedName name="_xlnm._FilterDatabase" localSheetId="4" hidden="1">利用時間確認画面!$A$2:$M$89</definedName>
    <definedName name="_xlnm.Print_Titles" localSheetId="10">その他!$1:$2</definedName>
    <definedName name="_xlnm.Print_Titles" localSheetId="8">ユーザ辞書画面!$1:$2</definedName>
    <definedName name="_xlnm.Print_Titles" localSheetId="5">ライセンス管理画面!$1:$2</definedName>
    <definedName name="_xlnm.Print_Titles" localSheetId="3">音声解析画面!$1:$2</definedName>
    <definedName name="_xlnm.Print_Titles" localSheetId="7">企業管理画面!$1:$2</definedName>
    <definedName name="_xlnm.Print_Titles" localSheetId="9">強制ログイン画面!$1:$2</definedName>
    <definedName name="_xlnm.Print_Titles" localSheetId="6">代理店管理画面!$1:$2</definedName>
    <definedName name="_xlnm.Print_Titles" localSheetId="2">認証!$1:$2</definedName>
    <definedName name="_xlnm.Print_Titles" localSheetId="1">不具合一覧!$1:$2</definedName>
    <definedName name="_xlnm.Print_Titles" localSheetId="4">利用時間確認画面!$1:$2</definedName>
  </definedNames>
  <calcPr calcId="145621"/>
</workbook>
</file>

<file path=xl/calcChain.xml><?xml version="1.0" encoding="utf-8"?>
<calcChain xmlns="http://schemas.openxmlformats.org/spreadsheetml/2006/main">
  <c r="E285" i="25" l="1"/>
  <c r="E193" i="18" l="1"/>
  <c r="E194" i="18" s="1"/>
  <c r="E195" i="18" s="1"/>
  <c r="E196" i="18" s="1"/>
  <c r="E197" i="18" s="1"/>
  <c r="E198" i="18" s="1"/>
  <c r="E199" i="18" s="1"/>
  <c r="E192" i="18"/>
  <c r="E191" i="18"/>
  <c r="E216" i="18"/>
  <c r="E214" i="18"/>
  <c r="E212" i="18"/>
  <c r="E210" i="18"/>
  <c r="E177" i="18"/>
  <c r="E178" i="18" s="1"/>
  <c r="E179" i="18" s="1"/>
  <c r="E180" i="18" s="1"/>
  <c r="E181" i="18" s="1"/>
  <c r="E182" i="18" s="1"/>
  <c r="E183" i="18" s="1"/>
  <c r="E171" i="18"/>
  <c r="E172" i="18" s="1"/>
  <c r="E173" i="18" s="1"/>
  <c r="E174" i="18" s="1"/>
  <c r="E167" i="18"/>
  <c r="E168" i="18" s="1"/>
  <c r="E169" i="18" s="1"/>
  <c r="E166" i="18"/>
  <c r="E161" i="18"/>
  <c r="E162" i="18" s="1"/>
  <c r="E163" i="18" s="1"/>
  <c r="E164" i="18" s="1"/>
  <c r="E156" i="18"/>
  <c r="E157" i="18" s="1"/>
  <c r="E158" i="18" s="1"/>
  <c r="E159" i="18" s="1"/>
  <c r="E151" i="18"/>
  <c r="E152" i="18" s="1"/>
  <c r="E153" i="18" s="1"/>
  <c r="E154" i="18" s="1"/>
  <c r="E146" i="18"/>
  <c r="E147" i="18" s="1"/>
  <c r="E148" i="18" s="1"/>
  <c r="E149" i="18" s="1"/>
  <c r="E141" i="18"/>
  <c r="E142" i="18" s="1"/>
  <c r="E143" i="18" s="1"/>
  <c r="E144" i="18" s="1"/>
  <c r="E136" i="18"/>
  <c r="E137" i="18" s="1"/>
  <c r="E138" i="18" s="1"/>
  <c r="E139" i="18" s="1"/>
  <c r="E131" i="18"/>
  <c r="E132" i="18" s="1"/>
  <c r="E133" i="18" s="1"/>
  <c r="E134" i="18" s="1"/>
  <c r="E126" i="18"/>
  <c r="E127" i="18" s="1"/>
  <c r="E128" i="18" s="1"/>
  <c r="E129" i="18" s="1"/>
  <c r="E121" i="18"/>
  <c r="E122" i="18" s="1"/>
  <c r="E123" i="18" s="1"/>
  <c r="E124" i="18" s="1"/>
  <c r="E117" i="18"/>
  <c r="E118" i="18" s="1"/>
  <c r="E119" i="18" s="1"/>
  <c r="E116" i="18"/>
  <c r="E111" i="18"/>
  <c r="E112" i="18" s="1"/>
  <c r="E113" i="18" s="1"/>
  <c r="E114" i="18" s="1"/>
  <c r="E107" i="18"/>
  <c r="E108" i="18" s="1"/>
  <c r="E109" i="18" s="1"/>
  <c r="E106" i="18"/>
  <c r="E101" i="18"/>
  <c r="E102" i="18" s="1"/>
  <c r="E103" i="18" s="1"/>
  <c r="E104" i="18" s="1"/>
  <c r="E96" i="18"/>
  <c r="E97" i="18" s="1"/>
  <c r="E98" i="18" s="1"/>
  <c r="E99" i="18" s="1"/>
  <c r="E91" i="18"/>
  <c r="E92" i="18" s="1"/>
  <c r="E93" i="18" s="1"/>
  <c r="E94" i="18" s="1"/>
  <c r="E36" i="18"/>
  <c r="E37" i="18" s="1"/>
  <c r="E38" i="18" s="1"/>
  <c r="E39" i="18" s="1"/>
  <c r="E40" i="18" s="1"/>
  <c r="E41" i="18" s="1"/>
  <c r="E42" i="18" s="1"/>
  <c r="E43" i="18" s="1"/>
  <c r="E44" i="18" s="1"/>
  <c r="E45" i="18" s="1"/>
  <c r="E46" i="18" s="1"/>
  <c r="E47" i="18" s="1"/>
  <c r="E48" i="18" s="1"/>
  <c r="E49" i="18" s="1"/>
  <c r="E50" i="18" s="1"/>
  <c r="E51" i="18" s="1"/>
  <c r="E52" i="18" s="1"/>
  <c r="E53" i="18" s="1"/>
  <c r="E54" i="18" s="1"/>
  <c r="E55" i="18" s="1"/>
  <c r="E56" i="18" s="1"/>
  <c r="E57" i="18" s="1"/>
  <c r="E58" i="18" s="1"/>
  <c r="E59" i="18" s="1"/>
  <c r="E30" i="18"/>
  <c r="E31" i="18" s="1"/>
  <c r="E32" i="18" s="1"/>
  <c r="E33" i="18" s="1"/>
  <c r="E25" i="18"/>
  <c r="E26" i="18" s="1"/>
  <c r="E27" i="18" s="1"/>
  <c r="E28" i="18" s="1"/>
  <c r="E20" i="18"/>
  <c r="E21" i="18" s="1"/>
  <c r="E22" i="18" s="1"/>
  <c r="E23" i="18" s="1"/>
  <c r="E15" i="18"/>
  <c r="E16" i="18" s="1"/>
  <c r="E17" i="18" s="1"/>
  <c r="E18" i="18" s="1"/>
  <c r="E11" i="18"/>
  <c r="E12" i="18" s="1"/>
  <c r="E13" i="18" s="1"/>
  <c r="E10" i="18"/>
  <c r="E5" i="18"/>
  <c r="F1" i="18"/>
  <c r="D1" i="18"/>
  <c r="E6" i="18" l="1"/>
  <c r="E7" i="18" s="1"/>
  <c r="E8" i="18" s="1"/>
  <c r="C1" i="18" l="1"/>
  <c r="E284" i="25" l="1"/>
  <c r="E286" i="25" s="1"/>
  <c r="E287" i="25" s="1"/>
  <c r="E8" i="28" l="1"/>
  <c r="E6" i="28"/>
  <c r="E5" i="28"/>
  <c r="E12" i="31"/>
  <c r="E11" i="31"/>
  <c r="E12" i="32"/>
  <c r="E11" i="32"/>
  <c r="E13" i="27"/>
  <c r="E12" i="27"/>
  <c r="E11" i="27"/>
  <c r="E10" i="27"/>
  <c r="E9" i="27"/>
  <c r="E8" i="27"/>
  <c r="E7" i="27"/>
  <c r="E7" i="25"/>
  <c r="E183" i="32" l="1"/>
  <c r="E184" i="32" s="1"/>
  <c r="E185" i="32" s="1"/>
  <c r="E180" i="32"/>
  <c r="E181" i="32" s="1"/>
  <c r="E169" i="32"/>
  <c r="E170" i="32" s="1"/>
  <c r="E171" i="32" s="1"/>
  <c r="E172" i="32" s="1"/>
  <c r="E173" i="32" s="1"/>
  <c r="E174" i="32" s="1"/>
  <c r="E175" i="32" s="1"/>
  <c r="E176" i="32" s="1"/>
  <c r="E177" i="32" s="1"/>
  <c r="E178" i="32" s="1"/>
  <c r="E166" i="32"/>
  <c r="E167" i="32" s="1"/>
  <c r="E164" i="32"/>
  <c r="E149" i="32"/>
  <c r="E150" i="32" s="1"/>
  <c r="E151" i="32" s="1"/>
  <c r="E152" i="32" s="1"/>
  <c r="E153" i="32" s="1"/>
  <c r="E154" i="32" s="1"/>
  <c r="E155" i="32" s="1"/>
  <c r="E139" i="32"/>
  <c r="E140" i="32" s="1"/>
  <c r="E141" i="32" s="1"/>
  <c r="E142" i="32" s="1"/>
  <c r="E143" i="32" s="1"/>
  <c r="E144" i="32" s="1"/>
  <c r="E145" i="32" s="1"/>
  <c r="E146" i="32" s="1"/>
  <c r="E147" i="32" s="1"/>
  <c r="E137" i="32"/>
  <c r="E132" i="32"/>
  <c r="E133" i="32" s="1"/>
  <c r="E134" i="32" s="1"/>
  <c r="E122" i="32"/>
  <c r="E123" i="32" s="1"/>
  <c r="E124" i="32" s="1"/>
  <c r="E125" i="32" s="1"/>
  <c r="E126" i="32" s="1"/>
  <c r="E127" i="32" s="1"/>
  <c r="E128" i="32" s="1"/>
  <c r="E129" i="32" s="1"/>
  <c r="E130" i="32" s="1"/>
  <c r="E112" i="32"/>
  <c r="E113" i="32" s="1"/>
  <c r="E114" i="32" s="1"/>
  <c r="E115" i="32" s="1"/>
  <c r="E116" i="32" s="1"/>
  <c r="E117" i="32" s="1"/>
  <c r="E118" i="32" s="1"/>
  <c r="E119" i="32" s="1"/>
  <c r="E120" i="32" s="1"/>
  <c r="E109" i="32"/>
  <c r="E110" i="32" s="1"/>
  <c r="E106" i="32"/>
  <c r="E107" i="32" s="1"/>
  <c r="E104" i="32"/>
  <c r="E102" i="32"/>
  <c r="E100" i="32"/>
  <c r="E90" i="32"/>
  <c r="E91" i="32" s="1"/>
  <c r="E92" i="32" s="1"/>
  <c r="E93" i="32" s="1"/>
  <c r="E94" i="32" s="1"/>
  <c r="E95" i="32" s="1"/>
  <c r="E76" i="32"/>
  <c r="E77" i="32" s="1"/>
  <c r="E78" i="32" s="1"/>
  <c r="E79" i="32" s="1"/>
  <c r="E80" i="32" s="1"/>
  <c r="E81" i="32" s="1"/>
  <c r="E82" i="32" s="1"/>
  <c r="E83" i="32" s="1"/>
  <c r="E84" i="32" s="1"/>
  <c r="E73" i="32"/>
  <c r="E74" i="32" s="1"/>
  <c r="E70" i="32"/>
  <c r="E71" i="32" s="1"/>
  <c r="E61" i="32"/>
  <c r="E62" i="32" s="1"/>
  <c r="E63" i="32" s="1"/>
  <c r="E64" i="32" s="1"/>
  <c r="E65" i="32" s="1"/>
  <c r="E66" i="32" s="1"/>
  <c r="E67" i="32" s="1"/>
  <c r="E58" i="32"/>
  <c r="E59" i="32" s="1"/>
  <c r="E55" i="32"/>
  <c r="E56" i="32" s="1"/>
  <c r="E52" i="32"/>
  <c r="E50" i="32"/>
  <c r="E47" i="32"/>
  <c r="E38" i="32"/>
  <c r="E39" i="32" s="1"/>
  <c r="E40" i="32" s="1"/>
  <c r="E41" i="32" s="1"/>
  <c r="E42" i="32" s="1"/>
  <c r="E43" i="32" s="1"/>
  <c r="E44" i="32" s="1"/>
  <c r="E35" i="32"/>
  <c r="E36" i="32" s="1"/>
  <c r="E33" i="32"/>
  <c r="E10" i="32"/>
  <c r="F1" i="32"/>
  <c r="D1" i="32"/>
  <c r="E354" i="31"/>
  <c r="E355" i="31" s="1"/>
  <c r="E356" i="31" s="1"/>
  <c r="E351" i="31"/>
  <c r="E352" i="31" s="1"/>
  <c r="E323" i="31"/>
  <c r="E324" i="31" s="1"/>
  <c r="E325" i="31" s="1"/>
  <c r="E327" i="31" s="1"/>
  <c r="E328" i="31" s="1"/>
  <c r="E329" i="31" s="1"/>
  <c r="E330" i="31" s="1"/>
  <c r="E331" i="31" s="1"/>
  <c r="E332" i="31" s="1"/>
  <c r="E333" i="31" s="1"/>
  <c r="E334" i="31" s="1"/>
  <c r="E335" i="31" s="1"/>
  <c r="E336" i="31" s="1"/>
  <c r="E337" i="31" s="1"/>
  <c r="E320" i="31"/>
  <c r="E321" i="31" s="1"/>
  <c r="E317" i="31"/>
  <c r="E315" i="31"/>
  <c r="E308" i="31"/>
  <c r="E309" i="31" s="1"/>
  <c r="E310" i="31" s="1"/>
  <c r="E291" i="31"/>
  <c r="E292" i="31" s="1"/>
  <c r="E293" i="31" s="1"/>
  <c r="E294" i="31" s="1"/>
  <c r="E295" i="31" s="1"/>
  <c r="E296" i="31" s="1"/>
  <c r="E297" i="31" s="1"/>
  <c r="E298" i="31" s="1"/>
  <c r="E299" i="31" s="1"/>
  <c r="E300" i="31" s="1"/>
  <c r="E301" i="31" s="1"/>
  <c r="E302" i="31" s="1"/>
  <c r="E303" i="31" s="1"/>
  <c r="E304" i="31" s="1"/>
  <c r="E305" i="31" s="1"/>
  <c r="E306" i="31" s="1"/>
  <c r="E264" i="31"/>
  <c r="E265" i="31" s="1"/>
  <c r="E266" i="31" s="1"/>
  <c r="E268" i="31" s="1"/>
  <c r="E269" i="31" s="1"/>
  <c r="E270" i="31" s="1"/>
  <c r="E271" i="31" s="1"/>
  <c r="E272" i="31" s="1"/>
  <c r="E273" i="31" s="1"/>
  <c r="E274" i="31" s="1"/>
  <c r="E275" i="31" s="1"/>
  <c r="E261" i="31"/>
  <c r="E262" i="31" s="1"/>
  <c r="E248" i="31"/>
  <c r="E249" i="31" s="1"/>
  <c r="E250" i="31" s="1"/>
  <c r="E251" i="31" s="1"/>
  <c r="E252" i="31" s="1"/>
  <c r="E253" i="31" s="1"/>
  <c r="E254" i="31" s="1"/>
  <c r="E255" i="31" s="1"/>
  <c r="E246" i="31"/>
  <c r="E244" i="31"/>
  <c r="E242" i="31"/>
  <c r="E227" i="31"/>
  <c r="E228" i="31" s="1"/>
  <c r="E229" i="31" s="1"/>
  <c r="E230" i="31" s="1"/>
  <c r="E231" i="31" s="1"/>
  <c r="E232" i="31" s="1"/>
  <c r="E233" i="31" s="1"/>
  <c r="E200" i="31"/>
  <c r="E201" i="31" s="1"/>
  <c r="E203" i="31" s="1"/>
  <c r="E204" i="31" s="1"/>
  <c r="E205" i="31" s="1"/>
  <c r="E206" i="31" s="1"/>
  <c r="E207" i="31" s="1"/>
  <c r="E208" i="31" s="1"/>
  <c r="E209" i="31" s="1"/>
  <c r="E210" i="31" s="1"/>
  <c r="E198" i="31"/>
  <c r="E193" i="31"/>
  <c r="E194" i="31" s="1"/>
  <c r="E195" i="31" s="1"/>
  <c r="E176" i="31"/>
  <c r="E177" i="31" s="1"/>
  <c r="E178" i="31" s="1"/>
  <c r="E179" i="31" s="1"/>
  <c r="E180" i="31" s="1"/>
  <c r="E181" i="31" s="1"/>
  <c r="E182" i="31" s="1"/>
  <c r="E183" i="31" s="1"/>
  <c r="E184" i="31" s="1"/>
  <c r="E185" i="31" s="1"/>
  <c r="E186" i="31" s="1"/>
  <c r="E162" i="31"/>
  <c r="E163" i="31" s="1"/>
  <c r="E164" i="31" s="1"/>
  <c r="E165" i="31" s="1"/>
  <c r="E166" i="31" s="1"/>
  <c r="E167" i="31" s="1"/>
  <c r="E168" i="31" s="1"/>
  <c r="E169" i="31" s="1"/>
  <c r="E170" i="31" s="1"/>
  <c r="E159" i="31"/>
  <c r="E160" i="31" s="1"/>
  <c r="E142" i="31"/>
  <c r="E143" i="31" s="1"/>
  <c r="E144" i="31" s="1"/>
  <c r="E145" i="31" s="1"/>
  <c r="E146" i="31" s="1"/>
  <c r="E147" i="31" s="1"/>
  <c r="E148" i="31" s="1"/>
  <c r="E149" i="31" s="1"/>
  <c r="E150" i="31" s="1"/>
  <c r="E151" i="31" s="1"/>
  <c r="E139" i="31"/>
  <c r="E137" i="31"/>
  <c r="E122" i="31"/>
  <c r="E123" i="31" s="1"/>
  <c r="E124" i="31" s="1"/>
  <c r="E125" i="31" s="1"/>
  <c r="E126" i="31" s="1"/>
  <c r="E127" i="31" s="1"/>
  <c r="E128" i="31" s="1"/>
  <c r="E129" i="31" s="1"/>
  <c r="E108" i="31"/>
  <c r="E109" i="31" s="1"/>
  <c r="E110" i="31" s="1"/>
  <c r="E111" i="31" s="1"/>
  <c r="E112" i="31" s="1"/>
  <c r="E113" i="31" s="1"/>
  <c r="E114" i="31" s="1"/>
  <c r="E115" i="31" s="1"/>
  <c r="E116" i="31" s="1"/>
  <c r="E117" i="31" s="1"/>
  <c r="E105" i="31"/>
  <c r="E106" i="31" s="1"/>
  <c r="E100" i="31"/>
  <c r="E90" i="31"/>
  <c r="E91" i="31" s="1"/>
  <c r="E92" i="31" s="1"/>
  <c r="E93" i="31" s="1"/>
  <c r="E94" i="31" s="1"/>
  <c r="E95" i="31" s="1"/>
  <c r="E96" i="31" s="1"/>
  <c r="E97" i="31" s="1"/>
  <c r="E87" i="31"/>
  <c r="E88" i="31" s="1"/>
  <c r="E82" i="31"/>
  <c r="E75" i="31"/>
  <c r="E73" i="31"/>
  <c r="E71" i="31"/>
  <c r="E68" i="31"/>
  <c r="E56" i="31"/>
  <c r="E57" i="31" s="1"/>
  <c r="E53" i="31"/>
  <c r="E54" i="31" s="1"/>
  <c r="E10" i="31"/>
  <c r="F1" i="31"/>
  <c r="D1" i="31"/>
  <c r="E270" i="30"/>
  <c r="E271" i="30" s="1"/>
  <c r="E272" i="30" s="1"/>
  <c r="E267" i="30"/>
  <c r="E268" i="30" s="1"/>
  <c r="E253" i="30"/>
  <c r="E254" i="30" s="1"/>
  <c r="E255" i="30" s="1"/>
  <c r="E256" i="30" s="1"/>
  <c r="E257" i="30" s="1"/>
  <c r="E258" i="30" s="1"/>
  <c r="E259" i="30" s="1"/>
  <c r="E260" i="30" s="1"/>
  <c r="E261" i="30" s="1"/>
  <c r="E262" i="30" s="1"/>
  <c r="E263" i="30" s="1"/>
  <c r="E264" i="30" s="1"/>
  <c r="E265" i="30" s="1"/>
  <c r="E250" i="30"/>
  <c r="E251" i="30" s="1"/>
  <c r="E248" i="30"/>
  <c r="E237" i="30"/>
  <c r="E238" i="30" s="1"/>
  <c r="E239" i="30" s="1"/>
  <c r="E225" i="30"/>
  <c r="E226" i="30" s="1"/>
  <c r="E227" i="30" s="1"/>
  <c r="E228" i="30" s="1"/>
  <c r="E229" i="30" s="1"/>
  <c r="E230" i="30" s="1"/>
  <c r="E231" i="30" s="1"/>
  <c r="E232" i="30" s="1"/>
  <c r="E233" i="30" s="1"/>
  <c r="E234" i="30" s="1"/>
  <c r="E235" i="30" s="1"/>
  <c r="E211" i="30"/>
  <c r="E212" i="30" s="1"/>
  <c r="E213" i="30" s="1"/>
  <c r="E214" i="30" s="1"/>
  <c r="E215" i="30" s="1"/>
  <c r="E216" i="30" s="1"/>
  <c r="E217" i="30" s="1"/>
  <c r="E218" i="30" s="1"/>
  <c r="E219" i="30" s="1"/>
  <c r="E220" i="30" s="1"/>
  <c r="E221" i="30" s="1"/>
  <c r="E222" i="30" s="1"/>
  <c r="E223" i="30" s="1"/>
  <c r="E208" i="30"/>
  <c r="E209" i="30" s="1"/>
  <c r="E199" i="30"/>
  <c r="E200" i="30" s="1"/>
  <c r="E201" i="30" s="1"/>
  <c r="E202" i="30" s="1"/>
  <c r="E203" i="30" s="1"/>
  <c r="E204" i="30" s="1"/>
  <c r="E205" i="30" s="1"/>
  <c r="E206" i="30" s="1"/>
  <c r="E197" i="30"/>
  <c r="E178" i="30"/>
  <c r="E179" i="30" s="1"/>
  <c r="E180" i="30" s="1"/>
  <c r="E181" i="30" s="1"/>
  <c r="E182" i="30" s="1"/>
  <c r="E183" i="30" s="1"/>
  <c r="E184" i="30" s="1"/>
  <c r="E185" i="30" s="1"/>
  <c r="E186" i="30" s="1"/>
  <c r="E187" i="30" s="1"/>
  <c r="E188" i="30" s="1"/>
  <c r="E164" i="30"/>
  <c r="E165" i="30" s="1"/>
  <c r="E166" i="30" s="1"/>
  <c r="E167" i="30" s="1"/>
  <c r="E168" i="30" s="1"/>
  <c r="E169" i="30" s="1"/>
  <c r="E170" i="30" s="1"/>
  <c r="E171" i="30" s="1"/>
  <c r="E172" i="30" s="1"/>
  <c r="E173" i="30" s="1"/>
  <c r="E174" i="30" s="1"/>
  <c r="E175" i="30" s="1"/>
  <c r="E176" i="30" s="1"/>
  <c r="E162" i="30"/>
  <c r="E157" i="30"/>
  <c r="E158" i="30" s="1"/>
  <c r="E159" i="30" s="1"/>
  <c r="E145" i="30"/>
  <c r="E146" i="30" s="1"/>
  <c r="E147" i="30" s="1"/>
  <c r="E148" i="30" s="1"/>
  <c r="E149" i="30" s="1"/>
  <c r="E150" i="30" s="1"/>
  <c r="E151" i="30" s="1"/>
  <c r="E152" i="30" s="1"/>
  <c r="E153" i="30" s="1"/>
  <c r="E154" i="30" s="1"/>
  <c r="E155" i="30" s="1"/>
  <c r="E132" i="30"/>
  <c r="E133" i="30" s="1"/>
  <c r="E134" i="30" s="1"/>
  <c r="E135" i="30" s="1"/>
  <c r="E136" i="30" s="1"/>
  <c r="E137" i="30" s="1"/>
  <c r="E138" i="30" s="1"/>
  <c r="E139" i="30" s="1"/>
  <c r="E140" i="30" s="1"/>
  <c r="E141" i="30" s="1"/>
  <c r="E142" i="30" s="1"/>
  <c r="E143" i="30" s="1"/>
  <c r="E129" i="30"/>
  <c r="E130" i="30" s="1"/>
  <c r="E120" i="30"/>
  <c r="E121" i="30" s="1"/>
  <c r="E122" i="30" s="1"/>
  <c r="E123" i="30" s="1"/>
  <c r="E124" i="30" s="1"/>
  <c r="E125" i="30" s="1"/>
  <c r="E126" i="30" s="1"/>
  <c r="E127" i="30" s="1"/>
  <c r="E118" i="30"/>
  <c r="E85" i="30"/>
  <c r="E86" i="30" s="1"/>
  <c r="E87" i="30" s="1"/>
  <c r="E88" i="30" s="1"/>
  <c r="E89" i="30" s="1"/>
  <c r="E90" i="30" s="1"/>
  <c r="E91" i="30" s="1"/>
  <c r="E92" i="30" s="1"/>
  <c r="E93" i="30" s="1"/>
  <c r="E94" i="30" s="1"/>
  <c r="E82" i="30"/>
  <c r="E83" i="30" s="1"/>
  <c r="E79" i="30"/>
  <c r="E80" i="30" s="1"/>
  <c r="E69" i="30"/>
  <c r="E70" i="30" s="1"/>
  <c r="E71" i="30" s="1"/>
  <c r="E72" i="30" s="1"/>
  <c r="E73" i="30" s="1"/>
  <c r="E74" i="30" s="1"/>
  <c r="E75" i="30" s="1"/>
  <c r="E76" i="30" s="1"/>
  <c r="E66" i="30"/>
  <c r="E67" i="30" s="1"/>
  <c r="E63" i="30"/>
  <c r="E64" i="30" s="1"/>
  <c r="E58" i="30"/>
  <c r="E59" i="30" s="1"/>
  <c r="E55" i="30"/>
  <c r="E56" i="30" s="1"/>
  <c r="E52" i="30"/>
  <c r="E42" i="30"/>
  <c r="E43" i="30" s="1"/>
  <c r="E44" i="30" s="1"/>
  <c r="E45" i="30" s="1"/>
  <c r="E46" i="30" s="1"/>
  <c r="E47" i="30" s="1"/>
  <c r="E48" i="30" s="1"/>
  <c r="E49" i="30" s="1"/>
  <c r="E39" i="30"/>
  <c r="E40" i="30" s="1"/>
  <c r="E37" i="30"/>
  <c r="E8" i="30"/>
  <c r="F1" i="30"/>
  <c r="D1" i="30"/>
  <c r="D6" i="1"/>
  <c r="D7" i="1"/>
  <c r="F6" i="1"/>
  <c r="F7" i="1"/>
  <c r="E9" i="30" l="1"/>
  <c r="E10" i="30" s="1"/>
  <c r="E130" i="31"/>
  <c r="E131" i="31" s="1"/>
  <c r="E132" i="31" s="1"/>
  <c r="E152" i="31"/>
  <c r="E153" i="31" s="1"/>
  <c r="E154" i="31" s="1"/>
  <c r="E155" i="31" s="1"/>
  <c r="E156" i="31" s="1"/>
  <c r="E157" i="31" s="1"/>
  <c r="E171" i="31"/>
  <c r="E172" i="31" s="1"/>
  <c r="E173" i="31" s="1"/>
  <c r="E174" i="31" s="1"/>
  <c r="E187" i="31"/>
  <c r="E188" i="31" s="1"/>
  <c r="E189" i="31" s="1"/>
  <c r="E190" i="31" s="1"/>
  <c r="E191" i="31" s="1"/>
  <c r="E211" i="31"/>
  <c r="E212" i="31" s="1"/>
  <c r="E213" i="31" s="1"/>
  <c r="E215" i="31" s="1"/>
  <c r="E216" i="31" s="1"/>
  <c r="E217" i="31" s="1"/>
  <c r="E218" i="31" s="1"/>
  <c r="E219" i="31" s="1"/>
  <c r="E220" i="31" s="1"/>
  <c r="E221" i="31" s="1"/>
  <c r="E234" i="31"/>
  <c r="E235" i="31" s="1"/>
  <c r="E236" i="31" s="1"/>
  <c r="E237" i="31" s="1"/>
  <c r="E256" i="31"/>
  <c r="E257" i="31" s="1"/>
  <c r="E258" i="31" s="1"/>
  <c r="E259" i="31" s="1"/>
  <c r="E276" i="31"/>
  <c r="E277" i="31" s="1"/>
  <c r="E278" i="31" s="1"/>
  <c r="E280" i="31" s="1"/>
  <c r="E281" i="31" s="1"/>
  <c r="E282" i="31" s="1"/>
  <c r="E283" i="31" s="1"/>
  <c r="E284" i="31" s="1"/>
  <c r="E285" i="31" s="1"/>
  <c r="E286" i="31" s="1"/>
  <c r="E287" i="31" s="1"/>
  <c r="E288" i="31" s="1"/>
  <c r="E289" i="31" s="1"/>
  <c r="E339" i="31"/>
  <c r="E340" i="31" s="1"/>
  <c r="E341" i="31" s="1"/>
  <c r="E342" i="31" s="1"/>
  <c r="E343" i="31" s="1"/>
  <c r="E344" i="31" s="1"/>
  <c r="E345" i="31" s="1"/>
  <c r="E346" i="31" s="1"/>
  <c r="E347" i="31" s="1"/>
  <c r="E348" i="31" s="1"/>
  <c r="E349" i="31" s="1"/>
  <c r="E14" i="31"/>
  <c r="E15" i="31" s="1"/>
  <c r="E16" i="31" s="1"/>
  <c r="E17" i="31" s="1"/>
  <c r="E18" i="31" s="1"/>
  <c r="E19" i="31" s="1"/>
  <c r="E20" i="31" s="1"/>
  <c r="E21" i="31" s="1"/>
  <c r="E22" i="31" s="1"/>
  <c r="E23" i="31" s="1"/>
  <c r="E24" i="31" s="1"/>
  <c r="E25" i="31" s="1"/>
  <c r="E12" i="30" l="1"/>
  <c r="E13" i="30" s="1"/>
  <c r="E14" i="30" s="1"/>
  <c r="E15" i="30" s="1"/>
  <c r="E16" i="30" s="1"/>
  <c r="E17" i="30" s="1"/>
  <c r="E18" i="30" s="1"/>
  <c r="E19" i="30" s="1"/>
  <c r="E20" i="30" s="1"/>
  <c r="E21" i="30" s="1"/>
  <c r="E22" i="30" s="1"/>
  <c r="E23" i="30" s="1"/>
  <c r="E25" i="30" s="1"/>
  <c r="E26" i="30" s="1"/>
  <c r="E27" i="30" s="1"/>
  <c r="E28" i="30" s="1"/>
  <c r="E29" i="30" s="1"/>
  <c r="E30" i="30" s="1"/>
  <c r="E31" i="30" s="1"/>
  <c r="E32" i="30" s="1"/>
  <c r="E33" i="30" s="1"/>
  <c r="E34" i="30" s="1"/>
  <c r="E35" i="30" s="1"/>
  <c r="E14" i="32"/>
  <c r="E15" i="32" s="1"/>
  <c r="E26" i="31"/>
  <c r="E29" i="31" s="1"/>
  <c r="E30" i="31" s="1"/>
  <c r="E31" i="31" s="1"/>
  <c r="E32" i="31" s="1"/>
  <c r="E33" i="31" s="1"/>
  <c r="E34" i="31" s="1"/>
  <c r="E35" i="31" s="1"/>
  <c r="E36" i="31" s="1"/>
  <c r="E37" i="31" s="1"/>
  <c r="E38" i="31" s="1"/>
  <c r="E39" i="31" s="1"/>
  <c r="E41" i="31" s="1"/>
  <c r="E42" i="31" s="1"/>
  <c r="E43" i="31" s="1"/>
  <c r="E44" i="31" s="1"/>
  <c r="E45" i="31" s="1"/>
  <c r="E46" i="31" s="1"/>
  <c r="E47" i="31" s="1"/>
  <c r="E222" i="31"/>
  <c r="E223" i="31" s="1"/>
  <c r="E224" i="31" s="1"/>
  <c r="E225" i="31" s="1"/>
  <c r="C1" i="30" l="1"/>
  <c r="E16" i="32"/>
  <c r="E17" i="32" s="1"/>
  <c r="E18" i="32" s="1"/>
  <c r="E19" i="32" s="1"/>
  <c r="E20" i="32" s="1"/>
  <c r="E21" i="32" s="1"/>
  <c r="E22" i="32" s="1"/>
  <c r="E23" i="32" s="1"/>
  <c r="E25" i="32" s="1"/>
  <c r="E26" i="32" s="1"/>
  <c r="E27" i="32" s="1"/>
  <c r="E28" i="32" s="1"/>
  <c r="E29" i="32" s="1"/>
  <c r="E30" i="32" s="1"/>
  <c r="E31" i="32" s="1"/>
  <c r="E48" i="31"/>
  <c r="C6" i="1"/>
  <c r="E6" i="1" l="1"/>
  <c r="C1" i="32"/>
  <c r="E49" i="31"/>
  <c r="E50" i="31" s="1"/>
  <c r="E51" i="31" s="1"/>
  <c r="F1" i="29"/>
  <c r="D1" i="29"/>
  <c r="D10" i="1"/>
  <c r="F10" i="1"/>
  <c r="C7" i="1"/>
  <c r="E7" i="1" l="1"/>
  <c r="C1" i="31"/>
  <c r="C1" i="29"/>
  <c r="E37" i="28"/>
  <c r="E38" i="28" s="1"/>
  <c r="E35" i="28"/>
  <c r="E33" i="28"/>
  <c r="E25" i="28"/>
  <c r="E26" i="28" s="1"/>
  <c r="E23" i="28"/>
  <c r="E21" i="28"/>
  <c r="E14" i="28"/>
  <c r="E9" i="28"/>
  <c r="E10" i="28" s="1"/>
  <c r="E11" i="28" s="1"/>
  <c r="F1" i="28"/>
  <c r="D1" i="28"/>
  <c r="C10" i="1"/>
  <c r="F9" i="1"/>
  <c r="D9" i="1"/>
  <c r="E10" i="1" l="1"/>
  <c r="C1" i="28"/>
  <c r="E198" i="25"/>
  <c r="E199" i="25" s="1"/>
  <c r="E200" i="25" s="1"/>
  <c r="E201" i="25" s="1"/>
  <c r="E202" i="25" s="1"/>
  <c r="E203" i="25" s="1"/>
  <c r="E204" i="25" s="1"/>
  <c r="E205" i="25" s="1"/>
  <c r="C9" i="1"/>
  <c r="E9" i="1" l="1"/>
  <c r="E53" i="25"/>
  <c r="E54" i="25" s="1"/>
  <c r="E93" i="27" l="1"/>
  <c r="E94" i="27" s="1"/>
  <c r="E95" i="27" s="1"/>
  <c r="E96" i="27" s="1"/>
  <c r="E97" i="27" s="1"/>
  <c r="E98" i="27" s="1"/>
  <c r="E99" i="27" s="1"/>
  <c r="E100" i="27" s="1"/>
  <c r="E101" i="27" s="1"/>
  <c r="E73" i="27"/>
  <c r="E74" i="27" s="1"/>
  <c r="E75" i="27" s="1"/>
  <c r="E76" i="27" s="1"/>
  <c r="E77" i="27" s="1"/>
  <c r="E78" i="27" s="1"/>
  <c r="E79" i="27" s="1"/>
  <c r="E80" i="27" l="1"/>
  <c r="E81" i="27" s="1"/>
  <c r="E44" i="27"/>
  <c r="E45" i="27" s="1"/>
  <c r="E46" i="27" s="1"/>
  <c r="E47" i="27" s="1"/>
  <c r="E48" i="27" s="1"/>
  <c r="E49" i="27" s="1"/>
  <c r="E50" i="27" s="1"/>
  <c r="E26" i="27"/>
  <c r="E27" i="27" s="1"/>
  <c r="E28" i="27" s="1"/>
  <c r="E29" i="27" s="1"/>
  <c r="E30" i="27" s="1"/>
  <c r="E31" i="27" s="1"/>
  <c r="E32" i="27" s="1"/>
  <c r="F1" i="27"/>
  <c r="D1" i="27"/>
  <c r="F5" i="1"/>
  <c r="D5" i="1"/>
  <c r="E14" i="27" l="1"/>
  <c r="E15" i="27" s="1"/>
  <c r="E16" i="27" s="1"/>
  <c r="E17" i="27" s="1"/>
  <c r="E18" i="27" s="1"/>
  <c r="E19" i="27" s="1"/>
  <c r="E20" i="27" s="1"/>
  <c r="E21" i="27" s="1"/>
  <c r="E22" i="27" s="1"/>
  <c r="E254" i="25"/>
  <c r="E255" i="25" s="1"/>
  <c r="E256" i="25" s="1"/>
  <c r="E257" i="25" s="1"/>
  <c r="E258" i="25" s="1"/>
  <c r="E242" i="25"/>
  <c r="C1" i="27" l="1"/>
  <c r="E9" i="15"/>
  <c r="E10" i="15" s="1"/>
  <c r="E11" i="15" s="1"/>
  <c r="E12" i="15" s="1"/>
  <c r="E13" i="15" s="1"/>
  <c r="E14" i="15" s="1"/>
  <c r="E15" i="15" s="1"/>
  <c r="E16" i="15" s="1"/>
  <c r="E17" i="15" s="1"/>
  <c r="E18" i="15" s="1"/>
  <c r="E8" i="15"/>
  <c r="E268" i="25"/>
  <c r="E269" i="25" s="1"/>
  <c r="E270" i="25" s="1"/>
  <c r="E271" i="25" s="1"/>
  <c r="E272" i="25" s="1"/>
  <c r="E261" i="25"/>
  <c r="E262" i="25" s="1"/>
  <c r="E263" i="25" s="1"/>
  <c r="E264" i="25" s="1"/>
  <c r="E265" i="25" s="1"/>
  <c r="E248" i="25"/>
  <c r="E249" i="25" s="1"/>
  <c r="E250" i="25" s="1"/>
  <c r="E251" i="25" s="1"/>
  <c r="E252" i="25" s="1"/>
  <c r="E245" i="25"/>
  <c r="E230" i="25"/>
  <c r="E231" i="25" s="1"/>
  <c r="E232" i="25" s="1"/>
  <c r="E233" i="25" s="1"/>
  <c r="E234" i="25" s="1"/>
  <c r="E235" i="25" s="1"/>
  <c r="E219" i="25"/>
  <c r="E220" i="25" s="1"/>
  <c r="E221" i="25" s="1"/>
  <c r="E222" i="25" s="1"/>
  <c r="E223" i="25" s="1"/>
  <c r="E214" i="25"/>
  <c r="E215" i="25" s="1"/>
  <c r="E216" i="25" s="1"/>
  <c r="E217" i="25" s="1"/>
  <c r="E191" i="25"/>
  <c r="E192" i="25" s="1"/>
  <c r="E193" i="25" s="1"/>
  <c r="E194" i="25" s="1"/>
  <c r="E195" i="25" s="1"/>
  <c r="E187" i="25"/>
  <c r="E188" i="25" s="1"/>
  <c r="E189" i="25" s="1"/>
  <c r="E178" i="25"/>
  <c r="E163" i="25"/>
  <c r="E164" i="25" s="1"/>
  <c r="E165" i="25" s="1"/>
  <c r="E166" i="25" s="1"/>
  <c r="E167" i="25" s="1"/>
  <c r="E168" i="25" s="1"/>
  <c r="E169" i="25" s="1"/>
  <c r="E170" i="25" s="1"/>
  <c r="E147" i="25"/>
  <c r="E148" i="25" s="1"/>
  <c r="E149" i="25" s="1"/>
  <c r="E150" i="25" s="1"/>
  <c r="E138" i="25"/>
  <c r="E139" i="25" s="1"/>
  <c r="E140" i="25" s="1"/>
  <c r="E141" i="25" s="1"/>
  <c r="E142" i="25" s="1"/>
  <c r="E143" i="25" s="1"/>
  <c r="E144" i="25" s="1"/>
  <c r="E145" i="25" s="1"/>
  <c r="E133" i="25"/>
  <c r="E134" i="25" s="1"/>
  <c r="E135" i="25" s="1"/>
  <c r="E136" i="25" s="1"/>
  <c r="E116" i="25"/>
  <c r="E117" i="25" s="1"/>
  <c r="E118" i="25" s="1"/>
  <c r="E119" i="25" s="1"/>
  <c r="E120" i="25" s="1"/>
  <c r="E121" i="25" s="1"/>
  <c r="E122" i="25" s="1"/>
  <c r="E113" i="25"/>
  <c r="E114" i="25" s="1"/>
  <c r="E111" i="25"/>
  <c r="E102" i="25"/>
  <c r="E103" i="25" s="1"/>
  <c r="E86" i="25"/>
  <c r="E87" i="25" s="1"/>
  <c r="E88" i="25" s="1"/>
  <c r="E89" i="25" s="1"/>
  <c r="E91" i="25" s="1"/>
  <c r="E92" i="25" s="1"/>
  <c r="E93" i="25" s="1"/>
  <c r="E94" i="25" s="1"/>
  <c r="E95" i="25" s="1"/>
  <c r="E96" i="25" s="1"/>
  <c r="E97" i="25" s="1"/>
  <c r="E98" i="25" s="1"/>
  <c r="E99" i="25" s="1"/>
  <c r="E100" i="25" s="1"/>
  <c r="E74" i="25"/>
  <c r="E75" i="25" s="1"/>
  <c r="E76" i="25" s="1"/>
  <c r="E67" i="25"/>
  <c r="E68" i="25" s="1"/>
  <c r="E69" i="25" s="1"/>
  <c r="E70" i="25" s="1"/>
  <c r="E71" i="25" s="1"/>
  <c r="E72" i="25" s="1"/>
  <c r="E55" i="25"/>
  <c r="E56" i="25" s="1"/>
  <c r="E57" i="25" s="1"/>
  <c r="E50" i="25"/>
  <c r="E51" i="25" s="1"/>
  <c r="E47" i="25"/>
  <c r="E48" i="25" s="1"/>
  <c r="E43" i="25"/>
  <c r="E44" i="25" s="1"/>
  <c r="E45" i="25" s="1"/>
  <c r="E33" i="25"/>
  <c r="E34" i="25" s="1"/>
  <c r="E35" i="25" s="1"/>
  <c r="E36" i="25" s="1"/>
  <c r="E37" i="25" s="1"/>
  <c r="E38" i="25" s="1"/>
  <c r="E39" i="25" s="1"/>
  <c r="E23" i="25"/>
  <c r="E24" i="25" s="1"/>
  <c r="E25" i="25" s="1"/>
  <c r="E26" i="25" s="1"/>
  <c r="E27" i="25" s="1"/>
  <c r="E28" i="25" s="1"/>
  <c r="E29" i="25" s="1"/>
  <c r="F1" i="25"/>
  <c r="D1" i="25"/>
  <c r="D4" i="1"/>
  <c r="F4" i="1"/>
  <c r="C5" i="1"/>
  <c r="E5" i="1" l="1"/>
  <c r="E8" i="25"/>
  <c r="E9" i="25" s="1"/>
  <c r="E10" i="25" s="1"/>
  <c r="E11" i="25" s="1"/>
  <c r="E12" i="25" s="1"/>
  <c r="E13" i="25" s="1"/>
  <c r="E14" i="25" s="1"/>
  <c r="E15" i="25" s="1"/>
  <c r="E16" i="25" s="1"/>
  <c r="E17" i="25" s="1"/>
  <c r="E30" i="25"/>
  <c r="E123" i="25"/>
  <c r="E124" i="25" s="1"/>
  <c r="E125" i="25" s="1"/>
  <c r="E126" i="25" s="1"/>
  <c r="E58" i="25"/>
  <c r="E59" i="25" s="1"/>
  <c r="E60" i="25" s="1"/>
  <c r="E61" i="25" s="1"/>
  <c r="E62" i="25" s="1"/>
  <c r="E236" i="25"/>
  <c r="E237" i="25" s="1"/>
  <c r="E238" i="25" s="1"/>
  <c r="E239" i="25" s="1"/>
  <c r="E171" i="25"/>
  <c r="E172" i="25" s="1"/>
  <c r="E104" i="25"/>
  <c r="E105" i="25" s="1"/>
  <c r="E106" i="25" s="1"/>
  <c r="E107" i="25" s="1"/>
  <c r="E77" i="25"/>
  <c r="E78" i="25" s="1"/>
  <c r="E79" i="25" l="1"/>
  <c r="E80" i="25" s="1"/>
  <c r="E81" i="25" s="1"/>
  <c r="E82" i="25" s="1"/>
  <c r="E83" i="25" s="1"/>
  <c r="E84" i="25" s="1"/>
  <c r="E173" i="25"/>
  <c r="E174" i="25" s="1"/>
  <c r="E127" i="25"/>
  <c r="E128" i="25" s="1"/>
  <c r="E129" i="25" s="1"/>
  <c r="E130" i="25" s="1"/>
  <c r="E131" i="25" s="1"/>
  <c r="E31" i="25"/>
  <c r="E63" i="25"/>
  <c r="E64" i="25" s="1"/>
  <c r="E65" i="25" s="1"/>
  <c r="E18" i="25"/>
  <c r="E19" i="25" l="1"/>
  <c r="E20" i="25" l="1"/>
  <c r="E21" i="25" s="1"/>
  <c r="D8" i="1"/>
  <c r="F8" i="1"/>
  <c r="F3" i="1"/>
  <c r="C1" i="25" l="1"/>
  <c r="F1" i="15"/>
  <c r="D1" i="15"/>
  <c r="C4" i="1"/>
  <c r="F11" i="1"/>
  <c r="E4" i="1" l="1"/>
  <c r="C1" i="15"/>
  <c r="F13" i="1" l="1"/>
  <c r="D11" i="1"/>
  <c r="D3" i="1"/>
  <c r="D13" i="1" l="1"/>
  <c r="C11" i="1"/>
  <c r="E11" i="1" l="1"/>
  <c r="C8" i="1"/>
  <c r="C3" i="1"/>
  <c r="E8" i="1" l="1"/>
  <c r="E3" i="1"/>
  <c r="C13" i="1" l="1"/>
  <c r="E13" i="1" s="1"/>
</calcChain>
</file>

<file path=xl/sharedStrings.xml><?xml version="1.0" encoding="utf-8"?>
<sst xmlns="http://schemas.openxmlformats.org/spreadsheetml/2006/main" count="5465" uniqueCount="1093">
  <si>
    <t>確認日</t>
    <rPh sb="0" eb="3">
      <t>カクニンビ</t>
    </rPh>
    <phoneticPr fontId="4"/>
  </si>
  <si>
    <t>確認者</t>
    <rPh sb="0" eb="3">
      <t>カクニンシャ</t>
    </rPh>
    <phoneticPr fontId="4"/>
  </si>
  <si>
    <t>不具合</t>
    <rPh sb="0" eb="3">
      <t>フグアイ</t>
    </rPh>
    <phoneticPr fontId="4"/>
  </si>
  <si>
    <t>実施日</t>
    <rPh sb="0" eb="3">
      <t>ジッシビ</t>
    </rPh>
    <phoneticPr fontId="4"/>
  </si>
  <si>
    <t>実施者</t>
    <rPh sb="0" eb="3">
      <t>ジッシシャ</t>
    </rPh>
    <phoneticPr fontId="4"/>
  </si>
  <si>
    <t>A</t>
    <phoneticPr fontId="4"/>
  </si>
  <si>
    <t>現在日時</t>
    <rPh sb="0" eb="4">
      <t>ゲンザイニチジ</t>
    </rPh>
    <phoneticPr fontId="4"/>
  </si>
  <si>
    <t>備考</t>
    <rPh sb="0" eb="2">
      <t>ビコウ</t>
    </rPh>
    <phoneticPr fontId="4"/>
  </si>
  <si>
    <t>結果</t>
    <rPh sb="0" eb="2">
      <t>ケッカ</t>
    </rPh>
    <phoneticPr fontId="4"/>
  </si>
  <si>
    <t>C</t>
    <phoneticPr fontId="4"/>
  </si>
  <si>
    <t>項目数</t>
    <rPh sb="0" eb="3">
      <t>コウモクスウ</t>
    </rPh>
    <phoneticPr fontId="1"/>
  </si>
  <si>
    <t>OK 数</t>
    <rPh sb="3" eb="4">
      <t>スウ</t>
    </rPh>
    <phoneticPr fontId="1"/>
  </si>
  <si>
    <t>完了率(%)</t>
    <rPh sb="0" eb="2">
      <t>カンリョウ</t>
    </rPh>
    <rPh sb="2" eb="3">
      <t>リツ</t>
    </rPh>
    <phoneticPr fontId="1"/>
  </si>
  <si>
    <t>機能名</t>
    <rPh sb="0" eb="3">
      <t>キノウメイ</t>
    </rPh>
    <phoneticPr fontId="1"/>
  </si>
  <si>
    <t>合計</t>
    <rPh sb="0" eb="2">
      <t>ゴウケイ</t>
    </rPh>
    <phoneticPr fontId="2"/>
  </si>
  <si>
    <t>No</t>
    <phoneticPr fontId="4"/>
  </si>
  <si>
    <t>確認内容（期待値）</t>
    <rPh sb="0" eb="4">
      <t>カクニンナイヨウ</t>
    </rPh>
    <rPh sb="5" eb="8">
      <t>キタイチ</t>
    </rPh>
    <phoneticPr fontId="4"/>
  </si>
  <si>
    <t>項目一覧</t>
    <rPh sb="0" eb="4">
      <t>コウモクイチラン</t>
    </rPh>
    <phoneticPr fontId="1"/>
  </si>
  <si>
    <t>項目番号</t>
    <rPh sb="0" eb="4">
      <t>コウモクバンゴウ</t>
    </rPh>
    <phoneticPr fontId="4"/>
  </si>
  <si>
    <t>現象</t>
    <rPh sb="0" eb="2">
      <t>ゲンショウ</t>
    </rPh>
    <phoneticPr fontId="4"/>
  </si>
  <si>
    <t>発見日</t>
    <rPh sb="0" eb="3">
      <t>ハッケンビ</t>
    </rPh>
    <phoneticPr fontId="4"/>
  </si>
  <si>
    <t>発見者</t>
    <rPh sb="0" eb="3">
      <t>ハッケンシャ</t>
    </rPh>
    <phoneticPr fontId="4"/>
  </si>
  <si>
    <t>修正者</t>
    <rPh sb="0" eb="3">
      <t>シュウセイシャ</t>
    </rPh>
    <phoneticPr fontId="4"/>
  </si>
  <si>
    <t>修正日</t>
    <rPh sb="0" eb="2">
      <t>シュウセイ</t>
    </rPh>
    <rPh sb="2" eb="3">
      <t>ビ</t>
    </rPh>
    <phoneticPr fontId="4"/>
  </si>
  <si>
    <t>状態</t>
    <rPh sb="0" eb="2">
      <t>ジョウタイ</t>
    </rPh>
    <phoneticPr fontId="4"/>
  </si>
  <si>
    <t>対処</t>
    <rPh sb="0" eb="2">
      <t>タイショ</t>
    </rPh>
    <phoneticPr fontId="4"/>
  </si>
  <si>
    <t>NG 項目数</t>
    <rPh sb="3" eb="6">
      <t>コウモクスウ</t>
    </rPh>
    <phoneticPr fontId="1"/>
  </si>
  <si>
    <t>不具合一覧</t>
    <rPh sb="0" eb="5">
      <t>フグアイイチラン</t>
    </rPh>
    <phoneticPr fontId="4"/>
  </si>
  <si>
    <t>手順／条件</t>
    <rPh sb="0" eb="2">
      <t>テジュン</t>
    </rPh>
    <rPh sb="3" eb="5">
      <t>ジョウケン</t>
    </rPh>
    <phoneticPr fontId="4"/>
  </si>
  <si>
    <t>ユーザ名</t>
    <rPh sb="3" eb="4">
      <t>メイ</t>
    </rPh>
    <phoneticPr fontId="4"/>
  </si>
  <si>
    <t>画面表示</t>
    <rPh sb="0" eb="4">
      <t>ガメンヒョウジ</t>
    </rPh>
    <phoneticPr fontId="4"/>
  </si>
  <si>
    <t>権限</t>
    <rPh sb="0" eb="2">
      <t>ケンゲン</t>
    </rPh>
    <phoneticPr fontId="4"/>
  </si>
  <si>
    <t>未認証の状態で表示</t>
    <rPh sb="0" eb="3">
      <t>ミニンショウ</t>
    </rPh>
    <rPh sb="4" eb="6">
      <t>ジョウタイ</t>
    </rPh>
    <rPh sb="7" eb="9">
      <t>ヒョウジ</t>
    </rPh>
    <phoneticPr fontId="4"/>
  </si>
  <si>
    <t>エラー画面に遷移する</t>
    <rPh sb="3" eb="5">
      <t>ガメン</t>
    </rPh>
    <rPh sb="6" eb="8">
      <t>センイ</t>
    </rPh>
    <phoneticPr fontId="4"/>
  </si>
  <si>
    <t>表示する</t>
    <rPh sb="0" eb="2">
      <t>ヒョウジ</t>
    </rPh>
    <phoneticPr fontId="4"/>
  </si>
  <si>
    <t>一般ユーザでログイン</t>
    <rPh sb="0" eb="2">
      <t>イッパン</t>
    </rPh>
    <phoneticPr fontId="4"/>
  </si>
  <si>
    <t>管理者でログイン</t>
    <rPh sb="0" eb="3">
      <t>カンリシャ</t>
    </rPh>
    <phoneticPr fontId="4"/>
  </si>
  <si>
    <t>表示</t>
    <rPh sb="0" eb="2">
      <t>ヒョウジ</t>
    </rPh>
    <phoneticPr fontId="4"/>
  </si>
  <si>
    <t>非表示</t>
    <rPh sb="0" eb="3">
      <t>ヒヒョウジ</t>
    </rPh>
    <phoneticPr fontId="4"/>
  </si>
  <si>
    <t>初期表示</t>
    <rPh sb="0" eb="4">
      <t>ショキヒョウジ</t>
    </rPh>
    <phoneticPr fontId="4"/>
  </si>
  <si>
    <t>作成日時</t>
    <rPh sb="0" eb="4">
      <t>サクセイニチジ</t>
    </rPh>
    <phoneticPr fontId="4"/>
  </si>
  <si>
    <t>作成ユーザ ID</t>
    <rPh sb="0" eb="2">
      <t>サクセイ</t>
    </rPh>
    <phoneticPr fontId="4"/>
  </si>
  <si>
    <t>作成ユーザ名</t>
    <rPh sb="0" eb="2">
      <t>サクセイ</t>
    </rPh>
    <rPh sb="5" eb="6">
      <t>メイ</t>
    </rPh>
    <phoneticPr fontId="4"/>
  </si>
  <si>
    <t>更新ユーザ ID</t>
    <rPh sb="0" eb="2">
      <t>コウシン</t>
    </rPh>
    <phoneticPr fontId="4"/>
  </si>
  <si>
    <t>更新ユーザ名</t>
    <rPh sb="0" eb="2">
      <t>コウシン</t>
    </rPh>
    <rPh sb="5" eb="6">
      <t>メイ</t>
    </rPh>
    <phoneticPr fontId="4"/>
  </si>
  <si>
    <t>ログインユーザの企業 ID</t>
    <rPh sb="8" eb="10">
      <t>キギョウ</t>
    </rPh>
    <phoneticPr fontId="4"/>
  </si>
  <si>
    <t>（レコード状態）</t>
    <rPh sb="5" eb="7">
      <t>ジョウタイ</t>
    </rPh>
    <phoneticPr fontId="4"/>
  </si>
  <si>
    <t>登録</t>
    <rPh sb="0" eb="2">
      <t>トウロク</t>
    </rPh>
    <phoneticPr fontId="4"/>
  </si>
  <si>
    <t>（レコード数）</t>
    <rPh sb="5" eb="6">
      <t>スウ</t>
    </rPh>
    <phoneticPr fontId="4"/>
  </si>
  <si>
    <t>その他</t>
    <rPh sb="2" eb="3">
      <t>タ</t>
    </rPh>
    <phoneticPr fontId="2"/>
  </si>
  <si>
    <t>その他詳細の確認</t>
    <rPh sb="2" eb="5">
      <t>タショウサイ</t>
    </rPh>
    <rPh sb="6" eb="8">
      <t>カクニン</t>
    </rPh>
    <phoneticPr fontId="4"/>
  </si>
  <si>
    <t>確認項目／手順</t>
    <rPh sb="0" eb="4">
      <t>カクニンコウモク</t>
    </rPh>
    <rPh sb="5" eb="7">
      <t>テジュン</t>
    </rPh>
    <phoneticPr fontId="4"/>
  </si>
  <si>
    <t>前提条件</t>
    <rPh sb="0" eb="4">
      <t>ゼンテイジョウケン</t>
    </rPh>
    <phoneticPr fontId="4"/>
  </si>
  <si>
    <t>【凡例】</t>
    <rPh sb="1" eb="3">
      <t>ハンレイ</t>
    </rPh>
    <phoneticPr fontId="1"/>
  </si>
  <si>
    <t>黄色い背景の「確認内容（期待値）」</t>
    <rPh sb="0" eb="2">
      <t>キイロ</t>
    </rPh>
    <rPh sb="3" eb="5">
      <t>ハイケイ</t>
    </rPh>
    <rPh sb="7" eb="11">
      <t>カクニンナイヨウ</t>
    </rPh>
    <rPh sb="12" eb="15">
      <t>キタイチ</t>
    </rPh>
    <phoneticPr fontId="1"/>
  </si>
  <si>
    <t>黄色い背景の「実施日」</t>
    <rPh sb="0" eb="2">
      <t>キイロ</t>
    </rPh>
    <rPh sb="3" eb="5">
      <t>ハイケイ</t>
    </rPh>
    <rPh sb="7" eb="10">
      <t>ジッシビ</t>
    </rPh>
    <phoneticPr fontId="1"/>
  </si>
  <si>
    <t>未実施の項目（白い背景は実施不要）</t>
    <rPh sb="0" eb="3">
      <t>ミジッシ</t>
    </rPh>
    <rPh sb="4" eb="6">
      <t>コウモク</t>
    </rPh>
    <rPh sb="7" eb="8">
      <t>シロ</t>
    </rPh>
    <rPh sb="9" eb="11">
      <t>ハイケイ</t>
    </rPh>
    <rPh sb="12" eb="16">
      <t>ジッシフヨウ</t>
    </rPh>
    <phoneticPr fontId="1"/>
  </si>
  <si>
    <t>「不具合」の記入</t>
    <rPh sb="1" eb="4">
      <t>フグアイ</t>
    </rPh>
    <rPh sb="6" eb="8">
      <t>キニュウ</t>
    </rPh>
    <phoneticPr fontId="1"/>
  </si>
  <si>
    <t>「No.xx」形式で、不具合番号を記入する。</t>
    <rPh sb="7" eb="9">
      <t>ケイシキ</t>
    </rPh>
    <rPh sb="11" eb="14">
      <t>フグアイ</t>
    </rPh>
    <rPh sb="14" eb="16">
      <t>バンゴウ</t>
    </rPh>
    <rPh sb="17" eb="19">
      <t>キニュウ</t>
    </rPh>
    <phoneticPr fontId="1"/>
  </si>
  <si>
    <t>複数ある場合はセル内で改行して複数記入する。</t>
    <rPh sb="0" eb="2">
      <t>フクスウ</t>
    </rPh>
    <rPh sb="4" eb="6">
      <t>バアイ</t>
    </rPh>
    <rPh sb="9" eb="10">
      <t>ナイ</t>
    </rPh>
    <rPh sb="11" eb="13">
      <t>カイギョウ</t>
    </rPh>
    <rPh sb="15" eb="17">
      <t>フクスウ</t>
    </rPh>
    <rPh sb="17" eb="19">
      <t>キニュウ</t>
    </rPh>
    <phoneticPr fontId="1"/>
  </si>
  <si>
    <t>「結果」の記入</t>
    <rPh sb="1" eb="3">
      <t>ケッカ</t>
    </rPh>
    <rPh sb="5" eb="7">
      <t>キニュウ</t>
    </rPh>
    <phoneticPr fontId="1"/>
  </si>
  <si>
    <t>「OK」：完了（不具合修正後の確認完了時も使用する）</t>
    <rPh sb="5" eb="7">
      <t>カンリョウ</t>
    </rPh>
    <rPh sb="8" eb="11">
      <t>フグアイ</t>
    </rPh>
    <rPh sb="11" eb="14">
      <t>シュウセイゴ</t>
    </rPh>
    <rPh sb="15" eb="17">
      <t>カクニン</t>
    </rPh>
    <rPh sb="17" eb="20">
      <t>カンリョウジ</t>
    </rPh>
    <rPh sb="21" eb="23">
      <t>シヨウ</t>
    </rPh>
    <phoneticPr fontId="1"/>
  </si>
  <si>
    <t>「NG」：不具合あり（「不具合」欄に番号を記入）</t>
    <rPh sb="5" eb="8">
      <t>フグアイ</t>
    </rPh>
    <rPh sb="12" eb="15">
      <t>フグアイ</t>
    </rPh>
    <rPh sb="16" eb="17">
      <t>ラン</t>
    </rPh>
    <rPh sb="18" eb="20">
      <t>バンゴウ</t>
    </rPh>
    <rPh sb="21" eb="23">
      <t>キニュウ</t>
    </rPh>
    <phoneticPr fontId="1"/>
  </si>
  <si>
    <t>「途中」：時間のかかる試験などで実施途中のケース</t>
    <rPh sb="1" eb="3">
      <t>トチュウ</t>
    </rPh>
    <rPh sb="5" eb="7">
      <t>ジカン</t>
    </rPh>
    <rPh sb="11" eb="13">
      <t>シケン</t>
    </rPh>
    <rPh sb="16" eb="20">
      <t>ジッシトチュウ</t>
    </rPh>
    <phoneticPr fontId="1"/>
  </si>
  <si>
    <t>「保留」：仕様確認などにより実施を保留している状態</t>
    <rPh sb="1" eb="3">
      <t>ホリュウ</t>
    </rPh>
    <rPh sb="5" eb="9">
      <t>シヨウカクニン</t>
    </rPh>
    <rPh sb="14" eb="16">
      <t>ジッシ</t>
    </rPh>
    <rPh sb="17" eb="19">
      <t>ホリュウ</t>
    </rPh>
    <rPh sb="23" eb="25">
      <t>ジョウタイ</t>
    </rPh>
    <phoneticPr fontId="1"/>
  </si>
  <si>
    <t>修正完了後も削除しない</t>
    <rPh sb="0" eb="5">
      <t>シュウセイカンリョウゴ</t>
    </rPh>
    <rPh sb="6" eb="8">
      <t>サクジョ</t>
    </rPh>
    <phoneticPr fontId="1"/>
  </si>
  <si>
    <t>実施状況のメモ</t>
    <rPh sb="0" eb="4">
      <t>ジッシジョウキョウ</t>
    </rPh>
    <phoneticPr fontId="1"/>
  </si>
  <si>
    <t>仕様未確認のため実施時に判断する</t>
    <rPh sb="0" eb="2">
      <t>シヨウ</t>
    </rPh>
    <rPh sb="2" eb="3">
      <t>ミ</t>
    </rPh>
    <rPh sb="3" eb="5">
      <t>カクニン</t>
    </rPh>
    <rPh sb="8" eb="11">
      <t>ジッシジ</t>
    </rPh>
    <rPh sb="12" eb="14">
      <t>ハンダン</t>
    </rPh>
    <phoneticPr fontId="1"/>
  </si>
  <si>
    <t>自動採番</t>
  </si>
  <si>
    <t>画面のアクセス制限</t>
    <rPh sb="0" eb="2">
      <t>ガメン</t>
    </rPh>
    <rPh sb="7" eb="9">
      <t>セイゲン</t>
    </rPh>
    <phoneticPr fontId="4"/>
  </si>
  <si>
    <t>未認証</t>
    <rPh sb="0" eb="3">
      <t>ミニンショウ</t>
    </rPh>
    <phoneticPr fontId="4"/>
  </si>
  <si>
    <t>認証サーバに遷移する</t>
    <rPh sb="0" eb="2">
      <t>ニンショウ</t>
    </rPh>
    <rPh sb="6" eb="8">
      <t>センイ</t>
    </rPh>
    <phoneticPr fontId="4"/>
  </si>
  <si>
    <t>システム管理者でログイン</t>
    <rPh sb="4" eb="7">
      <t>カンリシャ</t>
    </rPh>
    <phoneticPr fontId="4"/>
  </si>
  <si>
    <t>権限不足エラー画面に遷移する</t>
    <rPh sb="0" eb="4">
      <t>ケンゲンフソク</t>
    </rPh>
    <rPh sb="7" eb="9">
      <t>ガメン</t>
    </rPh>
    <rPh sb="10" eb="12">
      <t>センイ</t>
    </rPh>
    <phoneticPr fontId="4"/>
  </si>
  <si>
    <t>API のアクセス制限</t>
    <rPh sb="9" eb="11">
      <t>セイゲン</t>
    </rPh>
    <phoneticPr fontId="4"/>
  </si>
  <si>
    <t>正常終了する</t>
    <rPh sb="0" eb="4">
      <t>セイジョウシュウリョウ</t>
    </rPh>
    <phoneticPr fontId="4"/>
  </si>
  <si>
    <t>権限：authIdList</t>
    <rPh sb="0" eb="2">
      <t>ケンゲン</t>
    </rPh>
    <phoneticPr fontId="4"/>
  </si>
  <si>
    <t>企業コード：companyId</t>
    <rPh sb="0" eb="2">
      <t>キギョウ</t>
    </rPh>
    <phoneticPr fontId="4"/>
  </si>
  <si>
    <t>ユーザ名：userName</t>
    <rPh sb="3" eb="4">
      <t>メイ</t>
    </rPh>
    <phoneticPr fontId="4"/>
  </si>
  <si>
    <t>ログイン先の企業コード</t>
    <rPh sb="4" eb="5">
      <t>サキ</t>
    </rPh>
    <rPh sb="6" eb="8">
      <t>キギョウ</t>
    </rPh>
    <phoneticPr fontId="4"/>
  </si>
  <si>
    <t>ログインユーザ ID</t>
    <phoneticPr fontId="4"/>
  </si>
  <si>
    <t>ログインユーザ名</t>
    <rPh sb="7" eb="8">
      <t>メイ</t>
    </rPh>
    <phoneticPr fontId="4"/>
  </si>
  <si>
    <t>呼び出し可能</t>
    <rPh sb="0" eb="1">
      <t>ヨ</t>
    </rPh>
    <rPh sb="2" eb="3">
      <t>ダ</t>
    </rPh>
    <rPh sb="4" eb="6">
      <t>カノウ</t>
    </rPh>
    <phoneticPr fontId="4"/>
  </si>
  <si>
    <t>権限判定</t>
    <rPh sb="0" eb="4">
      <t>ケンゲンハンテイ</t>
    </rPh>
    <phoneticPr fontId="4"/>
  </si>
  <si>
    <t>権限名が管理者権限と一致</t>
    <rPh sb="0" eb="3">
      <t>ケンゲンメイ</t>
    </rPh>
    <rPh sb="4" eb="7">
      <t>カンリシャ</t>
    </rPh>
    <rPh sb="7" eb="9">
      <t>ケンゲン</t>
    </rPh>
    <rPh sb="10" eb="12">
      <t>イッチ</t>
    </rPh>
    <phoneticPr fontId="4"/>
  </si>
  <si>
    <t>企業 ID がシステム管理者企業と一致</t>
    <rPh sb="0" eb="2">
      <t>キギョウ</t>
    </rPh>
    <rPh sb="11" eb="14">
      <t>カンリシャ</t>
    </rPh>
    <rPh sb="14" eb="16">
      <t>キギョウ</t>
    </rPh>
    <rPh sb="17" eb="19">
      <t>イッチ</t>
    </rPh>
    <phoneticPr fontId="4"/>
  </si>
  <si>
    <t>企業 ID がシステム管理者企業と不一致</t>
    <rPh sb="0" eb="2">
      <t>キギョウ</t>
    </rPh>
    <rPh sb="11" eb="14">
      <t>カンリシャ</t>
    </rPh>
    <rPh sb="14" eb="16">
      <t>キギョウ</t>
    </rPh>
    <rPh sb="17" eb="18">
      <t>フ</t>
    </rPh>
    <rPh sb="18" eb="20">
      <t>イッチ</t>
    </rPh>
    <phoneticPr fontId="4"/>
  </si>
  <si>
    <t>権限名が管理者権限と不一致</t>
    <rPh sb="0" eb="3">
      <t>ケンゲンメイ</t>
    </rPh>
    <rPh sb="4" eb="7">
      <t>カンリシャ</t>
    </rPh>
    <rPh sb="7" eb="9">
      <t>ケンゲン</t>
    </rPh>
    <rPh sb="10" eb="11">
      <t>フ</t>
    </rPh>
    <rPh sb="11" eb="13">
      <t>イッチ</t>
    </rPh>
    <phoneticPr fontId="4"/>
  </si>
  <si>
    <t>認証</t>
    <rPh sb="0" eb="2">
      <t>ニンショウ</t>
    </rPh>
    <phoneticPr fontId="1"/>
  </si>
  <si>
    <t>利用時間確認画面表示
/ui/sys/usetime.html</t>
    <rPh sb="0" eb="10">
      <t>リヨウジカンカクニンガメンヒョウジ</t>
    </rPh>
    <phoneticPr fontId="4"/>
  </si>
  <si>
    <t>ログイン情報取得 API 呼び出し
/api/login/info</t>
    <rPh sb="4" eb="6">
      <t>ジョウホウ</t>
    </rPh>
    <rPh sb="6" eb="8">
      <t>シュトク</t>
    </rPh>
    <rPh sb="13" eb="14">
      <t>ヨ</t>
    </rPh>
    <rPh sb="15" eb="16">
      <t>ダ</t>
    </rPh>
    <phoneticPr fontId="4"/>
  </si>
  <si>
    <t>認証関連</t>
    <rPh sb="0" eb="2">
      <t>ニンショウ</t>
    </rPh>
    <rPh sb="2" eb="4">
      <t>カンレン</t>
    </rPh>
    <phoneticPr fontId="4"/>
  </si>
  <si>
    <t>一時停止ボタン</t>
    <rPh sb="0" eb="4">
      <t>イチジテイシ</t>
    </rPh>
    <phoneticPr fontId="4"/>
  </si>
  <si>
    <t>更新日時</t>
  </si>
  <si>
    <t>企業ID</t>
  </si>
  <si>
    <t>開始日時</t>
  </si>
  <si>
    <t>終了日時</t>
  </si>
  <si>
    <t>シート名</t>
    <rPh sb="3" eb="4">
      <t>メイ</t>
    </rPh>
    <phoneticPr fontId="4"/>
  </si>
  <si>
    <t>HTML 反映前からの変更点が赤文字です。</t>
    <rPh sb="5" eb="7">
      <t>ハンエイ</t>
    </rPh>
    <rPh sb="7" eb="8">
      <t>マエ</t>
    </rPh>
    <rPh sb="11" eb="14">
      <t>ヘンコウテン</t>
    </rPh>
    <rPh sb="15" eb="18">
      <t>アカモジ</t>
    </rPh>
    <phoneticPr fontId="1"/>
  </si>
  <si>
    <t>HTML 変更前の試験で発生していた不具合（項目番号は HTML 変更前の試験書の番号です。本書の項目番号とは異なる場合があります）</t>
    <rPh sb="5" eb="8">
      <t>ヘンコウマエ</t>
    </rPh>
    <rPh sb="9" eb="11">
      <t>シケン</t>
    </rPh>
    <rPh sb="12" eb="14">
      <t>ハッセイ</t>
    </rPh>
    <rPh sb="18" eb="21">
      <t>フグアイ</t>
    </rPh>
    <rPh sb="22" eb="26">
      <t>コウモクバンゴウ</t>
    </rPh>
    <rPh sb="33" eb="36">
      <t>ヘンコウマエ</t>
    </rPh>
    <rPh sb="37" eb="40">
      <t>シケンショ</t>
    </rPh>
    <rPh sb="41" eb="43">
      <t>バンゴウ</t>
    </rPh>
    <rPh sb="46" eb="48">
      <t>ホンショ</t>
    </rPh>
    <rPh sb="49" eb="53">
      <t>コウモクバンゴウ</t>
    </rPh>
    <rPh sb="55" eb="56">
      <t>コト</t>
    </rPh>
    <rPh sb="58" eb="60">
      <t>バアイ</t>
    </rPh>
    <phoneticPr fontId="4"/>
  </si>
  <si>
    <t>No</t>
    <phoneticPr fontId="4"/>
  </si>
  <si>
    <t>シート「認証」に試験項目移動</t>
    <rPh sb="8" eb="10">
      <t>シケン</t>
    </rPh>
    <rPh sb="10" eb="12">
      <t>コウモク</t>
    </rPh>
    <rPh sb="12" eb="14">
      <t>イドウ</t>
    </rPh>
    <phoneticPr fontId="4"/>
  </si>
  <si>
    <t>B</t>
    <phoneticPr fontId="4"/>
  </si>
  <si>
    <t>音声解析画面</t>
    <rPh sb="0" eb="2">
      <t>オンセイ</t>
    </rPh>
    <rPh sb="2" eb="4">
      <t>カイセキ</t>
    </rPh>
    <rPh sb="4" eb="6">
      <t>ガメン</t>
    </rPh>
    <phoneticPr fontId="1"/>
  </si>
  <si>
    <t>ファイル選択ボタン</t>
    <rPh sb="4" eb="6">
      <t>センタク</t>
    </rPh>
    <phoneticPr fontId="4"/>
  </si>
  <si>
    <t>音声解析開始ボタン</t>
    <rPh sb="0" eb="2">
      <t>オンセイ</t>
    </rPh>
    <rPh sb="2" eb="4">
      <t>カイセキ</t>
    </rPh>
    <rPh sb="4" eb="6">
      <t>カイシ</t>
    </rPh>
    <phoneticPr fontId="4"/>
  </si>
  <si>
    <t>表示、非活性</t>
    <rPh sb="0" eb="2">
      <t>ヒョウジ</t>
    </rPh>
    <rPh sb="3" eb="4">
      <t>ヒ</t>
    </rPh>
    <rPh sb="4" eb="6">
      <t>カッセイ</t>
    </rPh>
    <phoneticPr fontId="4"/>
  </si>
  <si>
    <t>空白で、編集不可</t>
    <rPh sb="0" eb="2">
      <t>クウハク</t>
    </rPh>
    <rPh sb="4" eb="6">
      <t>ヘンシュウ</t>
    </rPh>
    <rPh sb="6" eb="8">
      <t>フカ</t>
    </rPh>
    <phoneticPr fontId="4"/>
  </si>
  <si>
    <t>再生ボタン</t>
    <rPh sb="0" eb="2">
      <t>サイセイ</t>
    </rPh>
    <phoneticPr fontId="4"/>
  </si>
  <si>
    <t>停止ボタン</t>
    <rPh sb="0" eb="2">
      <t>テイシ</t>
    </rPh>
    <phoneticPr fontId="4"/>
  </si>
  <si>
    <t>1:音声解析</t>
    <rPh sb="2" eb="4">
      <t>オンセイ</t>
    </rPh>
    <rPh sb="4" eb="6">
      <t>カイセキ</t>
    </rPh>
    <phoneticPr fontId="4"/>
  </si>
  <si>
    <t>【音声解析開始】 
API エラー
画面表示</t>
    <rPh sb="1" eb="3">
      <t>オンセイ</t>
    </rPh>
    <rPh sb="3" eb="5">
      <t>カイセキ</t>
    </rPh>
    <rPh sb="5" eb="7">
      <t>カイシ</t>
    </rPh>
    <rPh sb="18" eb="20">
      <t>ガメン</t>
    </rPh>
    <rPh sb="20" eb="22">
      <t>ヒョウジ</t>
    </rPh>
    <phoneticPr fontId="4"/>
  </si>
  <si>
    <t>音声解析画面表示
/ui/speech.html</t>
    <rPh sb="0" eb="2">
      <t>オンセイ</t>
    </rPh>
    <rPh sb="2" eb="4">
      <t>カイセキ</t>
    </rPh>
    <rPh sb="4" eb="6">
      <t>ガメン</t>
    </rPh>
    <rPh sb="6" eb="8">
      <t>ヒョウジ</t>
    </rPh>
    <phoneticPr fontId="4"/>
  </si>
  <si>
    <t>確認ダイアログ</t>
    <rPh sb="0" eb="2">
      <t>カクニン</t>
    </rPh>
    <phoneticPr fontId="4"/>
  </si>
  <si>
    <t>音声ファイル再生</t>
    <rPh sb="0" eb="2">
      <t>オンセイ</t>
    </rPh>
    <rPh sb="6" eb="8">
      <t>サイセイ</t>
    </rPh>
    <phoneticPr fontId="4"/>
  </si>
  <si>
    <t>No</t>
    <phoneticPr fontId="4"/>
  </si>
  <si>
    <t>No</t>
    <phoneticPr fontId="4"/>
  </si>
  <si>
    <t>A</t>
    <phoneticPr fontId="4"/>
  </si>
  <si>
    <t>(ROLE_ANONYMOUS)</t>
    <phoneticPr fontId="4"/>
  </si>
  <si>
    <t>(ROLE_USER)</t>
    <phoneticPr fontId="4"/>
  </si>
  <si>
    <t>(ROLE_SYS_ADMIN)</t>
    <phoneticPr fontId="4"/>
  </si>
  <si>
    <t>音声ファイル入力ボタン</t>
    <rPh sb="0" eb="2">
      <t>オンセイ</t>
    </rPh>
    <rPh sb="6" eb="8">
      <t>ニュウリョク</t>
    </rPh>
    <phoneticPr fontId="4"/>
  </si>
  <si>
    <t>選択状態で表示</t>
    <rPh sb="0" eb="2">
      <t>センタク</t>
    </rPh>
    <rPh sb="2" eb="4">
      <t>ジョウタイ</t>
    </rPh>
    <rPh sb="5" eb="7">
      <t>ヒョウジ</t>
    </rPh>
    <phoneticPr fontId="4"/>
  </si>
  <si>
    <t>マイク入力ボタン</t>
    <rPh sb="3" eb="5">
      <t>ニュウリョク</t>
    </rPh>
    <phoneticPr fontId="4"/>
  </si>
  <si>
    <t>非選択状態で表示</t>
    <rPh sb="0" eb="1">
      <t>ヒ</t>
    </rPh>
    <rPh sb="1" eb="3">
      <t>センタク</t>
    </rPh>
    <rPh sb="3" eb="5">
      <t>ジョウタイ</t>
    </rPh>
    <rPh sb="6" eb="8">
      <t>ヒョウジ</t>
    </rPh>
    <phoneticPr fontId="4"/>
  </si>
  <si>
    <t>選択ファイル名</t>
    <rPh sb="0" eb="2">
      <t>センタク</t>
    </rPh>
    <rPh sb="6" eb="7">
      <t>メイ</t>
    </rPh>
    <phoneticPr fontId="4"/>
  </si>
  <si>
    <t>「選択されていません」を表示</t>
    <rPh sb="12" eb="14">
      <t>ヒョウジ</t>
    </rPh>
    <phoneticPr fontId="4"/>
  </si>
  <si>
    <t>解析開始ボタン(ファイル)</t>
    <rPh sb="0" eb="2">
      <t>カイセキ</t>
    </rPh>
    <rPh sb="2" eb="4">
      <t>カイシ</t>
    </rPh>
    <phoneticPr fontId="4"/>
  </si>
  <si>
    <t>解析開始ボタン(マイク)</t>
    <rPh sb="0" eb="2">
      <t>カイセキ</t>
    </rPh>
    <rPh sb="2" eb="4">
      <t>カイシ</t>
    </rPh>
    <phoneticPr fontId="4"/>
  </si>
  <si>
    <t>解析停止ボタン(マイク)</t>
    <rPh sb="2" eb="4">
      <t>テイシ</t>
    </rPh>
    <phoneticPr fontId="4"/>
  </si>
  <si>
    <t>利用時間</t>
    <phoneticPr fontId="4"/>
  </si>
  <si>
    <t>解析ファイル名</t>
    <rPh sb="0" eb="2">
      <t>カイセキ</t>
    </rPh>
    <rPh sb="6" eb="7">
      <t>メイ</t>
    </rPh>
    <phoneticPr fontId="4"/>
  </si>
  <si>
    <t>空白で表示</t>
    <rPh sb="0" eb="2">
      <t>クウハク</t>
    </rPh>
    <rPh sb="3" eb="5">
      <t>ヒョウジ</t>
    </rPh>
    <phoneticPr fontId="4"/>
  </si>
  <si>
    <t>保存するボタン</t>
  </si>
  <si>
    <t>B</t>
    <phoneticPr fontId="4"/>
  </si>
  <si>
    <t>モード切替処理</t>
    <rPh sb="3" eb="5">
      <t>キリカエ</t>
    </rPh>
    <rPh sb="5" eb="7">
      <t>ショリ</t>
    </rPh>
    <phoneticPr fontId="4"/>
  </si>
  <si>
    <t>マイク入力ボタン押下</t>
    <rPh sb="8" eb="10">
      <t>オウカ</t>
    </rPh>
    <phoneticPr fontId="4"/>
  </si>
  <si>
    <t>マイク入力ボタンが選択状態</t>
    <rPh sb="3" eb="5">
      <t>ニュウリョク</t>
    </rPh>
    <rPh sb="9" eb="11">
      <t>センタク</t>
    </rPh>
    <rPh sb="11" eb="13">
      <t>ジョウタイ</t>
    </rPh>
    <phoneticPr fontId="4"/>
  </si>
  <si>
    <t>何も起こらないこと</t>
    <rPh sb="0" eb="1">
      <t>ナニ</t>
    </rPh>
    <rPh sb="2" eb="3">
      <t>オ</t>
    </rPh>
    <phoneticPr fontId="4"/>
  </si>
  <si>
    <t>音声ファイル入力ボタンが選択状態</t>
    <rPh sb="0" eb="2">
      <t>オンセイ</t>
    </rPh>
    <rPh sb="6" eb="8">
      <t>ニュウリョク</t>
    </rPh>
    <rPh sb="12" eb="14">
      <t>センタク</t>
    </rPh>
    <rPh sb="14" eb="16">
      <t>ジョウタイ</t>
    </rPh>
    <phoneticPr fontId="4"/>
  </si>
  <si>
    <t>非選択状態になること</t>
    <rPh sb="0" eb="1">
      <t>ヒ</t>
    </rPh>
    <rPh sb="1" eb="3">
      <t>センタク</t>
    </rPh>
    <rPh sb="3" eb="5">
      <t>ジョウタイ</t>
    </rPh>
    <phoneticPr fontId="4"/>
  </si>
  <si>
    <t>選択状態になること</t>
    <rPh sb="0" eb="2">
      <t>センタク</t>
    </rPh>
    <rPh sb="2" eb="4">
      <t>ジョウタイ</t>
    </rPh>
    <phoneticPr fontId="4"/>
  </si>
  <si>
    <t>非表示になること</t>
    <rPh sb="0" eb="3">
      <t>ヒヒョウジ</t>
    </rPh>
    <phoneticPr fontId="4"/>
  </si>
  <si>
    <t>選択ファイル名</t>
    <rPh sb="0" eb="2">
      <t>センタク</t>
    </rPh>
    <rPh sb="6" eb="7">
      <t>メイ</t>
    </rPh>
    <phoneticPr fontId="4"/>
  </si>
  <si>
    <t>非表示になること</t>
    <rPh sb="0" eb="3">
      <t>ヒヒョウジ</t>
    </rPh>
    <phoneticPr fontId="4"/>
  </si>
  <si>
    <t>表示されること</t>
    <rPh sb="0" eb="2">
      <t>ヒョウジ</t>
    </rPh>
    <phoneticPr fontId="4"/>
  </si>
  <si>
    <t>活性になること</t>
    <rPh sb="0" eb="2">
      <t>カッセイ</t>
    </rPh>
    <phoneticPr fontId="4"/>
  </si>
  <si>
    <t>非表示であること</t>
    <rPh sb="0" eb="3">
      <t>ヒヒョウジ</t>
    </rPh>
    <phoneticPr fontId="4"/>
  </si>
  <si>
    <t>音声ファイル入力ボタン押下</t>
    <rPh sb="0" eb="2">
      <t>オンセイ</t>
    </rPh>
    <rPh sb="6" eb="8">
      <t>ニュウリョク</t>
    </rPh>
    <rPh sb="11" eb="13">
      <t>オウカ</t>
    </rPh>
    <phoneticPr fontId="4"/>
  </si>
  <si>
    <t>C</t>
    <phoneticPr fontId="4"/>
  </si>
  <si>
    <t>音声ファイル選択処理</t>
    <rPh sb="0" eb="2">
      <t>オンセイ</t>
    </rPh>
    <rPh sb="6" eb="8">
      <t>センタク</t>
    </rPh>
    <rPh sb="8" eb="10">
      <t>ショリ</t>
    </rPh>
    <phoneticPr fontId="4"/>
  </si>
  <si>
    <t>ファイルを選択ボタン押下</t>
    <rPh sb="5" eb="7">
      <t>センタク</t>
    </rPh>
    <rPh sb="10" eb="12">
      <t>オウカ</t>
    </rPh>
    <phoneticPr fontId="4"/>
  </si>
  <si>
    <t>ファイルダイアログが表示されること</t>
    <rPh sb="10" eb="12">
      <t>ヒョウジ</t>
    </rPh>
    <phoneticPr fontId="4"/>
  </si>
  <si>
    <t>ファイルダイアログ</t>
    <phoneticPr fontId="4"/>
  </si>
  <si>
    <t>開くボタン押下</t>
    <rPh sb="0" eb="1">
      <t>ヒラ</t>
    </rPh>
    <rPh sb="5" eb="7">
      <t>オウカ</t>
    </rPh>
    <phoneticPr fontId="4"/>
  </si>
  <si>
    <t>選択したファイル名が選択ファイル名に表示されること</t>
    <rPh sb="0" eb="2">
      <t>センタク</t>
    </rPh>
    <rPh sb="8" eb="9">
      <t>メイ</t>
    </rPh>
    <rPh sb="18" eb="20">
      <t>ヒョウジ</t>
    </rPh>
    <phoneticPr fontId="4"/>
  </si>
  <si>
    <t>キャンセルボタン押下</t>
    <rPh sb="8" eb="10">
      <t>オウカ</t>
    </rPh>
    <phoneticPr fontId="4"/>
  </si>
  <si>
    <t>非活性になること</t>
    <rPh sb="0" eb="1">
      <t>ヒ</t>
    </rPh>
    <rPh sb="1" eb="3">
      <t>カッセイ</t>
    </rPh>
    <phoneticPr fontId="4"/>
  </si>
  <si>
    <t>D</t>
    <phoneticPr fontId="4"/>
  </si>
  <si>
    <t>音声ファイル解析処理</t>
    <rPh sb="0" eb="2">
      <t>オンセイ</t>
    </rPh>
    <rPh sb="6" eb="8">
      <t>カイセキ</t>
    </rPh>
    <rPh sb="8" eb="10">
      <t>ショリ</t>
    </rPh>
    <phoneticPr fontId="4"/>
  </si>
  <si>
    <t>解析開始ボタン押下</t>
    <rPh sb="0" eb="2">
      <t>カイセキ</t>
    </rPh>
    <rPh sb="2" eb="4">
      <t>カイシ</t>
    </rPh>
    <rPh sb="7" eb="9">
      <t>オウカ</t>
    </rPh>
    <phoneticPr fontId="4"/>
  </si>
  <si>
    <t>編集エリア</t>
    <rPh sb="0" eb="2">
      <t>ヘンシュウ</t>
    </rPh>
    <phoneticPr fontId="4"/>
  </si>
  <si>
    <t>空でない場合</t>
    <rPh sb="0" eb="1">
      <t>カラ</t>
    </rPh>
    <rPh sb="4" eb="6">
      <t>バアイ</t>
    </rPh>
    <phoneticPr fontId="4"/>
  </si>
  <si>
    <t>確認ダイアログ「解析結果を消去します。よろしいですか?」が表示されること</t>
    <rPh sb="8" eb="10">
      <t>カイセキ</t>
    </rPh>
    <rPh sb="10" eb="12">
      <t>ケッカ</t>
    </rPh>
    <rPh sb="13" eb="15">
      <t>ショウキョ</t>
    </rPh>
    <phoneticPr fontId="4"/>
  </si>
  <si>
    <t>空の場合</t>
    <rPh sb="0" eb="1">
      <t>カラ</t>
    </rPh>
    <rPh sb="2" eb="4">
      <t>バアイ</t>
    </rPh>
    <phoneticPr fontId="4"/>
  </si>
  <si>
    <t>項目「D-3」の処理が行われること</t>
    <rPh sb="0" eb="2">
      <t>コウモク</t>
    </rPh>
    <rPh sb="8" eb="10">
      <t>ショリ</t>
    </rPh>
    <rPh sb="11" eb="12">
      <t>オコナ</t>
    </rPh>
    <phoneticPr fontId="4"/>
  </si>
  <si>
    <t>確認ダイアログが閉じられること</t>
    <rPh sb="0" eb="2">
      <t>カクニン</t>
    </rPh>
    <rPh sb="8" eb="9">
      <t>ト</t>
    </rPh>
    <phoneticPr fontId="4"/>
  </si>
  <si>
    <t>OKボタン押下</t>
    <rPh sb="5" eb="7">
      <t>オウカ</t>
    </rPh>
    <phoneticPr fontId="4"/>
  </si>
  <si>
    <t>【音声ファイル解析処理】
API呼び出し前の処理</t>
    <rPh sb="16" eb="17">
      <t>ヨ</t>
    </rPh>
    <rPh sb="18" eb="19">
      <t>ダ</t>
    </rPh>
    <rPh sb="20" eb="21">
      <t>マエ</t>
    </rPh>
    <rPh sb="22" eb="24">
      <t>ショリ</t>
    </rPh>
    <phoneticPr fontId="4"/>
  </si>
  <si>
    <t>画面表示</t>
    <rPh sb="0" eb="2">
      <t>ガメン</t>
    </rPh>
    <rPh sb="2" eb="4">
      <t>ヒョウジ</t>
    </rPh>
    <phoneticPr fontId="4"/>
  </si>
  <si>
    <t>画面全体に画面操作をさせないためのオーバーレイが表示されること</t>
    <rPh sb="0" eb="2">
      <t>ガメン</t>
    </rPh>
    <rPh sb="2" eb="4">
      <t>ゼンタイ</t>
    </rPh>
    <rPh sb="5" eb="7">
      <t>ガメン</t>
    </rPh>
    <rPh sb="7" eb="9">
      <t>ソウサ</t>
    </rPh>
    <rPh sb="24" eb="26">
      <t>ヒョウジ</t>
    </rPh>
    <phoneticPr fontId="4"/>
  </si>
  <si>
    <t>メッセージ「音声ファイル解析中．．．」が表示されること</t>
    <rPh sb="6" eb="8">
      <t>オンセイ</t>
    </rPh>
    <rPh sb="12" eb="15">
      <t>カイセキチュウ</t>
    </rPh>
    <rPh sb="20" eb="22">
      <t>ヒョウジ</t>
    </rPh>
    <phoneticPr fontId="4"/>
  </si>
  <si>
    <t>再生中の音声がある場合</t>
    <rPh sb="0" eb="3">
      <t>サイセイチュウ</t>
    </rPh>
    <rPh sb="4" eb="6">
      <t>オンセイ</t>
    </rPh>
    <rPh sb="9" eb="11">
      <t>バアイ</t>
    </rPh>
    <phoneticPr fontId="4"/>
  </si>
  <si>
    <t>再生中の音声が停止されること</t>
    <rPh sb="0" eb="3">
      <t>サイセイチュウ</t>
    </rPh>
    <rPh sb="4" eb="6">
      <t>オンセイ</t>
    </rPh>
    <rPh sb="7" eb="9">
      <t>テイシ</t>
    </rPh>
    <phoneticPr fontId="4"/>
  </si>
  <si>
    <t>内容がクリアされること</t>
    <rPh sb="0" eb="2">
      <t>ナイヨウ</t>
    </rPh>
    <phoneticPr fontId="4"/>
  </si>
  <si>
    <t>再生中に解析開始押下で確認</t>
    <rPh sb="0" eb="3">
      <t>サイセイチュウ</t>
    </rPh>
    <rPh sb="4" eb="6">
      <t>カイセキ</t>
    </rPh>
    <rPh sb="6" eb="8">
      <t>カイシ</t>
    </rPh>
    <rPh sb="8" eb="10">
      <t>オウカ</t>
    </rPh>
    <rPh sb="11" eb="13">
      <t>カクニン</t>
    </rPh>
    <phoneticPr fontId="4"/>
  </si>
  <si>
    <t>一時停止ボタン</t>
    <rPh sb="0" eb="2">
      <t>イチジ</t>
    </rPh>
    <rPh sb="2" eb="4">
      <t>テイシ</t>
    </rPh>
    <phoneticPr fontId="4"/>
  </si>
  <si>
    <t>利用時間</t>
  </si>
  <si>
    <t>-</t>
    <phoneticPr fontId="4"/>
  </si>
  <si>
    <t>項目「D-4」の処理が行われること</t>
    <phoneticPr fontId="4"/>
  </si>
  <si>
    <t>【音声ファイル解析処理】
APIを呼び出し</t>
    <rPh sb="17" eb="18">
      <t>ヨ</t>
    </rPh>
    <rPh sb="19" eb="20">
      <t>ダ</t>
    </rPh>
    <phoneticPr fontId="4"/>
  </si>
  <si>
    <t>音声ファイル認識APIがコールされること</t>
    <rPh sb="0" eb="2">
      <t>オンセイ</t>
    </rPh>
    <rPh sb="6" eb="8">
      <t>ニンシキ</t>
    </rPh>
    <phoneticPr fontId="4"/>
  </si>
  <si>
    <t>リクエスト内容1
正常系</t>
    <rPh sb="5" eb="7">
      <t>ナイヨウ</t>
    </rPh>
    <rPh sb="9" eb="11">
      <t>セイジョウ</t>
    </rPh>
    <rPh sb="11" eb="12">
      <t>ケイ</t>
    </rPh>
    <phoneticPr fontId="4"/>
  </si>
  <si>
    <t>項目「D-5」、「D-6」の処理が行われること</t>
    <rPh sb="0" eb="2">
      <t>コウモク</t>
    </rPh>
    <rPh sb="14" eb="16">
      <t>ショリ</t>
    </rPh>
    <rPh sb="17" eb="18">
      <t>オコナ</t>
    </rPh>
    <phoneticPr fontId="4"/>
  </si>
  <si>
    <t>リクエスト内容2
正常系</t>
    <rPh sb="5" eb="7">
      <t>ナイヨウ</t>
    </rPh>
    <rPh sb="9" eb="11">
      <t>セイジョウ</t>
    </rPh>
    <rPh sb="11" eb="12">
      <t>ケイ</t>
    </rPh>
    <phoneticPr fontId="4"/>
  </si>
  <si>
    <t>リクエスト内容3
正常系</t>
    <rPh sb="5" eb="7">
      <t>ナイヨウ</t>
    </rPh>
    <rPh sb="9" eb="11">
      <t>セイジョウ</t>
    </rPh>
    <rPh sb="11" eb="12">
      <t>ケイ</t>
    </rPh>
    <phoneticPr fontId="4"/>
  </si>
  <si>
    <t>リクエスト内容4
異常系</t>
    <rPh sb="5" eb="7">
      <t>ナイヨウ</t>
    </rPh>
    <phoneticPr fontId="4"/>
  </si>
  <si>
    <t>項目「D-7」、「D-8」の処理が行われること</t>
    <rPh sb="0" eb="2">
      <t>コウモク</t>
    </rPh>
    <rPh sb="14" eb="16">
      <t>ショリ</t>
    </rPh>
    <rPh sb="17" eb="18">
      <t>オコナ</t>
    </rPh>
    <phoneticPr fontId="4"/>
  </si>
  <si>
    <t>リクエスト内容5
異常系
リカイアス接続不可</t>
    <rPh sb="5" eb="7">
      <t>ナイヨウ</t>
    </rPh>
    <rPh sb="9" eb="11">
      <t>イジョウ</t>
    </rPh>
    <rPh sb="11" eb="12">
      <t>ケイ</t>
    </rPh>
    <rPh sb="18" eb="20">
      <t>セツゾク</t>
    </rPh>
    <rPh sb="20" eb="22">
      <t>フカ</t>
    </rPh>
    <phoneticPr fontId="4"/>
  </si>
  <si>
    <t>ローカルでリカイアスのサービスIDなどを変更して実施する</t>
    <rPh sb="20" eb="22">
      <t>ヘンコウ</t>
    </rPh>
    <rPh sb="24" eb="26">
      <t>ジッシ</t>
    </rPh>
    <phoneticPr fontId="4"/>
  </si>
  <si>
    <t>リクエスト内容6
異常系
DBエラー</t>
    <rPh sb="5" eb="7">
      <t>ナイヨウ</t>
    </rPh>
    <rPh sb="9" eb="11">
      <t>イジョウ</t>
    </rPh>
    <rPh sb="11" eb="12">
      <t>ケイ</t>
    </rPh>
    <phoneticPr fontId="4"/>
  </si>
  <si>
    <t>ローカルでDBを停止するなどして実施する</t>
    <rPh sb="8" eb="10">
      <t>テイシ</t>
    </rPh>
    <rPh sb="16" eb="18">
      <t>ジッシ</t>
    </rPh>
    <phoneticPr fontId="4"/>
  </si>
  <si>
    <t>【音声解析開始】 
API 正常終了
画面表示の確認</t>
    <rPh sb="1" eb="3">
      <t>オンセイ</t>
    </rPh>
    <rPh sb="3" eb="5">
      <t>カイセキ</t>
    </rPh>
    <rPh sb="5" eb="7">
      <t>カイシ</t>
    </rPh>
    <rPh sb="14" eb="18">
      <t>セイジョウシュウリョウ</t>
    </rPh>
    <rPh sb="19" eb="21">
      <t>ガメン</t>
    </rPh>
    <rPh sb="21" eb="23">
      <t>ヒョウジ</t>
    </rPh>
    <rPh sb="24" eb="26">
      <t>カクニン</t>
    </rPh>
    <phoneticPr fontId="4"/>
  </si>
  <si>
    <t>画面全体に画面操作をさせないためのオーバーレイが非表示になること</t>
    <rPh sb="0" eb="2">
      <t>ガメン</t>
    </rPh>
    <rPh sb="2" eb="4">
      <t>ゼンタイ</t>
    </rPh>
    <rPh sb="5" eb="7">
      <t>ガメン</t>
    </rPh>
    <rPh sb="7" eb="9">
      <t>ソウサ</t>
    </rPh>
    <rPh sb="24" eb="25">
      <t>ヒ</t>
    </rPh>
    <rPh sb="25" eb="27">
      <t>ヒョウジ</t>
    </rPh>
    <phoneticPr fontId="4"/>
  </si>
  <si>
    <t>メッセージ「音声ファイル解析中．．．」が非表示になること</t>
    <rPh sb="6" eb="8">
      <t>オンセイ</t>
    </rPh>
    <rPh sb="12" eb="15">
      <t>カイセキチュウ</t>
    </rPh>
    <rPh sb="20" eb="21">
      <t>ヒ</t>
    </rPh>
    <rPh sb="21" eb="23">
      <t>ヒョウジ</t>
    </rPh>
    <phoneticPr fontId="4"/>
  </si>
  <si>
    <t>ファイル名が表示されること</t>
    <rPh sb="4" eb="5">
      <t>メイ</t>
    </rPh>
    <rPh sb="6" eb="8">
      <t>ヒョウジ</t>
    </rPh>
    <phoneticPr fontId="4"/>
  </si>
  <si>
    <t>音声ファイルの長さが表示されること</t>
    <rPh sb="0" eb="2">
      <t>オンセイ</t>
    </rPh>
    <rPh sb="7" eb="8">
      <t>ナガ</t>
    </rPh>
    <rPh sb="10" eb="12">
      <t>ヒョウジ</t>
    </rPh>
    <phoneticPr fontId="4"/>
  </si>
  <si>
    <t>解析結果が表示されること</t>
    <rPh sb="0" eb="2">
      <t>カイセキ</t>
    </rPh>
    <rPh sb="2" eb="4">
      <t>ケッカ</t>
    </rPh>
    <rPh sb="5" eb="7">
      <t>ヒョウジ</t>
    </rPh>
    <phoneticPr fontId="4"/>
  </si>
  <si>
    <t>非活性であること</t>
    <rPh sb="0" eb="1">
      <t>ヒ</t>
    </rPh>
    <rPh sb="1" eb="3">
      <t>カッセイ</t>
    </rPh>
    <phoneticPr fontId="4"/>
  </si>
  <si>
    <t>【音声解析開始】
API 正常終了
利用時間TBL登録内容の確認</t>
    <rPh sb="18" eb="20">
      <t>リヨウ</t>
    </rPh>
    <rPh sb="20" eb="22">
      <t>ジカン</t>
    </rPh>
    <rPh sb="25" eb="27">
      <t>トウロク</t>
    </rPh>
    <rPh sb="27" eb="29">
      <t>ナイヨウ</t>
    </rPh>
    <rPh sb="30" eb="32">
      <t>カクニン</t>
    </rPh>
    <phoneticPr fontId="4"/>
  </si>
  <si>
    <t>レコードの主キー</t>
    <phoneticPr fontId="4"/>
  </si>
  <si>
    <t>ユーザID</t>
    <phoneticPr fontId="4"/>
  </si>
  <si>
    <t>ログインユーザ ID</t>
    <phoneticPr fontId="4"/>
  </si>
  <si>
    <t>タイプ</t>
    <phoneticPr fontId="4"/>
  </si>
  <si>
    <t>処理開始時の日時</t>
    <rPh sb="0" eb="2">
      <t>ショリ</t>
    </rPh>
    <rPh sb="2" eb="4">
      <t>カイシ</t>
    </rPh>
    <rPh sb="4" eb="5">
      <t>ジ</t>
    </rPh>
    <rPh sb="6" eb="8">
      <t>ニチジ</t>
    </rPh>
    <phoneticPr fontId="4"/>
  </si>
  <si>
    <t>エラーダイアログ「音声解析に失敗しました。」が表示されること</t>
    <rPh sb="9" eb="11">
      <t>オンセイ</t>
    </rPh>
    <rPh sb="11" eb="13">
      <t>カイセキ</t>
    </rPh>
    <rPh sb="14" eb="16">
      <t>シッパイ</t>
    </rPh>
    <phoneticPr fontId="4"/>
  </si>
  <si>
    <t>エラーダイアログ</t>
    <phoneticPr fontId="4"/>
  </si>
  <si>
    <t>閉じるボタン押下</t>
    <rPh sb="0" eb="1">
      <t>ト</t>
    </rPh>
    <rPh sb="6" eb="8">
      <t>オウカ</t>
    </rPh>
    <phoneticPr fontId="4"/>
  </si>
  <si>
    <t>エラーダイアログが閉じられること</t>
    <rPh sb="9" eb="10">
      <t>ト</t>
    </rPh>
    <phoneticPr fontId="4"/>
  </si>
  <si>
    <t>【音声解析開始】 
API エラー
利用時間TBL登録内容の確認</t>
    <rPh sb="1" eb="3">
      <t>オンセイ</t>
    </rPh>
    <rPh sb="3" eb="5">
      <t>カイセキ</t>
    </rPh>
    <rPh sb="5" eb="7">
      <t>カイシ</t>
    </rPh>
    <phoneticPr fontId="4"/>
  </si>
  <si>
    <t>レコード登録されていないこと</t>
    <rPh sb="4" eb="6">
      <t>トウロク</t>
    </rPh>
    <phoneticPr fontId="4"/>
  </si>
  <si>
    <t>E</t>
    <phoneticPr fontId="4"/>
  </si>
  <si>
    <t>録音開始処理</t>
    <rPh sb="0" eb="2">
      <t>ロクオン</t>
    </rPh>
    <rPh sb="2" eb="4">
      <t>カイシ</t>
    </rPh>
    <rPh sb="4" eb="6">
      <t>ショリ</t>
    </rPh>
    <phoneticPr fontId="4"/>
  </si>
  <si>
    <t>録音開始ボタン押下</t>
    <rPh sb="0" eb="2">
      <t>ロクオン</t>
    </rPh>
    <rPh sb="2" eb="4">
      <t>カイシ</t>
    </rPh>
    <rPh sb="7" eb="9">
      <t>オウカ</t>
    </rPh>
    <phoneticPr fontId="4"/>
  </si>
  <si>
    <t>項目「E-3」の処理が行われること</t>
    <rPh sb="0" eb="2">
      <t>コウモク</t>
    </rPh>
    <rPh sb="8" eb="10">
      <t>ショリ</t>
    </rPh>
    <rPh sb="11" eb="12">
      <t>オコナ</t>
    </rPh>
    <phoneticPr fontId="4"/>
  </si>
  <si>
    <t>【録音開始処理】
API呼び出し前の処理</t>
    <rPh sb="1" eb="3">
      <t>ロクオン</t>
    </rPh>
    <rPh sb="3" eb="5">
      <t>カイシ</t>
    </rPh>
    <rPh sb="5" eb="7">
      <t>ショリ</t>
    </rPh>
    <rPh sb="12" eb="13">
      <t>ヨ</t>
    </rPh>
    <rPh sb="14" eb="15">
      <t>ダ</t>
    </rPh>
    <rPh sb="16" eb="17">
      <t>マエ</t>
    </rPh>
    <rPh sb="18" eb="20">
      <t>ショリ</t>
    </rPh>
    <phoneticPr fontId="4"/>
  </si>
  <si>
    <t>解析開始ボタン</t>
    <rPh sb="0" eb="2">
      <t>カイセキ</t>
    </rPh>
    <rPh sb="2" eb="4">
      <t>カイシ</t>
    </rPh>
    <phoneticPr fontId="4"/>
  </si>
  <si>
    <t>解析停止ボタン</t>
    <rPh sb="2" eb="4">
      <t>テイシ</t>
    </rPh>
    <phoneticPr fontId="4"/>
  </si>
  <si>
    <t>非活性になること</t>
  </si>
  <si>
    <t>-</t>
    <phoneticPr fontId="4"/>
  </si>
  <si>
    <t>項目「E-4」の処理が行われること</t>
    <phoneticPr fontId="4"/>
  </si>
  <si>
    <t>【録音開始処理】
APIを呼び出し</t>
    <rPh sb="1" eb="3">
      <t>ロクオン</t>
    </rPh>
    <rPh sb="3" eb="5">
      <t>カイシ</t>
    </rPh>
    <rPh sb="13" eb="14">
      <t>ヨ</t>
    </rPh>
    <rPh sb="15" eb="16">
      <t>ダ</t>
    </rPh>
    <phoneticPr fontId="4"/>
  </si>
  <si>
    <t>音声認識開始APIがコールされること</t>
    <rPh sb="0" eb="2">
      <t>オンセイ</t>
    </rPh>
    <rPh sb="2" eb="4">
      <t>ニンシキ</t>
    </rPh>
    <rPh sb="4" eb="6">
      <t>カイシ</t>
    </rPh>
    <phoneticPr fontId="4"/>
  </si>
  <si>
    <t>エネルギー閾値：未設定</t>
    <phoneticPr fontId="4"/>
  </si>
  <si>
    <t>項目「E-5」、「E-6」の処理が行われること</t>
    <rPh sb="0" eb="2">
      <t>コウモク</t>
    </rPh>
    <rPh sb="14" eb="16">
      <t>ショリ</t>
    </rPh>
    <rPh sb="17" eb="18">
      <t>オコナ</t>
    </rPh>
    <phoneticPr fontId="4"/>
  </si>
  <si>
    <t>エネルギー閾値：任意の数値</t>
    <phoneticPr fontId="4"/>
  </si>
  <si>
    <t>リクエスト内容3
異常系
リカイアス接続不可</t>
    <rPh sb="5" eb="7">
      <t>ナイヨウ</t>
    </rPh>
    <rPh sb="9" eb="11">
      <t>イジョウ</t>
    </rPh>
    <rPh sb="11" eb="12">
      <t>ケイ</t>
    </rPh>
    <rPh sb="18" eb="20">
      <t>セツゾク</t>
    </rPh>
    <rPh sb="20" eb="22">
      <t>フカ</t>
    </rPh>
    <phoneticPr fontId="4"/>
  </si>
  <si>
    <t>エネルギー閾値：任意の数値</t>
    <rPh sb="8" eb="10">
      <t>ニンイ</t>
    </rPh>
    <rPh sb="11" eb="13">
      <t>スウチ</t>
    </rPh>
    <phoneticPr fontId="4"/>
  </si>
  <si>
    <t>項目「E-7」、「E-8」の処理が行われること</t>
    <rPh sb="0" eb="2">
      <t>コウモク</t>
    </rPh>
    <rPh sb="14" eb="16">
      <t>ショリ</t>
    </rPh>
    <rPh sb="17" eb="18">
      <t>オコナ</t>
    </rPh>
    <phoneticPr fontId="4"/>
  </si>
  <si>
    <t>リクエスト内容4
異常系
DBエラー</t>
    <rPh sb="5" eb="7">
      <t>ナイヨウ</t>
    </rPh>
    <rPh sb="9" eb="11">
      <t>イジョウ</t>
    </rPh>
    <rPh sb="11" eb="12">
      <t>ケイ</t>
    </rPh>
    <phoneticPr fontId="4"/>
  </si>
  <si>
    <t>【音声解析開始】 
API 正常終了
処理の確認</t>
    <rPh sb="1" eb="3">
      <t>オンセイ</t>
    </rPh>
    <rPh sb="3" eb="5">
      <t>カイセキ</t>
    </rPh>
    <rPh sb="5" eb="7">
      <t>カイシ</t>
    </rPh>
    <rPh sb="14" eb="18">
      <t>セイジョウシュウリョウ</t>
    </rPh>
    <rPh sb="19" eb="21">
      <t>ショリ</t>
    </rPh>
    <rPh sb="22" eb="24">
      <t>カクニン</t>
    </rPh>
    <phoneticPr fontId="4"/>
  </si>
  <si>
    <t>マイク：接続されている</t>
    <phoneticPr fontId="4"/>
  </si>
  <si>
    <t>接続されている</t>
    <rPh sb="0" eb="2">
      <t>セツゾク</t>
    </rPh>
    <phoneticPr fontId="4"/>
  </si>
  <si>
    <t>音声解析処理が実行されること</t>
    <rPh sb="0" eb="2">
      <t>オンセイ</t>
    </rPh>
    <rPh sb="2" eb="4">
      <t>カイセキ</t>
    </rPh>
    <rPh sb="4" eb="6">
      <t>ショリ</t>
    </rPh>
    <rPh sb="7" eb="9">
      <t>ジッコウ</t>
    </rPh>
    <phoneticPr fontId="4"/>
  </si>
  <si>
    <t>マイク：未接続</t>
    <rPh sb="4" eb="7">
      <t>ミセツゾク</t>
    </rPh>
    <phoneticPr fontId="4"/>
  </si>
  <si>
    <t>エラーダイアログ「」が表示されること</t>
    <rPh sb="11" eb="13">
      <t>ヒョウジ</t>
    </rPh>
    <phoneticPr fontId="4"/>
  </si>
  <si>
    <t>録音時間更新処理</t>
    <phoneticPr fontId="4"/>
  </si>
  <si>
    <t>停止されること</t>
    <rPh sb="0" eb="2">
      <t>テイシ</t>
    </rPh>
    <phoneticPr fontId="4"/>
  </si>
  <si>
    <t>エラーダイアログ</t>
    <phoneticPr fontId="4"/>
  </si>
  <si>
    <t>レコードの主キー</t>
    <phoneticPr fontId="4"/>
  </si>
  <si>
    <t>ユーザID</t>
    <phoneticPr fontId="4"/>
  </si>
  <si>
    <t>ログインユーザ ID</t>
    <phoneticPr fontId="4"/>
  </si>
  <si>
    <t>タイプ</t>
    <phoneticPr fontId="4"/>
  </si>
  <si>
    <t>エラーダイアログ「音声解析を開始できません。」が表示されること</t>
    <rPh sb="9" eb="11">
      <t>オンセイ</t>
    </rPh>
    <rPh sb="11" eb="13">
      <t>カイセキ</t>
    </rPh>
    <rPh sb="14" eb="16">
      <t>カイシ</t>
    </rPh>
    <phoneticPr fontId="4"/>
  </si>
  <si>
    <t>F</t>
    <phoneticPr fontId="4"/>
  </si>
  <si>
    <t>録音時間更新処理</t>
    <rPh sb="0" eb="2">
      <t>ロクオン</t>
    </rPh>
    <rPh sb="2" eb="4">
      <t>ジカン</t>
    </rPh>
    <rPh sb="4" eb="6">
      <t>コウシン</t>
    </rPh>
    <rPh sb="6" eb="8">
      <t>ショリ</t>
    </rPh>
    <phoneticPr fontId="4"/>
  </si>
  <si>
    <t>1秒毎に処理が実行されること</t>
    <rPh sb="1" eb="2">
      <t>ビョウ</t>
    </rPh>
    <rPh sb="2" eb="3">
      <t>マイ</t>
    </rPh>
    <rPh sb="4" eb="6">
      <t>ショリ</t>
    </rPh>
    <rPh sb="7" eb="9">
      <t>ジッコウ</t>
    </rPh>
    <phoneticPr fontId="4"/>
  </si>
  <si>
    <t>利用時間の表示か更新されること</t>
    <rPh sb="5" eb="7">
      <t>ヒョウジ</t>
    </rPh>
    <rPh sb="8" eb="10">
      <t>コウシン</t>
    </rPh>
    <phoneticPr fontId="4"/>
  </si>
  <si>
    <t>G</t>
    <phoneticPr fontId="4"/>
  </si>
  <si>
    <t>音声解析処理</t>
    <rPh sb="0" eb="2">
      <t>オンセイ</t>
    </rPh>
    <rPh sb="2" eb="4">
      <t>カイセキ</t>
    </rPh>
    <rPh sb="4" eb="6">
      <t>ショリ</t>
    </rPh>
    <phoneticPr fontId="4"/>
  </si>
  <si>
    <t>一定間隔で処理が実行されること</t>
    <rPh sb="0" eb="2">
      <t>イッテイ</t>
    </rPh>
    <rPh sb="2" eb="4">
      <t>カンカク</t>
    </rPh>
    <rPh sb="5" eb="7">
      <t>ショリ</t>
    </rPh>
    <rPh sb="8" eb="10">
      <t>ジッコウ</t>
    </rPh>
    <phoneticPr fontId="4"/>
  </si>
  <si>
    <t>項目「G-2」の処理が行われること</t>
    <rPh sb="0" eb="2">
      <t>コウモク</t>
    </rPh>
    <rPh sb="8" eb="10">
      <t>ショリ</t>
    </rPh>
    <rPh sb="11" eb="12">
      <t>オコナ</t>
    </rPh>
    <phoneticPr fontId="4"/>
  </si>
  <si>
    <t>【音声解析】
APIを呼び出し</t>
    <phoneticPr fontId="4"/>
  </si>
  <si>
    <t>音声認識APIがコールされること</t>
    <rPh sb="0" eb="2">
      <t>オンセイ</t>
    </rPh>
    <rPh sb="2" eb="4">
      <t>ニンシキ</t>
    </rPh>
    <phoneticPr fontId="4"/>
  </si>
  <si>
    <t>リクエスト：正常系</t>
    <rPh sb="6" eb="8">
      <t>セイジョウ</t>
    </rPh>
    <rPh sb="8" eb="9">
      <t>ケイ</t>
    </rPh>
    <phoneticPr fontId="4"/>
  </si>
  <si>
    <t>音声データ：マイク入力音声</t>
    <rPh sb="0" eb="2">
      <t>オンセイ</t>
    </rPh>
    <rPh sb="9" eb="11">
      <t>ニュウリョク</t>
    </rPh>
    <rPh sb="11" eb="13">
      <t>オンセイ</t>
    </rPh>
    <phoneticPr fontId="4"/>
  </si>
  <si>
    <t>項目「G-3」、「G-4」の処理が行われること</t>
    <rPh sb="0" eb="2">
      <t>コウモク</t>
    </rPh>
    <rPh sb="14" eb="16">
      <t>ショリ</t>
    </rPh>
    <rPh sb="17" eb="18">
      <t>オコナ</t>
    </rPh>
    <phoneticPr fontId="4"/>
  </si>
  <si>
    <t>リクエスト：異常系1</t>
    <rPh sb="6" eb="8">
      <t>イジョウ</t>
    </rPh>
    <rPh sb="8" eb="9">
      <t>ケイ</t>
    </rPh>
    <phoneticPr fontId="4"/>
  </si>
  <si>
    <t>項目「G-5」、「G-6」の処理が行われること</t>
    <rPh sb="0" eb="2">
      <t>コウモク</t>
    </rPh>
    <rPh sb="14" eb="16">
      <t>ショリ</t>
    </rPh>
    <rPh sb="17" eb="18">
      <t>オコナ</t>
    </rPh>
    <phoneticPr fontId="4"/>
  </si>
  <si>
    <t>ローカルでリカイアスのtokenかSSIDを不正な値に変更して実施する</t>
    <rPh sb="22" eb="24">
      <t>フセイ</t>
    </rPh>
    <rPh sb="25" eb="26">
      <t>アタイ</t>
    </rPh>
    <rPh sb="27" eb="29">
      <t>ヘンコウ</t>
    </rPh>
    <rPh sb="31" eb="33">
      <t>ジッシ</t>
    </rPh>
    <phoneticPr fontId="4"/>
  </si>
  <si>
    <t>リクエスト：異常系2</t>
    <rPh sb="6" eb="8">
      <t>イジョウ</t>
    </rPh>
    <rPh sb="8" eb="9">
      <t>ケイ</t>
    </rPh>
    <phoneticPr fontId="4"/>
  </si>
  <si>
    <t>【音声解析】 
API 正常終了
処理の確認</t>
    <rPh sb="1" eb="3">
      <t>オンセイ</t>
    </rPh>
    <rPh sb="3" eb="5">
      <t>カイセキ</t>
    </rPh>
    <rPh sb="12" eb="16">
      <t>セイジョウシュウリョウ</t>
    </rPh>
    <rPh sb="17" eb="19">
      <t>ショリ</t>
    </rPh>
    <rPh sb="20" eb="22">
      <t>カクニン</t>
    </rPh>
    <phoneticPr fontId="4"/>
  </si>
  <si>
    <t>音声認識解析結果</t>
    <rPh sb="0" eb="2">
      <t>オンセイ</t>
    </rPh>
    <rPh sb="2" eb="4">
      <t>ニンシキ</t>
    </rPh>
    <rPh sb="4" eb="6">
      <t>カイセキ</t>
    </rPh>
    <rPh sb="6" eb="8">
      <t>ケッカ</t>
    </rPh>
    <phoneticPr fontId="4"/>
  </si>
  <si>
    <t>EOF</t>
    <phoneticPr fontId="4"/>
  </si>
  <si>
    <t>編集エリアに変化がないこと</t>
    <rPh sb="0" eb="2">
      <t>ヘンシュウ</t>
    </rPh>
    <rPh sb="6" eb="8">
      <t>ヘンカ</t>
    </rPh>
    <phoneticPr fontId="4"/>
  </si>
  <si>
    <t>編集エリアに解析結果文字列が表示されること</t>
    <rPh sb="6" eb="8">
      <t>カイセキ</t>
    </rPh>
    <rPh sb="8" eb="10">
      <t>ケッカ</t>
    </rPh>
    <rPh sb="10" eb="13">
      <t>モジレツ</t>
    </rPh>
    <rPh sb="14" eb="16">
      <t>ヒョウジ</t>
    </rPh>
    <phoneticPr fontId="4"/>
  </si>
  <si>
    <t>RESULT</t>
    <phoneticPr fontId="4"/>
  </si>
  <si>
    <t>REJECT</t>
    <phoneticPr fontId="4"/>
  </si>
  <si>
    <t>編集エリアの最後の行の文字列が削除されること</t>
    <rPh sb="6" eb="8">
      <t>サイゴ</t>
    </rPh>
    <rPh sb="9" eb="10">
      <t>ギョウ</t>
    </rPh>
    <rPh sb="11" eb="14">
      <t>モジレツ</t>
    </rPh>
    <rPh sb="15" eb="17">
      <t>サクジョ</t>
    </rPh>
    <phoneticPr fontId="4"/>
  </si>
  <si>
    <t>【音声解析】
API 正常終了
利用時間TBL更新内容の確認</t>
    <phoneticPr fontId="4"/>
  </si>
  <si>
    <t>更新</t>
    <rPh sb="0" eb="2">
      <t>コウシン</t>
    </rPh>
    <phoneticPr fontId="4"/>
  </si>
  <si>
    <t>H</t>
    <phoneticPr fontId="4"/>
  </si>
  <si>
    <t>録音終了処理</t>
    <rPh sb="0" eb="2">
      <t>ロクオン</t>
    </rPh>
    <rPh sb="2" eb="4">
      <t>シュウリョウ</t>
    </rPh>
    <rPh sb="4" eb="6">
      <t>ショリ</t>
    </rPh>
    <phoneticPr fontId="4"/>
  </si>
  <si>
    <t>録音停止ボタン押下</t>
    <rPh sb="0" eb="2">
      <t>ロクオン</t>
    </rPh>
    <rPh sb="2" eb="4">
      <t>テイシ</t>
    </rPh>
    <rPh sb="7" eb="9">
      <t>オウカ</t>
    </rPh>
    <phoneticPr fontId="4"/>
  </si>
  <si>
    <t>音声解析処理が停止されること</t>
    <rPh sb="7" eb="9">
      <t>テイシ</t>
    </rPh>
    <phoneticPr fontId="4"/>
  </si>
  <si>
    <t>項目「H-2」の処理が行われること</t>
    <rPh sb="0" eb="2">
      <t>コウモク</t>
    </rPh>
    <rPh sb="8" eb="10">
      <t>ショリ</t>
    </rPh>
    <rPh sb="11" eb="12">
      <t>オコナ</t>
    </rPh>
    <phoneticPr fontId="4"/>
  </si>
  <si>
    <t>【録音終了】
APIを呼び出し</t>
    <phoneticPr fontId="4"/>
  </si>
  <si>
    <t>音声認識終了APIがコールされること</t>
    <rPh sb="0" eb="2">
      <t>オンセイ</t>
    </rPh>
    <rPh sb="2" eb="4">
      <t>ニンシキ</t>
    </rPh>
    <rPh sb="4" eb="6">
      <t>シュウリョウ</t>
    </rPh>
    <phoneticPr fontId="4"/>
  </si>
  <si>
    <t>項目「H-3」、「H-4」の処理が行われること</t>
    <rPh sb="0" eb="2">
      <t>コウモク</t>
    </rPh>
    <rPh sb="14" eb="16">
      <t>ショリ</t>
    </rPh>
    <rPh sb="17" eb="18">
      <t>オコナ</t>
    </rPh>
    <phoneticPr fontId="4"/>
  </si>
  <si>
    <t>項目「H-5」、「H-6」の処理が行われること</t>
    <rPh sb="0" eb="2">
      <t>コウモク</t>
    </rPh>
    <rPh sb="14" eb="16">
      <t>ショリ</t>
    </rPh>
    <rPh sb="17" eb="18">
      <t>オコナ</t>
    </rPh>
    <phoneticPr fontId="4"/>
  </si>
  <si>
    <t>【録音終了】 
API 正常終了
処理の確認</t>
    <rPh sb="12" eb="16">
      <t>セイジョウシュウリョウ</t>
    </rPh>
    <rPh sb="17" eb="19">
      <t>ショリ</t>
    </rPh>
    <rPh sb="20" eb="22">
      <t>カクニン</t>
    </rPh>
    <phoneticPr fontId="4"/>
  </si>
  <si>
    <t>SOS</t>
    <phoneticPr fontId="4"/>
  </si>
  <si>
    <t>項目「H-7」の処理が行われること</t>
    <rPh sb="0" eb="2">
      <t>コウモク</t>
    </rPh>
    <rPh sb="8" eb="10">
      <t>ショリ</t>
    </rPh>
    <rPh sb="11" eb="12">
      <t>オコナ</t>
    </rPh>
    <phoneticPr fontId="4"/>
  </si>
  <si>
    <t>【録音終了】
API 正常終了
利用時間TBL更新内容の確認</t>
    <phoneticPr fontId="4"/>
  </si>
  <si>
    <t>【録音終了】
API エラー</t>
    <phoneticPr fontId="4"/>
  </si>
  <si>
    <t>編集エリアに変化がないこと</t>
  </si>
  <si>
    <t>【録音終了】 
API エラー
利用時間TBL更新内容の確認</t>
    <rPh sb="23" eb="25">
      <t>コウシン</t>
    </rPh>
    <phoneticPr fontId="4"/>
  </si>
  <si>
    <t>【録音終了】 
表示項目の確認</t>
    <rPh sb="8" eb="10">
      <t>ヒョウジ</t>
    </rPh>
    <rPh sb="10" eb="12">
      <t>コウモク</t>
    </rPh>
    <rPh sb="13" eb="15">
      <t>カクニン</t>
    </rPh>
    <phoneticPr fontId="4"/>
  </si>
  <si>
    <t>表示が更新されないこと</t>
    <rPh sb="0" eb="2">
      <t>ヒョウジ</t>
    </rPh>
    <rPh sb="3" eb="5">
      <t>コウシン</t>
    </rPh>
    <phoneticPr fontId="4"/>
  </si>
  <si>
    <t>I</t>
    <phoneticPr fontId="4"/>
  </si>
  <si>
    <t>再生処理が行われること</t>
    <rPh sb="0" eb="2">
      <t>サイセイ</t>
    </rPh>
    <rPh sb="2" eb="4">
      <t>ショリ</t>
    </rPh>
    <rPh sb="5" eb="6">
      <t>オコナ</t>
    </rPh>
    <phoneticPr fontId="4"/>
  </si>
  <si>
    <t>J</t>
    <phoneticPr fontId="4"/>
  </si>
  <si>
    <t>再生処理</t>
    <rPh sb="0" eb="2">
      <t>サイセイ</t>
    </rPh>
    <rPh sb="2" eb="4">
      <t>ショリ</t>
    </rPh>
    <phoneticPr fontId="4"/>
  </si>
  <si>
    <t>再生ボタン押下</t>
    <rPh sb="0" eb="2">
      <t>サイセイ</t>
    </rPh>
    <rPh sb="5" eb="7">
      <t>オウカ</t>
    </rPh>
    <phoneticPr fontId="4"/>
  </si>
  <si>
    <t>非表示になること</t>
    <rPh sb="0" eb="1">
      <t>ヒ</t>
    </rPh>
    <rPh sb="1" eb="3">
      <t>ヒョウジ</t>
    </rPh>
    <phoneticPr fontId="4"/>
  </si>
  <si>
    <t>音声開始時間の箇所から音声が再生されること</t>
  </si>
  <si>
    <t>K</t>
    <phoneticPr fontId="4"/>
  </si>
  <si>
    <t>一時停止処理</t>
    <rPh sb="0" eb="2">
      <t>イチジ</t>
    </rPh>
    <rPh sb="2" eb="4">
      <t>テイシ</t>
    </rPh>
    <rPh sb="4" eb="6">
      <t>ショリ</t>
    </rPh>
    <phoneticPr fontId="4"/>
  </si>
  <si>
    <t>一時停止ボタン押下</t>
    <rPh sb="0" eb="2">
      <t>イチジ</t>
    </rPh>
    <rPh sb="2" eb="4">
      <t>テイシ</t>
    </rPh>
    <rPh sb="7" eb="9">
      <t>オウカ</t>
    </rPh>
    <phoneticPr fontId="4"/>
  </si>
  <si>
    <t>音声の再生が停止すること</t>
    <rPh sb="0" eb="2">
      <t>オンセイ</t>
    </rPh>
    <rPh sb="3" eb="5">
      <t>サイセイ</t>
    </rPh>
    <rPh sb="6" eb="8">
      <t>テイシ</t>
    </rPh>
    <phoneticPr fontId="4"/>
  </si>
  <si>
    <t>L</t>
    <phoneticPr fontId="4"/>
  </si>
  <si>
    <t>停止処理</t>
    <rPh sb="0" eb="2">
      <t>テイシ</t>
    </rPh>
    <rPh sb="2" eb="4">
      <t>ショリ</t>
    </rPh>
    <phoneticPr fontId="4"/>
  </si>
  <si>
    <t>停止ボタン押下</t>
    <rPh sb="0" eb="2">
      <t>テイシ</t>
    </rPh>
    <rPh sb="5" eb="7">
      <t>オウカ</t>
    </rPh>
    <phoneticPr fontId="4"/>
  </si>
  <si>
    <t>M</t>
    <phoneticPr fontId="4"/>
  </si>
  <si>
    <t>ファイル名が「message.txt」であること</t>
    <rPh sb="4" eb="5">
      <t>メイ</t>
    </rPh>
    <phoneticPr fontId="4"/>
  </si>
  <si>
    <t>音声ファイル認識API呼び出し
/api/speech/fileRecoginize/500</t>
    <rPh sb="0" eb="2">
      <t>オンセイ</t>
    </rPh>
    <rPh sb="6" eb="8">
      <t>ニンシキ</t>
    </rPh>
    <rPh sb="11" eb="12">
      <t>ヨ</t>
    </rPh>
    <rPh sb="13" eb="14">
      <t>ダ</t>
    </rPh>
    <phoneticPr fontId="4"/>
  </si>
  <si>
    <t>音声認識終了API呼び出し
/api/speech/end</t>
    <rPh sb="0" eb="2">
      <t>オンセイ</t>
    </rPh>
    <rPh sb="2" eb="4">
      <t>ニンシキ</t>
    </rPh>
    <rPh sb="4" eb="6">
      <t>シュウリョウ</t>
    </rPh>
    <rPh sb="9" eb="10">
      <t>ヨ</t>
    </rPh>
    <rPh sb="11" eb="12">
      <t>ダ</t>
    </rPh>
    <phoneticPr fontId="4"/>
  </si>
  <si>
    <t>音声認識開始API呼び出し
/api/speech/start</t>
    <rPh sb="0" eb="2">
      <t>オンセイ</t>
    </rPh>
    <rPh sb="2" eb="4">
      <t>ニンシキ</t>
    </rPh>
    <rPh sb="4" eb="6">
      <t>カイシ</t>
    </rPh>
    <rPh sb="9" eb="10">
      <t>ヨ</t>
    </rPh>
    <rPh sb="11" eb="12">
      <t>ダ</t>
    </rPh>
    <phoneticPr fontId="4"/>
  </si>
  <si>
    <t>音声認識API呼び出し
/api/usetime/recogiize</t>
    <rPh sb="0" eb="2">
      <t>オンセイ</t>
    </rPh>
    <rPh sb="2" eb="4">
      <t>ニンシキ</t>
    </rPh>
    <rPh sb="7" eb="8">
      <t>ヨ</t>
    </rPh>
    <rPh sb="9" eb="10">
      <t>ダ</t>
    </rPh>
    <phoneticPr fontId="4"/>
  </si>
  <si>
    <t>解析結果がテキストエリアに表示されること</t>
    <rPh sb="0" eb="2">
      <t>カイセキ</t>
    </rPh>
    <rPh sb="2" eb="4">
      <t>ケッカ</t>
    </rPh>
    <rPh sb="13" eb="15">
      <t>ヒョウジ</t>
    </rPh>
    <phoneticPr fontId="4"/>
  </si>
  <si>
    <t>再生ボタンを押下する</t>
    <rPh sb="0" eb="2">
      <t>サイセイ</t>
    </rPh>
    <rPh sb="6" eb="8">
      <t>オウカ</t>
    </rPh>
    <phoneticPr fontId="4"/>
  </si>
  <si>
    <t>項目「A-1-1」で選択した音声ファイルが再生されること</t>
    <rPh sb="0" eb="2">
      <t>コウモク</t>
    </rPh>
    <rPh sb="10" eb="12">
      <t>センタク</t>
    </rPh>
    <rPh sb="14" eb="16">
      <t>オンセイ</t>
    </rPh>
    <rPh sb="21" eb="23">
      <t>サイセイ</t>
    </rPh>
    <phoneticPr fontId="4"/>
  </si>
  <si>
    <t>項目「A-1-1」で選択した音声ファイルとは別の音声フィルを選択する</t>
    <rPh sb="22" eb="23">
      <t>ベツ</t>
    </rPh>
    <rPh sb="24" eb="26">
      <t>オンセイ</t>
    </rPh>
    <rPh sb="30" eb="32">
      <t>センタク</t>
    </rPh>
    <phoneticPr fontId="4"/>
  </si>
  <si>
    <t>音声ファイル入力でファイルを任意の音声ファイルを選択し解析開始ボタンを押下する</t>
    <phoneticPr fontId="4"/>
  </si>
  <si>
    <t>音声ファイル再生</t>
    <rPh sb="0" eb="2">
      <t>オンセイ</t>
    </rPh>
    <rPh sb="6" eb="8">
      <t>サイセイ</t>
    </rPh>
    <phoneticPr fontId="4"/>
  </si>
  <si>
    <t>選択ファイル名が変わること</t>
    <rPh sb="0" eb="2">
      <t>センタク</t>
    </rPh>
    <rPh sb="6" eb="7">
      <t>メイ</t>
    </rPh>
    <rPh sb="8" eb="9">
      <t>カ</t>
    </rPh>
    <phoneticPr fontId="4"/>
  </si>
  <si>
    <t>解析開始ボタンを押下する</t>
    <rPh sb="0" eb="2">
      <t>カイセキ</t>
    </rPh>
    <rPh sb="2" eb="4">
      <t>カイシ</t>
    </rPh>
    <rPh sb="8" eb="10">
      <t>オウカ</t>
    </rPh>
    <phoneticPr fontId="4"/>
  </si>
  <si>
    <t>項目「A-1-3」で選択した音声ファイルが再生されること</t>
    <rPh sb="0" eb="2">
      <t>コウモク</t>
    </rPh>
    <rPh sb="10" eb="12">
      <t>センタク</t>
    </rPh>
    <rPh sb="14" eb="16">
      <t>オンセイ</t>
    </rPh>
    <rPh sb="21" eb="23">
      <t>サイセイ</t>
    </rPh>
    <phoneticPr fontId="4"/>
  </si>
  <si>
    <t>マイク入力ボタンを押下し、解析開始をして任意の内容をマイクから入力し、解析停止を押下する</t>
    <rPh sb="3" eb="5">
      <t>ニュウリョク</t>
    </rPh>
    <rPh sb="9" eb="11">
      <t>オウカ</t>
    </rPh>
    <rPh sb="13" eb="15">
      <t>カイセキ</t>
    </rPh>
    <rPh sb="15" eb="17">
      <t>カイシ</t>
    </rPh>
    <rPh sb="20" eb="22">
      <t>ニンイ</t>
    </rPh>
    <rPh sb="23" eb="25">
      <t>ナイヨウ</t>
    </rPh>
    <rPh sb="31" eb="33">
      <t>ニュウリョク</t>
    </rPh>
    <rPh sb="35" eb="37">
      <t>カイセキ</t>
    </rPh>
    <rPh sb="37" eb="39">
      <t>テイシ</t>
    </rPh>
    <rPh sb="40" eb="42">
      <t>オウカ</t>
    </rPh>
    <phoneticPr fontId="4"/>
  </si>
  <si>
    <t>項目「A-1-7」で入力した音声が再生されること</t>
    <rPh sb="0" eb="2">
      <t>コウモク</t>
    </rPh>
    <rPh sb="10" eb="12">
      <t>ニュウリョク</t>
    </rPh>
    <rPh sb="14" eb="16">
      <t>オンセイ</t>
    </rPh>
    <rPh sb="17" eb="19">
      <t>サイセイ</t>
    </rPh>
    <phoneticPr fontId="4"/>
  </si>
  <si>
    <t>音声ファイル入力ボタンを押下し、任意の音声ファイルを選択する</t>
    <rPh sb="12" eb="14">
      <t>オウカ</t>
    </rPh>
    <rPh sb="16" eb="18">
      <t>ニンイ</t>
    </rPh>
    <rPh sb="19" eb="21">
      <t>オンセイ</t>
    </rPh>
    <rPh sb="26" eb="28">
      <t>センタク</t>
    </rPh>
    <phoneticPr fontId="4"/>
  </si>
  <si>
    <t>項目「A-1-9」で選択した音声ファイルが再生されること</t>
    <rPh sb="0" eb="2">
      <t>コウモク</t>
    </rPh>
    <rPh sb="10" eb="12">
      <t>センタク</t>
    </rPh>
    <rPh sb="14" eb="16">
      <t>オンセイ</t>
    </rPh>
    <rPh sb="21" eb="23">
      <t>サイセイ</t>
    </rPh>
    <phoneticPr fontId="4"/>
  </si>
  <si>
    <t>非表示</t>
    <rPh sb="0" eb="3">
      <t>ヒヒョウジヒョウジ</t>
    </rPh>
    <phoneticPr fontId="4"/>
  </si>
  <si>
    <t>【実施時の注意】</t>
    <rPh sb="1" eb="3">
      <t>ジッシ</t>
    </rPh>
    <rPh sb="3" eb="4">
      <t>ジ</t>
    </rPh>
    <rPh sb="5" eb="7">
      <t>チュウイ</t>
    </rPh>
    <phoneticPr fontId="1"/>
  </si>
  <si>
    <t>　・「非活性」の扱いについて</t>
    <rPh sb="3" eb="4">
      <t>ヒ</t>
    </rPh>
    <rPh sb="4" eb="6">
      <t>カッセイ</t>
    </rPh>
    <rPh sb="8" eb="9">
      <t>アツカ</t>
    </rPh>
    <phoneticPr fontId="1"/>
  </si>
  <si>
    <t>期待値が「非活性であること」とある場合、スタイルのみでなく処理が動作しない事も含め「OK」とする事。</t>
    <rPh sb="0" eb="3">
      <t>キタイチ</t>
    </rPh>
    <rPh sb="5" eb="6">
      <t>ヒ</t>
    </rPh>
    <rPh sb="6" eb="8">
      <t>カッセイ</t>
    </rPh>
    <rPh sb="17" eb="19">
      <t>バアイ</t>
    </rPh>
    <rPh sb="29" eb="31">
      <t>ショリ</t>
    </rPh>
    <rPh sb="32" eb="34">
      <t>ドウサ</t>
    </rPh>
    <rPh sb="37" eb="38">
      <t>コト</t>
    </rPh>
    <rPh sb="39" eb="40">
      <t>フク</t>
    </rPh>
    <rPh sb="48" eb="49">
      <t>コト</t>
    </rPh>
    <phoneticPr fontId="1"/>
  </si>
  <si>
    <t>解析結果の文節の先頭に途中再生ボタンが表示されること</t>
    <rPh sb="0" eb="2">
      <t>カイセキ</t>
    </rPh>
    <rPh sb="2" eb="4">
      <t>ケッカ</t>
    </rPh>
    <rPh sb="5" eb="7">
      <t>ブンセツ</t>
    </rPh>
    <rPh sb="8" eb="10">
      <t>セントウ</t>
    </rPh>
    <rPh sb="11" eb="13">
      <t>トチュウ</t>
    </rPh>
    <rPh sb="13" eb="15">
      <t>サイセイ</t>
    </rPh>
    <rPh sb="19" eb="21">
      <t>ヒョウジ</t>
    </rPh>
    <phoneticPr fontId="4"/>
  </si>
  <si>
    <t>項目「F-1」の録音時間更新処理が実行されること</t>
    <rPh sb="0" eb="2">
      <t>コウモク</t>
    </rPh>
    <rPh sb="8" eb="10">
      <t>ロクオン</t>
    </rPh>
    <rPh sb="10" eb="12">
      <t>ジカン</t>
    </rPh>
    <rPh sb="12" eb="14">
      <t>コウシン</t>
    </rPh>
    <rPh sb="14" eb="16">
      <t>ショリ</t>
    </rPh>
    <rPh sb="17" eb="19">
      <t>ジッコウ</t>
    </rPh>
    <phoneticPr fontId="4"/>
  </si>
  <si>
    <t>解析停止ボタン</t>
    <rPh sb="0" eb="2">
      <t>カイセキ</t>
    </rPh>
    <rPh sb="2" eb="4">
      <t>テイシ</t>
    </rPh>
    <phoneticPr fontId="4"/>
  </si>
  <si>
    <t>解析内容編集処理</t>
    <rPh sb="0" eb="2">
      <t>カイセキ</t>
    </rPh>
    <rPh sb="2" eb="4">
      <t>ナイヨウ</t>
    </rPh>
    <rPh sb="4" eb="6">
      <t>ヘンシュウ</t>
    </rPh>
    <rPh sb="6" eb="8">
      <t>ショリ</t>
    </rPh>
    <phoneticPr fontId="4"/>
  </si>
  <si>
    <t>編集エリア内の解析内容押下</t>
    <rPh sb="0" eb="2">
      <t>ヘンシュウ</t>
    </rPh>
    <rPh sb="5" eb="6">
      <t>ナイ</t>
    </rPh>
    <rPh sb="7" eb="9">
      <t>カイセキ</t>
    </rPh>
    <rPh sb="9" eb="11">
      <t>ナイヨウ</t>
    </rPh>
    <rPh sb="11" eb="13">
      <t>オウカ</t>
    </rPh>
    <phoneticPr fontId="4"/>
  </si>
  <si>
    <t>選択されたラベル</t>
    <rPh sb="0" eb="2">
      <t>センタク</t>
    </rPh>
    <phoneticPr fontId="4"/>
  </si>
  <si>
    <t>未選択のラベル</t>
    <rPh sb="0" eb="1">
      <t>ミ</t>
    </rPh>
    <rPh sb="1" eb="3">
      <t>センタク</t>
    </rPh>
    <phoneticPr fontId="4"/>
  </si>
  <si>
    <t>入力フォーム（テキストエリア）になること</t>
    <rPh sb="0" eb="2">
      <t>ニュウリョク</t>
    </rPh>
    <phoneticPr fontId="4"/>
  </si>
  <si>
    <t>ラベルになること</t>
    <phoneticPr fontId="4"/>
  </si>
  <si>
    <t>N</t>
    <phoneticPr fontId="4"/>
  </si>
  <si>
    <t>再生開始位置指定処理</t>
    <rPh sb="0" eb="2">
      <t>サイセイ</t>
    </rPh>
    <rPh sb="2" eb="4">
      <t>カイシ</t>
    </rPh>
    <rPh sb="4" eb="6">
      <t>イチ</t>
    </rPh>
    <rPh sb="6" eb="8">
      <t>シテイ</t>
    </rPh>
    <rPh sb="8" eb="10">
      <t>ショリ</t>
    </rPh>
    <phoneticPr fontId="4"/>
  </si>
  <si>
    <t>途中再生ボタン押下</t>
    <rPh sb="0" eb="2">
      <t>トチュウ</t>
    </rPh>
    <rPh sb="2" eb="4">
      <t>サイセイ</t>
    </rPh>
    <rPh sb="7" eb="9">
      <t>オウカ</t>
    </rPh>
    <phoneticPr fontId="4"/>
  </si>
  <si>
    <t>押下した途中再生ボタンの行の開始時間が音声開始時間に設定されること</t>
    <rPh sb="0" eb="2">
      <t>オウカ</t>
    </rPh>
    <rPh sb="4" eb="6">
      <t>トチュウ</t>
    </rPh>
    <rPh sb="6" eb="8">
      <t>サイセイ</t>
    </rPh>
    <rPh sb="12" eb="13">
      <t>ギョウ</t>
    </rPh>
    <rPh sb="14" eb="16">
      <t>カイシ</t>
    </rPh>
    <rPh sb="16" eb="18">
      <t>ジカン</t>
    </rPh>
    <rPh sb="19" eb="21">
      <t>オンセイ</t>
    </rPh>
    <rPh sb="21" eb="23">
      <t>カイシ</t>
    </rPh>
    <rPh sb="23" eb="25">
      <t>ジカン</t>
    </rPh>
    <rPh sb="26" eb="28">
      <t>セッテイ</t>
    </rPh>
    <phoneticPr fontId="4"/>
  </si>
  <si>
    <t>途中再生ボタン</t>
    <rPh sb="0" eb="2">
      <t>トチュウ</t>
    </rPh>
    <rPh sb="2" eb="4">
      <t>サイセイ</t>
    </rPh>
    <phoneticPr fontId="4"/>
  </si>
  <si>
    <t>再生時間に応じた位置の途中再生ボタンの色が変わること</t>
    <rPh sb="0" eb="2">
      <t>サイセイ</t>
    </rPh>
    <rPh sb="2" eb="4">
      <t>ジカン</t>
    </rPh>
    <rPh sb="5" eb="6">
      <t>オウ</t>
    </rPh>
    <rPh sb="8" eb="10">
      <t>イチ</t>
    </rPh>
    <rPh sb="11" eb="13">
      <t>トチュウ</t>
    </rPh>
    <rPh sb="13" eb="15">
      <t>サイセイ</t>
    </rPh>
    <rPh sb="19" eb="20">
      <t>イロ</t>
    </rPh>
    <rPh sb="21" eb="22">
      <t>カ</t>
    </rPh>
    <phoneticPr fontId="4"/>
  </si>
  <si>
    <t>再生時間に応じた位置の途中再生ボタンの再生中色になること</t>
    <rPh sb="0" eb="2">
      <t>サイセイ</t>
    </rPh>
    <rPh sb="2" eb="4">
      <t>ジカン</t>
    </rPh>
    <rPh sb="5" eb="6">
      <t>オウ</t>
    </rPh>
    <rPh sb="8" eb="10">
      <t>イチ</t>
    </rPh>
    <rPh sb="11" eb="13">
      <t>トチュウ</t>
    </rPh>
    <rPh sb="13" eb="15">
      <t>サイセイ</t>
    </rPh>
    <rPh sb="19" eb="22">
      <t>サイセイチュウ</t>
    </rPh>
    <rPh sb="22" eb="23">
      <t>ショク</t>
    </rPh>
    <phoneticPr fontId="4"/>
  </si>
  <si>
    <t>一時停止ボタン押下時の位置の途中再生ボタンの再生中色になること</t>
    <rPh sb="0" eb="2">
      <t>イチジ</t>
    </rPh>
    <rPh sb="2" eb="4">
      <t>テイシ</t>
    </rPh>
    <rPh sb="7" eb="9">
      <t>オウカ</t>
    </rPh>
    <rPh sb="9" eb="10">
      <t>ジ</t>
    </rPh>
    <rPh sb="11" eb="13">
      <t>イチ</t>
    </rPh>
    <rPh sb="14" eb="16">
      <t>トチュウ</t>
    </rPh>
    <rPh sb="16" eb="18">
      <t>サイセイ</t>
    </rPh>
    <rPh sb="22" eb="25">
      <t>サイセイチュウ</t>
    </rPh>
    <rPh sb="25" eb="26">
      <t>ショク</t>
    </rPh>
    <phoneticPr fontId="4"/>
  </si>
  <si>
    <t>途中再生ボタンの色が非再生色になること</t>
    <rPh sb="0" eb="2">
      <t>トチュウ</t>
    </rPh>
    <rPh sb="2" eb="4">
      <t>サイセイ</t>
    </rPh>
    <rPh sb="8" eb="9">
      <t>イロ</t>
    </rPh>
    <rPh sb="10" eb="11">
      <t>ヒ</t>
    </rPh>
    <rPh sb="11" eb="13">
      <t>サイセイ</t>
    </rPh>
    <rPh sb="13" eb="14">
      <t>ショク</t>
    </rPh>
    <phoneticPr fontId="4"/>
  </si>
  <si>
    <t>TMP_RESULT</t>
    <phoneticPr fontId="4"/>
  </si>
  <si>
    <t>TMP_RESULT</t>
    <phoneticPr fontId="4"/>
  </si>
  <si>
    <t>REJECT</t>
    <phoneticPr fontId="4"/>
  </si>
  <si>
    <t>エラーダイアログを出してエラー詳細を表示される。例：
リカイアスとの通信でエラーが発生しました。(21_02_001)</t>
    <rPh sb="9" eb="10">
      <t>ダ</t>
    </rPh>
    <rPh sb="15" eb="17">
      <t>ショウサイ</t>
    </rPh>
    <rPh sb="18" eb="20">
      <t>ヒョウジ</t>
    </rPh>
    <rPh sb="24" eb="25">
      <t>レイ</t>
    </rPh>
    <phoneticPr fontId="4"/>
  </si>
  <si>
    <t>DB エラーが発生しました。(90_00_002)</t>
    <phoneticPr fontId="4"/>
  </si>
  <si>
    <t>企業コード</t>
    <rPh sb="0" eb="2">
      <t>キギョウ</t>
    </rPh>
    <phoneticPr fontId="4"/>
  </si>
  <si>
    <r>
      <t>ユーザ毎利用時間検索API呼び出し
/api/use</t>
    </r>
    <r>
      <rPr>
        <sz val="10"/>
        <color rgb="FFFF0000"/>
        <rFont val="Meiryo UI"/>
        <family val="3"/>
        <charset val="128"/>
      </rPr>
      <t>T</t>
    </r>
    <r>
      <rPr>
        <sz val="10"/>
        <rFont val="Meiryo UI"/>
        <family val="3"/>
        <charset val="128"/>
      </rPr>
      <t>ime/searchByUserId</t>
    </r>
    <rPh sb="3" eb="4">
      <t>マイ</t>
    </rPh>
    <rPh sb="4" eb="6">
      <t>リヨウ</t>
    </rPh>
    <rPh sb="6" eb="8">
      <t>ジカン</t>
    </rPh>
    <rPh sb="8" eb="10">
      <t>ケンサク</t>
    </rPh>
    <rPh sb="13" eb="14">
      <t>ヨ</t>
    </rPh>
    <rPh sb="15" eb="16">
      <t>ダ</t>
    </rPh>
    <phoneticPr fontId="4"/>
  </si>
  <si>
    <r>
      <t>企業毎利用時間検索API呼び出し
/api/use</t>
    </r>
    <r>
      <rPr>
        <sz val="10"/>
        <color rgb="FFFF0000"/>
        <rFont val="Meiryo UI"/>
        <family val="3"/>
        <charset val="128"/>
      </rPr>
      <t>T</t>
    </r>
    <r>
      <rPr>
        <sz val="10"/>
        <rFont val="Meiryo UI"/>
        <family val="3"/>
        <charset val="128"/>
      </rPr>
      <t>ime/searchByCompanyId</t>
    </r>
    <rPh sb="0" eb="2">
      <t>キギョウ</t>
    </rPh>
    <rPh sb="2" eb="3">
      <t>マイ</t>
    </rPh>
    <rPh sb="3" eb="5">
      <t>リヨウ</t>
    </rPh>
    <rPh sb="5" eb="7">
      <t>ジカン</t>
    </rPh>
    <rPh sb="7" eb="9">
      <t>ケンサク</t>
    </rPh>
    <rPh sb="12" eb="13">
      <t>ヨ</t>
    </rPh>
    <rPh sb="14" eb="15">
      <t>ダ</t>
    </rPh>
    <phoneticPr fontId="4"/>
  </si>
  <si>
    <t>利用時間確認画面</t>
    <rPh sb="0" eb="2">
      <t>リヨウ</t>
    </rPh>
    <rPh sb="2" eb="4">
      <t>ジカン</t>
    </rPh>
    <rPh sb="4" eb="6">
      <t>カクニン</t>
    </rPh>
    <rPh sb="6" eb="8">
      <t>ガメン</t>
    </rPh>
    <phoneticPr fontId="1"/>
  </si>
  <si>
    <t>画面名</t>
    <rPh sb="0" eb="2">
      <t>ガメン</t>
    </rPh>
    <rPh sb="2" eb="3">
      <t>メイ</t>
    </rPh>
    <phoneticPr fontId="4"/>
  </si>
  <si>
    <t>利用時間確認画面</t>
    <rPh sb="0" eb="2">
      <t>リヨウ</t>
    </rPh>
    <rPh sb="2" eb="4">
      <t>ジカン</t>
    </rPh>
    <rPh sb="4" eb="6">
      <t>カクニン</t>
    </rPh>
    <rPh sb="6" eb="8">
      <t>ガメン</t>
    </rPh>
    <phoneticPr fontId="4"/>
  </si>
  <si>
    <t>利用時間確認</t>
    <phoneticPr fontId="4"/>
  </si>
  <si>
    <t>利用時間確認</t>
    <rPh sb="0" eb="2">
      <t>リヨウ</t>
    </rPh>
    <rPh sb="2" eb="4">
      <t>ジカン</t>
    </rPh>
    <rPh sb="4" eb="6">
      <t>カクニン</t>
    </rPh>
    <phoneticPr fontId="4"/>
  </si>
  <si>
    <t>年　</t>
    <rPh sb="0" eb="1">
      <t>ネン</t>
    </rPh>
    <phoneticPr fontId="4"/>
  </si>
  <si>
    <t>プルダウンメニュー</t>
    <phoneticPr fontId="4"/>
  </si>
  <si>
    <t>月</t>
    <rPh sb="0" eb="1">
      <t>ツキ</t>
    </rPh>
    <phoneticPr fontId="4"/>
  </si>
  <si>
    <t>1月から12月まで表示。デフォルト値現月</t>
    <rPh sb="1" eb="2">
      <t>ガツ</t>
    </rPh>
    <rPh sb="6" eb="7">
      <t>ガツ</t>
    </rPh>
    <rPh sb="9" eb="11">
      <t>ヒョウジ</t>
    </rPh>
    <rPh sb="17" eb="18">
      <t>チ</t>
    </rPh>
    <rPh sb="18" eb="19">
      <t>ゲン</t>
    </rPh>
    <rPh sb="19" eb="20">
      <t>ゲツ</t>
    </rPh>
    <phoneticPr fontId="4"/>
  </si>
  <si>
    <t>2017年から現在年まで表示。デフォルト値現在年</t>
    <rPh sb="20" eb="21">
      <t>チ</t>
    </rPh>
    <rPh sb="21" eb="23">
      <t>ゲンザイ</t>
    </rPh>
    <rPh sb="23" eb="24">
      <t>ネン</t>
    </rPh>
    <phoneticPr fontId="4"/>
  </si>
  <si>
    <t>検索ボタン</t>
    <rPh sb="0" eb="2">
      <t>ケンサク</t>
    </rPh>
    <phoneticPr fontId="4"/>
  </si>
  <si>
    <t>企業ID</t>
    <phoneticPr fontId="4"/>
  </si>
  <si>
    <t>音声解析時間</t>
    <rPh sb="0" eb="2">
      <t>オンセイ</t>
    </rPh>
    <rPh sb="2" eb="4">
      <t>カイセキ</t>
    </rPh>
    <rPh sb="4" eb="6">
      <t>ジカン</t>
    </rPh>
    <phoneticPr fontId="4"/>
  </si>
  <si>
    <t>展開/折畳</t>
    <rPh sb="0" eb="2">
      <t>テンカイ</t>
    </rPh>
    <rPh sb="3" eb="4">
      <t>オ</t>
    </rPh>
    <rPh sb="4" eb="5">
      <t>タタ</t>
    </rPh>
    <phoneticPr fontId="4"/>
  </si>
  <si>
    <t>年月</t>
    <rPh sb="0" eb="2">
      <t>ネンゲツ</t>
    </rPh>
    <phoneticPr fontId="4"/>
  </si>
  <si>
    <t>企業リスト</t>
    <phoneticPr fontId="4"/>
  </si>
  <si>
    <t>クリア状態</t>
    <rPh sb="3" eb="5">
      <t>ジョウタイ</t>
    </rPh>
    <phoneticPr fontId="4"/>
  </si>
  <si>
    <t>年月リスト</t>
    <rPh sb="0" eb="2">
      <t>ネンゲツ</t>
    </rPh>
    <phoneticPr fontId="4"/>
  </si>
  <si>
    <t>ユーザリスト</t>
    <phoneticPr fontId="4"/>
  </si>
  <si>
    <t>企業ID・ユーザID</t>
    <rPh sb="0" eb="2">
      <t>キギョウ</t>
    </rPh>
    <phoneticPr fontId="4"/>
  </si>
  <si>
    <t>選択ID</t>
    <rPh sb="0" eb="2">
      <t>センタク</t>
    </rPh>
    <phoneticPr fontId="4"/>
  </si>
  <si>
    <t>ラベル</t>
    <phoneticPr fontId="4"/>
  </si>
  <si>
    <t>左側ラベル</t>
    <rPh sb="0" eb="2">
      <t>ヒダリガワ</t>
    </rPh>
    <phoneticPr fontId="4"/>
  </si>
  <si>
    <t>右側ラベル</t>
    <rPh sb="0" eb="2">
      <t>ミギガワ</t>
    </rPh>
    <phoneticPr fontId="4"/>
  </si>
  <si>
    <t>企業リスト取得処理</t>
    <rPh sb="0" eb="2">
      <t>キギョウ</t>
    </rPh>
    <rPh sb="5" eb="7">
      <t>シュトク</t>
    </rPh>
    <rPh sb="7" eb="9">
      <t>ショリ</t>
    </rPh>
    <phoneticPr fontId="4"/>
  </si>
  <si>
    <t>検索ボタン押下</t>
    <rPh sb="0" eb="2">
      <t>ケンサク</t>
    </rPh>
    <rPh sb="5" eb="7">
      <t>オウカ</t>
    </rPh>
    <phoneticPr fontId="4"/>
  </si>
  <si>
    <t>企業毎利用時間検索APIをコールすること</t>
    <phoneticPr fontId="4"/>
  </si>
  <si>
    <t>【企業リスト取得処理】 
API 正常終了
画面表示の確認</t>
    <rPh sb="1" eb="3">
      <t>キギョウ</t>
    </rPh>
    <rPh sb="6" eb="8">
      <t>シュトク</t>
    </rPh>
    <rPh sb="8" eb="10">
      <t>ショリ</t>
    </rPh>
    <rPh sb="17" eb="21">
      <t>セイジョウシュウリョウ</t>
    </rPh>
    <rPh sb="22" eb="24">
      <t>ガメン</t>
    </rPh>
    <rPh sb="24" eb="26">
      <t>ヒョウジ</t>
    </rPh>
    <rPh sb="27" eb="29">
      <t>カクニン</t>
    </rPh>
    <phoneticPr fontId="4"/>
  </si>
  <si>
    <t>【企業リスト取得処理】 
API エラー
画面表示</t>
    <rPh sb="1" eb="3">
      <t>キギョウ</t>
    </rPh>
    <rPh sb="6" eb="8">
      <t>シュトク</t>
    </rPh>
    <rPh sb="8" eb="10">
      <t>ショリ</t>
    </rPh>
    <rPh sb="21" eb="23">
      <t>ガメン</t>
    </rPh>
    <rPh sb="23" eb="25">
      <t>ヒョウジ</t>
    </rPh>
    <phoneticPr fontId="4"/>
  </si>
  <si>
    <t>企業リスト</t>
    <rPh sb="0" eb="2">
      <t>キギョウ</t>
    </rPh>
    <phoneticPr fontId="4"/>
  </si>
  <si>
    <t>企業ID</t>
    <rPh sb="0" eb="2">
      <t>キギョウ</t>
    </rPh>
    <phoneticPr fontId="4"/>
  </si>
  <si>
    <t>フォーマットを00:00:00とし、右寄せにする</t>
    <phoneticPr fontId="4"/>
  </si>
  <si>
    <t>▼</t>
  </si>
  <si>
    <t>年月リスト</t>
    <rPh sb="0" eb="1">
      <t>ネン</t>
    </rPh>
    <rPh sb="1" eb="2">
      <t>ガツ</t>
    </rPh>
    <phoneticPr fontId="4"/>
  </si>
  <si>
    <t>今回検索ボタン押下前の状態</t>
    <rPh sb="0" eb="2">
      <t>コンカイ</t>
    </rPh>
    <rPh sb="9" eb="10">
      <t>マエ</t>
    </rPh>
    <rPh sb="11" eb="13">
      <t>ジョウタイ</t>
    </rPh>
    <phoneticPr fontId="4"/>
  </si>
  <si>
    <t>「利用時間を取得できませんでした。」エラーダイアログを表示すること</t>
    <phoneticPr fontId="4"/>
  </si>
  <si>
    <t>ユーザリスト初回取得処理</t>
    <rPh sb="6" eb="8">
      <t>ショカイ</t>
    </rPh>
    <rPh sb="8" eb="10">
      <t>シュトク</t>
    </rPh>
    <rPh sb="10" eb="12">
      <t>ショリ</t>
    </rPh>
    <phoneticPr fontId="4"/>
  </si>
  <si>
    <t>ユーザ毎利用時間検索APIをコールすること</t>
    <phoneticPr fontId="4"/>
  </si>
  <si>
    <t>【ユーザリスト取得処理】 
API 正常終了
画面表示の確認</t>
    <rPh sb="7" eb="9">
      <t>シュトク</t>
    </rPh>
    <rPh sb="9" eb="11">
      <t>ショリ</t>
    </rPh>
    <rPh sb="18" eb="22">
      <t>セイジョウシュウリョウ</t>
    </rPh>
    <rPh sb="23" eb="25">
      <t>ガメン</t>
    </rPh>
    <rPh sb="25" eb="27">
      <t>ヒョウジ</t>
    </rPh>
    <rPh sb="28" eb="30">
      <t>カクニン</t>
    </rPh>
    <phoneticPr fontId="4"/>
  </si>
  <si>
    <t>【ユーザリスト取得処理】 
API エラー
画面表示</t>
    <rPh sb="7" eb="9">
      <t>シュトク</t>
    </rPh>
    <rPh sb="9" eb="11">
      <t>ショリ</t>
    </rPh>
    <rPh sb="22" eb="24">
      <t>ガメン</t>
    </rPh>
    <rPh sb="24" eb="26">
      <t>ヒョウジ</t>
    </rPh>
    <phoneticPr fontId="4"/>
  </si>
  <si>
    <t>▲</t>
    <phoneticPr fontId="4"/>
  </si>
  <si>
    <t>相変わらず</t>
    <rPh sb="0" eb="2">
      <t>アイカ</t>
    </rPh>
    <phoneticPr fontId="4"/>
  </si>
  <si>
    <t>今回展開ボタン押下前の状態</t>
    <rPh sb="0" eb="2">
      <t>コンカイ</t>
    </rPh>
    <rPh sb="2" eb="4">
      <t>テンカイ</t>
    </rPh>
    <rPh sb="9" eb="10">
      <t>マエ</t>
    </rPh>
    <rPh sb="11" eb="13">
      <t>ジョウタイ</t>
    </rPh>
    <phoneticPr fontId="4"/>
  </si>
  <si>
    <t>ある展開ボタン押下</t>
    <rPh sb="2" eb="4">
      <t>テンカイ</t>
    </rPh>
    <rPh sb="7" eb="9">
      <t>オウカ</t>
    </rPh>
    <phoneticPr fontId="4"/>
  </si>
  <si>
    <t>「▼」と「▲」切替（トグル）</t>
    <rPh sb="7" eb="9">
      <t>キリカエ</t>
    </rPh>
    <phoneticPr fontId="4"/>
  </si>
  <si>
    <t>展開と折畳を切替</t>
    <rPh sb="0" eb="2">
      <t>テンカイ</t>
    </rPh>
    <rPh sb="3" eb="4">
      <t>オ</t>
    </rPh>
    <rPh sb="4" eb="5">
      <t>タタ</t>
    </rPh>
    <rPh sb="6" eb="8">
      <t>キリカエ</t>
    </rPh>
    <phoneticPr fontId="4"/>
  </si>
  <si>
    <t>該当企業の展開・折畳ボタン押下</t>
    <rPh sb="0" eb="2">
      <t>ガイトウ</t>
    </rPh>
    <rPh sb="2" eb="4">
      <t>キギョウ</t>
    </rPh>
    <rPh sb="5" eb="7">
      <t>テンカイ</t>
    </rPh>
    <rPh sb="8" eb="9">
      <t>オ</t>
    </rPh>
    <rPh sb="9" eb="10">
      <t>タタ</t>
    </rPh>
    <rPh sb="13" eb="15">
      <t>オウカ</t>
    </rPh>
    <phoneticPr fontId="4"/>
  </si>
  <si>
    <t>年月リスト取得処理（企業ID指定）</t>
    <rPh sb="0" eb="2">
      <t>ネンゲツ</t>
    </rPh>
    <rPh sb="5" eb="7">
      <t>シュトク</t>
    </rPh>
    <rPh sb="7" eb="9">
      <t>ショリ</t>
    </rPh>
    <rPh sb="10" eb="12">
      <t>キギョウ</t>
    </rPh>
    <rPh sb="14" eb="16">
      <t>シテイ</t>
    </rPh>
    <phoneticPr fontId="4"/>
  </si>
  <si>
    <t>企業リストの企業ID押下</t>
    <rPh sb="0" eb="2">
      <t>キギョウ</t>
    </rPh>
    <rPh sb="6" eb="8">
      <t>キギョウ</t>
    </rPh>
    <rPh sb="10" eb="12">
      <t>オウカ</t>
    </rPh>
    <phoneticPr fontId="4"/>
  </si>
  <si>
    <t>企業毎利用時間検索APIをコールすること</t>
    <rPh sb="0" eb="2">
      <t>キギョウ</t>
    </rPh>
    <phoneticPr fontId="4"/>
  </si>
  <si>
    <t>【年月リスト取得処理（企業ID指定）】 
API 正常終了
画面表示の確認</t>
    <rPh sb="1" eb="3">
      <t>ネンゲツ</t>
    </rPh>
    <rPh sb="6" eb="8">
      <t>シュトク</t>
    </rPh>
    <rPh sb="8" eb="10">
      <t>ショリ</t>
    </rPh>
    <rPh sb="11" eb="13">
      <t>キギョウ</t>
    </rPh>
    <rPh sb="15" eb="17">
      <t>シテイ</t>
    </rPh>
    <rPh sb="25" eb="29">
      <t>セイジョウシュウリョウ</t>
    </rPh>
    <rPh sb="30" eb="32">
      <t>ガメン</t>
    </rPh>
    <rPh sb="32" eb="34">
      <t>ヒョウジ</t>
    </rPh>
    <rPh sb="35" eb="37">
      <t>カクニン</t>
    </rPh>
    <phoneticPr fontId="4"/>
  </si>
  <si>
    <t>【年月リスト取得処理（企業ID指定）】 
API エラー
画面表示</t>
    <rPh sb="1" eb="3">
      <t>ネンゲツ</t>
    </rPh>
    <rPh sb="6" eb="8">
      <t>シュトク</t>
    </rPh>
    <rPh sb="8" eb="10">
      <t>ショリ</t>
    </rPh>
    <rPh sb="11" eb="13">
      <t>キギョウ</t>
    </rPh>
    <rPh sb="15" eb="17">
      <t>シテイ</t>
    </rPh>
    <rPh sb="29" eb="31">
      <t>ガメン</t>
    </rPh>
    <rPh sb="31" eb="33">
      <t>ヒョウジ</t>
    </rPh>
    <phoneticPr fontId="4"/>
  </si>
  <si>
    <t>「企業ID:」</t>
    <rPh sb="1" eb="3">
      <t>キギョウ</t>
    </rPh>
    <phoneticPr fontId="4"/>
  </si>
  <si>
    <t>選択された企業ID</t>
    <rPh sb="0" eb="2">
      <t>センタク</t>
    </rPh>
    <rPh sb="5" eb="7">
      <t>キギョウ</t>
    </rPh>
    <phoneticPr fontId="4"/>
  </si>
  <si>
    <t>年月</t>
    <rPh sb="0" eb="2">
      <t>ネンゲツ</t>
    </rPh>
    <phoneticPr fontId="4"/>
  </si>
  <si>
    <t>年月リスト取得処理（ユーザID指定）</t>
    <rPh sb="0" eb="2">
      <t>ネンゲツ</t>
    </rPh>
    <rPh sb="5" eb="7">
      <t>シュトク</t>
    </rPh>
    <rPh sb="7" eb="9">
      <t>ショリ</t>
    </rPh>
    <rPh sb="15" eb="17">
      <t>シテイ</t>
    </rPh>
    <phoneticPr fontId="4"/>
  </si>
  <si>
    <t>ユーザリストのユーザID押下</t>
    <rPh sb="12" eb="14">
      <t>オウカ</t>
    </rPh>
    <phoneticPr fontId="4"/>
  </si>
  <si>
    <t>ユーザ毎利用時間検索APIをコールすること</t>
    <phoneticPr fontId="4"/>
  </si>
  <si>
    <t>【年月リスト取得処理（ユーザID指定）】 
API 正常終了
画面表示の確認</t>
    <rPh sb="1" eb="3">
      <t>ネンゲツ</t>
    </rPh>
    <rPh sb="6" eb="8">
      <t>シュトク</t>
    </rPh>
    <rPh sb="8" eb="10">
      <t>ショリ</t>
    </rPh>
    <rPh sb="16" eb="18">
      <t>シテイ</t>
    </rPh>
    <rPh sb="26" eb="30">
      <t>セイジョウシュウリョウ</t>
    </rPh>
    <rPh sb="31" eb="33">
      <t>ガメン</t>
    </rPh>
    <rPh sb="33" eb="35">
      <t>ヒョウジ</t>
    </rPh>
    <rPh sb="36" eb="38">
      <t>カクニン</t>
    </rPh>
    <phoneticPr fontId="4"/>
  </si>
  <si>
    <t>【年月リスト取得処理（ユーザID指定）】 
API エラー
画面表示</t>
    <rPh sb="1" eb="3">
      <t>ネンゲツ</t>
    </rPh>
    <rPh sb="6" eb="8">
      <t>シュトク</t>
    </rPh>
    <rPh sb="8" eb="10">
      <t>ショリ</t>
    </rPh>
    <rPh sb="16" eb="18">
      <t>シテイ</t>
    </rPh>
    <rPh sb="30" eb="32">
      <t>ガメン</t>
    </rPh>
    <rPh sb="32" eb="34">
      <t>ヒョウジ</t>
    </rPh>
    <phoneticPr fontId="4"/>
  </si>
  <si>
    <t>ユーザID</t>
    <phoneticPr fontId="4"/>
  </si>
  <si>
    <t>「ユーザID:」</t>
    <phoneticPr fontId="4"/>
  </si>
  <si>
    <t>選択されたユーザID</t>
    <rPh sb="0" eb="2">
      <t>センタク</t>
    </rPh>
    <phoneticPr fontId="4"/>
  </si>
  <si>
    <t>結果表示</t>
    <rPh sb="0" eb="2">
      <t>ケッカ</t>
    </rPh>
    <rPh sb="2" eb="4">
      <t>ヒョウジ</t>
    </rPh>
    <phoneticPr fontId="4"/>
  </si>
  <si>
    <t>結果表示。フォーマットを00:00:00とし、右寄せにする</t>
    <phoneticPr fontId="4"/>
  </si>
  <si>
    <t>前の表示内容あったら、クリアする</t>
  </si>
  <si>
    <t>前の表示内容あったら、クリアする</t>
    <rPh sb="0" eb="1">
      <t>マエ</t>
    </rPh>
    <rPh sb="2" eb="4">
      <t>ヒョウジ</t>
    </rPh>
    <rPh sb="4" eb="6">
      <t>ナイヨウ</t>
    </rPh>
    <phoneticPr fontId="4"/>
  </si>
  <si>
    <t>今回企業ID押下前の状態</t>
    <rPh sb="0" eb="2">
      <t>コンカイ</t>
    </rPh>
    <rPh sb="2" eb="4">
      <t>キギョウ</t>
    </rPh>
    <rPh sb="6" eb="8">
      <t>オウカ</t>
    </rPh>
    <rPh sb="8" eb="9">
      <t>マエ</t>
    </rPh>
    <rPh sb="10" eb="12">
      <t>ジョウタイ</t>
    </rPh>
    <phoneticPr fontId="4"/>
  </si>
  <si>
    <t>今回ユーザID押下前の状態</t>
    <rPh sb="0" eb="2">
      <t>コンカイ</t>
    </rPh>
    <rPh sb="7" eb="9">
      <t>オウカ</t>
    </rPh>
    <rPh sb="9" eb="10">
      <t>マエ</t>
    </rPh>
    <rPh sb="11" eb="13">
      <t>ジョウタイ</t>
    </rPh>
    <phoneticPr fontId="4"/>
  </si>
  <si>
    <t>ユーザリスト取得後、次回以降ユーザリスト表示</t>
    <rPh sb="6" eb="8">
      <t>シュトク</t>
    </rPh>
    <rPh sb="8" eb="9">
      <t>アト</t>
    </rPh>
    <rPh sb="10" eb="12">
      <t>ジカイ</t>
    </rPh>
    <rPh sb="12" eb="14">
      <t>イコウ</t>
    </rPh>
    <rPh sb="20" eb="22">
      <t>ヒョウジ</t>
    </rPh>
    <phoneticPr fontId="4"/>
  </si>
  <si>
    <t>リスト展開の場合表示、折畳の場合非表示</t>
    <rPh sb="3" eb="5">
      <t>テンカイ</t>
    </rPh>
    <rPh sb="6" eb="8">
      <t>バアイ</t>
    </rPh>
    <rPh sb="8" eb="10">
      <t>ヒョウジ</t>
    </rPh>
    <rPh sb="14" eb="16">
      <t>バアイ</t>
    </rPh>
    <rPh sb="16" eb="19">
      <t>ヒヒョウジ</t>
    </rPh>
    <phoneticPr fontId="4"/>
  </si>
  <si>
    <t>リスト展開場合表示、折畳の場合非表示</t>
    <rPh sb="3" eb="5">
      <t>テンカイ</t>
    </rPh>
    <rPh sb="5" eb="7">
      <t>バアイ</t>
    </rPh>
    <rPh sb="7" eb="9">
      <t>ヒョウジ</t>
    </rPh>
    <phoneticPr fontId="4"/>
  </si>
  <si>
    <t>APIをコールしないこと</t>
    <phoneticPr fontId="4"/>
  </si>
  <si>
    <t>音声解析画面</t>
    <rPh sb="0" eb="2">
      <t>オンセイ</t>
    </rPh>
    <rPh sb="2" eb="4">
      <t>カイセキ</t>
    </rPh>
    <rPh sb="4" eb="6">
      <t>ガメン</t>
    </rPh>
    <phoneticPr fontId="4"/>
  </si>
  <si>
    <t>00:00:00 で表示</t>
    <rPh sb="10" eb="12">
      <t>ヒョウジ</t>
    </rPh>
    <phoneticPr fontId="4"/>
  </si>
  <si>
    <t>マイク入力ボタンが非選択状態
録音中でない</t>
    <rPh sb="3" eb="5">
      <t>ニュウリョク</t>
    </rPh>
    <rPh sb="10" eb="12">
      <t>センタク</t>
    </rPh>
    <rPh sb="12" eb="14">
      <t>ジョウタイ</t>
    </rPh>
    <rPh sb="15" eb="18">
      <t>ロクオンチュウ</t>
    </rPh>
    <phoneticPr fontId="4"/>
  </si>
  <si>
    <t>00:00:00になること</t>
    <phoneticPr fontId="4"/>
  </si>
  <si>
    <t>オーバーレイでおおわれている画面上のボタンが押下できないこと</t>
    <rPh sb="14" eb="16">
      <t>ガメン</t>
    </rPh>
    <rPh sb="16" eb="17">
      <t>ジョウ</t>
    </rPh>
    <rPh sb="22" eb="24">
      <t>オウカ</t>
    </rPh>
    <phoneticPr fontId="4"/>
  </si>
  <si>
    <t>途中再生ボタン</t>
    <rPh sb="0" eb="2">
      <t>トチュウ</t>
    </rPh>
    <rPh sb="2" eb="4">
      <t>サイセイ</t>
    </rPh>
    <phoneticPr fontId="4"/>
  </si>
  <si>
    <t>00:00:00となること</t>
    <phoneticPr fontId="4"/>
  </si>
  <si>
    <t>00:00:00になること</t>
    <phoneticPr fontId="4"/>
  </si>
  <si>
    <t>00:00:00となること</t>
    <phoneticPr fontId="4"/>
  </si>
  <si>
    <t>編集エリアの内容がテキストファイルとしてダウンロードされること</t>
    <rPh sb="0" eb="2">
      <t>ヘンシュウ</t>
    </rPh>
    <rPh sb="6" eb="8">
      <t>ナイヨウ</t>
    </rPh>
    <phoneticPr fontId="4"/>
  </si>
  <si>
    <t xml:space="preserve">【音声解析】 
API エラー
</t>
  </si>
  <si>
    <t>利用時間TBL更新内容の確認</t>
    <phoneticPr fontId="4"/>
  </si>
  <si>
    <t>レコードが更新されていないこと
( エラー発生前の正常処理の最後時刻を録音終了日時として記録する)</t>
    <rPh sb="5" eb="7">
      <t>コウシン</t>
    </rPh>
    <phoneticPr fontId="4"/>
  </si>
  <si>
    <t>エラーダイアログが表示されること</t>
    <phoneticPr fontId="4"/>
  </si>
  <si>
    <t>活性であること</t>
    <rPh sb="0" eb="2">
      <t>カッセイ</t>
    </rPh>
    <phoneticPr fontId="4"/>
  </si>
  <si>
    <t>音声ファイル出力ボタン</t>
    <rPh sb="0" eb="2">
      <t>オンセイ</t>
    </rPh>
    <rPh sb="6" eb="8">
      <t>シュツリョク</t>
    </rPh>
    <phoneticPr fontId="4"/>
  </si>
  <si>
    <t>【音声解析】
API エラー
録音終了</t>
    <rPh sb="1" eb="3">
      <t>オンセイ</t>
    </rPh>
    <rPh sb="3" eb="5">
      <t>カイセキ</t>
    </rPh>
    <phoneticPr fontId="4"/>
  </si>
  <si>
    <t>録音終了すること</t>
    <rPh sb="0" eb="2">
      <t>ロクオン</t>
    </rPh>
    <rPh sb="2" eb="4">
      <t>シュウリョウ</t>
    </rPh>
    <phoneticPr fontId="4"/>
  </si>
  <si>
    <t>多重ログイン判定</t>
    <rPh sb="0" eb="2">
      <t>タジュウ</t>
    </rPh>
    <rPh sb="6" eb="8">
      <t>ハンテイ</t>
    </rPh>
    <phoneticPr fontId="4"/>
  </si>
  <si>
    <t>システム管理者</t>
    <rPh sb="4" eb="7">
      <t>カンリシャ</t>
    </rPh>
    <phoneticPr fontId="4"/>
  </si>
  <si>
    <t>企業管理者</t>
    <rPh sb="0" eb="2">
      <t>キギョウ</t>
    </rPh>
    <rPh sb="2" eb="5">
      <t>カンリシャ</t>
    </rPh>
    <phoneticPr fontId="4"/>
  </si>
  <si>
    <t>一般ユーザ</t>
    <rPh sb="0" eb="2">
      <t>イッパン</t>
    </rPh>
    <phoneticPr fontId="4"/>
  </si>
  <si>
    <t>システム管理者権限を持っているユーザが重複にログインする場合</t>
    <rPh sb="7" eb="9">
      <t>ケンゲン</t>
    </rPh>
    <rPh sb="10" eb="11">
      <t>モ</t>
    </rPh>
    <rPh sb="19" eb="21">
      <t>チョウフク</t>
    </rPh>
    <rPh sb="28" eb="30">
      <t>バアイ</t>
    </rPh>
    <phoneticPr fontId="4"/>
  </si>
  <si>
    <t>企業管理者権限を持っているユーザが重複にログインする場合</t>
    <rPh sb="5" eb="7">
      <t>ケンゲン</t>
    </rPh>
    <rPh sb="8" eb="9">
      <t>モ</t>
    </rPh>
    <rPh sb="17" eb="19">
      <t>チョウフク</t>
    </rPh>
    <rPh sb="26" eb="28">
      <t>バアイ</t>
    </rPh>
    <phoneticPr fontId="4"/>
  </si>
  <si>
    <t>一般ユーザ権限を持っているユーザが重複にログインする場合</t>
    <rPh sb="5" eb="7">
      <t>ケンゲン</t>
    </rPh>
    <rPh sb="8" eb="9">
      <t>モ</t>
    </rPh>
    <rPh sb="17" eb="19">
      <t>チョウフク</t>
    </rPh>
    <rPh sb="26" eb="28">
      <t>バアイ</t>
    </rPh>
    <phoneticPr fontId="4"/>
  </si>
  <si>
    <t>多重ログインエラー画面へ遷移すること。</t>
    <rPh sb="0" eb="2">
      <t>タジュウ</t>
    </rPh>
    <rPh sb="9" eb="11">
      <t>ガメン</t>
    </rPh>
    <rPh sb="12" eb="14">
      <t>センイ</t>
    </rPh>
    <phoneticPr fontId="4"/>
  </si>
  <si>
    <t>出力処理</t>
    <rPh sb="0" eb="2">
      <t>シュツリョク</t>
    </rPh>
    <rPh sb="2" eb="4">
      <t>ショリ</t>
    </rPh>
    <phoneticPr fontId="4"/>
  </si>
  <si>
    <t>ファイルモードの解析結果
保存するボタン押下</t>
    <rPh sb="8" eb="10">
      <t>カイセキ</t>
    </rPh>
    <rPh sb="10" eb="12">
      <t>ケッカ</t>
    </rPh>
    <rPh sb="20" eb="22">
      <t>オウカ</t>
    </rPh>
    <phoneticPr fontId="4"/>
  </si>
  <si>
    <t>マイクモードの解析結果
保存するボタン押下</t>
    <rPh sb="7" eb="9">
      <t>カイセキ</t>
    </rPh>
    <rPh sb="9" eb="11">
      <t>ケッカ</t>
    </rPh>
    <rPh sb="12" eb="14">
      <t>ホゾン</t>
    </rPh>
    <rPh sb="19" eb="21">
      <t>オウカ</t>
    </rPh>
    <phoneticPr fontId="4"/>
  </si>
  <si>
    <t>編集エリアの内容がテキストファイルとしてダウンロードされること</t>
    <phoneticPr fontId="4"/>
  </si>
  <si>
    <t>マイク入力の音声がwavファイルとしてダウンロードされること</t>
    <phoneticPr fontId="4"/>
  </si>
  <si>
    <t>テキストファイル名が「message.txt」であること</t>
    <rPh sb="8" eb="9">
      <t>メイ</t>
    </rPh>
    <phoneticPr fontId="4"/>
  </si>
  <si>
    <t>音声ファイル名が「message.wav」であること</t>
    <rPh sb="0" eb="2">
      <t>オンセイ</t>
    </rPh>
    <rPh sb="6" eb="7">
      <t>メイ</t>
    </rPh>
    <phoneticPr fontId="4"/>
  </si>
  <si>
    <t>出力結果の圧縮ファイル名が「message.zip」であること</t>
    <rPh sb="0" eb="2">
      <t>シュツリョク</t>
    </rPh>
    <rPh sb="2" eb="4">
      <t>ケッカ</t>
    </rPh>
    <rPh sb="5" eb="7">
      <t>アッシュク</t>
    </rPh>
    <rPh sb="11" eb="12">
      <t>メイ</t>
    </rPh>
    <phoneticPr fontId="4"/>
  </si>
  <si>
    <t>NG</t>
  </si>
  <si>
    <t>李偉</t>
  </si>
  <si>
    <t>李偉</t>
    <rPh sb="0" eb="1">
      <t>リ</t>
    </rPh>
    <rPh sb="1" eb="2">
      <t>エラ</t>
    </rPh>
    <phoneticPr fontId="4"/>
  </si>
  <si>
    <t>音声解析画面</t>
  </si>
  <si>
    <t>E-5-3</t>
    <phoneticPr fontId="4"/>
  </si>
  <si>
    <t>完了</t>
  </si>
  <si>
    <t>エラーダイアログが表示されるけれども、モード切替トグルは非活性であること</t>
    <rPh sb="22" eb="24">
      <t>キリカエ</t>
    </rPh>
    <rPh sb="28" eb="29">
      <t>ヒ</t>
    </rPh>
    <rPh sb="29" eb="31">
      <t>カッセイ</t>
    </rPh>
    <phoneticPr fontId="4"/>
  </si>
  <si>
    <t>OK</t>
  </si>
  <si>
    <t>フロントソースを改修：活性非活性制御を修正</t>
    <rPh sb="8" eb="10">
      <t>カイシュウ</t>
    </rPh>
    <rPh sb="11" eb="13">
      <t>カッセイ</t>
    </rPh>
    <rPh sb="13" eb="14">
      <t>ヒ</t>
    </rPh>
    <rPh sb="14" eb="16">
      <t>カッセイ</t>
    </rPh>
    <rPh sb="16" eb="18">
      <t>セイギョ</t>
    </rPh>
    <rPh sb="19" eb="21">
      <t>シュウセイ</t>
    </rPh>
    <phoneticPr fontId="4"/>
  </si>
  <si>
    <t>「message.zip」解凍して、テキストファイルと音声ファイルを二つであること</t>
    <rPh sb="13" eb="15">
      <t>カイトウ</t>
    </rPh>
    <rPh sb="27" eb="29">
      <t>オンセイ</t>
    </rPh>
    <rPh sb="34" eb="35">
      <t>フタ</t>
    </rPh>
    <phoneticPr fontId="4"/>
  </si>
  <si>
    <t>企業名</t>
    <rPh sb="0" eb="2">
      <t>キギョウ</t>
    </rPh>
    <rPh sb="2" eb="3">
      <t>メイ</t>
    </rPh>
    <phoneticPr fontId="4"/>
  </si>
  <si>
    <t>李建民</t>
    <rPh sb="0" eb="1">
      <t>リ</t>
    </rPh>
    <rPh sb="1" eb="2">
      <t>ケン</t>
    </rPh>
    <rPh sb="2" eb="3">
      <t>ミン</t>
    </rPh>
    <phoneticPr fontId="4"/>
  </si>
  <si>
    <t>企業ID</t>
    <phoneticPr fontId="4"/>
  </si>
  <si>
    <t>ログインユーザの企業名</t>
    <rPh sb="8" eb="10">
      <t>キギョウ</t>
    </rPh>
    <rPh sb="10" eb="11">
      <t>メイ</t>
    </rPh>
    <phoneticPr fontId="4"/>
  </si>
  <si>
    <t>ユーザ辞書画面</t>
    <rPh sb="3" eb="5">
      <t>ジショ</t>
    </rPh>
    <rPh sb="5" eb="7">
      <t>ガメン</t>
    </rPh>
    <phoneticPr fontId="4"/>
  </si>
  <si>
    <t>No</t>
    <phoneticPr fontId="4"/>
  </si>
  <si>
    <t>A</t>
    <phoneticPr fontId="4"/>
  </si>
  <si>
    <t>レイアウト</t>
    <phoneticPr fontId="4"/>
  </si>
  <si>
    <t>仕様書通りに表示する</t>
    <rPh sb="0" eb="4">
      <t>シヨウショドオ</t>
    </rPh>
    <rPh sb="6" eb="8">
      <t>ヒョウジ</t>
    </rPh>
    <phoneticPr fontId="4"/>
  </si>
  <si>
    <t>（辞書登録エリア）</t>
    <rPh sb="1" eb="3">
      <t>ジショ</t>
    </rPh>
    <rPh sb="3" eb="5">
      <t>トウロク</t>
    </rPh>
    <phoneticPr fontId="4"/>
  </si>
  <si>
    <t>ファイル名表示エリア</t>
    <rPh sb="4" eb="5">
      <t>メイ</t>
    </rPh>
    <rPh sb="5" eb="7">
      <t>ヒョウジ</t>
    </rPh>
    <phoneticPr fontId="4"/>
  </si>
  <si>
    <t>readonly表示</t>
    <rPh sb="8" eb="10">
      <t>ヒョウジ</t>
    </rPh>
    <phoneticPr fontId="4"/>
  </si>
  <si>
    <t>B</t>
    <phoneticPr fontId="4"/>
  </si>
  <si>
    <t>表示／入力制限</t>
    <rPh sb="0" eb="2">
      <t>ヒョウジ</t>
    </rPh>
    <rPh sb="3" eb="5">
      <t>ニュウリョク</t>
    </rPh>
    <rPh sb="5" eb="7">
      <t>セイゲン</t>
    </rPh>
    <phoneticPr fontId="4"/>
  </si>
  <si>
    <t>入力制御</t>
    <rPh sb="0" eb="2">
      <t>ニュウリョク</t>
    </rPh>
    <rPh sb="2" eb="4">
      <t>セイギョ</t>
    </rPh>
    <phoneticPr fontId="4"/>
  </si>
  <si>
    <t>入力不可</t>
    <rPh sb="0" eb="2">
      <t>ニュウリョク</t>
    </rPh>
    <rPh sb="2" eb="4">
      <t>フカ</t>
    </rPh>
    <phoneticPr fontId="4"/>
  </si>
  <si>
    <t>ファイル種類制御</t>
    <rPh sb="4" eb="6">
      <t>シュルイ</t>
    </rPh>
    <rPh sb="6" eb="8">
      <t>セイギョ</t>
    </rPh>
    <phoneticPr fontId="4"/>
  </si>
  <si>
    <t>csvのみ選択・表示可能</t>
    <rPh sb="5" eb="7">
      <t>センタク</t>
    </rPh>
    <rPh sb="8" eb="10">
      <t>ヒョウジ</t>
    </rPh>
    <rPh sb="10" eb="12">
      <t>カノウ</t>
    </rPh>
    <phoneticPr fontId="4"/>
  </si>
  <si>
    <t>C</t>
    <phoneticPr fontId="4"/>
  </si>
  <si>
    <t>ファイル選択ボタン押下</t>
    <rPh sb="4" eb="6">
      <t>センタク</t>
    </rPh>
    <rPh sb="9" eb="11">
      <t>オウカ</t>
    </rPh>
    <phoneticPr fontId="4"/>
  </si>
  <si>
    <t>ファイル選択ウィンドウ</t>
    <rPh sb="4" eb="6">
      <t>センタク</t>
    </rPh>
    <phoneticPr fontId="4"/>
  </si>
  <si>
    <t>ファイル選択ウィンドウ表示し、該当フォルダしたの子フォルダとCSVファイルのみ表示</t>
    <rPh sb="4" eb="6">
      <t>センタク</t>
    </rPh>
    <rPh sb="11" eb="13">
      <t>ヒョウジ</t>
    </rPh>
    <rPh sb="15" eb="17">
      <t>ガイトウ</t>
    </rPh>
    <rPh sb="24" eb="25">
      <t>コ</t>
    </rPh>
    <rPh sb="39" eb="41">
      <t>ヒョウジ</t>
    </rPh>
    <phoneticPr fontId="4"/>
  </si>
  <si>
    <t>D</t>
    <phoneticPr fontId="4"/>
  </si>
  <si>
    <t>登録ボタン押下</t>
    <rPh sb="0" eb="2">
      <t>トウロク</t>
    </rPh>
    <rPh sb="5" eb="7">
      <t>オウカ</t>
    </rPh>
    <phoneticPr fontId="4"/>
  </si>
  <si>
    <t>確認ダイアログ表示</t>
    <rPh sb="0" eb="2">
      <t>カクニン</t>
    </rPh>
    <rPh sb="7" eb="9">
      <t>ヒョウジ</t>
    </rPh>
    <phoneticPr fontId="4"/>
  </si>
  <si>
    <t>メッセージは「登録済みのユーザ辞書の内容は選択されたファイルの内容で置き換えられます。よろしいですか？」</t>
    <rPh sb="7" eb="9">
      <t>トウロク</t>
    </rPh>
    <rPh sb="9" eb="10">
      <t>ズ</t>
    </rPh>
    <rPh sb="15" eb="17">
      <t>ジショ</t>
    </rPh>
    <rPh sb="18" eb="20">
      <t>ナイヨウ</t>
    </rPh>
    <rPh sb="21" eb="23">
      <t>センタク</t>
    </rPh>
    <rPh sb="31" eb="33">
      <t>ナイヨウ</t>
    </rPh>
    <rPh sb="34" eb="35">
      <t>オ</t>
    </rPh>
    <rPh sb="36" eb="37">
      <t>カ</t>
    </rPh>
    <phoneticPr fontId="4"/>
  </si>
  <si>
    <t>キャンセル押下</t>
    <rPh sb="5" eb="7">
      <t>オウカ</t>
    </rPh>
    <phoneticPr fontId="4"/>
  </si>
  <si>
    <t>ダイアログ非表示</t>
    <rPh sb="5" eb="8">
      <t>ヒヒョウジ</t>
    </rPh>
    <phoneticPr fontId="4"/>
  </si>
  <si>
    <t>API コールしない</t>
    <phoneticPr fontId="4"/>
  </si>
  <si>
    <t>OK 押下</t>
    <rPh sb="3" eb="5">
      <t>オウカ</t>
    </rPh>
    <phoneticPr fontId="4"/>
  </si>
  <si>
    <t>引き続き API 処理を実施</t>
    <rPh sb="0" eb="1">
      <t>ヒ</t>
    </rPh>
    <rPh sb="2" eb="3">
      <t>ツヅ</t>
    </rPh>
    <rPh sb="9" eb="11">
      <t>ショリ</t>
    </rPh>
    <rPh sb="12" eb="14">
      <t>ジッシ</t>
    </rPh>
    <phoneticPr fontId="4"/>
  </si>
  <si>
    <t>API エラー</t>
    <phoneticPr fontId="4"/>
  </si>
  <si>
    <t>エラーダイアログ表示</t>
    <rPh sb="8" eb="10">
      <t>ヒョウジ</t>
    </rPh>
    <phoneticPr fontId="4"/>
  </si>
  <si>
    <t>表示内容は変化しない</t>
    <rPh sb="0" eb="4">
      <t>ヒョウジナイヨウ</t>
    </rPh>
    <rPh sb="5" eb="7">
      <t>ヘンカ</t>
    </rPh>
    <phoneticPr fontId="4"/>
  </si>
  <si>
    <t>API 正常終了</t>
    <rPh sb="4" eb="8">
      <t>セイジョウシュウリョウ</t>
    </rPh>
    <phoneticPr fontId="4"/>
  </si>
  <si>
    <t>通知ダイアログは表示しない</t>
    <rPh sb="0" eb="2">
      <t>ツウチ</t>
    </rPh>
    <rPh sb="8" eb="10">
      <t>ヒョウジ</t>
    </rPh>
    <phoneticPr fontId="4"/>
  </si>
  <si>
    <t>メッセージは「ユーザ登録辞書を更新しました（○件）。」</t>
    <rPh sb="10" eb="12">
      <t>トウロク</t>
    </rPh>
    <rPh sb="12" eb="14">
      <t>ジショ</t>
    </rPh>
    <rPh sb="15" eb="17">
      <t>コウシン</t>
    </rPh>
    <rPh sb="23" eb="24">
      <t>ケン</t>
    </rPh>
    <phoneticPr fontId="4"/>
  </si>
  <si>
    <t>E</t>
    <phoneticPr fontId="4"/>
  </si>
  <si>
    <t>出力ボタン押下</t>
    <rPh sb="0" eb="2">
      <t>シュツリョク</t>
    </rPh>
    <rPh sb="5" eb="7">
      <t>オウカ</t>
    </rPh>
    <phoneticPr fontId="4"/>
  </si>
  <si>
    <t>メッセージは「出力します。よろしいですか？」</t>
    <rPh sb="7" eb="9">
      <t>シュツリョク</t>
    </rPh>
    <phoneticPr fontId="4"/>
  </si>
  <si>
    <t>メッセージは「ファイルの出力に失敗しました。」</t>
    <rPh sb="12" eb="14">
      <t>シュツリョク</t>
    </rPh>
    <rPh sb="15" eb="17">
      <t>シッパイ</t>
    </rPh>
    <phoneticPr fontId="4"/>
  </si>
  <si>
    <t>強制ログイン画面</t>
    <rPh sb="0" eb="2">
      <t>キョウセイ</t>
    </rPh>
    <rPh sb="6" eb="8">
      <t>ガメン</t>
    </rPh>
    <phoneticPr fontId="4"/>
  </si>
  <si>
    <t>ユーザ辞書画面</t>
    <phoneticPr fontId="1"/>
  </si>
  <si>
    <t>強制ログインするボタン</t>
    <rPh sb="0" eb="2">
      <t>キョウセイ</t>
    </rPh>
    <phoneticPr fontId="4"/>
  </si>
  <si>
    <t>強制ログインするボタン押下</t>
    <rPh sb="0" eb="2">
      <t>キョウセイ</t>
    </rPh>
    <rPh sb="11" eb="13">
      <t>オウカ</t>
    </rPh>
    <phoneticPr fontId="4"/>
  </si>
  <si>
    <t>B</t>
    <phoneticPr fontId="4"/>
  </si>
  <si>
    <t>強制ログイン画面</t>
    <phoneticPr fontId="1"/>
  </si>
  <si>
    <t>強制ログイン画面へ遷移する</t>
    <phoneticPr fontId="4"/>
  </si>
  <si>
    <t>システム名</t>
    <phoneticPr fontId="4"/>
  </si>
  <si>
    <t>AIVoiceAnalyticsを表示する。</t>
    <rPh sb="17" eb="19">
      <t>ヒョウジ</t>
    </rPh>
    <phoneticPr fontId="4"/>
  </si>
  <si>
    <t>エラーメッセージ</t>
    <phoneticPr fontId="4"/>
  </si>
  <si>
    <t>「現在のアカウントは利用中です。しばらくしてからやり直してください。[006]　」を表示する。</t>
    <rPh sb="42" eb="44">
      <t>ヒョウジ</t>
    </rPh>
    <phoneticPr fontId="4"/>
  </si>
  <si>
    <t>画面遷移</t>
    <phoneticPr fontId="4"/>
  </si>
  <si>
    <t>多重ログインの場合</t>
    <phoneticPr fontId="4"/>
  </si>
  <si>
    <t>エラーダイアログ</t>
    <phoneticPr fontId="4"/>
  </si>
  <si>
    <t>強制ログインするボタン</t>
  </si>
  <si>
    <t>ボタンを押下</t>
    <rPh sb="4" eb="6">
      <t>オウカ</t>
    </rPh>
    <phoneticPr fontId="4"/>
  </si>
  <si>
    <t>確認ダイアログ「強制ログインを行うと現在ログインしているユーザが強制ログアウトされます。よろしいですか？」が表示されること。</t>
    <rPh sb="0" eb="2">
      <t>カクニン</t>
    </rPh>
    <rPh sb="8" eb="10">
      <t>キョウセイ</t>
    </rPh>
    <rPh sb="15" eb="16">
      <t>オコナ</t>
    </rPh>
    <rPh sb="18" eb="20">
      <t>ゲンザイ</t>
    </rPh>
    <rPh sb="32" eb="34">
      <t>キョウセイ</t>
    </rPh>
    <rPh sb="54" eb="56">
      <t>ヒョウジ</t>
    </rPh>
    <phoneticPr fontId="4"/>
  </si>
  <si>
    <t>音声解析画面へ遷移すること。</t>
    <rPh sb="0" eb="2">
      <t>オンセイ</t>
    </rPh>
    <rPh sb="2" eb="4">
      <t>カイセキ</t>
    </rPh>
    <rPh sb="4" eb="6">
      <t>ガメン</t>
    </rPh>
    <rPh sb="7" eb="9">
      <t>センイ</t>
    </rPh>
    <phoneticPr fontId="4"/>
  </si>
  <si>
    <t>確認ダイアログが閉じられること。</t>
    <rPh sb="0" eb="2">
      <t>カクニン</t>
    </rPh>
    <rPh sb="8" eb="9">
      <t>ト</t>
    </rPh>
    <phoneticPr fontId="4"/>
  </si>
  <si>
    <t>画面が遷移しないこと。</t>
    <rPh sb="0" eb="2">
      <t>ガメン</t>
    </rPh>
    <rPh sb="3" eb="5">
      <t>センイ</t>
    </rPh>
    <phoneticPr fontId="4"/>
  </si>
  <si>
    <t>「ユーザ辞書登録」 を表示する</t>
    <rPh sb="4" eb="6">
      <t>ジショ</t>
    </rPh>
    <rPh sb="6" eb="8">
      <t>トウロク</t>
    </rPh>
    <rPh sb="11" eb="13">
      <t>ヒョウジ</t>
    </rPh>
    <phoneticPr fontId="4"/>
  </si>
  <si>
    <t>登録するボタン</t>
    <rPh sb="0" eb="2">
      <t>トウロク</t>
    </rPh>
    <phoneticPr fontId="4"/>
  </si>
  <si>
    <t>出力するボタン</t>
    <rPh sb="0" eb="2">
      <t>シュツリョク</t>
    </rPh>
    <phoneticPr fontId="4"/>
  </si>
  <si>
    <t>OK</t>
    <phoneticPr fontId="4"/>
  </si>
  <si>
    <t>李建民</t>
    <rPh sb="0" eb="1">
      <t>リ</t>
    </rPh>
    <rPh sb="1" eb="2">
      <t>ケン</t>
    </rPh>
    <rPh sb="2" eb="3">
      <t>ミン</t>
    </rPh>
    <phoneticPr fontId="4"/>
  </si>
  <si>
    <t>OK</t>
    <phoneticPr fontId="4"/>
  </si>
  <si>
    <t>メッセージは「インポートできませんでした。（エラー ○件）」</t>
    <phoneticPr fontId="4"/>
  </si>
  <si>
    <t>通知ダイアログ表示しない</t>
    <rPh sb="0" eb="2">
      <t>ツウチ</t>
    </rPh>
    <rPh sb="7" eb="9">
      <t>ヒョウジ</t>
    </rPh>
    <phoneticPr fontId="4"/>
  </si>
  <si>
    <t>ServiceId,password,modelId,energythrehold情報の取得はpropertyファイルからユーザ情報に修正する。</t>
    <rPh sb="41" eb="43">
      <t>ジョウホウ</t>
    </rPh>
    <rPh sb="44" eb="46">
      <t>シュトク</t>
    </rPh>
    <rPh sb="64" eb="66">
      <t>ジョウホウ</t>
    </rPh>
    <rPh sb="67" eb="69">
      <t>シュウセイ</t>
    </rPh>
    <phoneticPr fontId="4"/>
  </si>
  <si>
    <t>李建民</t>
    <rPh sb="0" eb="1">
      <t>リ</t>
    </rPh>
    <rPh sb="1" eb="2">
      <t>ケン</t>
    </rPh>
    <rPh sb="2" eb="3">
      <t>ミン</t>
    </rPh>
    <phoneticPr fontId="4"/>
  </si>
  <si>
    <t>音声解析画面</t>
    <phoneticPr fontId="4"/>
  </si>
  <si>
    <t>音声解析画面各APIのServiceId,password,modelId,energythreholdの設定方法は対応漏れ</t>
    <rPh sb="6" eb="7">
      <t>カク</t>
    </rPh>
    <rPh sb="53" eb="55">
      <t>セッテイ</t>
    </rPh>
    <rPh sb="55" eb="57">
      <t>ホウホウ</t>
    </rPh>
    <rPh sb="58" eb="60">
      <t>タイオウ</t>
    </rPh>
    <rPh sb="60" eb="61">
      <t>モ</t>
    </rPh>
    <phoneticPr fontId="4"/>
  </si>
  <si>
    <r>
      <rPr>
        <strike/>
        <sz val="10"/>
        <color rgb="FFFF0000"/>
        <rFont val="Meiryo UI"/>
        <family val="3"/>
        <charset val="128"/>
      </rPr>
      <t>エネルギー閾値：未設定</t>
    </r>
    <r>
      <rPr>
        <sz val="10"/>
        <rFont val="Meiryo UI"/>
        <family val="3"/>
        <charset val="128"/>
      </rPr>
      <t xml:space="preserve">
音声ファイル：任意のWAVファイル</t>
    </r>
    <rPh sb="19" eb="21">
      <t>ニンイ</t>
    </rPh>
    <phoneticPr fontId="4"/>
  </si>
  <si>
    <r>
      <rPr>
        <strike/>
        <sz val="10"/>
        <color rgb="FFFF0000"/>
        <rFont val="Meiryo UI"/>
        <family val="3"/>
        <charset val="128"/>
      </rPr>
      <t>エネルギー閾値：任意の数値</t>
    </r>
    <r>
      <rPr>
        <sz val="10"/>
        <rFont val="Meiryo UI"/>
        <family val="3"/>
        <charset val="128"/>
      </rPr>
      <t xml:space="preserve">
音声ファイル：WAVファイル([16Khz,16bit,モノラル]のファイル)</t>
    </r>
    <phoneticPr fontId="4"/>
  </si>
  <si>
    <r>
      <rPr>
        <strike/>
        <sz val="10"/>
        <color rgb="FFFF0000"/>
        <rFont val="Meiryo UI"/>
        <family val="3"/>
        <charset val="128"/>
      </rPr>
      <t>エネルギー閾値：任意の数値</t>
    </r>
    <r>
      <rPr>
        <sz val="10"/>
        <rFont val="Meiryo UI"/>
        <family val="3"/>
        <charset val="128"/>
      </rPr>
      <t xml:space="preserve">
音声ファイル：WAVファイル([16Khz,16bit,モノラル]以外のファイル)</t>
    </r>
    <phoneticPr fontId="4"/>
  </si>
  <si>
    <r>
      <rPr>
        <strike/>
        <sz val="10"/>
        <color rgb="FFFF0000"/>
        <rFont val="Meiryo UI"/>
        <family val="3"/>
        <charset val="128"/>
      </rPr>
      <t>エネルギー閾値：任意の数値</t>
    </r>
    <r>
      <rPr>
        <sz val="10"/>
        <rFont val="Meiryo UI"/>
        <family val="3"/>
        <charset val="128"/>
      </rPr>
      <t xml:space="preserve">
音声ファイル：WAVファイル以外のファイル</t>
    </r>
    <phoneticPr fontId="4"/>
  </si>
  <si>
    <r>
      <rPr>
        <strike/>
        <sz val="10"/>
        <color rgb="FFFF0000"/>
        <rFont val="Meiryo UI"/>
        <family val="3"/>
        <charset val="128"/>
      </rPr>
      <t>エネルギー閾値：任意の数値</t>
    </r>
    <r>
      <rPr>
        <sz val="10"/>
        <rFont val="Meiryo UI"/>
        <family val="3"/>
        <charset val="128"/>
      </rPr>
      <t xml:space="preserve">
音声ファイル：任意のWAVファイル</t>
    </r>
    <rPh sb="8" eb="10">
      <t>ニンイ</t>
    </rPh>
    <rPh sb="11" eb="13">
      <t>スウチ</t>
    </rPh>
    <phoneticPr fontId="4"/>
  </si>
  <si>
    <t>音声解析API</t>
    <rPh sb="0" eb="2">
      <t>オンセイ</t>
    </rPh>
    <rPh sb="2" eb="4">
      <t>カイセキ</t>
    </rPh>
    <phoneticPr fontId="4"/>
  </si>
  <si>
    <t>ライセンス管理画面</t>
    <rPh sb="5" eb="7">
      <t>カンリ</t>
    </rPh>
    <rPh sb="7" eb="9">
      <t>ガメン</t>
    </rPh>
    <phoneticPr fontId="4"/>
  </si>
  <si>
    <t>A</t>
    <phoneticPr fontId="4"/>
  </si>
  <si>
    <t>(ROLE_ANONYMOUS)</t>
    <phoneticPr fontId="4"/>
  </si>
  <si>
    <t>(ROLE_USER)</t>
    <phoneticPr fontId="4"/>
  </si>
  <si>
    <t>代理店でログイン</t>
    <rPh sb="0" eb="3">
      <t>ダイリテン</t>
    </rPh>
    <phoneticPr fontId="4"/>
  </si>
  <si>
    <t>(ROLE_AGENCY)</t>
    <phoneticPr fontId="4"/>
  </si>
  <si>
    <t>レイアウト</t>
    <phoneticPr fontId="4"/>
  </si>
  <si>
    <t>ユーザ ID</t>
    <phoneticPr fontId="4"/>
  </si>
  <si>
    <t>ログインユーザのユーザ ID を表示</t>
    <rPh sb="16" eb="18">
      <t>ヒョウジ</t>
    </rPh>
    <phoneticPr fontId="4"/>
  </si>
  <si>
    <t>（ライセンス一覧エリア）</t>
    <rPh sb="6" eb="8">
      <t>イチラン</t>
    </rPh>
    <phoneticPr fontId="4"/>
  </si>
  <si>
    <t>検索キー入力エリア</t>
    <phoneticPr fontId="4"/>
  </si>
  <si>
    <t>検索キー入力エリア</t>
    <phoneticPr fontId="4"/>
  </si>
  <si>
    <t>ブランク表示</t>
    <rPh sb="4" eb="6">
      <t>ヒョウジ</t>
    </rPh>
    <phoneticPr fontId="4"/>
  </si>
  <si>
    <t>検索ボタン</t>
    <phoneticPr fontId="4"/>
  </si>
  <si>
    <t>新規登録ボタン</t>
    <phoneticPr fontId="4"/>
  </si>
  <si>
    <t>件数超過していない</t>
    <phoneticPr fontId="4"/>
  </si>
  <si>
    <t>件数超過していない</t>
    <phoneticPr fontId="4"/>
  </si>
  <si>
    <t>件数超過メッセージ</t>
    <rPh sb="0" eb="4">
      <t>ケンスウチョウカ</t>
    </rPh>
    <phoneticPr fontId="4"/>
  </si>
  <si>
    <t>非表示のまま</t>
    <rPh sb="0" eb="3">
      <t>ヒヒョウジ</t>
    </rPh>
    <phoneticPr fontId="4"/>
  </si>
  <si>
    <t>回答リスト</t>
    <rPh sb="0" eb="2">
      <t>カイトウ</t>
    </rPh>
    <phoneticPr fontId="4"/>
  </si>
  <si>
    <t>ライセンス情報を全て表示</t>
    <rPh sb="5" eb="7">
      <t>ジョウホウ</t>
    </rPh>
    <rPh sb="8" eb="9">
      <t>スベ</t>
    </rPh>
    <rPh sb="10" eb="12">
      <t>ヒョウジ</t>
    </rPh>
    <phoneticPr fontId="4"/>
  </si>
  <si>
    <t>件数超過している</t>
    <rPh sb="0" eb="4">
      <t>ケンスウチョウカ</t>
    </rPh>
    <phoneticPr fontId="4"/>
  </si>
  <si>
    <t>先頭の最大表示件数分を表示</t>
    <rPh sb="0" eb="2">
      <t>セントウ</t>
    </rPh>
    <rPh sb="3" eb="9">
      <t>サイダイヒョウジケンスウ</t>
    </rPh>
    <rPh sb="9" eb="10">
      <t>ブン</t>
    </rPh>
    <rPh sb="11" eb="13">
      <t>ヒョウジ</t>
    </rPh>
    <phoneticPr fontId="4"/>
  </si>
  <si>
    <t>ソート項目</t>
    <rPh sb="3" eb="5">
      <t>コウモク</t>
    </rPh>
    <phoneticPr fontId="4"/>
  </si>
  <si>
    <t>更新日時のみ「▼」、他は「▲▼」</t>
    <rPh sb="0" eb="2">
      <t>コウシン</t>
    </rPh>
    <rPh sb="2" eb="4">
      <t>ニチジ</t>
    </rPh>
    <rPh sb="10" eb="11">
      <t>ホカ</t>
    </rPh>
    <phoneticPr fontId="4"/>
  </si>
  <si>
    <t>ライセンスID</t>
    <phoneticPr fontId="4"/>
  </si>
  <si>
    <t>サービス利用ID</t>
    <rPh sb="4" eb="6">
      <t>リヨウ</t>
    </rPh>
    <phoneticPr fontId="4"/>
  </si>
  <si>
    <t>サービス利用ID</t>
    <phoneticPr fontId="4"/>
  </si>
  <si>
    <t>代理店企業ID</t>
    <rPh sb="0" eb="3">
      <t>ダイリテン</t>
    </rPh>
    <rPh sb="3" eb="5">
      <t>キギョウ</t>
    </rPh>
    <phoneticPr fontId="4"/>
  </si>
  <si>
    <t>更新日時</t>
    <rPh sb="0" eb="2">
      <t>コウシン</t>
    </rPh>
    <rPh sb="2" eb="4">
      <t>ニチジ</t>
    </rPh>
    <phoneticPr fontId="4"/>
  </si>
  <si>
    <t>最終更新日</t>
    <rPh sb="0" eb="5">
      <t>サイシュウコウシンビ</t>
    </rPh>
    <phoneticPr fontId="4"/>
  </si>
  <si>
    <t>（ライセンス編集エリア）</t>
    <rPh sb="6" eb="8">
      <t>ヘンシュウ</t>
    </rPh>
    <phoneticPr fontId="4"/>
  </si>
  <si>
    <t>編集モード表示エリア</t>
    <phoneticPr fontId="4"/>
  </si>
  <si>
    <t>「新規登録」と表示</t>
    <rPh sb="1" eb="3">
      <t>シンキ</t>
    </rPh>
    <rPh sb="3" eb="5">
      <t>トウロク</t>
    </rPh>
    <rPh sb="7" eb="9">
      <t>ヒョウジ</t>
    </rPh>
    <phoneticPr fontId="4"/>
  </si>
  <si>
    <t>「（編集はライセンスをリストから選択して下さい）」表示</t>
    <rPh sb="2" eb="4">
      <t>ヘンシュウ</t>
    </rPh>
    <rPh sb="16" eb="18">
      <t>センタク</t>
    </rPh>
    <rPh sb="20" eb="21">
      <t>クダ</t>
    </rPh>
    <rPh sb="25" eb="27">
      <t>ヒョウジ</t>
    </rPh>
    <phoneticPr fontId="4"/>
  </si>
  <si>
    <t>代理店企業ID入力エリア</t>
    <rPh sb="0" eb="3">
      <t>ダイリテン</t>
    </rPh>
    <rPh sb="3" eb="5">
      <t>キギョウ</t>
    </rPh>
    <rPh sb="7" eb="9">
      <t>ニュウリョク</t>
    </rPh>
    <phoneticPr fontId="4"/>
  </si>
  <si>
    <t>ブランク表示／活性化</t>
    <rPh sb="4" eb="6">
      <t>ヒョウジ</t>
    </rPh>
    <rPh sb="7" eb="9">
      <t>カッセイ</t>
    </rPh>
    <rPh sb="9" eb="10">
      <t>カ</t>
    </rPh>
    <phoneticPr fontId="4"/>
  </si>
  <si>
    <t>サービス利用ID入力エリア</t>
    <rPh sb="4" eb="6">
      <t>リヨウ</t>
    </rPh>
    <phoneticPr fontId="4"/>
  </si>
  <si>
    <t>必須マーク表示</t>
    <rPh sb="0" eb="2">
      <t>ヒッス</t>
    </rPh>
    <rPh sb="5" eb="7">
      <t>ヒョウジ</t>
    </rPh>
    <phoneticPr fontId="4"/>
  </si>
  <si>
    <t>パスワード入力エリア</t>
    <phoneticPr fontId="4"/>
  </si>
  <si>
    <t>「パスワード（未入力の場合には登録済みのものが適用されます）」非表示</t>
    <rPh sb="31" eb="32">
      <t>ヒ</t>
    </rPh>
    <rPh sb="32" eb="34">
      <t>ヒョウジ</t>
    </rPh>
    <phoneticPr fontId="4"/>
  </si>
  <si>
    <t>登録ボタン</t>
    <rPh sb="0" eb="2">
      <t>トウロク</t>
    </rPh>
    <phoneticPr fontId="4"/>
  </si>
  <si>
    <t>表示／活性化</t>
    <rPh sb="0" eb="2">
      <t>ヒョウジ</t>
    </rPh>
    <rPh sb="3" eb="5">
      <t>カッセイ</t>
    </rPh>
    <rPh sb="5" eb="6">
      <t>カ</t>
    </rPh>
    <phoneticPr fontId="4"/>
  </si>
  <si>
    <t>更新ボタン</t>
    <rPh sb="0" eb="2">
      <t>コウシン</t>
    </rPh>
    <phoneticPr fontId="4"/>
  </si>
  <si>
    <t>非表示／非活性化</t>
    <rPh sb="0" eb="1">
      <t>ヒ</t>
    </rPh>
    <rPh sb="1" eb="3">
      <t>ヒョウジ</t>
    </rPh>
    <rPh sb="4" eb="8">
      <t>ヒカッセイカ</t>
    </rPh>
    <phoneticPr fontId="4"/>
  </si>
  <si>
    <t>削除ボタン</t>
    <rPh sb="0" eb="2">
      <t>サクジョ</t>
    </rPh>
    <phoneticPr fontId="4"/>
  </si>
  <si>
    <t>API</t>
    <phoneticPr fontId="4"/>
  </si>
  <si>
    <t>ライセンス検索 API をコールする</t>
    <rPh sb="5" eb="7">
      <t>ケンサク</t>
    </rPh>
    <phoneticPr fontId="4"/>
  </si>
  <si>
    <t>全件検索する</t>
    <rPh sb="0" eb="4">
      <t>ゼンケンケンサク</t>
    </rPh>
    <phoneticPr fontId="4"/>
  </si>
  <si>
    <t>メッセージは
「ライセンス一覧を取得できませんでした。」</t>
    <rPh sb="13" eb="15">
      <t>イチラン</t>
    </rPh>
    <rPh sb="16" eb="18">
      <t>シュトク</t>
    </rPh>
    <phoneticPr fontId="4"/>
  </si>
  <si>
    <t>件数超過していない</t>
    <rPh sb="0" eb="4">
      <t>ケンスウチョウカ</t>
    </rPh>
    <phoneticPr fontId="4"/>
  </si>
  <si>
    <t>更新日時降順でソート</t>
    <rPh sb="0" eb="2">
      <t>コウシン</t>
    </rPh>
    <rPh sb="2" eb="4">
      <t>ニチジ</t>
    </rPh>
    <rPh sb="4" eb="6">
      <t>コウジュン</t>
    </rPh>
    <phoneticPr fontId="4"/>
  </si>
  <si>
    <t>ライセンスリスト表示</t>
    <rPh sb="8" eb="10">
      <t>ヒョウジ</t>
    </rPh>
    <phoneticPr fontId="4"/>
  </si>
  <si>
    <t>更新日時</t>
    <phoneticPr fontId="4"/>
  </si>
  <si>
    <t>文字数</t>
    <rPh sb="0" eb="3">
      <t>モジスウ</t>
    </rPh>
    <phoneticPr fontId="4"/>
  </si>
  <si>
    <t>32 文字</t>
    <rPh sb="3" eb="5">
      <t>モジ</t>
    </rPh>
    <phoneticPr fontId="4"/>
  </si>
  <si>
    <t>XSS</t>
    <phoneticPr fontId="4"/>
  </si>
  <si>
    <t>&lt;script&gt;alert("1")&lt;/script&gt;</t>
    <phoneticPr fontId="4"/>
  </si>
  <si>
    <t>スクリプトは実行されない</t>
    <rPh sb="6" eb="8">
      <t>ジッコウ</t>
    </rPh>
    <phoneticPr fontId="4"/>
  </si>
  <si>
    <t>100 文字</t>
    <rPh sb="4" eb="6">
      <t>モジ</t>
    </rPh>
    <phoneticPr fontId="4"/>
  </si>
  <si>
    <t>最大文字数</t>
    <rPh sb="0" eb="5">
      <t>サイダイモジスウ</t>
    </rPh>
    <phoneticPr fontId="4"/>
  </si>
  <si>
    <t>最大文字数を超えて入力できない</t>
    <rPh sb="0" eb="5">
      <t>サイダイモジスウ</t>
    </rPh>
    <rPh sb="6" eb="7">
      <t>コ</t>
    </rPh>
    <rPh sb="9" eb="11">
      <t>ニュウリョク</t>
    </rPh>
    <phoneticPr fontId="4"/>
  </si>
  <si>
    <t>インジェクション</t>
    <phoneticPr fontId="4"/>
  </si>
  <si>
    <t>1' OR 1 = 1</t>
    <phoneticPr fontId="4"/>
  </si>
  <si>
    <t>検索結果なし</t>
    <rPh sb="0" eb="4">
      <t>ケンサクケッカ</t>
    </rPh>
    <phoneticPr fontId="4"/>
  </si>
  <si>
    <t>ライセンスリスト</t>
    <phoneticPr fontId="4"/>
  </si>
  <si>
    <t>ライセンス数</t>
    <rPh sb="5" eb="6">
      <t>スウ</t>
    </rPh>
    <phoneticPr fontId="4"/>
  </si>
  <si>
    <t>30 程度</t>
    <rPh sb="3" eb="5">
      <t>テイド</t>
    </rPh>
    <phoneticPr fontId="4"/>
  </si>
  <si>
    <t>スクロール表示</t>
    <rPh sb="5" eb="7">
      <t>ヒョウジ</t>
    </rPh>
    <phoneticPr fontId="4"/>
  </si>
  <si>
    <t>セル内で折り返して表示</t>
    <rPh sb="2" eb="3">
      <t>ナイ</t>
    </rPh>
    <rPh sb="4" eb="5">
      <t>オ</t>
    </rPh>
    <rPh sb="6" eb="7">
      <t>カエ</t>
    </rPh>
    <rPh sb="9" eb="11">
      <t>ヒョウジ</t>
    </rPh>
    <phoneticPr fontId="4"/>
  </si>
  <si>
    <t>トリム</t>
    <phoneticPr fontId="4"/>
  </si>
  <si>
    <t>100文字を超えない値で前後に空白がある</t>
    <rPh sb="3" eb="5">
      <t>モジ</t>
    </rPh>
    <rPh sb="6" eb="7">
      <t>コ</t>
    </rPh>
    <rPh sb="10" eb="11">
      <t>アタイ</t>
    </rPh>
    <rPh sb="12" eb="14">
      <t>ゼンゴ</t>
    </rPh>
    <rPh sb="15" eb="17">
      <t>クウハク</t>
    </rPh>
    <phoneticPr fontId="4"/>
  </si>
  <si>
    <t>前後の空白を除いた値でDBへ登録される</t>
    <rPh sb="0" eb="2">
      <t>ゼンゴ</t>
    </rPh>
    <rPh sb="3" eb="5">
      <t>クウハク</t>
    </rPh>
    <rPh sb="6" eb="7">
      <t>ノゾ</t>
    </rPh>
    <rPh sb="9" eb="10">
      <t>アタイ</t>
    </rPh>
    <rPh sb="14" eb="16">
      <t>トウロク</t>
    </rPh>
    <phoneticPr fontId="4"/>
  </si>
  <si>
    <t>32文字を超えない値で前後に空白がある</t>
    <rPh sb="2" eb="4">
      <t>モジ</t>
    </rPh>
    <rPh sb="5" eb="6">
      <t>コ</t>
    </rPh>
    <rPh sb="9" eb="10">
      <t>アタイ</t>
    </rPh>
    <rPh sb="11" eb="13">
      <t>ゼンゴ</t>
    </rPh>
    <rPh sb="14" eb="16">
      <t>クウハク</t>
    </rPh>
    <phoneticPr fontId="4"/>
  </si>
  <si>
    <t>検索ボタン押下</t>
    <rPh sb="5" eb="7">
      <t>オウカ</t>
    </rPh>
    <phoneticPr fontId="4"/>
  </si>
  <si>
    <t>検索キー入力なし</t>
    <rPh sb="0" eb="2">
      <t>ケンサク</t>
    </rPh>
    <rPh sb="4" eb="6">
      <t>ニュウリョク</t>
    </rPh>
    <phoneticPr fontId="4"/>
  </si>
  <si>
    <t>全件検索する</t>
    <rPh sb="0" eb="2">
      <t>ゼンケン</t>
    </rPh>
    <rPh sb="2" eb="4">
      <t>ケンサク</t>
    </rPh>
    <phoneticPr fontId="4"/>
  </si>
  <si>
    <t>検索キー入力あり</t>
    <rPh sb="0" eb="2">
      <t>ケンサク</t>
    </rPh>
    <rPh sb="4" eb="6">
      <t>ニュウリョク</t>
    </rPh>
    <phoneticPr fontId="4"/>
  </si>
  <si>
    <t>代理店企業IDの部分一致検索を行う</t>
    <rPh sb="0" eb="3">
      <t>ダイリテン</t>
    </rPh>
    <rPh sb="3" eb="5">
      <t>キギョウ</t>
    </rPh>
    <rPh sb="8" eb="12">
      <t>ブブンイッチ</t>
    </rPh>
    <rPh sb="12" eb="14">
      <t>ケンサク</t>
    </rPh>
    <rPh sb="15" eb="16">
      <t>オコナ</t>
    </rPh>
    <phoneticPr fontId="4"/>
  </si>
  <si>
    <t>メッセージは「ライセンス一覧を取得できませんでした。」</t>
    <rPh sb="12" eb="14">
      <t>イチラン</t>
    </rPh>
    <rPh sb="15" eb="17">
      <t>シュトク</t>
    </rPh>
    <phoneticPr fontId="4"/>
  </si>
  <si>
    <t>検索条件に該当するライセンス情報を全て表示</t>
    <rPh sb="0" eb="2">
      <t>ケンサク</t>
    </rPh>
    <rPh sb="2" eb="4">
      <t>ジョウケン</t>
    </rPh>
    <rPh sb="5" eb="7">
      <t>ガイトウ</t>
    </rPh>
    <rPh sb="14" eb="16">
      <t>ジョウホウ</t>
    </rPh>
    <rPh sb="17" eb="18">
      <t>スベ</t>
    </rPh>
    <rPh sb="19" eb="21">
      <t>ヒョウジ</t>
    </rPh>
    <phoneticPr fontId="4"/>
  </si>
  <si>
    <t>ライセンスID</t>
    <phoneticPr fontId="4"/>
  </si>
  <si>
    <t>ソート項目押下</t>
    <rPh sb="3" eb="5">
      <t>コウモク</t>
    </rPh>
    <rPh sb="5" eb="7">
      <t>オウカ</t>
    </rPh>
    <phoneticPr fontId="4"/>
  </si>
  <si>
    <t>押下前の項目が「▲」または「▲▼」</t>
    <rPh sb="0" eb="2">
      <t>オウカ</t>
    </rPh>
    <rPh sb="2" eb="3">
      <t>マエ</t>
    </rPh>
    <phoneticPr fontId="4"/>
  </si>
  <si>
    <t>「▼」を表示</t>
    <rPh sb="4" eb="6">
      <t>ヒョウジ</t>
    </rPh>
    <phoneticPr fontId="4"/>
  </si>
  <si>
    <t>押下前の項目が「▼」</t>
    <phoneticPr fontId="4"/>
  </si>
  <si>
    <t>「▲」を表示</t>
    <rPh sb="4" eb="6">
      <t>ヒョウジ</t>
    </rPh>
    <phoneticPr fontId="4"/>
  </si>
  <si>
    <t>ライセンスリスト表示</t>
    <phoneticPr fontId="4"/>
  </si>
  <si>
    <t>ソート</t>
    <phoneticPr fontId="4"/>
  </si>
  <si>
    <t>ソート項目順に表示</t>
    <rPh sb="3" eb="6">
      <t>コウモクジュン</t>
    </rPh>
    <rPh sb="7" eb="9">
      <t>ヒョウジ</t>
    </rPh>
    <phoneticPr fontId="4"/>
  </si>
  <si>
    <t>新規登録ボタン押下</t>
    <phoneticPr fontId="4"/>
  </si>
  <si>
    <t>画面表示</t>
    <phoneticPr fontId="4"/>
  </si>
  <si>
    <t>（ライセンス一覧エリア)</t>
    <phoneticPr fontId="4"/>
  </si>
  <si>
    <t>選択状態のライセンスの選択解除</t>
    <rPh sb="0" eb="2">
      <t>センタク</t>
    </rPh>
    <rPh sb="2" eb="4">
      <t>ジョウタイ</t>
    </rPh>
    <rPh sb="11" eb="13">
      <t>センタク</t>
    </rPh>
    <rPh sb="13" eb="15">
      <t>カイジョ</t>
    </rPh>
    <phoneticPr fontId="4"/>
  </si>
  <si>
    <t>（ライセンス編集エリア)</t>
    <phoneticPr fontId="4"/>
  </si>
  <si>
    <r>
      <rPr>
        <sz val="10"/>
        <color rgb="FFFF0000"/>
        <rFont val="Meiryo UI"/>
        <family val="3"/>
        <charset val="128"/>
      </rPr>
      <t>登録</t>
    </r>
    <r>
      <rPr>
        <sz val="10"/>
        <color theme="0"/>
        <rFont val="Meiryo UI"/>
        <family val="3"/>
        <charset val="128"/>
      </rPr>
      <t>ボタン押下</t>
    </r>
    <rPh sb="0" eb="2">
      <t>トウロク</t>
    </rPh>
    <rPh sb="5" eb="7">
      <t>オウカ</t>
    </rPh>
    <phoneticPr fontId="4"/>
  </si>
  <si>
    <t>メッセージは「登録します。よろしいですか？」</t>
    <rPh sb="7" eb="9">
      <t>トウロク</t>
    </rPh>
    <phoneticPr fontId="4"/>
  </si>
  <si>
    <t>ライセンス登録 API をコールする</t>
    <rPh sb="5" eb="7">
      <t>トウロク</t>
    </rPh>
    <phoneticPr fontId="4"/>
  </si>
  <si>
    <t>ライセンス編集エリアの入力内容を送信する</t>
    <rPh sb="5" eb="7">
      <t>ヘンシュウ</t>
    </rPh>
    <rPh sb="11" eb="15">
      <t>ニュウリョクナイヨウ</t>
    </rPh>
    <rPh sb="16" eb="18">
      <t>ソウシン</t>
    </rPh>
    <phoneticPr fontId="4"/>
  </si>
  <si>
    <t>入力チェック</t>
    <rPh sb="0" eb="2">
      <t>ニュウリョク</t>
    </rPh>
    <phoneticPr fontId="4"/>
  </si>
  <si>
    <t>必須でない</t>
    <rPh sb="0" eb="2">
      <t>ヒッス</t>
    </rPh>
    <phoneticPr fontId="4"/>
  </si>
  <si>
    <t>入力なし：OK</t>
    <rPh sb="0" eb="2">
      <t>ニュウリョク</t>
    </rPh>
    <phoneticPr fontId="4"/>
  </si>
  <si>
    <t>入力あり：OK</t>
    <rPh sb="0" eb="2">
      <t>ニュウリョク</t>
    </rPh>
    <phoneticPr fontId="4"/>
  </si>
  <si>
    <t>文字種</t>
    <rPh sb="0" eb="3">
      <t>モジシュ</t>
    </rPh>
    <phoneticPr fontId="4"/>
  </si>
  <si>
    <t>半角英数記号：OK</t>
    <phoneticPr fontId="4"/>
  </si>
  <si>
    <t>必須</t>
    <rPh sb="0" eb="2">
      <t>ヒッス</t>
    </rPh>
    <phoneticPr fontId="4"/>
  </si>
  <si>
    <t>入力なし：エラー</t>
    <rPh sb="0" eb="2">
      <t>ニュウリョク</t>
    </rPh>
    <phoneticPr fontId="4"/>
  </si>
  <si>
    <t>半角英数記号：OK</t>
    <rPh sb="0" eb="2">
      <t>ハンカク</t>
    </rPh>
    <rPh sb="2" eb="4">
      <t>エイスウ</t>
    </rPh>
    <rPh sb="4" eb="6">
      <t>キゴウ</t>
    </rPh>
    <phoneticPr fontId="4"/>
  </si>
  <si>
    <t>パスワード</t>
    <phoneticPr fontId="4"/>
  </si>
  <si>
    <t>必須（登録時）</t>
    <rPh sb="0" eb="2">
      <t>ヒッス</t>
    </rPh>
    <rPh sb="3" eb="5">
      <t>トウロク</t>
    </rPh>
    <rPh sb="5" eb="6">
      <t>ジ</t>
    </rPh>
    <phoneticPr fontId="4"/>
  </si>
  <si>
    <t>API エラー</t>
    <phoneticPr fontId="4"/>
  </si>
  <si>
    <t>メッセージは「登録できませんでした。」</t>
    <rPh sb="7" eb="9">
      <t>トウロク</t>
    </rPh>
    <phoneticPr fontId="4"/>
  </si>
  <si>
    <t>通知ダイアログ表示</t>
    <rPh sb="0" eb="2">
      <t>ツウチ</t>
    </rPh>
    <rPh sb="7" eb="9">
      <t>ヒョウジ</t>
    </rPh>
    <phoneticPr fontId="4"/>
  </si>
  <si>
    <t>メッセージは「登録しました。」</t>
    <rPh sb="7" eb="9">
      <t>トウロク</t>
    </rPh>
    <phoneticPr fontId="4"/>
  </si>
  <si>
    <t>ライセンスリスト</t>
    <phoneticPr fontId="4"/>
  </si>
  <si>
    <t>再検索実施</t>
    <rPh sb="0" eb="3">
      <t>サイケンサク</t>
    </rPh>
    <rPh sb="3" eb="5">
      <t>ジッシ</t>
    </rPh>
    <phoneticPr fontId="4"/>
  </si>
  <si>
    <t>編集モード表示エリア</t>
    <rPh sb="0" eb="2">
      <t>ヘンシュウ</t>
    </rPh>
    <rPh sb="5" eb="7">
      <t>ヒョウジ</t>
    </rPh>
    <phoneticPr fontId="4"/>
  </si>
  <si>
    <t>「新規登録」と表示</t>
    <rPh sb="1" eb="5">
      <t>シンキトウロク</t>
    </rPh>
    <rPh sb="7" eb="9">
      <t>ヒョウジ</t>
    </rPh>
    <phoneticPr fontId="4"/>
  </si>
  <si>
    <t>ライセンスID</t>
    <phoneticPr fontId="4"/>
  </si>
  <si>
    <t>サービス利用ID入力エリア</t>
    <rPh sb="4" eb="6">
      <t>リヨウ</t>
    </rPh>
    <rPh sb="8" eb="10">
      <t>ニュウリョク</t>
    </rPh>
    <phoneticPr fontId="4"/>
  </si>
  <si>
    <t>パスワード入力エリア</t>
    <phoneticPr fontId="4"/>
  </si>
  <si>
    <t>DB：ライセンス登録</t>
    <rPh sb="8" eb="10">
      <t>トウロク</t>
    </rPh>
    <phoneticPr fontId="4"/>
  </si>
  <si>
    <t>リカイアスライセンスID</t>
    <phoneticPr fontId="4"/>
  </si>
  <si>
    <t>リカイアスライセンスID</t>
    <phoneticPr fontId="4"/>
  </si>
  <si>
    <t>更新日時</t>
    <rPh sb="0" eb="4">
      <t>コウシンニチジ</t>
    </rPh>
    <phoneticPr fontId="4"/>
  </si>
  <si>
    <t>入力内容</t>
    <phoneticPr fontId="4"/>
  </si>
  <si>
    <t>入力内容</t>
    <phoneticPr fontId="4"/>
  </si>
  <si>
    <t>パスワード</t>
    <phoneticPr fontId="4"/>
  </si>
  <si>
    <t>入力内容を暗号化したもの</t>
    <rPh sb="5" eb="8">
      <t>アンゴウカ</t>
    </rPh>
    <phoneticPr fontId="4"/>
  </si>
  <si>
    <t>ログインユーザ ID</t>
    <phoneticPr fontId="4"/>
  </si>
  <si>
    <t>ログインユーザ ID</t>
    <phoneticPr fontId="4"/>
  </si>
  <si>
    <t>DB エラー</t>
    <phoneticPr fontId="4"/>
  </si>
  <si>
    <t>DB エラー</t>
    <phoneticPr fontId="4"/>
  </si>
  <si>
    <t>テーブルに登録しない</t>
    <rPh sb="5" eb="7">
      <t>トウロク</t>
    </rPh>
    <phoneticPr fontId="4"/>
  </si>
  <si>
    <t>G</t>
    <phoneticPr fontId="4"/>
  </si>
  <si>
    <t>ライセンスリストのタイトル押下</t>
    <rPh sb="13" eb="15">
      <t>オウカ</t>
    </rPh>
    <phoneticPr fontId="4"/>
  </si>
  <si>
    <t>API</t>
    <phoneticPr fontId="4"/>
  </si>
  <si>
    <t>ライセンス取得 API をコールする</t>
    <rPh sb="5" eb="7">
      <t>シュトク</t>
    </rPh>
    <phoneticPr fontId="4"/>
  </si>
  <si>
    <t>押下されたライセンスの情報を取得する</t>
    <rPh sb="0" eb="2">
      <t>オウカ</t>
    </rPh>
    <rPh sb="11" eb="13">
      <t>ジョウホウ</t>
    </rPh>
    <rPh sb="14" eb="16">
      <t>シュトク</t>
    </rPh>
    <phoneticPr fontId="4"/>
  </si>
  <si>
    <t>API エラー</t>
    <phoneticPr fontId="4"/>
  </si>
  <si>
    <t>メッセージは「ライセンス情報を取得できませんでした。」</t>
    <rPh sb="12" eb="14">
      <t>ジョウホウ</t>
    </rPh>
    <rPh sb="15" eb="17">
      <t>シュトク</t>
    </rPh>
    <phoneticPr fontId="4"/>
  </si>
  <si>
    <t>選択状態のライセンスの選択解除</t>
    <rPh sb="0" eb="2">
      <t>センタク</t>
    </rPh>
    <rPh sb="2" eb="4">
      <t>ジョウタイ</t>
    </rPh>
    <rPh sb="11" eb="15">
      <t>センタクカイジョ</t>
    </rPh>
    <phoneticPr fontId="4"/>
  </si>
  <si>
    <t>ライセンスID</t>
    <phoneticPr fontId="4"/>
  </si>
  <si>
    <t>「パスワード（未入力の場合には登録済みのものが適用されます）」表示</t>
    <rPh sb="31" eb="33">
      <t>ヒョウジ</t>
    </rPh>
    <phoneticPr fontId="4"/>
  </si>
  <si>
    <t>押下したライセンスを選択状態で表示</t>
    <rPh sb="0" eb="2">
      <t>オウカ</t>
    </rPh>
    <rPh sb="10" eb="14">
      <t>センタクジョウタイ</t>
    </rPh>
    <rPh sb="15" eb="17">
      <t>ヒョウジ</t>
    </rPh>
    <phoneticPr fontId="4"/>
  </si>
  <si>
    <t>「編集」と表示</t>
    <rPh sb="1" eb="3">
      <t>ヘンシュウ</t>
    </rPh>
    <rPh sb="5" eb="7">
      <t>ヒョウジ</t>
    </rPh>
    <phoneticPr fontId="4"/>
  </si>
  <si>
    <t>ライセンスID表示</t>
    <rPh sb="7" eb="9">
      <t>ヒョウジ</t>
    </rPh>
    <phoneticPr fontId="4"/>
  </si>
  <si>
    <t>パスワード入力エリア</t>
    <phoneticPr fontId="4"/>
  </si>
  <si>
    <t>必須マーク非表示</t>
    <rPh sb="0" eb="2">
      <t>ヒッス</t>
    </rPh>
    <rPh sb="5" eb="6">
      <t>ヒ</t>
    </rPh>
    <rPh sb="6" eb="8">
      <t>ヒョウジ</t>
    </rPh>
    <phoneticPr fontId="4"/>
  </si>
  <si>
    <t>「パスワード（未入力の場合には登録済みのものが適用されます）」　表示</t>
    <rPh sb="32" eb="34">
      <t>ヒョウジ</t>
    </rPh>
    <phoneticPr fontId="4"/>
  </si>
  <si>
    <t>非表示／非活性化</t>
    <rPh sb="0" eb="3">
      <t>ヒヒョウジ</t>
    </rPh>
    <rPh sb="4" eb="5">
      <t>ヒ</t>
    </rPh>
    <rPh sb="5" eb="7">
      <t>カッセイ</t>
    </rPh>
    <rPh sb="7" eb="8">
      <t>カ</t>
    </rPh>
    <phoneticPr fontId="4"/>
  </si>
  <si>
    <t>更新ボタン押下</t>
    <rPh sb="0" eb="2">
      <t>コウシン</t>
    </rPh>
    <rPh sb="5" eb="7">
      <t>オウカ</t>
    </rPh>
    <phoneticPr fontId="4"/>
  </si>
  <si>
    <t>メッセージは「更新します。よろしいですか？」</t>
    <rPh sb="7" eb="9">
      <t>コウシン</t>
    </rPh>
    <phoneticPr fontId="4"/>
  </si>
  <si>
    <t>ライセンス更新 API をコールする</t>
    <rPh sb="5" eb="7">
      <t>コウシン</t>
    </rPh>
    <phoneticPr fontId="4"/>
  </si>
  <si>
    <t>半角英数記号：OK</t>
    <phoneticPr fontId="4"/>
  </si>
  <si>
    <t>必須でない（更新時）</t>
    <rPh sb="0" eb="2">
      <t>ヒッス</t>
    </rPh>
    <rPh sb="6" eb="8">
      <t>コウシン</t>
    </rPh>
    <rPh sb="8" eb="9">
      <t>ジ</t>
    </rPh>
    <phoneticPr fontId="4"/>
  </si>
  <si>
    <t>メッセージは「更新できませんでした。」</t>
    <rPh sb="7" eb="9">
      <t>コウシン</t>
    </rPh>
    <phoneticPr fontId="4"/>
  </si>
  <si>
    <t>メッセージは「更新しました。」</t>
    <rPh sb="7" eb="9">
      <t>コウシン</t>
    </rPh>
    <phoneticPr fontId="4"/>
  </si>
  <si>
    <t>DB：ライセンス更新</t>
    <rPh sb="8" eb="10">
      <t>コウシン</t>
    </rPh>
    <phoneticPr fontId="4"/>
  </si>
  <si>
    <t>（更新対象）</t>
    <rPh sb="1" eb="5">
      <t>コウシンタイショウ</t>
    </rPh>
    <phoneticPr fontId="4"/>
  </si>
  <si>
    <t>表示していたライセンスレコード</t>
    <rPh sb="0" eb="2">
      <t>ヒョウジ</t>
    </rPh>
    <phoneticPr fontId="4"/>
  </si>
  <si>
    <t>入力時は入力内容、未入力時はそのまま</t>
    <rPh sb="2" eb="3">
      <t>ジ</t>
    </rPh>
    <rPh sb="4" eb="6">
      <t>ニュウリョク</t>
    </rPh>
    <rPh sb="9" eb="13">
      <t>ミニュウリョクジ</t>
    </rPh>
    <phoneticPr fontId="4"/>
  </si>
  <si>
    <t>（変わらない）</t>
    <rPh sb="1" eb="2">
      <t>カ</t>
    </rPh>
    <phoneticPr fontId="4"/>
  </si>
  <si>
    <t>ログインユーザのユーザ ID</t>
    <phoneticPr fontId="4"/>
  </si>
  <si>
    <t>ログインユーザのユーザ ID</t>
    <phoneticPr fontId="4"/>
  </si>
  <si>
    <t>ログインユーザのユーザ名</t>
    <rPh sb="11" eb="12">
      <t>メイ</t>
    </rPh>
    <phoneticPr fontId="4"/>
  </si>
  <si>
    <t>DB エラー</t>
    <phoneticPr fontId="4"/>
  </si>
  <si>
    <t>全てのテーブルを更新しない</t>
    <rPh sb="0" eb="1">
      <t>スベ</t>
    </rPh>
    <rPh sb="8" eb="10">
      <t>コウシン</t>
    </rPh>
    <phoneticPr fontId="4"/>
  </si>
  <si>
    <t>削除ボタン押下</t>
    <rPh sb="0" eb="2">
      <t>サクジョ</t>
    </rPh>
    <rPh sb="5" eb="7">
      <t>オウカ</t>
    </rPh>
    <phoneticPr fontId="4"/>
  </si>
  <si>
    <t>メッセージは「削除します。よろしいですか？」</t>
    <rPh sb="7" eb="9">
      <t>サクジョ</t>
    </rPh>
    <phoneticPr fontId="4"/>
  </si>
  <si>
    <t>API コールしない</t>
    <phoneticPr fontId="4"/>
  </si>
  <si>
    <t>API</t>
    <phoneticPr fontId="4"/>
  </si>
  <si>
    <t>ライセンス削除 API をコールする</t>
    <rPh sb="5" eb="7">
      <t>サクジョ</t>
    </rPh>
    <phoneticPr fontId="4"/>
  </si>
  <si>
    <t>ライセンス削除エリアに表示中のリカイアスライセンスIDを送信する</t>
    <rPh sb="5" eb="7">
      <t>サクジョ</t>
    </rPh>
    <rPh sb="11" eb="13">
      <t>ヒョウジ</t>
    </rPh>
    <rPh sb="13" eb="14">
      <t>チュウ</t>
    </rPh>
    <rPh sb="28" eb="30">
      <t>ソウシン</t>
    </rPh>
    <phoneticPr fontId="4"/>
  </si>
  <si>
    <t>API エラー</t>
    <phoneticPr fontId="4"/>
  </si>
  <si>
    <t>メッセージは「削除できませんでした。」</t>
    <rPh sb="7" eb="9">
      <t>サクジョ</t>
    </rPh>
    <phoneticPr fontId="4"/>
  </si>
  <si>
    <t>メッセージは「削除しました。」</t>
    <rPh sb="7" eb="9">
      <t>サクジョ</t>
    </rPh>
    <phoneticPr fontId="4"/>
  </si>
  <si>
    <t>DB：ライセンス削除</t>
    <rPh sb="8" eb="10">
      <t>サクジョ</t>
    </rPh>
    <phoneticPr fontId="4"/>
  </si>
  <si>
    <t>削除</t>
    <rPh sb="0" eb="2">
      <t>サクジョ</t>
    </rPh>
    <phoneticPr fontId="4"/>
  </si>
  <si>
    <t>（削除対象）</t>
    <rPh sb="1" eb="3">
      <t>サクジョ</t>
    </rPh>
    <rPh sb="3" eb="5">
      <t>タイショウ</t>
    </rPh>
    <phoneticPr fontId="4"/>
  </si>
  <si>
    <t>テーブルからレコードを削除しない</t>
    <rPh sb="11" eb="13">
      <t>サクジョ</t>
    </rPh>
    <phoneticPr fontId="4"/>
  </si>
  <si>
    <t>その他</t>
    <rPh sb="2" eb="3">
      <t>タ</t>
    </rPh>
    <phoneticPr fontId="4"/>
  </si>
  <si>
    <t>ライセンスを利用している企業が存在する</t>
    <rPh sb="6" eb="8">
      <t>リヨウ</t>
    </rPh>
    <rPh sb="12" eb="14">
      <t>キギョウ</t>
    </rPh>
    <rPh sb="15" eb="17">
      <t>ソンザイ</t>
    </rPh>
    <phoneticPr fontId="4"/>
  </si>
  <si>
    <t>削除不可</t>
    <rPh sb="0" eb="2">
      <t>サクジョ</t>
    </rPh>
    <rPh sb="2" eb="4">
      <t>フカ</t>
    </rPh>
    <phoneticPr fontId="4"/>
  </si>
  <si>
    <t>企業管理画面</t>
    <rPh sb="0" eb="2">
      <t>キギョウ</t>
    </rPh>
    <rPh sb="2" eb="4">
      <t>カンリ</t>
    </rPh>
    <rPh sb="4" eb="6">
      <t>ガメン</t>
    </rPh>
    <phoneticPr fontId="4"/>
  </si>
  <si>
    <t>表示する</t>
    <phoneticPr fontId="4"/>
  </si>
  <si>
    <t>(ROLE_ADMIN)</t>
    <phoneticPr fontId="4"/>
  </si>
  <si>
    <t>(ROLE_SYS_ADMIN)</t>
    <phoneticPr fontId="4"/>
  </si>
  <si>
    <t>レイアウト</t>
    <phoneticPr fontId="4"/>
  </si>
  <si>
    <t>（企業一覧エリア）</t>
    <rPh sb="1" eb="3">
      <t>キギョウ</t>
    </rPh>
    <rPh sb="3" eb="5">
      <t>イチラン</t>
    </rPh>
    <phoneticPr fontId="4"/>
  </si>
  <si>
    <t>新規登録ボタン</t>
    <rPh sb="0" eb="2">
      <t>シンキ</t>
    </rPh>
    <rPh sb="2" eb="4">
      <t>トウロク</t>
    </rPh>
    <phoneticPr fontId="4"/>
  </si>
  <si>
    <t>代理店ログイン時</t>
    <rPh sb="7" eb="8">
      <t>ジ</t>
    </rPh>
    <phoneticPr fontId="4"/>
  </si>
  <si>
    <t>システム管理者ログイン時</t>
    <phoneticPr fontId="4"/>
  </si>
  <si>
    <t>システム管理者ログイン時</t>
    <phoneticPr fontId="4"/>
  </si>
  <si>
    <t>企業情報を全て表示</t>
    <rPh sb="0" eb="2">
      <t>キギョウ</t>
    </rPh>
    <rPh sb="2" eb="4">
      <t>ジョウホウ</t>
    </rPh>
    <rPh sb="5" eb="6">
      <t>スベ</t>
    </rPh>
    <rPh sb="7" eb="9">
      <t>ヒョウジ</t>
    </rPh>
    <phoneticPr fontId="4"/>
  </si>
  <si>
    <t>企業リスト</t>
    <phoneticPr fontId="4"/>
  </si>
  <si>
    <t>企業ID</t>
    <phoneticPr fontId="4"/>
  </si>
  <si>
    <t>企業名</t>
    <phoneticPr fontId="4"/>
  </si>
  <si>
    <t>企業名</t>
    <phoneticPr fontId="4"/>
  </si>
  <si>
    <t>音声判断レベル</t>
    <phoneticPr fontId="4"/>
  </si>
  <si>
    <t>音声判断レベル</t>
    <phoneticPr fontId="4"/>
  </si>
  <si>
    <t>音声判断レベル</t>
  </si>
  <si>
    <t>（企業編集エリア）</t>
    <rPh sb="1" eb="3">
      <t>キギョウ</t>
    </rPh>
    <rPh sb="3" eb="5">
      <t>ヘンシュウ</t>
    </rPh>
    <phoneticPr fontId="4"/>
  </si>
  <si>
    <t>（代理店ログイン時）</t>
    <phoneticPr fontId="4"/>
  </si>
  <si>
    <t>（代理店ログイン時）</t>
    <phoneticPr fontId="4"/>
  </si>
  <si>
    <t>編集モード表示エリア</t>
    <phoneticPr fontId="4"/>
  </si>
  <si>
    <t>「（編集は企業をリストから選択して下さい）」表示</t>
    <rPh sb="2" eb="4">
      <t>ヘンシュウ</t>
    </rPh>
    <rPh sb="13" eb="15">
      <t>センタク</t>
    </rPh>
    <rPh sb="17" eb="18">
      <t>クダ</t>
    </rPh>
    <rPh sb="22" eb="24">
      <t>ヒョウジ</t>
    </rPh>
    <phoneticPr fontId="4"/>
  </si>
  <si>
    <t>企業ID入力エリア</t>
    <rPh sb="0" eb="2">
      <t>キギョウ</t>
    </rPh>
    <rPh sb="4" eb="6">
      <t>ニュウリョク</t>
    </rPh>
    <phoneticPr fontId="4"/>
  </si>
  <si>
    <t>企業名入力エリア</t>
    <rPh sb="0" eb="2">
      <t>キギョウ</t>
    </rPh>
    <rPh sb="2" eb="3">
      <t>メイ</t>
    </rPh>
    <rPh sb="3" eb="5">
      <t>ニュウリョク</t>
    </rPh>
    <phoneticPr fontId="4"/>
  </si>
  <si>
    <t>ブランク表示／活性化</t>
    <phoneticPr fontId="4"/>
  </si>
  <si>
    <t>ブランク表示／活性化</t>
    <phoneticPr fontId="4"/>
  </si>
  <si>
    <t>音声判断レベル入力エリア</t>
    <phoneticPr fontId="4"/>
  </si>
  <si>
    <t>音声判断レベル入力エリア</t>
    <phoneticPr fontId="4"/>
  </si>
  <si>
    <t>制限IPアドレス</t>
    <rPh sb="0" eb="2">
      <t>セイゲン</t>
    </rPh>
    <phoneticPr fontId="4"/>
  </si>
  <si>
    <t>ブランク表示／活性化</t>
    <phoneticPr fontId="4"/>
  </si>
  <si>
    <t>非表示</t>
    <rPh sb="0" eb="1">
      <t>ヒ</t>
    </rPh>
    <rPh sb="1" eb="3">
      <t>ヒョウジ</t>
    </rPh>
    <phoneticPr fontId="4"/>
  </si>
  <si>
    <t>（システム管理者ログイン時）</t>
    <phoneticPr fontId="4"/>
  </si>
  <si>
    <t>「（編集は企業をリストから選択して下さい）」表示</t>
    <rPh sb="2" eb="4">
      <t>ヘンシュウ</t>
    </rPh>
    <rPh sb="5" eb="7">
      <t>キギョウ</t>
    </rPh>
    <rPh sb="13" eb="15">
      <t>センタク</t>
    </rPh>
    <rPh sb="17" eb="18">
      <t>クダ</t>
    </rPh>
    <rPh sb="22" eb="24">
      <t>ヒョウジ</t>
    </rPh>
    <phoneticPr fontId="4"/>
  </si>
  <si>
    <t>ブランク表示／非活性化</t>
    <rPh sb="4" eb="6">
      <t>ヒョウジ</t>
    </rPh>
    <rPh sb="7" eb="8">
      <t>ヒ</t>
    </rPh>
    <rPh sb="8" eb="10">
      <t>カッセイ</t>
    </rPh>
    <rPh sb="10" eb="11">
      <t>カ</t>
    </rPh>
    <phoneticPr fontId="4"/>
  </si>
  <si>
    <t>ブランク表示／非活性化</t>
    <phoneticPr fontId="4"/>
  </si>
  <si>
    <t>ブランク表示／非活性化</t>
    <phoneticPr fontId="4"/>
  </si>
  <si>
    <t>音声判断レベル入力エリア</t>
    <phoneticPr fontId="4"/>
  </si>
  <si>
    <t>表示／非活性化</t>
    <rPh sb="0" eb="2">
      <t>ヒョウジ</t>
    </rPh>
    <rPh sb="3" eb="4">
      <t>ヒ</t>
    </rPh>
    <rPh sb="4" eb="6">
      <t>カッセイ</t>
    </rPh>
    <rPh sb="6" eb="7">
      <t>カ</t>
    </rPh>
    <phoneticPr fontId="4"/>
  </si>
  <si>
    <t>API</t>
    <phoneticPr fontId="4"/>
  </si>
  <si>
    <t>企業検索 API をコールする</t>
    <rPh sb="0" eb="2">
      <t>キギョウ</t>
    </rPh>
    <rPh sb="2" eb="4">
      <t>ケンサク</t>
    </rPh>
    <phoneticPr fontId="4"/>
  </si>
  <si>
    <t>代理店ログイン時</t>
    <phoneticPr fontId="4"/>
  </si>
  <si>
    <t>代理店ログイン時</t>
    <phoneticPr fontId="4"/>
  </si>
  <si>
    <t>代理店企業IDで絞込検索を行う</t>
    <rPh sb="0" eb="3">
      <t>ダイリテン</t>
    </rPh>
    <rPh sb="3" eb="5">
      <t>キギョウ</t>
    </rPh>
    <rPh sb="8" eb="10">
      <t>シボリコミ</t>
    </rPh>
    <rPh sb="10" eb="12">
      <t>ケンサク</t>
    </rPh>
    <rPh sb="13" eb="14">
      <t>オコナ</t>
    </rPh>
    <phoneticPr fontId="4"/>
  </si>
  <si>
    <t>システム管理者ログイン時</t>
    <phoneticPr fontId="4"/>
  </si>
  <si>
    <t>API エラー</t>
    <phoneticPr fontId="4"/>
  </si>
  <si>
    <t>メッセージは
「企業一覧を取得できませんでした。」</t>
    <rPh sb="8" eb="10">
      <t>キギョウ</t>
    </rPh>
    <rPh sb="10" eb="12">
      <t>イチラン</t>
    </rPh>
    <rPh sb="13" eb="15">
      <t>シュトク</t>
    </rPh>
    <phoneticPr fontId="4"/>
  </si>
  <si>
    <t>企業情報を全て表示</t>
    <rPh sb="2" eb="4">
      <t>ジョウホウ</t>
    </rPh>
    <rPh sb="5" eb="6">
      <t>スベ</t>
    </rPh>
    <rPh sb="7" eb="9">
      <t>ヒョウジ</t>
    </rPh>
    <phoneticPr fontId="4"/>
  </si>
  <si>
    <t>企業リスト表示</t>
    <rPh sb="5" eb="7">
      <t>ヒョウジ</t>
    </rPh>
    <phoneticPr fontId="4"/>
  </si>
  <si>
    <t>企業名</t>
    <rPh sb="0" eb="3">
      <t>キギョウメイ</t>
    </rPh>
    <phoneticPr fontId="4"/>
  </si>
  <si>
    <t>XSS</t>
    <phoneticPr fontId="4"/>
  </si>
  <si>
    <t>&lt;script&gt;alert("1")&lt;/script&gt;</t>
    <phoneticPr fontId="4"/>
  </si>
  <si>
    <t>検索キー入力エリア</t>
    <phoneticPr fontId="4"/>
  </si>
  <si>
    <t>100文字</t>
    <rPh sb="3" eb="5">
      <t>モジ</t>
    </rPh>
    <phoneticPr fontId="4"/>
  </si>
  <si>
    <t>インジェクション</t>
    <phoneticPr fontId="4"/>
  </si>
  <si>
    <t>1' OR 1 = 1</t>
    <phoneticPr fontId="4"/>
  </si>
  <si>
    <t>企業リスト</t>
  </si>
  <si>
    <t>企業数</t>
    <rPh sb="2" eb="3">
      <t>スウ</t>
    </rPh>
    <phoneticPr fontId="4"/>
  </si>
  <si>
    <t>企業一覧エリアでスクロール</t>
    <rPh sb="0" eb="2">
      <t>キギョウ</t>
    </rPh>
    <rPh sb="2" eb="4">
      <t>イチラン</t>
    </rPh>
    <phoneticPr fontId="4"/>
  </si>
  <si>
    <t>企業ID入力エリア</t>
    <phoneticPr fontId="4"/>
  </si>
  <si>
    <t>32文字</t>
    <rPh sb="2" eb="4">
      <t>モジ</t>
    </rPh>
    <phoneticPr fontId="4"/>
  </si>
  <si>
    <t>トリム</t>
    <phoneticPr fontId="4"/>
  </si>
  <si>
    <t>企業名入力エリア</t>
    <phoneticPr fontId="4"/>
  </si>
  <si>
    <t>4文字</t>
    <rPh sb="1" eb="3">
      <t>モジ</t>
    </rPh>
    <phoneticPr fontId="4"/>
  </si>
  <si>
    <t>制限IPアドレス入力エリア</t>
    <phoneticPr fontId="4"/>
  </si>
  <si>
    <t>IP数</t>
    <rPh sb="2" eb="3">
      <t>スウ</t>
    </rPh>
    <phoneticPr fontId="4"/>
  </si>
  <si>
    <t>50 IP</t>
    <phoneticPr fontId="4"/>
  </si>
  <si>
    <t>最大IP数を超えて入力できない</t>
    <phoneticPr fontId="4"/>
  </si>
  <si>
    <t>最大文字数</t>
    <phoneticPr fontId="4"/>
  </si>
  <si>
    <t>3000 文字</t>
    <rPh sb="5" eb="7">
      <t>モジ</t>
    </rPh>
    <phoneticPr fontId="4"/>
  </si>
  <si>
    <t>最大文字数を超えて入力できない</t>
    <rPh sb="0" eb="2">
      <t>サイダイ</t>
    </rPh>
    <rPh sb="2" eb="5">
      <t>モジスウ</t>
    </rPh>
    <rPh sb="6" eb="7">
      <t>コ</t>
    </rPh>
    <rPh sb="9" eb="11">
      <t>ニュウリョク</t>
    </rPh>
    <phoneticPr fontId="4"/>
  </si>
  <si>
    <t>企業検索 API をコールする</t>
    <rPh sb="2" eb="4">
      <t>ケンサク</t>
    </rPh>
    <phoneticPr fontId="4"/>
  </si>
  <si>
    <t>企業名の部分一致検索を行う</t>
    <phoneticPr fontId="4"/>
  </si>
  <si>
    <t>検索キー入力なし</t>
    <phoneticPr fontId="4"/>
  </si>
  <si>
    <t xml:space="preserve">検索キー入力あり
</t>
    <rPh sb="0" eb="2">
      <t>ケンサク</t>
    </rPh>
    <rPh sb="4" eb="6">
      <t>ニュウリョク</t>
    </rPh>
    <phoneticPr fontId="4"/>
  </si>
  <si>
    <t>代理店企業IDで絞込、
企業名の部分一致で検索を行う</t>
    <phoneticPr fontId="4"/>
  </si>
  <si>
    <t>メッセージは「企業一覧を取得できませんでした。」</t>
    <rPh sb="9" eb="11">
      <t>イチラン</t>
    </rPh>
    <rPh sb="12" eb="14">
      <t>シュトク</t>
    </rPh>
    <phoneticPr fontId="4"/>
  </si>
  <si>
    <t>検索条件に該当する企業情報を全て表示</t>
    <rPh sb="0" eb="2">
      <t>ケンサク</t>
    </rPh>
    <rPh sb="2" eb="4">
      <t>ジョウケン</t>
    </rPh>
    <rPh sb="5" eb="7">
      <t>ガイトウ</t>
    </rPh>
    <rPh sb="11" eb="13">
      <t>ジョウホウ</t>
    </rPh>
    <rPh sb="14" eb="15">
      <t>スベ</t>
    </rPh>
    <rPh sb="16" eb="18">
      <t>ヒョウジ</t>
    </rPh>
    <phoneticPr fontId="4"/>
  </si>
  <si>
    <t>企業名</t>
    <phoneticPr fontId="4"/>
  </si>
  <si>
    <t>更新日時</t>
    <phoneticPr fontId="4"/>
  </si>
  <si>
    <t>API</t>
    <phoneticPr fontId="4"/>
  </si>
  <si>
    <t>システム管理者ログイン時</t>
    <phoneticPr fontId="4"/>
  </si>
  <si>
    <t>企業名の部分一致検索を行う</t>
    <rPh sb="0" eb="2">
      <t>キギョウ</t>
    </rPh>
    <rPh sb="2" eb="3">
      <t>メイ</t>
    </rPh>
    <rPh sb="4" eb="6">
      <t>ブブン</t>
    </rPh>
    <rPh sb="6" eb="8">
      <t>イッチ</t>
    </rPh>
    <rPh sb="8" eb="10">
      <t>ケンサク</t>
    </rPh>
    <rPh sb="11" eb="12">
      <t>オコナ</t>
    </rPh>
    <phoneticPr fontId="4"/>
  </si>
  <si>
    <t>代理店ログイン時</t>
    <phoneticPr fontId="4"/>
  </si>
  <si>
    <t>検索キー入力なし</t>
    <phoneticPr fontId="4"/>
  </si>
  <si>
    <t>代理店企業IDで絞込検索を行う</t>
    <rPh sb="0" eb="3">
      <t>ダイリテン</t>
    </rPh>
    <rPh sb="3" eb="5">
      <t>キギョウ</t>
    </rPh>
    <rPh sb="8" eb="10">
      <t>シボリコミ</t>
    </rPh>
    <phoneticPr fontId="4"/>
  </si>
  <si>
    <t>代理店企業IDで絞込、
企業名の部分一致で検索を行う</t>
    <rPh sb="12" eb="14">
      <t>キギョウ</t>
    </rPh>
    <rPh sb="14" eb="15">
      <t>メイ</t>
    </rPh>
    <rPh sb="16" eb="20">
      <t>ブブンイッチ</t>
    </rPh>
    <phoneticPr fontId="4"/>
  </si>
  <si>
    <t>API エラー</t>
    <phoneticPr fontId="4"/>
  </si>
  <si>
    <t>押下前の項目が「▼」</t>
    <phoneticPr fontId="4"/>
  </si>
  <si>
    <t>企業リスト表示</t>
  </si>
  <si>
    <t>ソート</t>
    <phoneticPr fontId="4"/>
  </si>
  <si>
    <t>企業名</t>
    <phoneticPr fontId="4"/>
  </si>
  <si>
    <t>新規登録ボタン押下（代理店ログイン時）</t>
    <rPh sb="10" eb="13">
      <t>ダイリテン</t>
    </rPh>
    <rPh sb="17" eb="18">
      <t>ジ</t>
    </rPh>
    <phoneticPr fontId="4"/>
  </si>
  <si>
    <t>画面表示</t>
    <phoneticPr fontId="4"/>
  </si>
  <si>
    <t>（企業一覧エリア)</t>
  </si>
  <si>
    <t>選択状態の企業の選択解除</t>
    <rPh sb="0" eb="2">
      <t>センタク</t>
    </rPh>
    <rPh sb="2" eb="4">
      <t>ジョウタイ</t>
    </rPh>
    <rPh sb="8" eb="10">
      <t>センタク</t>
    </rPh>
    <rPh sb="10" eb="12">
      <t>カイジョ</t>
    </rPh>
    <phoneticPr fontId="4"/>
  </si>
  <si>
    <t>（企業編集エリア)</t>
  </si>
  <si>
    <t>編集モード表示エリア</t>
    <phoneticPr fontId="4"/>
  </si>
  <si>
    <t>制限IPアドレス入力エリア</t>
    <rPh sb="0" eb="2">
      <t>セイゲン</t>
    </rPh>
    <rPh sb="8" eb="10">
      <t>ニュウリョク</t>
    </rPh>
    <phoneticPr fontId="4"/>
  </si>
  <si>
    <t>ブランク表示／活性化</t>
    <phoneticPr fontId="4"/>
  </si>
  <si>
    <t>登録ボタン押下（代理店ログイン時）</t>
    <rPh sb="0" eb="2">
      <t>トウロク</t>
    </rPh>
    <rPh sb="5" eb="7">
      <t>オウカ</t>
    </rPh>
    <phoneticPr fontId="4"/>
  </si>
  <si>
    <t>API コールしない</t>
    <phoneticPr fontId="4"/>
  </si>
  <si>
    <t>企業登録 API をコールする</t>
    <rPh sb="2" eb="4">
      <t>トウロク</t>
    </rPh>
    <phoneticPr fontId="4"/>
  </si>
  <si>
    <t>半角英数記号：OK</t>
    <phoneticPr fontId="4"/>
  </si>
  <si>
    <t>半角英数カナ記号／全角：OK</t>
    <rPh sb="0" eb="2">
      <t>ハンカク</t>
    </rPh>
    <rPh sb="2" eb="4">
      <t>エイスウ</t>
    </rPh>
    <rPh sb="6" eb="8">
      <t>キゴウ</t>
    </rPh>
    <rPh sb="9" eb="11">
      <t>ゼンカク</t>
    </rPh>
    <phoneticPr fontId="4"/>
  </si>
  <si>
    <t>音声判断レベル</t>
    <phoneticPr fontId="4"/>
  </si>
  <si>
    <t>半角数字：OK</t>
    <rPh sb="0" eb="2">
      <t>ハンカク</t>
    </rPh>
    <rPh sb="2" eb="4">
      <t>スウジ</t>
    </rPh>
    <phoneticPr fontId="4"/>
  </si>
  <si>
    <t>半角数字以外：エラー</t>
    <rPh sb="0" eb="2">
      <t>ハンカク</t>
    </rPh>
    <rPh sb="2" eb="4">
      <t>スウジ</t>
    </rPh>
    <rPh sb="4" eb="6">
      <t>イガイ</t>
    </rPh>
    <phoneticPr fontId="4"/>
  </si>
  <si>
    <t>制限IPアドレス</t>
    <phoneticPr fontId="4"/>
  </si>
  <si>
    <t>制限IPアドレス</t>
    <phoneticPr fontId="4"/>
  </si>
  <si>
    <t>改行区切りIP形式：OK</t>
    <rPh sb="0" eb="2">
      <t>カイギョウ</t>
    </rPh>
    <rPh sb="2" eb="4">
      <t>クギ</t>
    </rPh>
    <rPh sb="7" eb="9">
      <t>ケイシキ</t>
    </rPh>
    <phoneticPr fontId="4"/>
  </si>
  <si>
    <t>改行区切りIP形式以外：エラー</t>
    <rPh sb="9" eb="11">
      <t>イガイ</t>
    </rPh>
    <phoneticPr fontId="4"/>
  </si>
  <si>
    <t>登録済み件数制限</t>
    <rPh sb="0" eb="2">
      <t>トウロク</t>
    </rPh>
    <rPh sb="2" eb="3">
      <t>スミ</t>
    </rPh>
    <rPh sb="4" eb="6">
      <t>ケンスウ</t>
    </rPh>
    <rPh sb="6" eb="8">
      <t>セイゲン</t>
    </rPh>
    <phoneticPr fontId="4"/>
  </si>
  <si>
    <t>登録件数が制限に達していない場合（1ライセンス10件）</t>
    <rPh sb="0" eb="2">
      <t>トウロク</t>
    </rPh>
    <rPh sb="2" eb="4">
      <t>ケンスウ</t>
    </rPh>
    <rPh sb="5" eb="7">
      <t>セイゲン</t>
    </rPh>
    <rPh sb="8" eb="9">
      <t>タッ</t>
    </rPh>
    <rPh sb="14" eb="16">
      <t>バアイ</t>
    </rPh>
    <rPh sb="25" eb="26">
      <t>ケン</t>
    </rPh>
    <phoneticPr fontId="4"/>
  </si>
  <si>
    <t>OK</t>
    <phoneticPr fontId="4"/>
  </si>
  <si>
    <t>登録件数が制限に達している場合（1ライセンス10件）</t>
    <rPh sb="0" eb="2">
      <t>トウロク</t>
    </rPh>
    <rPh sb="2" eb="4">
      <t>ケンスウ</t>
    </rPh>
    <rPh sb="5" eb="7">
      <t>セイゲン</t>
    </rPh>
    <rPh sb="8" eb="9">
      <t>タッ</t>
    </rPh>
    <rPh sb="13" eb="15">
      <t>バアイ</t>
    </rPh>
    <rPh sb="24" eb="25">
      <t>ケン</t>
    </rPh>
    <phoneticPr fontId="4"/>
  </si>
  <si>
    <t>エラー</t>
    <phoneticPr fontId="4"/>
  </si>
  <si>
    <t>登録件数が制限に達している場合（1ライセンス10件）
2ライセンス目が登録されている場合</t>
    <rPh sb="0" eb="2">
      <t>トウロク</t>
    </rPh>
    <rPh sb="2" eb="4">
      <t>ケンスウ</t>
    </rPh>
    <rPh sb="5" eb="7">
      <t>セイゲン</t>
    </rPh>
    <rPh sb="8" eb="9">
      <t>タッ</t>
    </rPh>
    <rPh sb="13" eb="15">
      <t>バアイ</t>
    </rPh>
    <rPh sb="24" eb="25">
      <t>ケン</t>
    </rPh>
    <rPh sb="33" eb="34">
      <t>メ</t>
    </rPh>
    <rPh sb="35" eb="37">
      <t>トウロク</t>
    </rPh>
    <rPh sb="42" eb="44">
      <t>バアイ</t>
    </rPh>
    <phoneticPr fontId="4"/>
  </si>
  <si>
    <t>ブランク表示／活性化</t>
    <phoneticPr fontId="4"/>
  </si>
  <si>
    <t>DB：企業管理登録</t>
    <rPh sb="5" eb="7">
      <t>カンリ</t>
    </rPh>
    <rPh sb="7" eb="9">
      <t>トウロク</t>
    </rPh>
    <phoneticPr fontId="4"/>
  </si>
  <si>
    <t>企業管理ID</t>
    <rPh sb="0" eb="2">
      <t>キギョウ</t>
    </rPh>
    <rPh sb="2" eb="4">
      <t>カンリ</t>
    </rPh>
    <phoneticPr fontId="4"/>
  </si>
  <si>
    <t>入力内容</t>
    <phoneticPr fontId="4"/>
  </si>
  <si>
    <t>ログイン代理店企業ID</t>
    <rPh sb="4" eb="7">
      <t>ダイリテン</t>
    </rPh>
    <rPh sb="7" eb="9">
      <t>キギョウ</t>
    </rPh>
    <phoneticPr fontId="4"/>
  </si>
  <si>
    <t>ログイン代理店企業に紐づくリカイアスライセンスID</t>
    <rPh sb="10" eb="11">
      <t>ヒモ</t>
    </rPh>
    <phoneticPr fontId="4"/>
  </si>
  <si>
    <t>リカイアスモデルID</t>
    <phoneticPr fontId="4"/>
  </si>
  <si>
    <t>リカイアスモデルID</t>
    <phoneticPr fontId="4"/>
  </si>
  <si>
    <t>発行されたリカイアスモデルID</t>
    <rPh sb="0" eb="2">
      <t>ハッコウ</t>
    </rPh>
    <phoneticPr fontId="4"/>
  </si>
  <si>
    <t>音声判断レベル</t>
    <phoneticPr fontId="4"/>
  </si>
  <si>
    <t>企業IDハッシュ</t>
    <rPh sb="0" eb="2">
      <t>キギョウ</t>
    </rPh>
    <phoneticPr fontId="4"/>
  </si>
  <si>
    <t>null</t>
    <phoneticPr fontId="4"/>
  </si>
  <si>
    <t>接続元制限IPアドレス</t>
    <rPh sb="0" eb="2">
      <t>セツゾク</t>
    </rPh>
    <rPh sb="2" eb="3">
      <t>モト</t>
    </rPh>
    <rPh sb="3" eb="5">
      <t>セイゲン</t>
    </rPh>
    <phoneticPr fontId="4"/>
  </si>
  <si>
    <t>入力内容</t>
    <phoneticPr fontId="4"/>
  </si>
  <si>
    <t>企業リストのタイトル押下</t>
    <rPh sb="10" eb="12">
      <t>オウカ</t>
    </rPh>
    <phoneticPr fontId="4"/>
  </si>
  <si>
    <t>API</t>
    <phoneticPr fontId="4"/>
  </si>
  <si>
    <t>企業取得 API をコールする</t>
    <rPh sb="2" eb="4">
      <t>シュトク</t>
    </rPh>
    <phoneticPr fontId="4"/>
  </si>
  <si>
    <t>押下された企業の情報を取得する</t>
    <rPh sb="0" eb="2">
      <t>オウカ</t>
    </rPh>
    <rPh sb="8" eb="10">
      <t>ジョウホウ</t>
    </rPh>
    <rPh sb="11" eb="13">
      <t>シュトク</t>
    </rPh>
    <phoneticPr fontId="4"/>
  </si>
  <si>
    <t>API エラー</t>
    <phoneticPr fontId="4"/>
  </si>
  <si>
    <t>メッセージは「企業情報を取得できませんでした。」</t>
    <rPh sb="9" eb="11">
      <t>ジョウホウ</t>
    </rPh>
    <rPh sb="12" eb="14">
      <t>シュトク</t>
    </rPh>
    <phoneticPr fontId="4"/>
  </si>
  <si>
    <t>選択状態の企業の選択解除</t>
    <rPh sb="0" eb="2">
      <t>センタク</t>
    </rPh>
    <rPh sb="2" eb="4">
      <t>ジョウタイ</t>
    </rPh>
    <rPh sb="8" eb="12">
      <t>センタクカイジョ</t>
    </rPh>
    <phoneticPr fontId="4"/>
  </si>
  <si>
    <t>（システム管理者ログイン時）</t>
    <rPh sb="5" eb="8">
      <t>カンリシャ</t>
    </rPh>
    <phoneticPr fontId="4"/>
  </si>
  <si>
    <t>表示／非活性化</t>
    <phoneticPr fontId="4"/>
  </si>
  <si>
    <t>表示／非活性化</t>
    <phoneticPr fontId="4"/>
  </si>
  <si>
    <t>押下した企業を選択状態で表示</t>
    <rPh sb="0" eb="2">
      <t>オウカ</t>
    </rPh>
    <rPh sb="7" eb="11">
      <t>センタクジョウタイ</t>
    </rPh>
    <rPh sb="12" eb="14">
      <t>ヒョウジ</t>
    </rPh>
    <phoneticPr fontId="4"/>
  </si>
  <si>
    <t>企業ID表示</t>
    <rPh sb="4" eb="6">
      <t>ヒョウジ</t>
    </rPh>
    <phoneticPr fontId="4"/>
  </si>
  <si>
    <t>表示／活性化</t>
    <phoneticPr fontId="4"/>
  </si>
  <si>
    <t>表示／活性化</t>
    <phoneticPr fontId="4"/>
  </si>
  <si>
    <t>企業更新 API をコールする</t>
    <rPh sb="2" eb="4">
      <t>コウシン</t>
    </rPh>
    <phoneticPr fontId="4"/>
  </si>
  <si>
    <t>企業編集エリアの入力内容を送信する</t>
    <rPh sb="2" eb="4">
      <t>ヘンシュウ</t>
    </rPh>
    <rPh sb="8" eb="12">
      <t>ニュウリョクナイヨウ</t>
    </rPh>
    <rPh sb="13" eb="15">
      <t>ソウシン</t>
    </rPh>
    <phoneticPr fontId="4"/>
  </si>
  <si>
    <t>全角かなで編集できる</t>
    <phoneticPr fontId="4"/>
  </si>
  <si>
    <t>表示／活性化</t>
    <phoneticPr fontId="4"/>
  </si>
  <si>
    <t>DB：企業更新</t>
    <rPh sb="5" eb="7">
      <t>コウシン</t>
    </rPh>
    <phoneticPr fontId="4"/>
  </si>
  <si>
    <t>表示していた企業レコード</t>
    <rPh sb="0" eb="2">
      <t>ヒョウジ</t>
    </rPh>
    <phoneticPr fontId="4"/>
  </si>
  <si>
    <t>（変わらない）</t>
    <phoneticPr fontId="4"/>
  </si>
  <si>
    <t>企業削除 API をコールする</t>
    <rPh sb="2" eb="4">
      <t>サクジョ</t>
    </rPh>
    <phoneticPr fontId="4"/>
  </si>
  <si>
    <t>ブランク表示／活性化</t>
    <phoneticPr fontId="4"/>
  </si>
  <si>
    <t>DB：企業削除</t>
    <rPh sb="5" eb="7">
      <t>サクジョ</t>
    </rPh>
    <phoneticPr fontId="4"/>
  </si>
  <si>
    <t>代理店管理画面</t>
    <rPh sb="0" eb="3">
      <t>ダイリテン</t>
    </rPh>
    <rPh sb="3" eb="5">
      <t>カンリ</t>
    </rPh>
    <rPh sb="5" eb="7">
      <t>ガメン</t>
    </rPh>
    <phoneticPr fontId="4"/>
  </si>
  <si>
    <t>（代理店一覧エリア）</t>
    <rPh sb="1" eb="4">
      <t>ダイリテン</t>
    </rPh>
    <rPh sb="4" eb="6">
      <t>イチラン</t>
    </rPh>
    <phoneticPr fontId="4"/>
  </si>
  <si>
    <t>新規登録表示ボタン</t>
    <rPh sb="0" eb="2">
      <t>シンキ</t>
    </rPh>
    <rPh sb="2" eb="4">
      <t>トウロク</t>
    </rPh>
    <rPh sb="4" eb="6">
      <t>ヒョウジ</t>
    </rPh>
    <phoneticPr fontId="4"/>
  </si>
  <si>
    <t>代理店情報を全て表示</t>
    <rPh sb="3" eb="5">
      <t>ジョウホウ</t>
    </rPh>
    <rPh sb="6" eb="7">
      <t>スベ</t>
    </rPh>
    <rPh sb="8" eb="10">
      <t>ヒョウジ</t>
    </rPh>
    <phoneticPr fontId="4"/>
  </si>
  <si>
    <t>代理店企業ID</t>
    <rPh sb="3" eb="5">
      <t>キギョウ</t>
    </rPh>
    <phoneticPr fontId="4"/>
  </si>
  <si>
    <t>代理店企業ID</t>
    <phoneticPr fontId="4"/>
  </si>
  <si>
    <t>（代理店編集エリア）</t>
    <rPh sb="4" eb="6">
      <t>ヘンシュウ</t>
    </rPh>
    <phoneticPr fontId="4"/>
  </si>
  <si>
    <t>代理店編集エリア</t>
  </si>
  <si>
    <t>代理店ID</t>
    <phoneticPr fontId="4"/>
  </si>
  <si>
    <t>「（編集は代理店をリストから選択して下さい）」表示</t>
    <rPh sb="2" eb="4">
      <t>ヘンシュウ</t>
    </rPh>
    <rPh sb="14" eb="16">
      <t>センタク</t>
    </rPh>
    <rPh sb="18" eb="19">
      <t>クダ</t>
    </rPh>
    <rPh sb="23" eb="25">
      <t>ヒョウジ</t>
    </rPh>
    <phoneticPr fontId="4"/>
  </si>
  <si>
    <t>代理店検索 API をコールする</t>
    <rPh sb="3" eb="5">
      <t>ケンサク</t>
    </rPh>
    <phoneticPr fontId="4"/>
  </si>
  <si>
    <t>メッセージは
「代理店一覧を取得できませんでした。」</t>
    <rPh sb="11" eb="13">
      <t>イチラン</t>
    </rPh>
    <rPh sb="14" eb="16">
      <t>シュトク</t>
    </rPh>
    <phoneticPr fontId="4"/>
  </si>
  <si>
    <t>代理店リスト表示</t>
    <rPh sb="6" eb="8">
      <t>ヒョウジ</t>
    </rPh>
    <phoneticPr fontId="4"/>
  </si>
  <si>
    <t>代理店ID</t>
  </si>
  <si>
    <t>代理店リスト</t>
  </si>
  <si>
    <t>代理店数</t>
    <rPh sb="3" eb="4">
      <t>スウ</t>
    </rPh>
    <phoneticPr fontId="4"/>
  </si>
  <si>
    <t>代理店企業ID入力エリア</t>
    <phoneticPr fontId="4"/>
  </si>
  <si>
    <t>メッセージは「代理店一覧を取得できませんでした。」</t>
    <rPh sb="10" eb="12">
      <t>イチラン</t>
    </rPh>
    <rPh sb="13" eb="15">
      <t>シュトク</t>
    </rPh>
    <phoneticPr fontId="4"/>
  </si>
  <si>
    <t>検索条件に該当する代理店情報を全て表示</t>
    <rPh sb="0" eb="2">
      <t>ケンサク</t>
    </rPh>
    <rPh sb="2" eb="4">
      <t>ジョウケン</t>
    </rPh>
    <rPh sb="5" eb="7">
      <t>ガイトウ</t>
    </rPh>
    <rPh sb="12" eb="14">
      <t>ジョウホウ</t>
    </rPh>
    <rPh sb="15" eb="16">
      <t>スベ</t>
    </rPh>
    <rPh sb="17" eb="19">
      <t>ヒョウジ</t>
    </rPh>
    <phoneticPr fontId="4"/>
  </si>
  <si>
    <t>すべて「▲▼」を表示</t>
    <rPh sb="8" eb="10">
      <t>ヒョウジ</t>
    </rPh>
    <phoneticPr fontId="4"/>
  </si>
  <si>
    <t>代理店リスト表示</t>
  </si>
  <si>
    <t>新規登録表示ボタン押下</t>
    <rPh sb="0" eb="2">
      <t>シンキ</t>
    </rPh>
    <rPh sb="2" eb="6">
      <t>トウロクヒョウジ</t>
    </rPh>
    <phoneticPr fontId="4"/>
  </si>
  <si>
    <t>（代理店一覧エリア)</t>
    <rPh sb="1" eb="4">
      <t>ダイリテン</t>
    </rPh>
    <phoneticPr fontId="4"/>
  </si>
  <si>
    <t>代理店スリスト</t>
    <rPh sb="0" eb="3">
      <t>ダイリテン</t>
    </rPh>
    <phoneticPr fontId="4"/>
  </si>
  <si>
    <t>選択状態の代理店の選択解除</t>
    <rPh sb="0" eb="2">
      <t>センタク</t>
    </rPh>
    <rPh sb="2" eb="4">
      <t>ジョウタイ</t>
    </rPh>
    <rPh sb="5" eb="8">
      <t>ダイリテン</t>
    </rPh>
    <rPh sb="9" eb="11">
      <t>センタク</t>
    </rPh>
    <rPh sb="11" eb="13">
      <t>カイジョ</t>
    </rPh>
    <phoneticPr fontId="4"/>
  </si>
  <si>
    <t>（代理店編集エリア)</t>
    <rPh sb="1" eb="4">
      <t>ダイリテン</t>
    </rPh>
    <phoneticPr fontId="4"/>
  </si>
  <si>
    <t>代理店登録 API をコールする</t>
    <rPh sb="3" eb="5">
      <t>トウロク</t>
    </rPh>
    <phoneticPr fontId="4"/>
  </si>
  <si>
    <t>代理店編集エリアの入力内容を送信する</t>
    <rPh sb="3" eb="5">
      <t>ヘンシュウ</t>
    </rPh>
    <rPh sb="9" eb="13">
      <t>ニュウリョクナイヨウ</t>
    </rPh>
    <rPh sb="14" eb="16">
      <t>ソウシン</t>
    </rPh>
    <phoneticPr fontId="4"/>
  </si>
  <si>
    <t>DB：代理店登録</t>
    <rPh sb="6" eb="8">
      <t>トウロク</t>
    </rPh>
    <phoneticPr fontId="4"/>
  </si>
  <si>
    <t>代理店リストのタイトル押下</t>
    <rPh sb="11" eb="13">
      <t>オウカ</t>
    </rPh>
    <phoneticPr fontId="4"/>
  </si>
  <si>
    <t>代理店取得 API をコールする</t>
    <rPh sb="3" eb="5">
      <t>シュトク</t>
    </rPh>
    <phoneticPr fontId="4"/>
  </si>
  <si>
    <t>押下された代理店の情報を取得する</t>
    <rPh sb="0" eb="2">
      <t>オウカ</t>
    </rPh>
    <rPh sb="9" eb="11">
      <t>ジョウホウ</t>
    </rPh>
    <rPh sb="12" eb="14">
      <t>シュトク</t>
    </rPh>
    <phoneticPr fontId="4"/>
  </si>
  <si>
    <t>メッセージは「代理店情報を取得できませんでした。」</t>
    <rPh sb="10" eb="12">
      <t>ジョウホウ</t>
    </rPh>
    <rPh sb="13" eb="15">
      <t>シュトク</t>
    </rPh>
    <phoneticPr fontId="4"/>
  </si>
  <si>
    <t>選択状態の代理店の選択解除</t>
    <rPh sb="0" eb="2">
      <t>センタク</t>
    </rPh>
    <rPh sb="2" eb="4">
      <t>ジョウタイ</t>
    </rPh>
    <rPh sb="9" eb="13">
      <t>センタクカイジョ</t>
    </rPh>
    <phoneticPr fontId="4"/>
  </si>
  <si>
    <t>押下した代理店を選択状態で表示</t>
    <rPh sb="0" eb="2">
      <t>オウカ</t>
    </rPh>
    <rPh sb="8" eb="12">
      <t>センタクジョウタイ</t>
    </rPh>
    <rPh sb="13" eb="15">
      <t>ヒョウジ</t>
    </rPh>
    <phoneticPr fontId="4"/>
  </si>
  <si>
    <t>代理店ID表示</t>
    <rPh sb="5" eb="7">
      <t>ヒョウジ</t>
    </rPh>
    <phoneticPr fontId="4"/>
  </si>
  <si>
    <t>代理店削除 API をコールする</t>
    <rPh sb="3" eb="5">
      <t>サクジョ</t>
    </rPh>
    <phoneticPr fontId="4"/>
  </si>
  <si>
    <t>代理店削除エリアに表示中の代理店IDを送信する</t>
    <rPh sb="3" eb="5">
      <t>サクジョ</t>
    </rPh>
    <rPh sb="9" eb="11">
      <t>ヒョウジ</t>
    </rPh>
    <rPh sb="11" eb="12">
      <t>チュウ</t>
    </rPh>
    <rPh sb="19" eb="21">
      <t>ソウシン</t>
    </rPh>
    <phoneticPr fontId="4"/>
  </si>
  <si>
    <t>DB：代理店削除</t>
    <rPh sb="6" eb="8">
      <t>サクジョ</t>
    </rPh>
    <phoneticPr fontId="4"/>
  </si>
  <si>
    <t>表示していた代理店レコード</t>
    <rPh sb="0" eb="2">
      <t>ヒョウジ</t>
    </rPh>
    <phoneticPr fontId="4"/>
  </si>
  <si>
    <t>ライセンス管理画面</t>
    <rPh sb="5" eb="7">
      <t>カンリ</t>
    </rPh>
    <rPh sb="7" eb="9">
      <t>ガメン</t>
    </rPh>
    <phoneticPr fontId="1"/>
  </si>
  <si>
    <t>代理店管理画面</t>
    <rPh sb="0" eb="5">
      <t>ダイリテンカンリ</t>
    </rPh>
    <rPh sb="5" eb="7">
      <t>ガメン</t>
    </rPh>
    <phoneticPr fontId="1"/>
  </si>
  <si>
    <t>企業管理画面</t>
    <rPh sb="0" eb="4">
      <t>キギョウカンリ</t>
    </rPh>
    <rPh sb="4" eb="6">
      <t>ガメン</t>
    </rPh>
    <phoneticPr fontId="1"/>
  </si>
  <si>
    <t>F</t>
    <phoneticPr fontId="4"/>
  </si>
  <si>
    <t>H</t>
    <phoneticPr fontId="4"/>
  </si>
  <si>
    <t>G</t>
    <phoneticPr fontId="4"/>
  </si>
  <si>
    <t>I</t>
    <phoneticPr fontId="4"/>
  </si>
  <si>
    <t>李偉</t>
    <rPh sb="0" eb="1">
      <t>リ</t>
    </rPh>
    <rPh sb="1" eb="2">
      <t>エラ</t>
    </rPh>
    <phoneticPr fontId="4"/>
  </si>
  <si>
    <r>
      <t xml:space="preserve">すべて「▲▼」を表示
</t>
    </r>
    <r>
      <rPr>
        <sz val="10"/>
        <color theme="1"/>
        <rFont val="Meiryo UI"/>
        <family val="3"/>
        <charset val="128"/>
      </rPr>
      <t>※更新日時だけは「▼」を表示</t>
    </r>
    <rPh sb="8" eb="10">
      <t>ヒョウジ</t>
    </rPh>
    <rPh sb="12" eb="14">
      <t>コウシン</t>
    </rPh>
    <rPh sb="14" eb="16">
      <t>ニチジ</t>
    </rPh>
    <phoneticPr fontId="4"/>
  </si>
  <si>
    <t>ライセンス管理画面</t>
  </si>
  <si>
    <t>D-3-9</t>
    <phoneticPr fontId="4"/>
  </si>
  <si>
    <t>サービス利用IDをソートする場合不正</t>
    <phoneticPr fontId="4"/>
  </si>
  <si>
    <t>サービス利用IDでソートするボタンを外す</t>
    <rPh sb="18" eb="19">
      <t>ハズ</t>
    </rPh>
    <phoneticPr fontId="4"/>
  </si>
  <si>
    <t>1' OR 1 = 1</t>
    <phoneticPr fontId="4"/>
  </si>
  <si>
    <t>画面ページタイトル</t>
    <rPh sb="0" eb="2">
      <t>ガメン</t>
    </rPh>
    <phoneticPr fontId="4"/>
  </si>
  <si>
    <t>「AIVoiceAnalytics」</t>
    <phoneticPr fontId="4"/>
  </si>
  <si>
    <t>ページのタイトルは「Call center app」</t>
    <phoneticPr fontId="4"/>
  </si>
  <si>
    <t>ページのタイトルは「AIVoiceAnalytics」を修正</t>
    <rPh sb="28" eb="30">
      <t>シュウセイ</t>
    </rPh>
    <phoneticPr fontId="4"/>
  </si>
  <si>
    <t>李偉</t>
    <rPh sb="0" eb="1">
      <t>リ</t>
    </rPh>
    <rPh sb="1" eb="2">
      <t>エラ</t>
    </rPh>
    <phoneticPr fontId="4"/>
  </si>
  <si>
    <t>代理店管理画面</t>
  </si>
  <si>
    <t>企業管理画面</t>
  </si>
  <si>
    <t>画面全体でスクロール</t>
    <rPh sb="0" eb="4">
      <t>ガメンゼンタイ</t>
    </rPh>
    <phoneticPr fontId="4"/>
  </si>
  <si>
    <t>ログアウト処理</t>
    <rPh sb="5" eb="7">
      <t>ショリ</t>
    </rPh>
    <phoneticPr fontId="4"/>
  </si>
  <si>
    <t>音声解析画面</t>
    <rPh sb="4" eb="6">
      <t>ガメン</t>
    </rPh>
    <phoneticPr fontId="4"/>
  </si>
  <si>
    <t>初期表示</t>
    <rPh sb="0" eb="2">
      <t>ショキ</t>
    </rPh>
    <rPh sb="2" eb="4">
      <t>ヒョウジ</t>
    </rPh>
    <phoneticPr fontId="4"/>
  </si>
  <si>
    <t>ログインする</t>
    <phoneticPr fontId="4"/>
  </si>
  <si>
    <t>音声解析画面が表示されること</t>
    <rPh sb="7" eb="9">
      <t>ヒョウジ</t>
    </rPh>
    <phoneticPr fontId="4"/>
  </si>
  <si>
    <t>藤井</t>
    <rPh sb="0" eb="2">
      <t>フジイ</t>
    </rPh>
    <phoneticPr fontId="4"/>
  </si>
  <si>
    <t>上部メニューにログアウトメニューが閉じた状態で表示されること</t>
    <phoneticPr fontId="4"/>
  </si>
  <si>
    <t>ログアウトメニュー展開</t>
    <rPh sb="9" eb="11">
      <t>テンカイ</t>
    </rPh>
    <phoneticPr fontId="4"/>
  </si>
  <si>
    <t>上部メニュー「▼」をクリック</t>
    <rPh sb="0" eb="2">
      <t>ジョウブ</t>
    </rPh>
    <phoneticPr fontId="4"/>
  </si>
  <si>
    <t>ログアウトメニューが展開されログアウトメニューボタンが表示されること</t>
    <rPh sb="10" eb="12">
      <t>テンカイ</t>
    </rPh>
    <rPh sb="27" eb="29">
      <t>ヒョウジ</t>
    </rPh>
    <phoneticPr fontId="4"/>
  </si>
  <si>
    <t>ログアウトメニュー閉じる</t>
    <rPh sb="9" eb="10">
      <t>ト</t>
    </rPh>
    <phoneticPr fontId="4"/>
  </si>
  <si>
    <t>ログアウトメニューが展開されている状態で「▼」をクリック</t>
    <rPh sb="10" eb="12">
      <t>テンカイ</t>
    </rPh>
    <rPh sb="17" eb="19">
      <t>ジョウタイ</t>
    </rPh>
    <phoneticPr fontId="4"/>
  </si>
  <si>
    <t>ログアウトメニューが閉じること</t>
    <rPh sb="10" eb="11">
      <t>ト</t>
    </rPh>
    <phoneticPr fontId="4"/>
  </si>
  <si>
    <t>ログアウト</t>
    <phoneticPr fontId="4"/>
  </si>
  <si>
    <t>ログアウトメニューボタンを押下</t>
    <rPh sb="13" eb="15">
      <t>オウカ</t>
    </rPh>
    <phoneticPr fontId="4"/>
  </si>
  <si>
    <t>認証サーバのログイン画面が表示されること</t>
    <rPh sb="0" eb="2">
      <t>ニンショウ</t>
    </rPh>
    <rPh sb="13" eb="15">
      <t>ヒョウジ</t>
    </rPh>
    <phoneticPr fontId="4"/>
  </si>
  <si>
    <t>ログアウト用アドレス(CSS)→ログアウト用アドレス(認証サーバ)→オペレーション画面→ログイン用アドレス(認証サーバ)を自動遷移</t>
    <rPh sb="5" eb="6">
      <t>ヨウ</t>
    </rPh>
    <rPh sb="27" eb="29">
      <t>ニンショウ</t>
    </rPh>
    <rPh sb="41" eb="43">
      <t>ガメン</t>
    </rPh>
    <rPh sb="48" eb="49">
      <t>ヨウ</t>
    </rPh>
    <rPh sb="61" eb="63">
      <t>ジドウ</t>
    </rPh>
    <rPh sb="63" eb="65">
      <t>センイ</t>
    </rPh>
    <phoneticPr fontId="4"/>
  </si>
  <si>
    <t>再ログイン</t>
    <rPh sb="0" eb="1">
      <t>サイ</t>
    </rPh>
    <phoneticPr fontId="4"/>
  </si>
  <si>
    <t>ログインフォームにログイン情報（E-1-1と同じもの）を入力、サインインボタンを押下</t>
    <rPh sb="13" eb="15">
      <t>ジョウホウ</t>
    </rPh>
    <rPh sb="22" eb="23">
      <t>オナ</t>
    </rPh>
    <rPh sb="28" eb="30">
      <t>ニュウリョク</t>
    </rPh>
    <rPh sb="40" eb="42">
      <t>オウカ</t>
    </rPh>
    <phoneticPr fontId="4"/>
  </si>
  <si>
    <t>認証サーバの利用確認画面が表示されること</t>
    <rPh sb="0" eb="2">
      <t>ニンショウ</t>
    </rPh>
    <rPh sb="6" eb="12">
      <t>リヨウカクニンガメン</t>
    </rPh>
    <rPh sb="13" eb="15">
      <t>ヒョウジ</t>
    </rPh>
    <phoneticPr fontId="4"/>
  </si>
  <si>
    <t>認証サーバの利用確認画面で利用開始ボタンを押下</t>
    <rPh sb="13" eb="17">
      <t>リヨウカイシ</t>
    </rPh>
    <rPh sb="21" eb="23">
      <t>オウカ</t>
    </rPh>
    <phoneticPr fontId="4"/>
  </si>
  <si>
    <t>ログアウト後のリダイレクト先に設定されている画面</t>
    <rPh sb="5" eb="6">
      <t>ゴ</t>
    </rPh>
    <rPh sb="13" eb="14">
      <t>サキ</t>
    </rPh>
    <rPh sb="15" eb="17">
      <t>セッテイ</t>
    </rPh>
    <rPh sb="22" eb="24">
      <t>ガメン</t>
    </rPh>
    <phoneticPr fontId="4"/>
  </si>
  <si>
    <t>ログアウトメニュー展開、ログアウトメニューボタンを押下</t>
    <rPh sb="9" eb="11">
      <t>テンカイ</t>
    </rPh>
    <rPh sb="25" eb="27">
      <t>オウカ</t>
    </rPh>
    <phoneticPr fontId="4"/>
  </si>
  <si>
    <t>認証サーバのログイン画面が表示されること</t>
    <phoneticPr fontId="4"/>
  </si>
  <si>
    <t>ログイン画面</t>
    <rPh sb="4" eb="6">
      <t>ガメン</t>
    </rPh>
    <phoneticPr fontId="4"/>
  </si>
  <si>
    <t>ブラウザにオペレーション画面のURLを入力</t>
    <rPh sb="19" eb="21">
      <t>ニュウリョク</t>
    </rPh>
    <phoneticPr fontId="4"/>
  </si>
  <si>
    <t>ユーザ辞書画面</t>
    <phoneticPr fontId="4"/>
  </si>
  <si>
    <t>ログアウトメニューボタンを押下</t>
    <phoneticPr fontId="4"/>
  </si>
  <si>
    <t>認証サーバのログイン画面が表示されること</t>
  </si>
  <si>
    <t>利用時間確認画面</t>
    <phoneticPr fontId="4"/>
  </si>
  <si>
    <t>ライセンス管理画面</t>
    <phoneticPr fontId="4"/>
  </si>
  <si>
    <t>企業管理画面</t>
    <phoneticPr fontId="4"/>
  </si>
  <si>
    <t>代理店管理画面</t>
    <phoneticPr fontId="4"/>
  </si>
  <si>
    <t>上部メニュー(ログアウト)</t>
    <rPh sb="0" eb="2">
      <t>ジョウブ</t>
    </rPh>
    <phoneticPr fontId="4"/>
  </si>
  <si>
    <t>クローズ状態</t>
    <rPh sb="4" eb="6">
      <t>ジョウタイ</t>
    </rPh>
    <phoneticPr fontId="4"/>
  </si>
  <si>
    <t>A-2-4</t>
    <phoneticPr fontId="4"/>
  </si>
  <si>
    <t>&lt;script&gt;alert("1")&lt;/script&gt;</t>
    <phoneticPr fontId="4"/>
  </si>
  <si>
    <t>認証</t>
  </si>
  <si>
    <t>B-7-3</t>
    <phoneticPr fontId="4"/>
  </si>
  <si>
    <t>管理者でログイン、利用時間API呼び出すことができる</t>
    <rPh sb="9" eb="13">
      <t>リヨウジカン</t>
    </rPh>
    <rPh sb="16" eb="17">
      <t>ヨ</t>
    </rPh>
    <rPh sb="18" eb="19">
      <t>ダ</t>
    </rPh>
    <phoneticPr fontId="4"/>
  </si>
  <si>
    <t>原因：管理者[mitsuko.kumakura／kumakura]の企業IDを代理店管理で代理店として登録してしまいました。
対処：代理店管理で該当企業IDを削除して再試験してOKです。</t>
    <rPh sb="0" eb="2">
      <t>ゲンイン</t>
    </rPh>
    <rPh sb="3" eb="6">
      <t>カンリシャ</t>
    </rPh>
    <rPh sb="34" eb="36">
      <t>キギョウ</t>
    </rPh>
    <rPh sb="39" eb="44">
      <t>ダイリテンカンリ</t>
    </rPh>
    <rPh sb="45" eb="48">
      <t>ダイリテン</t>
    </rPh>
    <rPh sb="51" eb="53">
      <t>トウロク</t>
    </rPh>
    <rPh sb="63" eb="65">
      <t>タイショ</t>
    </rPh>
    <rPh sb="66" eb="71">
      <t>ダイリテンカンリ</t>
    </rPh>
    <rPh sb="72" eb="74">
      <t>ガイトウ</t>
    </rPh>
    <rPh sb="74" eb="76">
      <t>キギョウ</t>
    </rPh>
    <rPh sb="79" eb="81">
      <t>サクジョ</t>
    </rPh>
    <rPh sb="83" eb="84">
      <t>サイ</t>
    </rPh>
    <rPh sb="84" eb="86">
      <t>シケン</t>
    </rPh>
    <phoneticPr fontId="4"/>
  </si>
  <si>
    <t>O</t>
    <phoneticPr fontId="4"/>
  </si>
  <si>
    <t>当月利用時間取得処理</t>
    <rPh sb="0" eb="6">
      <t>トウゲツリヨウジカン</t>
    </rPh>
    <rPh sb="6" eb="8">
      <t>シュトク</t>
    </rPh>
    <rPh sb="8" eb="10">
      <t>ショリ</t>
    </rPh>
    <phoneticPr fontId="4"/>
  </si>
  <si>
    <t>プルダウン押下、空いた時</t>
    <rPh sb="5" eb="7">
      <t>オウカ</t>
    </rPh>
    <rPh sb="8" eb="9">
      <t>ア</t>
    </rPh>
    <rPh sb="11" eb="12">
      <t>トキ</t>
    </rPh>
    <phoneticPr fontId="4"/>
  </si>
  <si>
    <t>利用時間取得APIがコールされること</t>
    <rPh sb="0" eb="2">
      <t>リヨウ</t>
    </rPh>
    <rPh sb="2" eb="4">
      <t>ジカン</t>
    </rPh>
    <rPh sb="4" eb="6">
      <t>シュトク</t>
    </rPh>
    <phoneticPr fontId="4"/>
  </si>
  <si>
    <t>リクエスト：異常系</t>
    <rPh sb="6" eb="8">
      <t>イジョウ</t>
    </rPh>
    <rPh sb="8" eb="9">
      <t>ケイ</t>
    </rPh>
    <phoneticPr fontId="4"/>
  </si>
  <si>
    <t>プルダウンを閉じるとき</t>
    <rPh sb="6" eb="7">
      <t>ト</t>
    </rPh>
    <phoneticPr fontId="4"/>
  </si>
  <si>
    <t>利用時間取得APIがコールされないこと</t>
    <rPh sb="0" eb="2">
      <t>リヨウ</t>
    </rPh>
    <rPh sb="2" eb="4">
      <t>ジカン</t>
    </rPh>
    <rPh sb="4" eb="6">
      <t>シュトク</t>
    </rPh>
    <phoneticPr fontId="4"/>
  </si>
  <si>
    <t>位置とフォーマットには仕様書通りに表示する</t>
    <rPh sb="0" eb="2">
      <t>イチ</t>
    </rPh>
    <phoneticPr fontId="4"/>
  </si>
  <si>
    <t>「当月利用時間：エラー」を表示することこと</t>
    <rPh sb="1" eb="7">
      <t>トウゲツリヨウジカン</t>
    </rPh>
    <rPh sb="13" eb="15">
      <t>ヒョウジ</t>
    </rPh>
    <phoneticPr fontId="4"/>
  </si>
  <si>
    <t>ユーザ辞書画面</t>
  </si>
  <si>
    <t>権限管理</t>
    <rPh sb="0" eb="2">
      <t>ケンゲン</t>
    </rPh>
    <rPh sb="2" eb="4">
      <t>カンリ</t>
    </rPh>
    <phoneticPr fontId="4"/>
  </si>
  <si>
    <t>sys_admin権限を持っているユーザしか利用できない</t>
    <rPh sb="9" eb="11">
      <t>ケンゲン</t>
    </rPh>
    <rPh sb="12" eb="13">
      <t>モ</t>
    </rPh>
    <rPh sb="22" eb="24">
      <t>リヨウ</t>
    </rPh>
    <phoneticPr fontId="4"/>
  </si>
  <si>
    <t>ccs.jsファイルに辞書登録画面の権限がrole_sys_adminからrole_adminへ修正する。</t>
    <rPh sb="11" eb="13">
      <t>ジショ</t>
    </rPh>
    <rPh sb="13" eb="15">
      <t>トウロク</t>
    </rPh>
    <rPh sb="15" eb="17">
      <t>ガメン</t>
    </rPh>
    <rPh sb="18" eb="20">
      <t>ケンゲン</t>
    </rPh>
    <rPh sb="48" eb="50">
      <t>シュウセイ</t>
    </rPh>
    <phoneticPr fontId="4"/>
  </si>
  <si>
    <t>2018/3/20</t>
    <phoneticPr fontId="4"/>
  </si>
  <si>
    <t>No</t>
    <phoneticPr fontId="4"/>
  </si>
  <si>
    <t>A</t>
    <phoneticPr fontId="4"/>
  </si>
  <si>
    <t>代理店でログイン</t>
    <phoneticPr fontId="4"/>
  </si>
  <si>
    <t>代理店でログイン</t>
    <phoneticPr fontId="4"/>
  </si>
  <si>
    <r>
      <rPr>
        <strike/>
        <sz val="10"/>
        <color theme="1"/>
        <rFont val="Meiryo UI"/>
        <family val="3"/>
        <charset val="128"/>
      </rPr>
      <t>権限不足エラー画面に遷移する</t>
    </r>
    <r>
      <rPr>
        <sz val="10"/>
        <color theme="1"/>
        <rFont val="Meiryo UI"/>
        <family val="3"/>
        <charset val="128"/>
      </rPr>
      <t xml:space="preserve">
表示する</t>
    </r>
    <rPh sb="0" eb="2">
      <t>ケンゲン</t>
    </rPh>
    <rPh sb="2" eb="4">
      <t>ブソク</t>
    </rPh>
    <rPh sb="7" eb="9">
      <t>ガメン</t>
    </rPh>
    <rPh sb="10" eb="12">
      <t>センイ</t>
    </rPh>
    <rPh sb="15" eb="17">
      <t>ヒョウジ</t>
    </rPh>
    <phoneticPr fontId="4"/>
  </si>
  <si>
    <t>辞書登録画面表示
/ui/admin/lexicon.html</t>
    <rPh sb="0" eb="6">
      <t>ジショトウロクガメン</t>
    </rPh>
    <rPh sb="6" eb="8">
      <t>ヒョウジ</t>
    </rPh>
    <phoneticPr fontId="4"/>
  </si>
  <si>
    <t>ライセンス管理画面表示
/ui/sys/license.html</t>
    <rPh sb="5" eb="7">
      <t>カンリ</t>
    </rPh>
    <rPh sb="7" eb="9">
      <t>ガメン</t>
    </rPh>
    <rPh sb="9" eb="11">
      <t>ヒョウジ</t>
    </rPh>
    <phoneticPr fontId="4"/>
  </si>
  <si>
    <t>企業管理画面表示
/ui/agency/companyManagement.html</t>
    <rPh sb="0" eb="2">
      <t>キギョウ</t>
    </rPh>
    <rPh sb="2" eb="4">
      <t>カンリ</t>
    </rPh>
    <rPh sb="4" eb="6">
      <t>ガメン</t>
    </rPh>
    <rPh sb="6" eb="8">
      <t>ヒョウジ</t>
    </rPh>
    <phoneticPr fontId="4"/>
  </si>
  <si>
    <t>代理店管理画面表示
/ui/sys/agencyManagement.html</t>
    <rPh sb="0" eb="3">
      <t>ダイリテン</t>
    </rPh>
    <rPh sb="3" eb="5">
      <t>カンリ</t>
    </rPh>
    <rPh sb="5" eb="7">
      <t>ガメン</t>
    </rPh>
    <rPh sb="7" eb="9">
      <t>ヒョウジ</t>
    </rPh>
    <phoneticPr fontId="4"/>
  </si>
  <si>
    <t>「ROLE_ANONYMOUS」のみ</t>
    <phoneticPr fontId="4"/>
  </si>
  <si>
    <t>「unknown」</t>
    <phoneticPr fontId="4"/>
  </si>
  <si>
    <t>ユーザ ID：userId</t>
    <phoneticPr fontId="4"/>
  </si>
  <si>
    <t>「ROLE_USER」のみ</t>
    <phoneticPr fontId="4"/>
  </si>
  <si>
    <t>ログインユーザ ID</t>
    <phoneticPr fontId="4"/>
  </si>
  <si>
    <t>「ROLE_AGENCY」と「ROLE_ADMIN」</t>
    <phoneticPr fontId="4"/>
  </si>
  <si>
    <t>「ROLE_ADMIN」のみ</t>
    <phoneticPr fontId="4"/>
  </si>
  <si>
    <t>「ROLE_ADMIN」と「ROLE_SYS_ADMIN」</t>
    <phoneticPr fontId="4"/>
  </si>
  <si>
    <t>403 エラー</t>
    <phoneticPr fontId="4"/>
  </si>
  <si>
    <t>呼び出し可能</t>
    <phoneticPr fontId="4"/>
  </si>
  <si>
    <t>リカイアスユーザ辞書登録単語一覧取得 API 呼び出し
/api/lexicon/get</t>
    <rPh sb="8" eb="10">
      <t>ジショ</t>
    </rPh>
    <rPh sb="10" eb="12">
      <t>トウロク</t>
    </rPh>
    <rPh sb="12" eb="14">
      <t>タンゴ</t>
    </rPh>
    <rPh sb="14" eb="16">
      <t>イチラン</t>
    </rPh>
    <rPh sb="16" eb="18">
      <t>シュトク</t>
    </rPh>
    <rPh sb="23" eb="24">
      <t>ヨ</t>
    </rPh>
    <rPh sb="25" eb="26">
      <t>ダ</t>
    </rPh>
    <phoneticPr fontId="4"/>
  </si>
  <si>
    <t>403 エラー</t>
    <phoneticPr fontId="4"/>
  </si>
  <si>
    <t>呼び出し可能</t>
    <phoneticPr fontId="4"/>
  </si>
  <si>
    <t>リカイアスユーザ辞書登録 API 呼び出し
/api/lexicon/update</t>
    <rPh sb="8" eb="10">
      <t>ジショ</t>
    </rPh>
    <rPh sb="10" eb="12">
      <t>トウロク</t>
    </rPh>
    <rPh sb="17" eb="18">
      <t>ヨ</t>
    </rPh>
    <rPh sb="19" eb="20">
      <t>ダ</t>
    </rPh>
    <phoneticPr fontId="4"/>
  </si>
  <si>
    <t>リカイアスユーザ辞書 CSV 出力 API 呼び出し
/api/lexicon/file/{ext}/{id}/</t>
    <rPh sb="8" eb="10">
      <t>ジショ</t>
    </rPh>
    <rPh sb="15" eb="17">
      <t>シュツリョク</t>
    </rPh>
    <rPh sb="22" eb="23">
      <t>ヨ</t>
    </rPh>
    <rPh sb="24" eb="25">
      <t>ダ</t>
    </rPh>
    <phoneticPr fontId="4"/>
  </si>
  <si>
    <t>403 エラー</t>
    <phoneticPr fontId="4"/>
  </si>
  <si>
    <t>呼び出し可能</t>
    <phoneticPr fontId="4"/>
  </si>
  <si>
    <t>企業管理情報登録 API 呼び出し
/api/companymanagement/put</t>
    <rPh sb="0" eb="2">
      <t>キギョウ</t>
    </rPh>
    <rPh sb="2" eb="4">
      <t>カンリ</t>
    </rPh>
    <rPh sb="4" eb="6">
      <t>ジョウホウ</t>
    </rPh>
    <rPh sb="6" eb="8">
      <t>トウロク</t>
    </rPh>
    <rPh sb="13" eb="14">
      <t>ヨ</t>
    </rPh>
    <rPh sb="15" eb="16">
      <t>ダ</t>
    </rPh>
    <phoneticPr fontId="4"/>
  </si>
  <si>
    <t>403 エラー</t>
    <phoneticPr fontId="4"/>
  </si>
  <si>
    <t>企業管理情報検索 API 呼び出し
/api/companymanagement/search</t>
    <rPh sb="0" eb="2">
      <t>キギョウ</t>
    </rPh>
    <rPh sb="2" eb="4">
      <t>カンリ</t>
    </rPh>
    <rPh sb="4" eb="6">
      <t>ジョウホウ</t>
    </rPh>
    <rPh sb="6" eb="8">
      <t>ケンサク</t>
    </rPh>
    <rPh sb="13" eb="14">
      <t>ヨ</t>
    </rPh>
    <rPh sb="15" eb="16">
      <t>ダ</t>
    </rPh>
    <phoneticPr fontId="4"/>
  </si>
  <si>
    <t>403 エラー</t>
    <phoneticPr fontId="4"/>
  </si>
  <si>
    <t>企業管理情報更新 API 呼び出し
/api/companymanagement/update</t>
    <rPh sb="0" eb="2">
      <t>キギョウ</t>
    </rPh>
    <rPh sb="2" eb="4">
      <t>カンリ</t>
    </rPh>
    <rPh sb="4" eb="6">
      <t>ジョウホウ</t>
    </rPh>
    <rPh sb="6" eb="8">
      <t>コウシン</t>
    </rPh>
    <rPh sb="13" eb="14">
      <t>ヨ</t>
    </rPh>
    <rPh sb="15" eb="16">
      <t>ダ</t>
    </rPh>
    <phoneticPr fontId="4"/>
  </si>
  <si>
    <t>企業管理情報削除 API 呼び出し
/api/companymanagement/delete</t>
    <rPh sb="0" eb="2">
      <t>キギョウ</t>
    </rPh>
    <rPh sb="2" eb="4">
      <t>カンリ</t>
    </rPh>
    <rPh sb="4" eb="6">
      <t>ジョウホウ</t>
    </rPh>
    <rPh sb="6" eb="8">
      <t>サクジョ</t>
    </rPh>
    <rPh sb="13" eb="14">
      <t>ヨ</t>
    </rPh>
    <rPh sb="15" eb="16">
      <t>ダ</t>
    </rPh>
    <phoneticPr fontId="4"/>
  </si>
  <si>
    <t>企業管理情報取得 API 呼び出し
/api/companymanagement/get</t>
    <rPh sb="0" eb="2">
      <t>キギョウ</t>
    </rPh>
    <rPh sb="2" eb="4">
      <t>カンリ</t>
    </rPh>
    <rPh sb="4" eb="6">
      <t>ジョウホウ</t>
    </rPh>
    <rPh sb="6" eb="8">
      <t>シュトク</t>
    </rPh>
    <rPh sb="13" eb="14">
      <t>ヨ</t>
    </rPh>
    <rPh sb="15" eb="16">
      <t>ダ</t>
    </rPh>
    <phoneticPr fontId="4"/>
  </si>
  <si>
    <t>リカイアスライセンス登録 API 呼び出し
/api/recaiuslicense/put</t>
    <rPh sb="10" eb="12">
      <t>トウロク</t>
    </rPh>
    <rPh sb="17" eb="18">
      <t>ヨ</t>
    </rPh>
    <rPh sb="19" eb="20">
      <t>ダ</t>
    </rPh>
    <phoneticPr fontId="4"/>
  </si>
  <si>
    <t>リカイアスライセンス検索 API 呼び出し
/api/recaiuslicense/search</t>
    <rPh sb="10" eb="12">
      <t>ケンサク</t>
    </rPh>
    <rPh sb="17" eb="18">
      <t>ヨ</t>
    </rPh>
    <rPh sb="19" eb="20">
      <t>ダ</t>
    </rPh>
    <phoneticPr fontId="4"/>
  </si>
  <si>
    <t>リカイアスライセンス更新 API 呼び出し
/api/recaiuslicense/update</t>
    <rPh sb="10" eb="12">
      <t>コウシン</t>
    </rPh>
    <rPh sb="17" eb="18">
      <t>ヨ</t>
    </rPh>
    <rPh sb="19" eb="20">
      <t>ダ</t>
    </rPh>
    <phoneticPr fontId="4"/>
  </si>
  <si>
    <t>リカイアスライセンス削除 API 呼び出し
/api/recaiuslicense/delete</t>
    <rPh sb="10" eb="12">
      <t>サクジョ</t>
    </rPh>
    <rPh sb="17" eb="18">
      <t>ヨ</t>
    </rPh>
    <rPh sb="19" eb="20">
      <t>ダ</t>
    </rPh>
    <phoneticPr fontId="4"/>
  </si>
  <si>
    <t>リカイアスライセンス取得 API 呼び出し
/api/recaiuslicense/get</t>
    <rPh sb="10" eb="12">
      <t>シュトク</t>
    </rPh>
    <rPh sb="17" eb="18">
      <t>ヨ</t>
    </rPh>
    <rPh sb="19" eb="20">
      <t>ダ</t>
    </rPh>
    <phoneticPr fontId="4"/>
  </si>
  <si>
    <t>代理店登録 API 呼び出し
/api/agency/put</t>
    <rPh sb="0" eb="3">
      <t>ダイリテン</t>
    </rPh>
    <rPh sb="3" eb="5">
      <t>トウロク</t>
    </rPh>
    <rPh sb="10" eb="11">
      <t>ヨ</t>
    </rPh>
    <rPh sb="12" eb="13">
      <t>ダ</t>
    </rPh>
    <phoneticPr fontId="4"/>
  </si>
  <si>
    <t>代理店検索 API 呼び出し
/api/agency/search</t>
    <rPh sb="3" eb="5">
      <t>ケンサク</t>
    </rPh>
    <rPh sb="10" eb="11">
      <t>ヨ</t>
    </rPh>
    <rPh sb="12" eb="13">
      <t>ダ</t>
    </rPh>
    <phoneticPr fontId="4"/>
  </si>
  <si>
    <t>代理店削除 API 呼び出し
/api/agency/delete</t>
    <rPh sb="3" eb="5">
      <t>サクジョ</t>
    </rPh>
    <rPh sb="10" eb="11">
      <t>ヨ</t>
    </rPh>
    <rPh sb="12" eb="13">
      <t>ダ</t>
    </rPh>
    <phoneticPr fontId="4"/>
  </si>
  <si>
    <t>代理店取得 API 呼び出し
/api/agency/get</t>
    <rPh sb="3" eb="5">
      <t>シュトク</t>
    </rPh>
    <rPh sb="10" eb="11">
      <t>ヨ</t>
    </rPh>
    <rPh sb="12" eb="13">
      <t>ダ</t>
    </rPh>
    <phoneticPr fontId="4"/>
  </si>
  <si>
    <t>C</t>
    <phoneticPr fontId="4"/>
  </si>
  <si>
    <t>企業IDが代理店テーブルに登録</t>
    <phoneticPr fontId="4"/>
  </si>
  <si>
    <t>ROLE_ADMIN と ROLE_SYS＿ADMIN と ROLE_AGENCY</t>
    <phoneticPr fontId="4"/>
  </si>
  <si>
    <t>企業IDが代理店テーブルに登録されていない</t>
    <phoneticPr fontId="4"/>
  </si>
  <si>
    <t>ROLE_ADMIN と ROLE_SYS＿ADMIN と ROLE_AGENCY</t>
    <phoneticPr fontId="4"/>
  </si>
  <si>
    <t>企業IDが代理店テーブルに登録</t>
    <phoneticPr fontId="4"/>
  </si>
  <si>
    <t>ROLE_AGENCYとROLE_ADMIN</t>
    <phoneticPr fontId="4"/>
  </si>
  <si>
    <t>企業IDが代理店テーブルに登録されていない</t>
    <phoneticPr fontId="4"/>
  </si>
  <si>
    <t>ROLE_ADMIN</t>
    <phoneticPr fontId="4"/>
  </si>
  <si>
    <t>ROLE_USER</t>
    <phoneticPr fontId="4"/>
  </si>
  <si>
    <t>D</t>
    <phoneticPr fontId="4"/>
  </si>
  <si>
    <t>多重ログインエラー画面へ遷移すること。</t>
    <phoneticPr fontId="4"/>
  </si>
  <si>
    <t>代理店ユーザ</t>
    <rPh sb="0" eb="3">
      <t>ダイリテン</t>
    </rPh>
    <phoneticPr fontId="4"/>
  </si>
  <si>
    <t>代理店ユーザ権限を持っているユーザが重複にログインする場合</t>
    <rPh sb="6" eb="8">
      <t>ケンゲン</t>
    </rPh>
    <rPh sb="9" eb="10">
      <t>モ</t>
    </rPh>
    <rPh sb="18" eb="20">
      <t>チョウフク</t>
    </rPh>
    <rPh sb="27" eb="29">
      <t>バアイ</t>
    </rPh>
    <phoneticPr fontId="4"/>
  </si>
  <si>
    <t>F</t>
    <phoneticPr fontId="4"/>
  </si>
  <si>
    <t>Ｇ</t>
    <phoneticPr fontId="4"/>
  </si>
  <si>
    <t>画面フロー</t>
    <rPh sb="0" eb="2">
      <t>ガメン</t>
    </rPh>
    <phoneticPr fontId="4"/>
  </si>
  <si>
    <t>未認証状態でオペレーション画面にアクセスし、一般ユーザでログインする</t>
    <rPh sb="0" eb="3">
      <t>ミニンショウ</t>
    </rPh>
    <rPh sb="3" eb="5">
      <t>ジョウタイ</t>
    </rPh>
    <rPh sb="13" eb="15">
      <t>ガメン</t>
    </rPh>
    <rPh sb="22" eb="24">
      <t>イッパン</t>
    </rPh>
    <phoneticPr fontId="4"/>
  </si>
  <si>
    <t>音声解析画面を表示する</t>
    <rPh sb="0" eb="2">
      <t>オンセイ</t>
    </rPh>
    <rPh sb="2" eb="4">
      <t>カイセキ</t>
    </rPh>
    <rPh sb="4" eb="6">
      <t>ガメン</t>
    </rPh>
    <rPh sb="7" eb="9">
      <t>ヒョウジ</t>
    </rPh>
    <phoneticPr fontId="4"/>
  </si>
  <si>
    <t>未認証状態でオペレーション画面にアクセスし、OAuth 不許可ユーザでログインする</t>
    <rPh sb="0" eb="3">
      <t>ミニンショウ</t>
    </rPh>
    <rPh sb="3" eb="5">
      <t>ジョウタイ</t>
    </rPh>
    <rPh sb="13" eb="15">
      <t>ガメン</t>
    </rPh>
    <rPh sb="28" eb="31">
      <t>フキョカ</t>
    </rPh>
    <phoneticPr fontId="4"/>
  </si>
  <si>
    <t>アカウントエラー画面（invalid-account.html）に遷移する</t>
    <rPh sb="8" eb="10">
      <t>ガメン</t>
    </rPh>
    <rPh sb="33" eb="35">
      <t>センイ</t>
    </rPh>
    <phoneticPr fontId="4"/>
  </si>
  <si>
    <t>未認証状態で管理画面にアクセスし、一般ユーザでログインする</t>
    <rPh sb="0" eb="3">
      <t>ミニンショウ</t>
    </rPh>
    <rPh sb="3" eb="5">
      <t>ジョウタイ</t>
    </rPh>
    <rPh sb="6" eb="11">
      <t>カンリガメンイ</t>
    </rPh>
    <rPh sb="17" eb="19">
      <t>イッパン</t>
    </rPh>
    <phoneticPr fontId="4"/>
  </si>
  <si>
    <t>権限不足エラー画面（access-denied.html）に遷移する</t>
    <rPh sb="0" eb="4">
      <t>ケンゲンフソク</t>
    </rPh>
    <rPh sb="7" eb="9">
      <t>ガメン</t>
    </rPh>
    <rPh sb="30" eb="32">
      <t>センイ</t>
    </rPh>
    <phoneticPr fontId="4"/>
  </si>
  <si>
    <t>企業 ID が 32 文字を超えるユーザでログインする</t>
    <rPh sb="0" eb="2">
      <t>キギョウ</t>
    </rPh>
    <rPh sb="11" eb="13">
      <t>モジ</t>
    </rPh>
    <rPh sb="14" eb="15">
      <t>コ</t>
    </rPh>
    <phoneticPr fontId="4"/>
  </si>
  <si>
    <t>エラー画面（error.html）に遷移する</t>
    <rPh sb="3" eb="5">
      <t>ガメン</t>
    </rPh>
    <rPh sb="18" eb="20">
      <t>センイ</t>
    </rPh>
    <phoneticPr fontId="4"/>
  </si>
  <si>
    <t>該当するエラーメッセージを表示する</t>
    <rPh sb="0" eb="2">
      <t>ガイトウ</t>
    </rPh>
    <rPh sb="13" eb="15">
      <t>ヒョウジ</t>
    </rPh>
    <phoneticPr fontId="4"/>
  </si>
  <si>
    <t>ユーザ ID が 32 文字を超えるユーザでログインする</t>
    <rPh sb="12" eb="14">
      <t>モジ</t>
    </rPh>
    <rPh sb="15" eb="16">
      <t>コ</t>
    </rPh>
    <phoneticPr fontId="4"/>
  </si>
  <si>
    <t>ユーザ名が 100 文字を超えるユーザでログインする</t>
    <rPh sb="3" eb="4">
      <t>メイ</t>
    </rPh>
    <rPh sb="10" eb="12">
      <t>モジ</t>
    </rPh>
    <rPh sb="13" eb="14">
      <t>コ</t>
    </rPh>
    <phoneticPr fontId="4"/>
  </si>
  <si>
    <t>ログイン情報取得 API エラー</t>
    <rPh sb="4" eb="6">
      <t>ジョウホウ</t>
    </rPh>
    <rPh sb="6" eb="8">
      <t>シュトク</t>
    </rPh>
    <phoneticPr fontId="4"/>
  </si>
  <si>
    <t>未ログインのエラーメッセージを表示する</t>
    <rPh sb="0" eb="1">
      <t>ミ</t>
    </rPh>
    <rPh sb="15" eb="17">
      <t>ヒョウジ</t>
    </rPh>
    <phoneticPr fontId="4"/>
  </si>
  <si>
    <t>ユーザ</t>
    <phoneticPr fontId="4"/>
  </si>
  <si>
    <t>パスワード</t>
    <phoneticPr fontId="4"/>
  </si>
  <si>
    <t>optim-develop</t>
    <phoneticPr fontId="4"/>
  </si>
  <si>
    <t>hidekazu.fujii</t>
    <phoneticPr fontId="4"/>
  </si>
  <si>
    <t>fujii</t>
    <phoneticPr fontId="4"/>
  </si>
  <si>
    <t>mitsuko.kumakura</t>
    <phoneticPr fontId="4"/>
  </si>
  <si>
    <t>kumakura</t>
    <phoneticPr fontId="4"/>
  </si>
  <si>
    <t>代理店ログイン</t>
    <rPh sb="0" eb="3">
      <t>ダイリテン</t>
    </rPh>
    <phoneticPr fontId="4"/>
  </si>
  <si>
    <t>admin</t>
    <phoneticPr fontId="4"/>
  </si>
  <si>
    <t>optimadmin</t>
    <phoneticPr fontId="4"/>
  </si>
  <si>
    <t>optim20172017</t>
    <phoneticPr fontId="4"/>
  </si>
  <si>
    <t>optimadmin2017</t>
    <phoneticPr fontId="4"/>
  </si>
  <si>
    <t>利用履歴がなかったユーザ</t>
    <phoneticPr fontId="4"/>
  </si>
  <si>
    <t>利用履歴があるユーザ</t>
    <rPh sb="0" eb="4">
      <t>リヨウリレキ</t>
    </rPh>
    <phoneticPr fontId="4"/>
  </si>
  <si>
    <t>「当月利用時間：約〇〇分」を表示</t>
    <rPh sb="1" eb="3">
      <t>トウゲツ</t>
    </rPh>
    <rPh sb="3" eb="5">
      <t>リヨウ</t>
    </rPh>
    <rPh sb="5" eb="7">
      <t>ジカン</t>
    </rPh>
    <rPh sb="8" eb="9">
      <t>ヤク</t>
    </rPh>
    <rPh sb="11" eb="12">
      <t>フン</t>
    </rPh>
    <rPh sb="14" eb="16">
      <t>ヒョウジ</t>
    </rPh>
    <phoneticPr fontId="4"/>
  </si>
  <si>
    <t>「当月利用時間：約0分」を表示</t>
    <rPh sb="1" eb="3">
      <t>トウゲツ</t>
    </rPh>
    <rPh sb="3" eb="5">
      <t>リヨウ</t>
    </rPh>
    <rPh sb="5" eb="7">
      <t>ジカン</t>
    </rPh>
    <rPh sb="8" eb="9">
      <t>ヤク</t>
    </rPh>
    <rPh sb="10" eb="11">
      <t>フン</t>
    </rPh>
    <rPh sb="13" eb="15">
      <t>ヒョウジ</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</si>
</sst>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
    <numFmt numFmtId="177" formatCode="&quot;項目数：&quot;#,##0"/>
    <numFmt numFmtId="178" formatCode="yyyy/m/d;@"/>
    <numFmt numFmtId="179" formatCode="&quot;不具合数：&quot;#,##0"/>
    <numFmt numFmtId="180" formatCode="&quot;完了：&quot;##,##0"/>
    <numFmt numFmtId="181" formatCode="&quot;不具合発生した項目数：&quot;#,##0"/>
  </numFmts>
  <fonts count="20" x14ac:knownFonts="1">
    <font>
      <sz val="10"/>
      <color theme="1"/>
      <name val="Meiryo UI"/>
      <family val="3"/>
      <charset val="128"/>
    </font>
    <font>
      <sz val="6"/>
      <name val="Meiryo UI"/>
      <family val="2"/>
      <charset val="128"/>
      <scheme val="minor"/>
    </font>
    <font>
      <sz val="10"/>
      <color theme="1"/>
      <name val="ＭＳ Ｐゴシック"/>
      <family val="3"/>
      <charset val="128"/>
    </font>
    <font>
      <sz val="10"/>
      <color theme="0"/>
      <name val="Meiryo UI"/>
      <family val="2"/>
      <charset val="128"/>
    </font>
    <font>
      <sz val="6"/>
      <name val="Meiryo UI"/>
      <family val="3"/>
      <charset val="128"/>
    </font>
    <font>
      <sz val="10"/>
      <color theme="0"/>
      <name val="Meiryo UI"/>
      <family val="3"/>
      <charset val="128"/>
    </font>
    <font>
      <sz val="10"/>
      <name val="Meiryo UI"/>
      <family val="3"/>
      <charset val="128"/>
    </font>
    <font>
      <b/>
      <sz val="10"/>
      <color theme="1"/>
      <name val="Meiryo UI"/>
      <family val="3"/>
      <charset val="128"/>
    </font>
    <font>
      <b/>
      <sz val="10"/>
      <color rgb="FFFF0000"/>
      <name val="Meiryo UI"/>
      <family val="3"/>
      <charset val="128"/>
    </font>
    <font>
      <sz val="12"/>
      <color theme="1"/>
      <name val="Meiryo UI"/>
      <family val="3"/>
      <charset val="128"/>
    </font>
    <font>
      <sz val="10"/>
      <color rgb="FFFF0000"/>
      <name val="Meiryo UI"/>
      <family val="3"/>
      <charset val="128"/>
    </font>
    <font>
      <sz val="10"/>
      <color theme="7"/>
      <name val="Meiryo UI"/>
      <family val="3"/>
      <charset val="128"/>
    </font>
    <font>
      <b/>
      <sz val="10"/>
      <color theme="0"/>
      <name val="Meiryo UI"/>
      <family val="3"/>
      <charset val="128"/>
    </font>
    <font>
      <i/>
      <sz val="10"/>
      <color theme="1"/>
      <name val="Meiryo UI"/>
      <family val="3"/>
      <charset val="128"/>
    </font>
    <font>
      <sz val="10"/>
      <color theme="1"/>
      <name val="Meiryo UI"/>
      <family val="3"/>
      <charset val="128"/>
      <scheme val="major"/>
    </font>
    <font>
      <strike/>
      <sz val="10"/>
      <color rgb="FFFF0000"/>
      <name val="Meiryo UI"/>
      <family val="3"/>
      <charset val="128"/>
    </font>
    <font>
      <sz val="10.5"/>
      <color theme="1"/>
      <name val="ＭＳ Ｐゴシック"/>
      <family val="3"/>
      <charset val="128"/>
    </font>
    <font>
      <sz val="10"/>
      <color rgb="FF0070C0"/>
      <name val="Meiryo UI"/>
      <family val="3"/>
      <charset val="128"/>
    </font>
    <font>
      <sz val="9"/>
      <color theme="1"/>
      <name val="Meiryo UI"/>
      <family val="3"/>
      <charset val="128"/>
    </font>
    <font>
      <strike/>
      <sz val="10"/>
      <color theme="1"/>
      <name val="Meiryo UI"/>
      <family val="3"/>
      <charset val="128"/>
    </font>
  </fonts>
  <fills count="9">
    <fill>
      <patternFill patternType="none"/>
    </fill>
    <fill>
      <patternFill patternType="gray125"/>
    </fill>
    <fill>
      <patternFill patternType="solid">
        <fgColor theme="9" tint="0.39997558519241921"/>
        <bgColor indexed="65"/>
      </patternFill>
    </fill>
    <fill>
      <patternFill patternType="solid">
        <fgColor rgb="FF0070C0"/>
        <bgColor indexed="64"/>
      </patternFill>
    </fill>
    <fill>
      <patternFill patternType="solid">
        <fgColor theme="9"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s>
  <cellStyleXfs count="4">
    <xf numFmtId="0" fontId="0" fillId="0" borderId="1" applyFill="0">
      <alignment vertical="top"/>
    </xf>
    <xf numFmtId="0" fontId="3" fillId="2" borderId="0" applyNumberFormat="0" applyBorder="0" applyAlignment="0" applyProtection="0">
      <alignment vertical="center"/>
    </xf>
    <xf numFmtId="0" fontId="5" fillId="3" borderId="1">
      <alignment vertical="top"/>
    </xf>
    <xf numFmtId="0" fontId="6" fillId="4" borderId="1">
      <alignment horizontal="center" vertical="center"/>
    </xf>
  </cellStyleXfs>
  <cellXfs count="428">
    <xf numFmtId="0" fontId="0" fillId="0" borderId="1" xfId="0">
      <alignment vertical="top"/>
    </xf>
    <xf numFmtId="0" fontId="0" fillId="0" borderId="1" xfId="0" applyBorder="1">
      <alignment vertical="top"/>
    </xf>
    <xf numFmtId="0" fontId="5" fillId="3" borderId="1" xfId="2">
      <alignment vertical="top"/>
    </xf>
    <xf numFmtId="14" fontId="0" fillId="0" borderId="1" xfId="0" applyNumberFormat="1" applyBorder="1" applyAlignment="1">
      <alignment horizontal="center" vertical="top" wrapText="1"/>
    </xf>
    <xf numFmtId="176" fontId="0" fillId="0" borderId="1" xfId="0" applyNumberFormat="1" applyBorder="1" applyAlignment="1">
      <alignment horizontal="center" vertical="top" wrapText="1"/>
    </xf>
    <xf numFmtId="0" fontId="5" fillId="3" borderId="5" xfId="2" applyBorder="1" applyAlignment="1">
      <alignment horizontal="center" vertical="top"/>
    </xf>
    <xf numFmtId="0" fontId="5" fillId="3" borderId="6" xfId="2" applyBorder="1">
      <alignment vertical="top"/>
    </xf>
    <xf numFmtId="0" fontId="5" fillId="3" borderId="7" xfId="2" applyBorder="1">
      <alignment vertical="top"/>
    </xf>
    <xf numFmtId="0" fontId="3" fillId="2" borderId="1" xfId="1" applyBorder="1" applyAlignment="1">
      <alignment horizontal="center" vertical="top"/>
    </xf>
    <xf numFmtId="0" fontId="3" fillId="2" borderId="1" xfId="1" applyBorder="1" applyAlignment="1">
      <alignment vertical="top"/>
    </xf>
    <xf numFmtId="0" fontId="6" fillId="4" borderId="1" xfId="0" applyFont="1" applyFill="1" applyBorder="1" applyAlignment="1">
      <alignment horizontal="center" vertical="center"/>
    </xf>
    <xf numFmtId="177" fontId="6" fillId="4" borderId="1" xfId="0" applyNumberFormat="1" applyFont="1" applyFill="1" applyBorder="1" applyAlignment="1">
      <alignment horizontal="center" vertical="center"/>
    </xf>
    <xf numFmtId="0" fontId="6" fillId="4" borderId="1" xfId="2" applyFont="1" applyFill="1" applyBorder="1" applyAlignment="1">
      <alignment horizontal="center" vertical="center"/>
    </xf>
    <xf numFmtId="0" fontId="6" fillId="4" borderId="5" xfId="0" applyFont="1" applyFill="1" applyBorder="1" applyAlignment="1">
      <alignment horizontal="centerContinuous" vertical="center"/>
    </xf>
    <xf numFmtId="0" fontId="6" fillId="4" borderId="6" xfId="0" applyFont="1" applyFill="1" applyBorder="1" applyAlignment="1">
      <alignment horizontal="centerContinuous" vertical="center"/>
    </xf>
    <xf numFmtId="0" fontId="0" fillId="0" borderId="0" xfId="0" applyBorder="1">
      <alignment vertical="top"/>
    </xf>
    <xf numFmtId="49" fontId="0" fillId="0" borderId="1" xfId="0" applyNumberFormat="1" applyBorder="1" applyAlignment="1">
      <alignment horizontal="left" vertical="top" wrapText="1"/>
    </xf>
    <xf numFmtId="49" fontId="6" fillId="4" borderId="7" xfId="0" applyNumberFormat="1" applyFont="1" applyFill="1" applyBorder="1" applyAlignment="1">
      <alignment horizontal="centerContinuous" vertical="center"/>
    </xf>
    <xf numFmtId="49" fontId="5" fillId="3" borderId="6" xfId="2" applyNumberFormat="1" applyBorder="1">
      <alignment vertical="top"/>
    </xf>
    <xf numFmtId="0" fontId="7" fillId="0" borderId="1" xfId="0" applyFont="1" applyBorder="1">
      <alignment vertical="top"/>
    </xf>
    <xf numFmtId="0" fontId="8" fillId="0" borderId="1" xfId="0" applyFont="1" applyBorder="1">
      <alignment vertical="top"/>
    </xf>
    <xf numFmtId="0" fontId="9" fillId="0" borderId="0" xfId="0" applyFont="1" applyBorder="1">
      <alignment vertical="top"/>
    </xf>
    <xf numFmtId="0" fontId="9" fillId="0" borderId="0" xfId="0" applyFont="1" applyBorder="1" applyAlignment="1">
      <alignment horizontal="left"/>
    </xf>
    <xf numFmtId="0" fontId="0" fillId="0" borderId="0" xfId="0" applyBorder="1" applyAlignment="1"/>
    <xf numFmtId="0" fontId="0" fillId="0" borderId="0" xfId="0" applyBorder="1" applyAlignment="1">
      <alignment horizontal="left"/>
    </xf>
    <xf numFmtId="0" fontId="0" fillId="0" borderId="0" xfId="0" applyBorder="1" applyAlignment="1">
      <alignment horizontal="center"/>
    </xf>
    <xf numFmtId="177" fontId="0" fillId="0" borderId="0" xfId="0" applyNumberFormat="1" applyBorder="1" applyAlignment="1"/>
    <xf numFmtId="0" fontId="0" fillId="0" borderId="9" xfId="0" applyBorder="1">
      <alignment vertical="top"/>
    </xf>
    <xf numFmtId="0" fontId="0" fillId="0" borderId="1" xfId="0" applyBorder="1" applyAlignment="1">
      <alignment horizontal="center" vertical="top"/>
    </xf>
    <xf numFmtId="178" fontId="6" fillId="4" borderId="1" xfId="2" applyNumberFormat="1" applyFont="1" applyFill="1" applyBorder="1" applyAlignment="1">
      <alignment horizontal="center" vertical="center"/>
    </xf>
    <xf numFmtId="176" fontId="6" fillId="4" borderId="1" xfId="2" applyNumberFormat="1" applyFont="1" applyFill="1" applyBorder="1" applyAlignment="1">
      <alignment horizontal="center" vertical="center"/>
    </xf>
    <xf numFmtId="178" fontId="0" fillId="0" borderId="1" xfId="0" applyNumberFormat="1" applyBorder="1" applyAlignment="1">
      <alignment horizontal="center" vertical="top"/>
    </xf>
    <xf numFmtId="176" fontId="0" fillId="0" borderId="1" xfId="0" applyNumberFormat="1" applyBorder="1" applyAlignment="1">
      <alignment horizontal="center" vertical="top"/>
    </xf>
    <xf numFmtId="0" fontId="0" fillId="0" borderId="8" xfId="0" applyBorder="1" applyAlignment="1">
      <alignment horizontal="left" vertical="top" wrapText="1"/>
    </xf>
    <xf numFmtId="0" fontId="6" fillId="4" borderId="1" xfId="3" applyBorder="1">
      <alignment horizontal="center" vertical="center"/>
    </xf>
    <xf numFmtId="0" fontId="6" fillId="4" borderId="1" xfId="3" applyBorder="1" applyAlignment="1">
      <alignment horizontal="center" vertical="center"/>
    </xf>
    <xf numFmtId="0" fontId="9" fillId="0" borderId="8" xfId="0" applyFont="1" applyBorder="1">
      <alignment vertical="top"/>
    </xf>
    <xf numFmtId="0" fontId="0" fillId="0" borderId="8" xfId="0" applyBorder="1" applyAlignment="1">
      <alignment horizontal="center" vertical="top"/>
    </xf>
    <xf numFmtId="178" fontId="0" fillId="0" borderId="8" xfId="0" applyNumberFormat="1" applyBorder="1" applyAlignment="1">
      <alignment horizontal="center" vertical="top"/>
    </xf>
    <xf numFmtId="176" fontId="0" fillId="0" borderId="8" xfId="0" applyNumberFormat="1" applyBorder="1" applyAlignment="1">
      <alignment horizontal="center" vertical="top"/>
    </xf>
    <xf numFmtId="0" fontId="0" fillId="0" borderId="8" xfId="0" applyBorder="1">
      <alignment vertical="top"/>
    </xf>
    <xf numFmtId="0" fontId="6" fillId="4" borderId="1" xfId="3"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vertical="top" wrapText="1"/>
    </xf>
    <xf numFmtId="179" fontId="0" fillId="0" borderId="0" xfId="0" applyNumberFormat="1" applyBorder="1" applyAlignment="1"/>
    <xf numFmtId="180" fontId="0" fillId="0" borderId="0" xfId="0" applyNumberFormat="1" applyBorder="1" applyAlignment="1"/>
    <xf numFmtId="181" fontId="0" fillId="0" borderId="0" xfId="0" applyNumberFormat="1" applyBorder="1" applyAlignment="1"/>
    <xf numFmtId="0" fontId="0" fillId="0" borderId="1" xfId="0" applyBorder="1" applyAlignment="1">
      <alignment horizontal="center" vertical="top" wrapText="1"/>
    </xf>
    <xf numFmtId="0" fontId="0" fillId="0" borderId="0" xfId="0" applyFill="1" applyBorder="1">
      <alignment vertical="top"/>
    </xf>
    <xf numFmtId="0" fontId="0" fillId="0" borderId="6" xfId="0" applyBorder="1" applyAlignment="1">
      <alignment horizontal="left" vertical="top" wrapText="1"/>
    </xf>
    <xf numFmtId="49" fontId="0" fillId="0" borderId="6" xfId="0" applyNumberFormat="1" applyBorder="1" applyAlignment="1">
      <alignment horizontal="left" vertical="top" wrapText="1"/>
    </xf>
    <xf numFmtId="0" fontId="0" fillId="0" borderId="6" xfId="0" applyBorder="1" applyAlignment="1">
      <alignment horizontal="center" vertical="top" wrapText="1"/>
    </xf>
    <xf numFmtId="14" fontId="0" fillId="0" borderId="6" xfId="0" applyNumberFormat="1" applyBorder="1" applyAlignment="1">
      <alignment horizontal="center" vertical="top" wrapText="1"/>
    </xf>
    <xf numFmtId="176" fontId="0" fillId="0" borderId="6" xfId="0" applyNumberFormat="1" applyBorder="1" applyAlignment="1">
      <alignment horizontal="center" vertical="top" wrapText="1"/>
    </xf>
    <xf numFmtId="0" fontId="0" fillId="0" borderId="7" xfId="0" applyBorder="1" applyAlignment="1">
      <alignment vertical="top" wrapText="1"/>
    </xf>
    <xf numFmtId="0" fontId="0" fillId="0" borderId="6" xfId="0" applyBorder="1" applyAlignment="1">
      <alignment vertical="top" wrapText="1"/>
    </xf>
    <xf numFmtId="0" fontId="5" fillId="5" borderId="1" xfId="0" applyFont="1" applyFill="1" applyBorder="1" applyAlignment="1">
      <alignment horizontal="center" vertical="top" wrapText="1"/>
    </xf>
    <xf numFmtId="0" fontId="5" fillId="5" borderId="1" xfId="0" applyFont="1" applyFill="1" applyBorder="1" applyAlignment="1">
      <alignment vertical="top" wrapText="1"/>
    </xf>
    <xf numFmtId="0" fontId="5" fillId="5" borderId="1" xfId="0" applyFont="1" applyFill="1" applyBorder="1" applyAlignment="1">
      <alignment horizontal="left" vertical="top" wrapText="1"/>
    </xf>
    <xf numFmtId="49" fontId="5" fillId="5" borderId="1" xfId="0" applyNumberFormat="1" applyFont="1" applyFill="1" applyBorder="1" applyAlignment="1">
      <alignment horizontal="left" vertical="top" wrapText="1"/>
    </xf>
    <xf numFmtId="14" fontId="5" fillId="5" borderId="1" xfId="0" applyNumberFormat="1" applyFont="1" applyFill="1" applyBorder="1" applyAlignment="1">
      <alignment horizontal="center" vertical="top" wrapText="1"/>
    </xf>
    <xf numFmtId="176" fontId="5" fillId="5" borderId="1" xfId="0" applyNumberFormat="1" applyFont="1" applyFill="1" applyBorder="1" applyAlignment="1">
      <alignment horizontal="center" vertical="top" wrapText="1"/>
    </xf>
    <xf numFmtId="0" fontId="5" fillId="5" borderId="1" xfId="0" applyFont="1" applyFill="1" applyBorder="1" applyAlignment="1">
      <alignment horizontal="left" vertical="top"/>
    </xf>
    <xf numFmtId="0" fontId="0" fillId="0" borderId="6" xfId="0" applyBorder="1" applyAlignment="1">
      <alignment vertical="top"/>
    </xf>
    <xf numFmtId="176" fontId="6" fillId="0" borderId="1" xfId="0" applyNumberFormat="1" applyFont="1" applyBorder="1" applyAlignment="1">
      <alignment horizontal="center" vertical="top" wrapText="1"/>
    </xf>
    <xf numFmtId="0" fontId="0" fillId="6" borderId="1" xfId="0" applyFill="1" applyBorder="1" applyAlignment="1">
      <alignment horizontal="left" vertical="top" wrapText="1"/>
    </xf>
    <xf numFmtId="0" fontId="0" fillId="6" borderId="1" xfId="0" applyFill="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vertical="top" wrapText="1"/>
    </xf>
    <xf numFmtId="49" fontId="0" fillId="0" borderId="1" xfId="0" applyNumberFormat="1" applyBorder="1" applyAlignment="1">
      <alignment horizontal="left" vertical="top" wrapText="1"/>
    </xf>
    <xf numFmtId="0" fontId="5" fillId="3" borderId="5" xfId="2" applyFont="1" applyBorder="1" applyAlignment="1">
      <alignment horizontal="center" vertical="top"/>
    </xf>
    <xf numFmtId="0" fontId="5" fillId="3" borderId="6" xfId="2" applyFont="1" applyBorder="1">
      <alignment vertical="top"/>
    </xf>
    <xf numFmtId="0" fontId="5" fillId="3" borderId="7" xfId="2" applyFont="1" applyBorder="1">
      <alignment vertical="top"/>
    </xf>
    <xf numFmtId="0" fontId="5" fillId="3" borderId="1" xfId="2" applyFont="1">
      <alignment vertical="top"/>
    </xf>
    <xf numFmtId="49" fontId="0" fillId="0" borderId="1" xfId="0" applyNumberFormat="1" applyFont="1" applyBorder="1" applyAlignment="1">
      <alignment horizontal="left" vertical="top" wrapText="1"/>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176" fontId="0" fillId="0" borderId="1" xfId="0" applyNumberFormat="1" applyFont="1" applyBorder="1" applyAlignment="1">
      <alignment horizontal="center" vertical="top" wrapText="1"/>
    </xf>
    <xf numFmtId="0" fontId="0" fillId="0" borderId="1" xfId="0" applyFont="1" applyBorder="1" applyAlignment="1">
      <alignment vertical="top" wrapText="1"/>
    </xf>
    <xf numFmtId="0" fontId="0" fillId="0" borderId="1" xfId="0" applyBorder="1" applyAlignment="1">
      <alignment horizontal="left" vertical="top" wrapText="1"/>
    </xf>
    <xf numFmtId="0" fontId="5" fillId="3" borderId="6" xfId="2" applyBorder="1" applyAlignment="1">
      <alignment horizontal="left" vertical="top"/>
    </xf>
    <xf numFmtId="49" fontId="5" fillId="3" borderId="6" xfId="2" applyNumberFormat="1" applyBorder="1" applyAlignment="1">
      <alignment horizontal="left" vertical="top"/>
    </xf>
    <xf numFmtId="0" fontId="6" fillId="4" borderId="5" xfId="0" applyFont="1" applyFill="1" applyBorder="1" applyAlignment="1">
      <alignment horizontal="center" vertical="center"/>
    </xf>
    <xf numFmtId="0" fontId="6" fillId="4" borderId="6" xfId="0" applyFont="1" applyFill="1" applyBorder="1" applyAlignment="1">
      <alignment horizontal="center" vertical="center"/>
    </xf>
    <xf numFmtId="0" fontId="9" fillId="0" borderId="0" xfId="0" applyFont="1" applyBorder="1" applyAlignment="1">
      <alignment horizontal="left" vertical="center"/>
    </xf>
    <xf numFmtId="0" fontId="0" fillId="0" borderId="0" xfId="0" applyBorder="1" applyAlignment="1">
      <alignment vertical="center"/>
    </xf>
    <xf numFmtId="177" fontId="0" fillId="0" borderId="0" xfId="0" applyNumberFormat="1" applyBorder="1" applyAlignment="1">
      <alignment horizontal="left" vertical="center"/>
    </xf>
    <xf numFmtId="180" fontId="0" fillId="0" borderId="0" xfId="0" applyNumberFormat="1" applyBorder="1" applyAlignment="1">
      <alignment horizontal="left" vertical="center"/>
    </xf>
    <xf numFmtId="0" fontId="0" fillId="0" borderId="0" xfId="0" applyBorder="1" applyAlignment="1">
      <alignment horizontal="center" vertical="center"/>
    </xf>
    <xf numFmtId="181" fontId="0" fillId="0" borderId="0" xfId="0" applyNumberFormat="1" applyBorder="1" applyAlignment="1">
      <alignment vertical="center"/>
    </xf>
    <xf numFmtId="179" fontId="0" fillId="0" borderId="0" xfId="0" applyNumberFormat="1" applyBorder="1" applyAlignment="1">
      <alignment vertical="center"/>
    </xf>
    <xf numFmtId="0" fontId="0" fillId="0" borderId="0" xfId="0" applyBorder="1" applyAlignment="1">
      <alignment horizontal="left" vertical="center"/>
    </xf>
    <xf numFmtId="49" fontId="6" fillId="4" borderId="7" xfId="0" applyNumberFormat="1" applyFont="1" applyFill="1" applyBorder="1" applyAlignment="1">
      <alignment horizontal="center" vertical="center"/>
    </xf>
    <xf numFmtId="49" fontId="5" fillId="3" borderId="6" xfId="2" applyNumberFormat="1" applyFont="1" applyBorder="1">
      <alignment vertical="top"/>
    </xf>
    <xf numFmtId="0" fontId="10" fillId="0" borderId="0" xfId="0" applyFont="1" applyBorder="1">
      <alignment vertical="top"/>
    </xf>
    <xf numFmtId="0" fontId="0" fillId="5" borderId="1" xfId="0" applyFill="1" applyBorder="1">
      <alignment vertical="top"/>
    </xf>
    <xf numFmtId="0" fontId="0" fillId="5" borderId="1" xfId="0" applyFill="1" applyBorder="1" applyAlignment="1">
      <alignment horizontal="center" vertical="top"/>
    </xf>
    <xf numFmtId="0" fontId="0" fillId="5" borderId="1" xfId="0" applyFill="1" applyBorder="1" applyAlignment="1">
      <alignment horizontal="left" vertical="top" wrapText="1"/>
    </xf>
    <xf numFmtId="178" fontId="0" fillId="5" borderId="1" xfId="0" applyNumberFormat="1" applyFill="1" applyBorder="1" applyAlignment="1">
      <alignment horizontal="center" vertical="top"/>
    </xf>
    <xf numFmtId="176" fontId="0" fillId="5" borderId="1" xfId="0" applyNumberFormat="1" applyFill="1" applyBorder="1" applyAlignment="1">
      <alignment horizontal="center" vertical="top"/>
    </xf>
    <xf numFmtId="0" fontId="11" fillId="5" borderId="1" xfId="0" applyFont="1" applyFill="1" applyBorder="1" applyAlignment="1">
      <alignment horizontal="center" vertical="top"/>
    </xf>
    <xf numFmtId="14" fontId="6" fillId="0" borderId="1" xfId="0" applyNumberFormat="1" applyFont="1" applyBorder="1" applyAlignment="1">
      <alignment horizontal="center" vertical="top" wrapText="1"/>
    </xf>
    <xf numFmtId="0" fontId="6" fillId="0" borderId="1" xfId="0" applyFont="1" applyFill="1" applyBorder="1" applyAlignment="1">
      <alignment horizontal="center" vertical="top" wrapText="1"/>
    </xf>
    <xf numFmtId="0" fontId="6" fillId="0" borderId="6" xfId="0" applyFont="1" applyBorder="1" applyAlignment="1">
      <alignment vertical="top"/>
    </xf>
    <xf numFmtId="49" fontId="6" fillId="6" borderId="1" xfId="0" applyNumberFormat="1" applyFont="1" applyFill="1" applyBorder="1" applyAlignment="1">
      <alignment horizontal="left" vertical="top" wrapText="1"/>
    </xf>
    <xf numFmtId="0" fontId="6" fillId="6" borderId="1" xfId="0" applyFont="1" applyFill="1" applyBorder="1" applyAlignment="1">
      <alignment horizontal="center" vertical="top" wrapText="1"/>
    </xf>
    <xf numFmtId="14" fontId="6" fillId="0" borderId="4" xfId="0" applyNumberFormat="1" applyFont="1" applyBorder="1" applyAlignment="1">
      <alignment horizontal="center" vertical="top" wrapText="1"/>
    </xf>
    <xf numFmtId="176" fontId="6" fillId="0" borderId="4" xfId="0" applyNumberFormat="1" applyFont="1" applyBorder="1" applyAlignment="1">
      <alignment horizontal="center" vertical="top" wrapText="1"/>
    </xf>
    <xf numFmtId="0" fontId="6" fillId="0" borderId="10" xfId="0" applyFont="1" applyFill="1" applyBorder="1" applyAlignment="1">
      <alignment horizontal="left" vertical="top" wrapText="1"/>
    </xf>
    <xf numFmtId="49" fontId="6" fillId="0" borderId="5" xfId="0" applyNumberFormat="1" applyFont="1" applyFill="1" applyBorder="1" applyAlignment="1">
      <alignment horizontal="left" vertical="top" wrapText="1"/>
    </xf>
    <xf numFmtId="0" fontId="12" fillId="5" borderId="1" xfId="0" applyFont="1" applyFill="1" applyBorder="1" applyAlignment="1">
      <alignment horizontal="left" vertical="top"/>
    </xf>
    <xf numFmtId="0" fontId="13" fillId="0" borderId="1" xfId="0" applyFont="1" applyBorder="1" applyAlignment="1">
      <alignment horizontal="left" vertical="top" wrapText="1"/>
    </xf>
    <xf numFmtId="176" fontId="6" fillId="6" borderId="1" xfId="0" applyNumberFormat="1" applyFont="1" applyFill="1" applyBorder="1" applyAlignment="1">
      <alignment horizontal="center" vertical="top" wrapText="1"/>
    </xf>
    <xf numFmtId="0" fontId="6" fillId="6" borderId="1" xfId="0" applyFont="1" applyFill="1" applyBorder="1" applyAlignment="1">
      <alignment vertical="top" wrapText="1"/>
    </xf>
    <xf numFmtId="0" fontId="6" fillId="3" borderId="6" xfId="2" applyFont="1" applyBorder="1" applyAlignment="1">
      <alignment horizontal="left" vertical="top"/>
    </xf>
    <xf numFmtId="49" fontId="6" fillId="3" borderId="6" xfId="2" applyNumberFormat="1" applyFont="1" applyBorder="1" applyAlignment="1">
      <alignment horizontal="left" vertical="top"/>
    </xf>
    <xf numFmtId="0" fontId="6" fillId="3" borderId="6" xfId="2" applyFont="1" applyBorder="1">
      <alignment vertical="top"/>
    </xf>
    <xf numFmtId="0" fontId="6" fillId="3" borderId="7" xfId="2" applyFont="1" applyBorder="1">
      <alignment vertical="top"/>
    </xf>
    <xf numFmtId="49" fontId="6" fillId="3" borderId="6" xfId="2" applyNumberFormat="1" applyFont="1" applyBorder="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49" fontId="0" fillId="6" borderId="1" xfId="0" applyNumberFormat="1" applyFill="1" applyBorder="1" applyAlignment="1">
      <alignment horizontal="left" vertical="top" wrapText="1"/>
    </xf>
    <xf numFmtId="14" fontId="0" fillId="6" borderId="4" xfId="0" applyNumberFormat="1" applyFill="1" applyBorder="1" applyAlignment="1">
      <alignment horizontal="center" vertical="top" wrapText="1"/>
    </xf>
    <xf numFmtId="176" fontId="0" fillId="6" borderId="4" xfId="0" applyNumberFormat="1" applyFill="1" applyBorder="1" applyAlignment="1">
      <alignment horizontal="center" vertical="top" wrapText="1"/>
    </xf>
    <xf numFmtId="0" fontId="6" fillId="6" borderId="4" xfId="0" applyFont="1" applyFill="1" applyBorder="1" applyAlignment="1">
      <alignment horizontal="left" vertical="top" wrapText="1"/>
    </xf>
    <xf numFmtId="0" fontId="6" fillId="0" borderId="1" xfId="0" applyFont="1" applyFill="1" applyBorder="1" applyAlignment="1">
      <alignmen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14" fontId="0" fillId="0" borderId="1" xfId="0" applyNumberFormat="1" applyBorder="1">
      <alignment vertical="top"/>
    </xf>
    <xf numFmtId="0" fontId="14" fillId="0" borderId="1" xfId="0" applyFont="1" applyAlignment="1">
      <alignment vertical="top" wrapText="1"/>
    </xf>
    <xf numFmtId="0" fontId="0" fillId="0" borderId="1" xfId="0"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vertical="top" wrapText="1"/>
    </xf>
    <xf numFmtId="0" fontId="6" fillId="0" borderId="2" xfId="0" applyFont="1" applyFill="1" applyBorder="1" applyAlignment="1">
      <alignment horizontal="left" vertical="top" wrapText="1"/>
    </xf>
    <xf numFmtId="0" fontId="10" fillId="0" borderId="1" xfId="0" applyFont="1" applyBorder="1" applyAlignment="1">
      <alignment vertical="top" wrapText="1"/>
    </xf>
    <xf numFmtId="0" fontId="0" fillId="6" borderId="4" xfId="0" applyFill="1" applyBorder="1" applyAlignment="1">
      <alignment horizontal="center" vertical="top" wrapText="1"/>
    </xf>
    <xf numFmtId="0" fontId="0" fillId="6" borderId="4" xfId="0" applyFill="1" applyBorder="1" applyAlignment="1">
      <alignment vertical="top" wrapText="1"/>
    </xf>
    <xf numFmtId="49" fontId="0" fillId="0" borderId="1" xfId="0" applyNumberForma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49" fontId="6" fillId="0" borderId="1" xfId="0" applyNumberFormat="1" applyFont="1" applyBorder="1" applyAlignment="1">
      <alignment horizontal="left" vertical="top" wrapText="1"/>
    </xf>
    <xf numFmtId="0" fontId="6" fillId="0" borderId="1" xfId="0" applyFont="1" applyFill="1" applyBorder="1" applyAlignment="1">
      <alignment horizontal="left" vertical="top" wrapText="1"/>
    </xf>
    <xf numFmtId="0" fontId="6" fillId="0" borderId="1" xfId="0" applyFont="1" applyBorder="1" applyAlignment="1">
      <alignment horizontal="center" vertical="top" wrapText="1"/>
    </xf>
    <xf numFmtId="49" fontId="6" fillId="0" borderId="4" xfId="0" applyNumberFormat="1" applyFont="1" applyBorder="1" applyAlignment="1">
      <alignment horizontal="left" vertical="center" wrapText="1"/>
    </xf>
    <xf numFmtId="0" fontId="10" fillId="0" borderId="4" xfId="0" applyFont="1" applyBorder="1" applyAlignment="1">
      <alignment vertical="top" wrapText="1"/>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0" fontId="6" fillId="0" borderId="2" xfId="0" applyFont="1" applyBorder="1" applyAlignment="1">
      <alignment vertical="top" wrapText="1"/>
    </xf>
    <xf numFmtId="0" fontId="6" fillId="0" borderId="4" xfId="0" applyFont="1" applyBorder="1" applyAlignment="1">
      <alignment vertical="top" wrapText="1"/>
    </xf>
    <xf numFmtId="0" fontId="6" fillId="0" borderId="2" xfId="0" applyFont="1" applyBorder="1" applyAlignment="1">
      <alignment horizontal="left" vertical="top" wrapText="1"/>
    </xf>
    <xf numFmtId="49" fontId="6" fillId="0" borderId="2"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0" fontId="0" fillId="6" borderId="4" xfId="0" applyFill="1" applyBorder="1" applyAlignment="1">
      <alignment horizontal="left" vertical="top" wrapText="1"/>
    </xf>
    <xf numFmtId="0" fontId="0" fillId="0" borderId="2" xfId="0" applyBorder="1" applyAlignment="1">
      <alignment vertical="top" wrapText="1"/>
    </xf>
    <xf numFmtId="0" fontId="6" fillId="0" borderId="1" xfId="0" applyFont="1" applyBorder="1" applyAlignment="1">
      <alignment vertical="center" wrapText="1"/>
    </xf>
    <xf numFmtId="49" fontId="6" fillId="0" borderId="2" xfId="0" applyNumberFormat="1" applyFont="1" applyBorder="1" applyAlignment="1">
      <alignment horizontal="left" vertical="top" wrapText="1"/>
    </xf>
    <xf numFmtId="0" fontId="6" fillId="0" borderId="4" xfId="0" applyFont="1" applyBorder="1" applyAlignment="1">
      <alignment horizontal="center" vertical="top" wrapText="1"/>
    </xf>
    <xf numFmtId="0" fontId="0" fillId="8" borderId="1" xfId="0" applyFill="1" applyBorder="1">
      <alignment vertical="top"/>
    </xf>
    <xf numFmtId="0" fontId="0" fillId="7" borderId="0" xfId="0" applyFill="1" applyBorder="1">
      <alignment vertical="top"/>
    </xf>
    <xf numFmtId="0" fontId="0" fillId="8" borderId="11" xfId="0" applyFill="1" applyBorder="1">
      <alignment vertical="top"/>
    </xf>
    <xf numFmtId="0" fontId="0" fillId="8" borderId="12" xfId="0" applyFill="1" applyBorder="1">
      <alignment vertical="top"/>
    </xf>
    <xf numFmtId="0" fontId="0" fillId="8" borderId="13" xfId="0" applyFill="1" applyBorder="1">
      <alignment vertical="top"/>
    </xf>
    <xf numFmtId="0" fontId="6" fillId="8" borderId="14" xfId="0" applyFont="1" applyFill="1" applyBorder="1" applyAlignment="1">
      <alignment horizontal="left" vertical="top" wrapText="1"/>
    </xf>
    <xf numFmtId="0" fontId="0" fillId="8" borderId="15" xfId="0" applyFill="1" applyBorder="1">
      <alignment vertical="top"/>
    </xf>
    <xf numFmtId="0" fontId="6" fillId="8" borderId="16" xfId="0" applyFont="1" applyFill="1" applyBorder="1" applyAlignment="1">
      <alignment horizontal="left" vertical="top" wrapText="1"/>
    </xf>
    <xf numFmtId="0" fontId="0" fillId="8" borderId="17" xfId="0" applyFill="1" applyBorder="1">
      <alignment vertical="top"/>
    </xf>
    <xf numFmtId="0" fontId="0" fillId="8" borderId="18" xfId="0" applyFill="1" applyBorder="1">
      <alignment vertical="top"/>
    </xf>
    <xf numFmtId="0" fontId="10"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49" fontId="6" fillId="0" borderId="2" xfId="0" applyNumberFormat="1" applyFont="1" applyBorder="1" applyAlignment="1">
      <alignment horizontal="left" vertical="top" wrapText="1"/>
    </xf>
    <xf numFmtId="0" fontId="0" fillId="6" borderId="4" xfId="0" applyFill="1" applyBorder="1" applyAlignment="1">
      <alignment horizontal="left" vertical="top" wrapText="1"/>
    </xf>
    <xf numFmtId="0" fontId="6" fillId="0" borderId="2" xfId="0" applyFont="1" applyBorder="1" applyAlignment="1">
      <alignment horizontal="center" vertical="top" wrapText="1"/>
    </xf>
    <xf numFmtId="49" fontId="6" fillId="0" borderId="2" xfId="0" applyNumberFormat="1"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16" fillId="0" borderId="1" xfId="0" applyFont="1">
      <alignment vertical="top"/>
    </xf>
    <xf numFmtId="0" fontId="6" fillId="0" borderId="4" xfId="0" applyFont="1" applyBorder="1" applyAlignment="1">
      <alignment horizontal="center" vertical="top" wrapText="1"/>
    </xf>
    <xf numFmtId="49" fontId="6" fillId="0" borderId="2" xfId="0" applyNumberFormat="1" applyFont="1" applyBorder="1" applyAlignment="1">
      <alignment horizontal="left" vertical="top" wrapText="1"/>
    </xf>
    <xf numFmtId="0" fontId="10" fillId="0" borderId="1" xfId="0" applyFont="1" applyBorder="1" applyAlignment="1">
      <alignment horizontal="center" vertical="top" wrapText="1"/>
    </xf>
    <xf numFmtId="49" fontId="10" fillId="0" borderId="1" xfId="0" applyNumberFormat="1" applyFont="1" applyBorder="1" applyAlignment="1">
      <alignment horizontal="left" vertical="top" wrapText="1"/>
    </xf>
    <xf numFmtId="49" fontId="6" fillId="0" borderId="2"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6" fillId="0" borderId="2" xfId="0" applyFont="1" applyBorder="1" applyAlignment="1">
      <alignment horizontal="left" vertical="top" wrapText="1"/>
    </xf>
    <xf numFmtId="49" fontId="6" fillId="0" borderId="2"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0" fillId="0" borderId="3" xfId="0" applyFont="1" applyBorder="1" applyAlignment="1">
      <alignment horizontal="left" vertical="top" wrapText="1"/>
    </xf>
    <xf numFmtId="0" fontId="6" fillId="0" borderId="1" xfId="0" applyFont="1" applyBorder="1" applyAlignment="1">
      <alignment horizontal="center" vertical="top" wrapText="1"/>
    </xf>
    <xf numFmtId="0" fontId="10" fillId="0" borderId="4" xfId="0" applyFont="1" applyBorder="1" applyAlignment="1">
      <alignment horizontal="center"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4" xfId="0" applyBorder="1" applyAlignment="1">
      <alignment horizontal="center" vertical="top" wrapText="1"/>
    </xf>
    <xf numFmtId="49" fontId="10" fillId="0" borderId="5" xfId="0" applyNumberFormat="1" applyFont="1" applyFill="1" applyBorder="1" applyAlignment="1">
      <alignment horizontal="left" vertical="top" wrapText="1"/>
    </xf>
    <xf numFmtId="14" fontId="10" fillId="0" borderId="4" xfId="0" applyNumberFormat="1" applyFont="1" applyBorder="1" applyAlignment="1">
      <alignment horizontal="center" vertical="top" wrapText="1"/>
    </xf>
    <xf numFmtId="49" fontId="0" fillId="0" borderId="2"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4" xfId="0" applyBorder="1" applyAlignment="1">
      <alignment horizontal="center" vertical="top" wrapText="1"/>
    </xf>
    <xf numFmtId="14" fontId="0" fillId="0" borderId="4" xfId="0" applyNumberFormat="1" applyBorder="1" applyAlignment="1">
      <alignment horizontal="center" vertical="top" wrapText="1"/>
    </xf>
    <xf numFmtId="0" fontId="6" fillId="6" borderId="1" xfId="0" applyFont="1" applyFill="1" applyBorder="1" applyAlignment="1">
      <alignment horizontal="left" vertical="top" wrapText="1"/>
    </xf>
    <xf numFmtId="176" fontId="0" fillId="6" borderId="1" xfId="0" applyNumberFormat="1" applyFill="1" applyBorder="1" applyAlignment="1">
      <alignment horizontal="center" vertical="top" wrapText="1"/>
    </xf>
    <xf numFmtId="0" fontId="0" fillId="6" borderId="1" xfId="0"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10" fillId="0" borderId="1" xfId="0" applyFont="1" applyBorder="1">
      <alignment vertical="top"/>
    </xf>
    <xf numFmtId="49" fontId="6" fillId="0" borderId="2"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10" fillId="0" borderId="4" xfId="0" applyFont="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4" xfId="0" applyBorder="1" applyAlignment="1">
      <alignment horizontal="center" vertical="top" wrapText="1"/>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0" fontId="6" fillId="0" borderId="2"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0" fillId="6" borderId="4" xfId="0" applyFill="1" applyBorder="1" applyAlignment="1">
      <alignment horizontal="left" vertical="top" wrapText="1"/>
    </xf>
    <xf numFmtId="0" fontId="0" fillId="0" borderId="2" xfId="0" applyBorder="1" applyAlignment="1">
      <alignment horizontal="center" vertical="top" wrapText="1"/>
    </xf>
    <xf numFmtId="0" fontId="0" fillId="0" borderId="2" xfId="0" applyBorder="1" applyAlignment="1">
      <alignment vertical="top" wrapText="1"/>
    </xf>
    <xf numFmtId="0" fontId="0" fillId="0" borderId="4" xfId="0" applyBorder="1" applyAlignment="1">
      <alignment horizontal="center" vertical="top" wrapText="1"/>
    </xf>
    <xf numFmtId="0" fontId="0" fillId="0" borderId="4" xfId="0" applyBorder="1"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49" fontId="15" fillId="0" borderId="2" xfId="0" applyNumberFormat="1" applyFont="1" applyBorder="1" applyAlignment="1">
      <alignment horizontal="left" vertical="top" wrapText="1"/>
    </xf>
    <xf numFmtId="0" fontId="10" fillId="0" borderId="1" xfId="0" applyFont="1" applyBorder="1" applyAlignment="1">
      <alignment horizontal="center" vertical="top"/>
    </xf>
    <xf numFmtId="0" fontId="0" fillId="0" borderId="4" xfId="0" applyBorder="1" applyAlignment="1">
      <alignment horizontal="center" vertical="top" wrapText="1"/>
    </xf>
    <xf numFmtId="0" fontId="6" fillId="6" borderId="4" xfId="0" applyFont="1" applyFill="1" applyBorder="1" applyAlignment="1">
      <alignment horizontal="center" vertical="top" wrapText="1"/>
    </xf>
    <xf numFmtId="176" fontId="0" fillId="0" borderId="4" xfId="0" applyNumberFormat="1" applyBorder="1" applyAlignment="1">
      <alignment horizontal="center" vertical="top" wrapText="1"/>
    </xf>
    <xf numFmtId="176" fontId="10" fillId="0" borderId="4" xfId="0" applyNumberFormat="1" applyFont="1" applyBorder="1" applyAlignment="1">
      <alignment horizontal="center" vertical="top" wrapText="1"/>
    </xf>
    <xf numFmtId="176" fontId="0" fillId="0" borderId="2" xfId="0" applyNumberFormat="1" applyBorder="1" applyAlignment="1">
      <alignment horizontal="center" vertical="top" wrapText="1"/>
    </xf>
    <xf numFmtId="14" fontId="0" fillId="0" borderId="2" xfId="0" applyNumberFormat="1" applyBorder="1" applyAlignment="1">
      <alignment horizontal="center" vertical="top" wrapText="1"/>
    </xf>
    <xf numFmtId="176" fontId="10" fillId="0" borderId="1" xfId="0" applyNumberFormat="1" applyFont="1" applyBorder="1" applyAlignment="1">
      <alignment horizontal="center" vertical="top" wrapText="1"/>
    </xf>
    <xf numFmtId="14" fontId="6" fillId="0" borderId="8" xfId="0" applyNumberFormat="1" applyFont="1" applyBorder="1" applyAlignment="1">
      <alignment horizontal="center" vertical="top" wrapText="1"/>
    </xf>
    <xf numFmtId="0" fontId="6" fillId="3" borderId="5" xfId="2" applyFont="1" applyBorder="1" applyAlignment="1">
      <alignment horizontal="center" vertical="top"/>
    </xf>
    <xf numFmtId="0" fontId="17" fillId="0" borderId="1" xfId="0" applyFont="1" applyBorder="1" applyAlignment="1">
      <alignment horizontal="center" vertical="top" wrapText="1"/>
    </xf>
    <xf numFmtId="176" fontId="17" fillId="0" borderId="1" xfId="0" applyNumberFormat="1" applyFont="1" applyBorder="1" applyAlignment="1">
      <alignment horizontal="center" vertical="top" wrapText="1"/>
    </xf>
    <xf numFmtId="0" fontId="17" fillId="0" borderId="1" xfId="0" applyFont="1" applyBorder="1" applyAlignment="1">
      <alignment vertical="top" wrapText="1"/>
    </xf>
    <xf numFmtId="14" fontId="17" fillId="0" borderId="1" xfId="0" applyNumberFormat="1" applyFont="1" applyBorder="1" applyAlignment="1">
      <alignment horizontal="center" vertical="top" wrapText="1"/>
    </xf>
    <xf numFmtId="14" fontId="10" fillId="0" borderId="1" xfId="0" applyNumberFormat="1" applyFont="1" applyBorder="1" applyAlignment="1">
      <alignment horizontal="center" vertical="top" wrapText="1"/>
    </xf>
    <xf numFmtId="0" fontId="0" fillId="0" borderId="2" xfId="0" applyFont="1" applyBorder="1" applyAlignment="1">
      <alignment horizontal="center"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6" fillId="0" borderId="1" xfId="0" applyFont="1" applyBorder="1" applyAlignment="1">
      <alignment horizontal="left" vertical="top" wrapText="1"/>
    </xf>
    <xf numFmtId="0" fontId="0" fillId="0" borderId="4" xfId="0" applyBorder="1" applyAlignment="1">
      <alignment horizontal="center" vertical="top" wrapText="1"/>
    </xf>
    <xf numFmtId="49" fontId="0" fillId="0" borderId="4" xfId="0" applyNumberFormat="1" applyFont="1" applyBorder="1" applyAlignment="1">
      <alignment horizontal="left" vertical="top" wrapText="1"/>
    </xf>
    <xf numFmtId="0" fontId="0" fillId="0" borderId="1" xfId="0" applyFont="1" applyFill="1" applyBorder="1" applyAlignment="1">
      <alignment horizontal="left" vertical="top" wrapText="1"/>
    </xf>
    <xf numFmtId="0" fontId="0" fillId="6" borderId="1" xfId="0" applyFont="1" applyFill="1" applyBorder="1" applyAlignment="1">
      <alignment horizontal="left" vertical="top" wrapText="1"/>
    </xf>
    <xf numFmtId="49" fontId="0" fillId="6" borderId="1" xfId="0" applyNumberFormat="1" applyFont="1" applyFill="1" applyBorder="1" applyAlignment="1">
      <alignment horizontal="left" vertical="top" wrapText="1"/>
    </xf>
    <xf numFmtId="0" fontId="0" fillId="6" borderId="1" xfId="0" applyFont="1" applyFill="1" applyBorder="1" applyAlignment="1">
      <alignment horizontal="center" vertical="top" wrapText="1"/>
    </xf>
    <xf numFmtId="0" fontId="0" fillId="3" borderId="6" xfId="2" applyFont="1" applyBorder="1">
      <alignment vertical="top"/>
    </xf>
    <xf numFmtId="49" fontId="0" fillId="3" borderId="6" xfId="2" applyNumberFormat="1" applyFont="1" applyBorder="1">
      <alignment vertical="top"/>
    </xf>
    <xf numFmtId="49" fontId="0" fillId="0" borderId="1" xfId="0" applyNumberFormat="1" applyFont="1" applyBorder="1" applyAlignment="1">
      <alignment horizontal="left" vertical="top"/>
    </xf>
    <xf numFmtId="0" fontId="0" fillId="7" borderId="1" xfId="0" applyFont="1" applyFill="1" applyBorder="1" applyAlignment="1">
      <alignment horizontal="left" vertical="top" wrapText="1"/>
    </xf>
    <xf numFmtId="0" fontId="0" fillId="3" borderId="6" xfId="2" applyFont="1" applyBorder="1" applyAlignment="1">
      <alignment horizontal="left" vertical="top"/>
    </xf>
    <xf numFmtId="49" fontId="0" fillId="3" borderId="6" xfId="2" applyNumberFormat="1" applyFont="1" applyBorder="1" applyAlignment="1">
      <alignment horizontal="left" vertical="top"/>
    </xf>
    <xf numFmtId="0" fontId="0" fillId="6" borderId="2" xfId="0" applyFont="1" applyFill="1" applyBorder="1" applyAlignment="1">
      <alignment horizontal="center" vertical="top" wrapText="1"/>
    </xf>
    <xf numFmtId="49" fontId="0" fillId="0" borderId="5" xfId="0" applyNumberFormat="1" applyFont="1" applyFill="1" applyBorder="1" applyAlignment="1">
      <alignment horizontal="left" vertical="top" wrapText="1"/>
    </xf>
    <xf numFmtId="0" fontId="0" fillId="0" borderId="5" xfId="0" applyFont="1" applyBorder="1" applyAlignment="1">
      <alignment horizontal="left" vertical="top" wrapText="1"/>
    </xf>
    <xf numFmtId="0" fontId="18" fillId="0" borderId="1" xfId="0" applyFont="1" applyBorder="1" applyAlignment="1">
      <alignment horizontal="left" vertical="top" wrapText="1"/>
    </xf>
    <xf numFmtId="0" fontId="0" fillId="0" borderId="4" xfId="0" applyFont="1" applyBorder="1" applyAlignment="1">
      <alignment horizontal="center" vertical="top" wrapText="1"/>
    </xf>
    <xf numFmtId="0" fontId="0" fillId="0" borderId="4" xfId="0" applyFont="1" applyBorder="1" applyAlignment="1">
      <alignment horizontal="left" vertical="top" wrapText="1"/>
    </xf>
    <xf numFmtId="0" fontId="0" fillId="0" borderId="4" xfId="0" applyBorder="1" applyAlignment="1">
      <alignment horizontal="center" vertical="top" wrapText="1"/>
    </xf>
    <xf numFmtId="0" fontId="0" fillId="0" borderId="1" xfId="0" applyFont="1" applyBorder="1" applyAlignment="1">
      <alignment horizontal="left" vertical="top" wrapText="1"/>
    </xf>
    <xf numFmtId="49" fontId="0" fillId="0" borderId="4" xfId="0" applyNumberFormat="1" applyFont="1" applyBorder="1" applyAlignment="1">
      <alignment horizontal="left" vertical="top" wrapText="1"/>
    </xf>
    <xf numFmtId="0" fontId="0" fillId="0" borderId="4" xfId="0" applyFont="1" applyBorder="1" applyAlignment="1">
      <alignment horizontal="center" vertical="top" wrapText="1"/>
    </xf>
    <xf numFmtId="0" fontId="0" fillId="0" borderId="4" xfId="0" applyBorder="1" applyAlignment="1">
      <alignment horizontal="center" vertical="top" wrapText="1"/>
    </xf>
    <xf numFmtId="0" fontId="0" fillId="0" borderId="1" xfId="0" applyBorder="1" applyAlignment="1">
      <alignment horizontal="left" vertical="top" wrapText="1"/>
    </xf>
    <xf numFmtId="0" fontId="6" fillId="0" borderId="4" xfId="0" applyFont="1" applyBorder="1" applyAlignment="1">
      <alignment horizontal="center" vertical="top" wrapText="1"/>
    </xf>
    <xf numFmtId="49" fontId="6" fillId="0" borderId="2" xfId="0" applyNumberFormat="1" applyFont="1" applyBorder="1" applyAlignment="1">
      <alignment horizontal="left" vertical="top" wrapText="1"/>
    </xf>
    <xf numFmtId="0" fontId="0" fillId="0" borderId="4" xfId="0" applyFont="1" applyBorder="1" applyAlignment="1">
      <alignment horizontal="center"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6" fillId="0" borderId="4" xfId="0" applyFont="1" applyBorder="1" applyAlignment="1">
      <alignment vertical="top" wrapText="1"/>
    </xf>
    <xf numFmtId="0" fontId="0" fillId="0" borderId="1" xfId="0" applyBorder="1" applyAlignment="1">
      <alignment horizontal="center" vertical="top" wrapText="1"/>
    </xf>
    <xf numFmtId="0" fontId="10" fillId="0" borderId="2" xfId="0" applyFont="1" applyBorder="1" applyAlignment="1">
      <alignment horizontal="left" vertical="top" wrapText="1"/>
    </xf>
    <xf numFmtId="0" fontId="0" fillId="0" borderId="1" xfId="0" applyBorder="1" applyAlignment="1">
      <alignment vertical="top" wrapText="1"/>
    </xf>
    <xf numFmtId="0" fontId="10" fillId="0" borderId="4" xfId="0" applyFont="1" applyBorder="1" applyAlignment="1">
      <alignment horizontal="left" vertical="top" wrapText="1"/>
    </xf>
    <xf numFmtId="49" fontId="10" fillId="0" borderId="4" xfId="0" applyNumberFormat="1" applyFont="1" applyBorder="1" applyAlignment="1">
      <alignment horizontal="left" vertical="top" wrapText="1"/>
    </xf>
    <xf numFmtId="0" fontId="10" fillId="0" borderId="4" xfId="0" applyFont="1" applyBorder="1" applyAlignment="1">
      <alignment horizontal="center" vertical="top" wrapText="1"/>
    </xf>
    <xf numFmtId="0" fontId="0" fillId="0" borderId="4" xfId="0" applyBorder="1" applyAlignment="1">
      <alignment horizontal="center" vertical="top" wrapText="1"/>
    </xf>
    <xf numFmtId="0" fontId="6" fillId="0" borderId="2" xfId="0" applyFont="1" applyFill="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6" fillId="0" borderId="4" xfId="0" applyFont="1" applyBorder="1" applyAlignment="1">
      <alignment horizontal="center"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49" fontId="6" fillId="0" borderId="2" xfId="0" applyNumberFormat="1" applyFont="1" applyBorder="1" applyAlignment="1">
      <alignment horizontal="left" vertical="top" wrapText="1"/>
    </xf>
    <xf numFmtId="0" fontId="0" fillId="0" borderId="2" xfId="0" applyFont="1" applyBorder="1" applyAlignment="1">
      <alignment horizontal="center" vertical="top" wrapText="1"/>
    </xf>
    <xf numFmtId="0" fontId="0" fillId="0" borderId="2" xfId="0" applyFont="1" applyBorder="1" applyAlignment="1">
      <alignment horizontal="left" vertical="top" wrapText="1"/>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10" fillId="0" borderId="2" xfId="0" applyFont="1" applyBorder="1" applyAlignment="1">
      <alignment horizontal="center" vertical="top" wrapText="1"/>
    </xf>
    <xf numFmtId="0" fontId="10" fillId="0" borderId="2" xfId="0" applyFont="1" applyBorder="1" applyAlignment="1">
      <alignment horizontal="left" vertical="top" wrapText="1"/>
    </xf>
    <xf numFmtId="0" fontId="10" fillId="0" borderId="4"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6" fillId="0" borderId="4" xfId="0" applyFont="1" applyBorder="1" applyAlignment="1">
      <alignment vertical="top" wrapText="1"/>
    </xf>
    <xf numFmtId="0" fontId="6" fillId="0" borderId="1" xfId="0" applyFont="1" applyBorder="1" applyAlignment="1">
      <alignment vertical="top" wrapText="1"/>
    </xf>
    <xf numFmtId="0" fontId="0" fillId="0" borderId="1" xfId="0" applyFont="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left" vertical="top" wrapText="1"/>
    </xf>
    <xf numFmtId="0" fontId="6" fillId="0" borderId="4" xfId="0" applyFont="1" applyBorder="1" applyAlignment="1">
      <alignment horizontal="center"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0" fillId="0" borderId="1" xfId="0" applyFont="1" applyBorder="1">
      <alignment vertical="top"/>
    </xf>
    <xf numFmtId="0" fontId="0" fillId="0" borderId="1" xfId="0" applyFont="1" applyBorder="1" applyAlignment="1">
      <alignment horizontal="center" vertical="top"/>
    </xf>
    <xf numFmtId="178" fontId="0" fillId="0" borderId="1" xfId="0" applyNumberFormat="1" applyFont="1" applyBorder="1" applyAlignment="1">
      <alignment horizontal="center" vertical="top"/>
    </xf>
    <xf numFmtId="176" fontId="0" fillId="0" borderId="1" xfId="0" applyNumberFormat="1" applyFont="1" applyBorder="1" applyAlignment="1">
      <alignment horizontal="center" vertical="top"/>
    </xf>
    <xf numFmtId="14" fontId="10" fillId="0" borderId="1" xfId="0" quotePrefix="1" applyNumberFormat="1" applyFont="1" applyBorder="1" applyAlignment="1">
      <alignment horizontal="center" vertical="top"/>
    </xf>
    <xf numFmtId="0" fontId="10" fillId="0" borderId="1" xfId="0" applyFont="1" applyFill="1" applyBorder="1" applyAlignment="1">
      <alignment horizontal="center" vertical="top" wrapText="1"/>
    </xf>
    <xf numFmtId="0" fontId="10" fillId="0" borderId="1" xfId="0" applyFont="1" applyFill="1" applyBorder="1" applyAlignment="1">
      <alignment vertical="top" wrapText="1"/>
    </xf>
    <xf numFmtId="0" fontId="10" fillId="0" borderId="1" xfId="0" applyFont="1" applyFill="1" applyBorder="1" applyAlignment="1">
      <alignment horizontal="left" vertical="top" wrapText="1"/>
    </xf>
    <xf numFmtId="49" fontId="10" fillId="0" borderId="1" xfId="0" applyNumberFormat="1" applyFont="1" applyFill="1" applyBorder="1" applyAlignment="1">
      <alignment horizontal="left" vertical="top" wrapText="1"/>
    </xf>
    <xf numFmtId="0" fontId="10" fillId="8" borderId="14" xfId="0" applyFont="1" applyFill="1" applyBorder="1" applyAlignment="1">
      <alignment horizontal="left" vertical="top" wrapText="1"/>
    </xf>
    <xf numFmtId="0" fontId="10" fillId="8" borderId="1" xfId="0" applyFont="1" applyFill="1" applyBorder="1">
      <alignment vertical="top"/>
    </xf>
    <xf numFmtId="0" fontId="10" fillId="8" borderId="15" xfId="0" applyFont="1" applyFill="1" applyBorder="1">
      <alignment vertical="top"/>
    </xf>
    <xf numFmtId="0" fontId="10" fillId="0" borderId="2" xfId="0" applyFont="1" applyBorder="1" applyAlignment="1">
      <alignment horizontal="center" vertical="top" wrapText="1"/>
    </xf>
    <xf numFmtId="0" fontId="10" fillId="0" borderId="4" xfId="0" applyFont="1" applyBorder="1" applyAlignment="1">
      <alignment horizontal="center" vertical="top" wrapText="1"/>
    </xf>
    <xf numFmtId="0" fontId="10" fillId="0" borderId="2" xfId="0" applyFont="1" applyBorder="1" applyAlignment="1">
      <alignment vertical="top" wrapText="1"/>
    </xf>
    <xf numFmtId="0" fontId="10" fillId="0" borderId="4" xfId="0" applyFont="1" applyBorder="1" applyAlignment="1">
      <alignment vertical="top" wrapText="1"/>
    </xf>
    <xf numFmtId="0" fontId="10" fillId="0" borderId="2" xfId="0" applyFont="1" applyFill="1" applyBorder="1" applyAlignment="1">
      <alignment horizontal="center" vertical="top" wrapText="1"/>
    </xf>
    <xf numFmtId="0" fontId="10" fillId="0" borderId="4" xfId="0" applyFont="1" applyFill="1" applyBorder="1" applyAlignment="1">
      <alignment horizontal="center" vertical="top" wrapText="1"/>
    </xf>
    <xf numFmtId="0" fontId="10" fillId="0" borderId="2" xfId="0" applyFont="1" applyFill="1" applyBorder="1" applyAlignment="1">
      <alignment vertical="top" wrapText="1"/>
    </xf>
    <xf numFmtId="0" fontId="10" fillId="0" borderId="4" xfId="0" applyFont="1" applyFill="1" applyBorder="1" applyAlignment="1">
      <alignment vertical="top"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4" xfId="0" applyNumberFormat="1" applyFont="1" applyBorder="1" applyAlignment="1">
      <alignment horizontal="left" vertical="top" wrapText="1"/>
    </xf>
    <xf numFmtId="0" fontId="10" fillId="0" borderId="3" xfId="0" applyFont="1" applyBorder="1" applyAlignment="1">
      <alignment horizontal="center" vertical="top" wrapText="1"/>
    </xf>
    <xf numFmtId="0" fontId="10" fillId="0" borderId="3" xfId="0" applyFont="1" applyBorder="1" applyAlignment="1">
      <alignment vertical="top" wrapText="1"/>
    </xf>
    <xf numFmtId="0" fontId="10" fillId="0" borderId="2" xfId="0" applyFont="1" applyBorder="1" applyAlignment="1">
      <alignment horizontal="left" vertical="top" wrapText="1"/>
    </xf>
    <xf numFmtId="0" fontId="10" fillId="0" borderId="4" xfId="0" applyFont="1" applyBorder="1" applyAlignment="1">
      <alignment horizontal="left" vertical="top" wrapText="1"/>
    </xf>
    <xf numFmtId="0" fontId="10" fillId="0" borderId="3" xfId="0" applyFont="1" applyBorder="1" applyAlignment="1">
      <alignment horizontal="left"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49" fontId="6" fillId="0" borderId="2" xfId="0" applyNumberFormat="1" applyFont="1" applyBorder="1" applyAlignment="1">
      <alignment horizontal="left" vertical="top" wrapText="1"/>
    </xf>
    <xf numFmtId="49" fontId="6" fillId="0" borderId="3"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49" fontId="10" fillId="0" borderId="2" xfId="0" applyNumberFormat="1" applyFont="1" applyBorder="1" applyAlignment="1">
      <alignment horizontal="left" vertical="top" wrapText="1"/>
    </xf>
    <xf numFmtId="49" fontId="10" fillId="0" borderId="3" xfId="0" applyNumberFormat="1" applyFont="1" applyBorder="1" applyAlignment="1">
      <alignment horizontal="left" vertical="top" wrapText="1"/>
    </xf>
    <xf numFmtId="49" fontId="10" fillId="0" borderId="4" xfId="0" applyNumberFormat="1" applyFont="1" applyBorder="1" applyAlignment="1">
      <alignment horizontal="left" vertical="top" wrapText="1"/>
    </xf>
    <xf numFmtId="0" fontId="6" fillId="0" borderId="2"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2" xfId="0" applyFont="1" applyFill="1" applyBorder="1" applyAlignment="1">
      <alignment horizontal="center" vertical="top" wrapText="1"/>
    </xf>
    <xf numFmtId="0" fontId="6" fillId="0" borderId="3" xfId="0" applyFont="1" applyFill="1" applyBorder="1" applyAlignment="1">
      <alignment horizontal="center" vertical="top" wrapText="1"/>
    </xf>
    <xf numFmtId="0" fontId="6" fillId="0" borderId="4" xfId="0" applyFont="1" applyFill="1" applyBorder="1" applyAlignment="1">
      <alignment horizontal="center" vertical="top" wrapText="1"/>
    </xf>
    <xf numFmtId="0" fontId="6" fillId="0" borderId="4" xfId="0" applyFont="1" applyFill="1" applyBorder="1" applyAlignment="1">
      <alignment horizontal="left" vertical="top" wrapText="1"/>
    </xf>
    <xf numFmtId="0" fontId="6" fillId="0" borderId="2" xfId="0" applyFont="1" applyFill="1" applyBorder="1" applyAlignment="1">
      <alignment vertical="top" wrapText="1"/>
    </xf>
    <xf numFmtId="0" fontId="6" fillId="0" borderId="3" xfId="0" applyFont="1" applyFill="1" applyBorder="1" applyAlignment="1">
      <alignment vertical="top" wrapText="1"/>
    </xf>
    <xf numFmtId="0" fontId="6" fillId="0" borderId="2" xfId="0" applyFont="1" applyBorder="1" applyAlignment="1">
      <alignment vertical="top" wrapText="1"/>
    </xf>
    <xf numFmtId="0" fontId="6" fillId="0" borderId="3" xfId="0" applyFont="1" applyBorder="1" applyAlignment="1">
      <alignment vertical="top"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0" fillId="6" borderId="2" xfId="0" applyFill="1" applyBorder="1" applyAlignment="1">
      <alignment horizontal="left" vertical="top" wrapText="1"/>
    </xf>
    <xf numFmtId="0" fontId="0" fillId="6" borderId="3" xfId="0" applyFill="1" applyBorder="1" applyAlignment="1">
      <alignment horizontal="left" vertical="top" wrapText="1"/>
    </xf>
    <xf numFmtId="0" fontId="0" fillId="6" borderId="4" xfId="0" applyFill="1" applyBorder="1" applyAlignment="1">
      <alignment horizontal="left"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2" xfId="0" applyBorder="1" applyAlignment="1">
      <alignment vertical="top" wrapText="1"/>
    </xf>
    <xf numFmtId="0" fontId="0" fillId="0" borderId="3" xfId="0" applyBorder="1" applyAlignment="1">
      <alignment vertical="top" wrapText="1"/>
    </xf>
    <xf numFmtId="0" fontId="0" fillId="6" borderId="2" xfId="0" applyFill="1" applyBorder="1" applyAlignment="1">
      <alignment horizontal="center" vertical="top" wrapText="1"/>
    </xf>
    <xf numFmtId="0" fontId="0" fillId="6" borderId="3" xfId="0" applyFill="1" applyBorder="1" applyAlignment="1">
      <alignment horizontal="center"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6" fillId="0" borderId="4" xfId="0" applyFont="1" applyBorder="1" applyAlignment="1">
      <alignment vertical="top" wrapText="1"/>
    </xf>
    <xf numFmtId="0" fontId="6" fillId="0" borderId="1" xfId="0" applyFont="1" applyBorder="1" applyAlignment="1">
      <alignment vertical="top" wrapText="1"/>
    </xf>
    <xf numFmtId="0" fontId="0" fillId="0" borderId="1" xfId="0" applyFont="1" applyBorder="1" applyAlignment="1">
      <alignment horizontal="left" vertical="top" wrapText="1"/>
    </xf>
    <xf numFmtId="0" fontId="0" fillId="0" borderId="4" xfId="0" applyBorder="1" applyAlignment="1">
      <alignment horizontal="center" vertical="top" wrapText="1"/>
    </xf>
    <xf numFmtId="0" fontId="0" fillId="0" borderId="1" xfId="0" applyBorder="1" applyAlignment="1">
      <alignment horizontal="center" vertical="top" wrapText="1"/>
    </xf>
    <xf numFmtId="0" fontId="0" fillId="6" borderId="2" xfId="0" applyFill="1" applyBorder="1" applyAlignment="1">
      <alignment vertical="top" wrapText="1"/>
    </xf>
    <xf numFmtId="0" fontId="0" fillId="6" borderId="3" xfId="0" applyFill="1" applyBorder="1" applyAlignment="1">
      <alignment vertical="top" wrapText="1"/>
    </xf>
    <xf numFmtId="0" fontId="6" fillId="6" borderId="2" xfId="0" applyFont="1" applyFill="1" applyBorder="1" applyAlignment="1">
      <alignment horizontal="center" vertical="top" wrapText="1"/>
    </xf>
    <xf numFmtId="0" fontId="6" fillId="6" borderId="3" xfId="0" applyFont="1" applyFill="1" applyBorder="1" applyAlignment="1">
      <alignment horizontal="center" vertical="top" wrapText="1"/>
    </xf>
    <xf numFmtId="0" fontId="6" fillId="6" borderId="4" xfId="0" applyFont="1" applyFill="1" applyBorder="1" applyAlignment="1">
      <alignment horizontal="center" vertical="top" wrapText="1"/>
    </xf>
    <xf numFmtId="0" fontId="6" fillId="6" borderId="2" xfId="0" applyFont="1" applyFill="1" applyBorder="1" applyAlignment="1">
      <alignment vertical="top" wrapText="1"/>
    </xf>
    <xf numFmtId="0" fontId="6" fillId="6" borderId="3" xfId="0" applyFont="1" applyFill="1" applyBorder="1" applyAlignment="1">
      <alignment vertical="top" wrapText="1"/>
    </xf>
    <xf numFmtId="0" fontId="6" fillId="6" borderId="4" xfId="0" applyFont="1" applyFill="1" applyBorder="1" applyAlignment="1">
      <alignment vertical="top" wrapText="1"/>
    </xf>
    <xf numFmtId="0" fontId="17" fillId="0" borderId="2" xfId="0" applyFont="1" applyBorder="1" applyAlignment="1">
      <alignment horizontal="center" vertical="top" wrapText="1"/>
    </xf>
    <xf numFmtId="0" fontId="17" fillId="0" borderId="3" xfId="0" applyFont="1" applyBorder="1" applyAlignment="1">
      <alignment horizontal="center" vertical="top" wrapText="1"/>
    </xf>
    <xf numFmtId="0" fontId="6" fillId="0" borderId="10" xfId="0" applyFont="1" applyBorder="1" applyAlignment="1">
      <alignment horizontal="center" vertical="top" wrapText="1"/>
    </xf>
    <xf numFmtId="0" fontId="6" fillId="0" borderId="19" xfId="0" applyFont="1" applyBorder="1" applyAlignment="1">
      <alignment horizontal="center" vertical="top" wrapText="1"/>
    </xf>
    <xf numFmtId="0" fontId="6" fillId="0" borderId="20" xfId="0" applyFont="1" applyBorder="1" applyAlignment="1">
      <alignment horizontal="center"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4" xfId="0" applyBorder="1" applyAlignment="1">
      <alignment vertical="top" wrapText="1"/>
    </xf>
    <xf numFmtId="0" fontId="0" fillId="0" borderId="2" xfId="0"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cellXfs>
  <cellStyles count="4">
    <cellStyle name="60% - アクセント 6" xfId="1" builtinId="52"/>
    <cellStyle name="見出し-1" xfId="2"/>
    <cellStyle name="見出し-2" xfId="3"/>
    <cellStyle name="標準" xfId="0" builtinId="0" customBuiltin="1"/>
  </cellStyles>
  <dxfs count="292">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91"/>
      <tableStyleElement type="headerRow" dxfId="29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ujhidek/Desktop/&#35430;&#39443;&#38917;&#30446;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一覧"/>
      <sheetName val="不具合一覧"/>
      <sheetName val="認証"/>
      <sheetName val="オペレーション画面"/>
      <sheetName val="管理画面"/>
      <sheetName val="登録画面"/>
      <sheetName val="ユーザ辞書画面"/>
      <sheetName val="ライセンス管理画面"/>
      <sheetName val="企業管理画面"/>
      <sheetName val="代理店管理画面"/>
      <sheetName val="その他"/>
      <sheetName val="その他の補足"/>
      <sheetName val="試験項目1"/>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arthian2">
  <a:themeElements>
    <a:clrScheme name="earthian2">
      <a:dk1>
        <a:sysClr val="windowText" lastClr="000000"/>
      </a:dk1>
      <a:lt1>
        <a:sysClr val="window" lastClr="FFFFFF"/>
      </a:lt1>
      <a:dk2>
        <a:srgbClr val="FF6699"/>
      </a:dk2>
      <a:lt2>
        <a:srgbClr val="FFCCFF"/>
      </a:lt2>
      <a:accent1>
        <a:srgbClr val="FF00FF"/>
      </a:accent1>
      <a:accent2>
        <a:srgbClr val="FF0000"/>
      </a:accent2>
      <a:accent3>
        <a:srgbClr val="FF9933"/>
      </a:accent3>
      <a:accent4>
        <a:srgbClr val="FFFF00"/>
      </a:accent4>
      <a:accent5>
        <a:srgbClr val="00FF00"/>
      </a:accent5>
      <a:accent6>
        <a:srgbClr val="0000FF"/>
      </a:accent6>
      <a:hlink>
        <a:srgbClr val="0000FF"/>
      </a:hlink>
      <a:folHlink>
        <a:srgbClr val="6600CC"/>
      </a:folHlink>
    </a:clrScheme>
    <a:fontScheme name="earthian">
      <a:majorFont>
        <a:latin typeface="Century Gothic"/>
        <a:ea typeface="Meiryo UI"/>
        <a:cs typeface=""/>
      </a:majorFont>
      <a:minorFont>
        <a:latin typeface="Century Gothic"/>
        <a:ea typeface="Meiryo UI"/>
        <a:cs typeface=""/>
      </a:minorFont>
    </a:fontScheme>
    <a:fmtScheme name="キュート">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78000"/>
                <a:satMod val="220000"/>
              </a:schemeClr>
            </a:gs>
            <a:gs pos="100000">
              <a:schemeClr val="phClr">
                <a:shade val="35000"/>
                <a:satMod val="155000"/>
              </a:schemeClr>
            </a:gs>
          </a:gsLst>
          <a:path path="circle">
            <a:fillToRect l="50000" t="50000" r="50000" b="50000"/>
          </a:path>
        </a:gradFill>
        <a:blipFill>
          <a:blip xmlns:r="http://schemas.openxmlformats.org/officeDocument/2006/relationships" r:embed="rId1">
            <a:duotone>
              <a:schemeClr val="phClr">
                <a:shade val="60000"/>
                <a:satMod val="180000"/>
              </a:schemeClr>
              <a:schemeClr val="phClr">
                <a:tint val="500"/>
                <a:satMod val="150000"/>
              </a:schemeClr>
            </a:duotone>
          </a:blip>
          <a:tile tx="0" ty="0" sx="50000" sy="50000" flip="none" algn="tl"/>
        </a:blipFill>
      </a:bgFillStyleLst>
    </a:fmtScheme>
  </a:themeElements>
  <a:objectDefaults>
    <a:spDef>
      <a:spPr>
        <a:solidFill>
          <a:schemeClr val="bg1"/>
        </a:solidFill>
        <a:ln w="9525">
          <a:solidFill>
            <a:schemeClr val="tx1"/>
          </a:solidFill>
        </a:ln>
      </a:spPr>
      <a:bodyPr vertOverflow="clip" horzOverflow="clip" lIns="36000" tIns="36000" rIns="36000" bIns="36000" rtlCol="0" anchor="t"/>
      <a:lstStyle>
        <a:defPPr algn="l">
          <a:defRPr kumimoji="1" sz="10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tx1"/>
          </a:solidFill>
        </a:ln>
      </a:spPr>
      <a:bodyPr/>
      <a:lstStyle/>
      <a:style>
        <a:lnRef idx="1">
          <a:schemeClr val="accent1"/>
        </a:lnRef>
        <a:fillRef idx="0">
          <a:schemeClr val="accent1"/>
        </a:fillRef>
        <a:effectRef idx="0">
          <a:schemeClr val="accent1"/>
        </a:effectRef>
        <a:fontRef idx="minor">
          <a:schemeClr val="tx1"/>
        </a:fontRef>
      </a:style>
    </a:lnDef>
    <a:txDef>
      <a:spPr>
        <a:noFill/>
        <a:ln w="9525" cmpd="sng">
          <a:noFill/>
        </a:ln>
      </a:spPr>
      <a:bodyPr vertOverflow="overflow" horzOverflow="overflow" wrap="none" lIns="0" tIns="0" rIns="0" bIns="0" rtlCol="0" anchor="t"/>
      <a:lstStyle>
        <a:defPPr algn="l">
          <a:defRPr kumimoji="1" sz="1000">
            <a:latin typeface="Meiryo UI" panose="020B0604030504040204" pitchFamily="50" charset="-128"/>
            <a:ea typeface="Meiryo UI" panose="020B0604030504040204" pitchFamily="50" charset="-128"/>
            <a:cs typeface="Meiryo UI" panose="020B0604030504040204" pitchFamily="50" charset="-128"/>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2"/>
  <sheetViews>
    <sheetView workbookViewId="0">
      <selection activeCell="F27" sqref="F27"/>
    </sheetView>
  </sheetViews>
  <sheetFormatPr defaultRowHeight="14.25" x14ac:dyDescent="0.25"/>
  <cols>
    <col min="1" max="1" width="3.5" style="15" bestFit="1" customWidth="1"/>
    <col min="2" max="2" width="18.375" style="15" bestFit="1" customWidth="1"/>
    <col min="3" max="4" width="9" style="15"/>
    <col min="5" max="5" width="9.5" style="15" bestFit="1" customWidth="1"/>
    <col min="6" max="6" width="9.25" style="15" bestFit="1" customWidth="1"/>
    <col min="7" max="7" width="39.125" style="15" customWidth="1"/>
    <col min="8" max="16384" width="9" style="15"/>
  </cols>
  <sheetData>
    <row r="1" spans="1:7" ht="16.5" x14ac:dyDescent="0.25">
      <c r="A1" s="21" t="s">
        <v>17</v>
      </c>
    </row>
    <row r="2" spans="1:7" x14ac:dyDescent="0.25">
      <c r="A2" s="27"/>
      <c r="B2" s="8" t="s">
        <v>13</v>
      </c>
      <c r="C2" s="8" t="s">
        <v>10</v>
      </c>
      <c r="D2" s="8" t="s">
        <v>11</v>
      </c>
      <c r="E2" s="8" t="s">
        <v>12</v>
      </c>
      <c r="F2" s="8" t="s">
        <v>26</v>
      </c>
      <c r="G2" s="8" t="s">
        <v>66</v>
      </c>
    </row>
    <row r="3" spans="1:7" x14ac:dyDescent="0.25">
      <c r="A3" s="9">
        <v>1</v>
      </c>
      <c r="B3" s="1" t="s">
        <v>88</v>
      </c>
      <c r="C3" s="1">
        <f t="shared" ref="C3:C11" ca="1" si="0">INDIRECT("'"&amp;$B3&amp;"'"&amp;"!C1")</f>
        <v>208</v>
      </c>
      <c r="D3" s="1">
        <f t="shared" ref="D3:D11" ca="1" si="1">INDIRECT("'"&amp;$B3&amp;"'"&amp;"!D1")</f>
        <v>15</v>
      </c>
      <c r="E3" s="1">
        <f t="shared" ref="E3:E11" ca="1" si="2">D3/C3*100</f>
        <v>7.2115384615384608</v>
      </c>
      <c r="F3" s="1">
        <f t="shared" ref="F3:F11" ca="1" si="3">INDIRECT("'"&amp;$B3&amp;"'"&amp;"!F1")</f>
        <v>0</v>
      </c>
      <c r="G3" s="1"/>
    </row>
    <row r="4" spans="1:7" x14ac:dyDescent="0.25">
      <c r="A4" s="9">
        <v>2</v>
      </c>
      <c r="B4" s="1" t="s">
        <v>103</v>
      </c>
      <c r="C4" s="1">
        <f t="shared" ca="1" si="0"/>
        <v>268</v>
      </c>
      <c r="D4" s="1">
        <f t="shared" ca="1" si="1"/>
        <v>267</v>
      </c>
      <c r="E4" s="1">
        <f t="shared" ref="E4:E7" ca="1" si="4">D4/C4*100</f>
        <v>99.626865671641795</v>
      </c>
      <c r="F4" s="1">
        <f t="shared" ca="1" si="3"/>
        <v>1</v>
      </c>
      <c r="G4" s="1"/>
    </row>
    <row r="5" spans="1:7" x14ac:dyDescent="0.25">
      <c r="A5" s="9">
        <v>3</v>
      </c>
      <c r="B5" s="1" t="s">
        <v>352</v>
      </c>
      <c r="C5" s="1">
        <f t="shared" ca="1" si="0"/>
        <v>98</v>
      </c>
      <c r="D5" s="1">
        <f t="shared" ca="1" si="1"/>
        <v>1</v>
      </c>
      <c r="E5" s="1">
        <f t="shared" ref="E5:E6" ca="1" si="5">D5/C5*100</f>
        <v>1.0204081632653061</v>
      </c>
      <c r="F5" s="1">
        <f t="shared" ca="1" si="3"/>
        <v>0</v>
      </c>
      <c r="G5" s="1"/>
    </row>
    <row r="6" spans="1:7" x14ac:dyDescent="0.25">
      <c r="A6" s="9">
        <v>4</v>
      </c>
      <c r="B6" s="1" t="s">
        <v>928</v>
      </c>
      <c r="C6" s="1">
        <f t="shared" ca="1" si="0"/>
        <v>255</v>
      </c>
      <c r="D6" s="1">
        <f t="shared" ca="1" si="1"/>
        <v>253</v>
      </c>
      <c r="E6" s="1">
        <f t="shared" ca="1" si="5"/>
        <v>99.215686274509807</v>
      </c>
      <c r="F6" s="1">
        <f t="shared" ca="1" si="3"/>
        <v>2</v>
      </c>
      <c r="G6" s="1"/>
    </row>
    <row r="7" spans="1:7" x14ac:dyDescent="0.25">
      <c r="A7" s="9">
        <v>5</v>
      </c>
      <c r="B7" s="1" t="s">
        <v>929</v>
      </c>
      <c r="C7" s="1">
        <f t="shared" ca="1" si="0"/>
        <v>166</v>
      </c>
      <c r="D7" s="1">
        <f t="shared" ca="1" si="1"/>
        <v>165</v>
      </c>
      <c r="E7" s="1">
        <f t="shared" ca="1" si="4"/>
        <v>99.397590361445793</v>
      </c>
      <c r="F7" s="1">
        <f t="shared" ca="1" si="3"/>
        <v>1</v>
      </c>
      <c r="G7" s="1"/>
    </row>
    <row r="8" spans="1:7" x14ac:dyDescent="0.25">
      <c r="A8" s="9">
        <v>6</v>
      </c>
      <c r="B8" s="1" t="s">
        <v>930</v>
      </c>
      <c r="C8" s="1">
        <f t="shared" ca="1" si="0"/>
        <v>328</v>
      </c>
      <c r="D8" s="1">
        <f t="shared" ca="1" si="1"/>
        <v>327</v>
      </c>
      <c r="E8" s="1">
        <f t="shared" ca="1" si="2"/>
        <v>99.695121951219505</v>
      </c>
      <c r="F8" s="1">
        <f t="shared" ca="1" si="3"/>
        <v>1</v>
      </c>
      <c r="G8" s="1"/>
    </row>
    <row r="9" spans="1:7" x14ac:dyDescent="0.25">
      <c r="A9" s="9">
        <v>7</v>
      </c>
      <c r="B9" s="222" t="s">
        <v>511</v>
      </c>
      <c r="C9" s="222">
        <f ca="1">INDIRECT("'"&amp;$B9&amp;"'"&amp;"!C1")</f>
        <v>31</v>
      </c>
      <c r="D9" s="222">
        <f ca="1">INDIRECT("'"&amp;$B9&amp;"'"&amp;"!D1")</f>
        <v>31</v>
      </c>
      <c r="E9" s="222">
        <f ca="1">D9/C9*100</f>
        <v>100</v>
      </c>
      <c r="F9" s="222">
        <f ca="1">INDIRECT("'"&amp;$B9&amp;"'"&amp;"!F1")</f>
        <v>0</v>
      </c>
      <c r="G9" s="1"/>
    </row>
    <row r="10" spans="1:7" x14ac:dyDescent="0.25">
      <c r="A10" s="9">
        <v>8</v>
      </c>
      <c r="B10" s="222" t="s">
        <v>515</v>
      </c>
      <c r="C10" s="222">
        <f ca="1">INDIRECT("'"&amp;$B10&amp;"'"&amp;"!C1")</f>
        <v>10</v>
      </c>
      <c r="D10" s="222">
        <f ca="1">INDIRECT("'"&amp;$B10&amp;"'"&amp;"!D1")</f>
        <v>10</v>
      </c>
      <c r="E10" s="222">
        <f ca="1">D10/C10*100</f>
        <v>100</v>
      </c>
      <c r="F10" s="222">
        <f ca="1">INDIRECT("'"&amp;$B10&amp;"'"&amp;"!F1")</f>
        <v>0</v>
      </c>
      <c r="G10" s="1"/>
    </row>
    <row r="11" spans="1:7" x14ac:dyDescent="0.25">
      <c r="A11" s="9">
        <v>9</v>
      </c>
      <c r="B11" s="1" t="s">
        <v>49</v>
      </c>
      <c r="C11" s="1">
        <f t="shared" ca="1" si="0"/>
        <v>12</v>
      </c>
      <c r="D11" s="1">
        <f t="shared" ca="1" si="1"/>
        <v>12</v>
      </c>
      <c r="E11" s="1">
        <f t="shared" ca="1" si="2"/>
        <v>100</v>
      </c>
      <c r="F11" s="1">
        <f t="shared" ca="1" si="3"/>
        <v>0</v>
      </c>
      <c r="G11" s="1"/>
    </row>
    <row r="12" spans="1:7" x14ac:dyDescent="0.25">
      <c r="A12" s="9"/>
      <c r="B12" s="1"/>
      <c r="C12" s="1"/>
      <c r="D12" s="1"/>
      <c r="E12" s="1"/>
      <c r="F12" s="1"/>
      <c r="G12" s="1"/>
    </row>
    <row r="13" spans="1:7" x14ac:dyDescent="0.25">
      <c r="A13" s="9"/>
      <c r="B13" s="1" t="s">
        <v>14</v>
      </c>
      <c r="C13" s="19">
        <f ca="1">SUM(C3:C12)</f>
        <v>1376</v>
      </c>
      <c r="D13" s="1">
        <f ca="1">SUM(D3:D12)</f>
        <v>1081</v>
      </c>
      <c r="E13" s="20">
        <f ca="1">D13/C13*100</f>
        <v>78.561046511627907</v>
      </c>
      <c r="F13" s="1">
        <f ca="1">SUM(F3:F12)</f>
        <v>5</v>
      </c>
      <c r="G13" s="1"/>
    </row>
    <row r="15" spans="1:7" x14ac:dyDescent="0.25">
      <c r="B15" s="49" t="s">
        <v>53</v>
      </c>
    </row>
    <row r="16" spans="1:7" x14ac:dyDescent="0.25">
      <c r="B16" s="49" t="s">
        <v>54</v>
      </c>
      <c r="E16" s="15" t="s">
        <v>67</v>
      </c>
    </row>
    <row r="17" spans="2:5" x14ac:dyDescent="0.25">
      <c r="B17" s="49" t="s">
        <v>55</v>
      </c>
      <c r="E17" s="15" t="s">
        <v>56</v>
      </c>
    </row>
    <row r="19" spans="2:5" x14ac:dyDescent="0.25">
      <c r="B19" s="49" t="s">
        <v>60</v>
      </c>
      <c r="C19" s="15" t="s">
        <v>61</v>
      </c>
    </row>
    <row r="20" spans="2:5" x14ac:dyDescent="0.25">
      <c r="C20" s="49" t="s">
        <v>62</v>
      </c>
    </row>
    <row r="21" spans="2:5" x14ac:dyDescent="0.25">
      <c r="C21" s="49" t="s">
        <v>63</v>
      </c>
    </row>
    <row r="22" spans="2:5" x14ac:dyDescent="0.25">
      <c r="C22" s="49" t="s">
        <v>64</v>
      </c>
    </row>
    <row r="23" spans="2:5" x14ac:dyDescent="0.25">
      <c r="C23" s="49"/>
    </row>
    <row r="24" spans="2:5" x14ac:dyDescent="0.25">
      <c r="B24" s="49" t="s">
        <v>57</v>
      </c>
      <c r="C24" s="15" t="s">
        <v>58</v>
      </c>
    </row>
    <row r="25" spans="2:5" x14ac:dyDescent="0.25">
      <c r="C25" s="15" t="s">
        <v>59</v>
      </c>
    </row>
    <row r="26" spans="2:5" x14ac:dyDescent="0.25">
      <c r="C26" s="49" t="s">
        <v>65</v>
      </c>
    </row>
    <row r="28" spans="2:5" x14ac:dyDescent="0.25">
      <c r="B28" s="96" t="s">
        <v>98</v>
      </c>
    </row>
    <row r="31" spans="2:5" x14ac:dyDescent="0.25">
      <c r="B31" s="49" t="s">
        <v>323</v>
      </c>
    </row>
    <row r="32" spans="2:5" x14ac:dyDescent="0.25">
      <c r="B32" s="15" t="s">
        <v>324</v>
      </c>
      <c r="D32" s="15" t="s">
        <v>325</v>
      </c>
    </row>
  </sheetData>
  <phoneticPr fontId="1"/>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Normal="100" zoomScaleSheetLayoutView="100" workbookViewId="0">
      <pane ySplit="2" topLeftCell="A3" activePane="bottomLeft" state="frozen"/>
      <selection activeCell="C39" sqref="C39"/>
      <selection pane="bottomLeft" activeCell="G35" sqref="G35"/>
    </sheetView>
  </sheetViews>
  <sheetFormatPr defaultRowHeight="14.25" x14ac:dyDescent="0.25"/>
  <cols>
    <col min="1" max="1" width="3.75" style="220" customWidth="1"/>
    <col min="2" max="2" width="20" style="221" customWidth="1"/>
    <col min="3" max="3" width="20" style="144" customWidth="1"/>
    <col min="4" max="4" width="20" style="150" customWidth="1"/>
    <col min="5" max="5" width="3.75" style="220" customWidth="1"/>
    <col min="6" max="6" width="33.75" style="144" customWidth="1"/>
    <col min="7" max="7" width="11.125" style="3" bestFit="1" customWidth="1"/>
    <col min="8" max="9" width="6.375" style="220" bestFit="1" customWidth="1"/>
    <col min="10" max="10" width="9" style="220"/>
    <col min="11" max="11" width="6.375" style="4" bestFit="1" customWidth="1"/>
    <col min="12" max="12" width="6.375" style="220" bestFit="1" customWidth="1"/>
    <col min="13" max="13" width="25" style="221" customWidth="1"/>
    <col min="14" max="16384" width="9" style="221"/>
  </cols>
  <sheetData>
    <row r="1" spans="1:13" s="23" customFormat="1" ht="16.5" x14ac:dyDescent="0.25">
      <c r="A1" s="22" t="s">
        <v>510</v>
      </c>
      <c r="C1" s="26">
        <f>COUNT($E:$E)</f>
        <v>10</v>
      </c>
      <c r="D1" s="46">
        <f>COUNTIF($I:$I,"OK")</f>
        <v>10</v>
      </c>
      <c r="E1" s="25"/>
      <c r="F1" s="47">
        <f>COUNTA($J:$J)-1</f>
        <v>0</v>
      </c>
      <c r="G1" s="45"/>
      <c r="H1" s="24"/>
      <c r="I1" s="24"/>
      <c r="J1" s="24"/>
      <c r="K1" s="24"/>
      <c r="L1" s="24"/>
      <c r="M1" s="24"/>
    </row>
    <row r="2" spans="1:13" s="10" customFormat="1" x14ac:dyDescent="0.25">
      <c r="A2" s="10" t="s">
        <v>15</v>
      </c>
      <c r="B2" s="13" t="s">
        <v>28</v>
      </c>
      <c r="C2" s="14"/>
      <c r="D2" s="17"/>
      <c r="E2" s="10" t="s">
        <v>15</v>
      </c>
      <c r="F2" s="11" t="s">
        <v>16</v>
      </c>
      <c r="G2" s="12" t="s">
        <v>3</v>
      </c>
      <c r="H2" s="12" t="s">
        <v>4</v>
      </c>
      <c r="I2" s="12" t="s">
        <v>8</v>
      </c>
      <c r="J2" s="12" t="s">
        <v>2</v>
      </c>
      <c r="K2" s="12" t="s">
        <v>0</v>
      </c>
      <c r="L2" s="12" t="s">
        <v>1</v>
      </c>
      <c r="M2" s="12" t="s">
        <v>7</v>
      </c>
    </row>
    <row r="3" spans="1:13" s="2" customFormat="1" x14ac:dyDescent="0.25">
      <c r="A3" s="5" t="s">
        <v>5</v>
      </c>
      <c r="B3" s="6" t="s">
        <v>39</v>
      </c>
      <c r="C3" s="6"/>
      <c r="D3" s="18"/>
      <c r="E3" s="6"/>
      <c r="F3" s="6"/>
      <c r="G3" s="6"/>
      <c r="H3" s="6"/>
      <c r="I3" s="6"/>
      <c r="J3" s="6"/>
      <c r="K3" s="6"/>
      <c r="L3" s="6"/>
      <c r="M3" s="7"/>
    </row>
    <row r="4" spans="1:13" x14ac:dyDescent="0.25">
      <c r="A4" s="395">
        <v>1</v>
      </c>
      <c r="B4" s="425" t="s">
        <v>30</v>
      </c>
      <c r="C4" s="213" t="s">
        <v>476</v>
      </c>
      <c r="D4" s="153"/>
      <c r="E4" s="214">
        <v>1</v>
      </c>
      <c r="F4" s="213" t="s">
        <v>477</v>
      </c>
      <c r="G4" s="216">
        <v>43158</v>
      </c>
      <c r="H4" s="215" t="s">
        <v>534</v>
      </c>
      <c r="I4" s="220" t="s">
        <v>535</v>
      </c>
    </row>
    <row r="5" spans="1:13" s="227" customFormat="1" x14ac:dyDescent="0.25">
      <c r="A5" s="396"/>
      <c r="B5" s="372"/>
      <c r="C5" s="224" t="s">
        <v>517</v>
      </c>
      <c r="D5" s="153"/>
      <c r="E5" s="225">
        <v>2</v>
      </c>
      <c r="F5" s="224" t="s">
        <v>518</v>
      </c>
      <c r="G5" s="216">
        <v>43158</v>
      </c>
      <c r="H5" s="231" t="s">
        <v>534</v>
      </c>
      <c r="I5" s="229" t="s">
        <v>535</v>
      </c>
      <c r="J5" s="226"/>
      <c r="K5" s="4"/>
      <c r="L5" s="226"/>
    </row>
    <row r="6" spans="1:13" s="227" customFormat="1" ht="28.5" x14ac:dyDescent="0.25">
      <c r="A6" s="396"/>
      <c r="B6" s="372"/>
      <c r="C6" s="224" t="s">
        <v>519</v>
      </c>
      <c r="D6" s="153"/>
      <c r="E6" s="225">
        <v>3</v>
      </c>
      <c r="F6" s="224" t="s">
        <v>520</v>
      </c>
      <c r="G6" s="216">
        <v>43158</v>
      </c>
      <c r="H6" s="231" t="s">
        <v>534</v>
      </c>
      <c r="I6" s="229" t="s">
        <v>535</v>
      </c>
      <c r="J6" s="226"/>
      <c r="K6" s="4"/>
      <c r="L6" s="226"/>
    </row>
    <row r="7" spans="1:13" s="3" customFormat="1" x14ac:dyDescent="0.25">
      <c r="A7" s="396"/>
      <c r="B7" s="372"/>
      <c r="C7" s="213" t="s">
        <v>512</v>
      </c>
      <c r="D7" s="153"/>
      <c r="E7" s="214">
        <v>4</v>
      </c>
      <c r="F7" s="213" t="s">
        <v>37</v>
      </c>
      <c r="G7" s="216">
        <v>43158</v>
      </c>
      <c r="H7" s="231" t="s">
        <v>534</v>
      </c>
      <c r="I7" s="229" t="s">
        <v>535</v>
      </c>
      <c r="J7" s="220"/>
      <c r="K7" s="4"/>
      <c r="L7" s="220"/>
      <c r="M7" s="221"/>
    </row>
    <row r="8" spans="1:13" s="3" customFormat="1" x14ac:dyDescent="0.25">
      <c r="A8" s="226">
        <v>2</v>
      </c>
      <c r="B8" s="144" t="s">
        <v>521</v>
      </c>
      <c r="C8" s="224" t="s">
        <v>522</v>
      </c>
      <c r="D8" s="153"/>
      <c r="E8" s="225">
        <v>5</v>
      </c>
      <c r="F8" s="224" t="s">
        <v>516</v>
      </c>
      <c r="G8" s="216">
        <v>43158</v>
      </c>
      <c r="H8" s="231" t="s">
        <v>534</v>
      </c>
      <c r="I8" s="229" t="s">
        <v>535</v>
      </c>
      <c r="J8" s="226"/>
      <c r="K8" s="4"/>
      <c r="L8" s="226"/>
      <c r="M8" s="227"/>
    </row>
    <row r="9" spans="1:13" s="2" customFormat="1" x14ac:dyDescent="0.25">
      <c r="A9" s="5" t="s">
        <v>514</v>
      </c>
      <c r="B9" s="6" t="s">
        <v>513</v>
      </c>
      <c r="C9" s="6"/>
      <c r="D9" s="18"/>
      <c r="E9" s="6"/>
      <c r="F9" s="6"/>
      <c r="G9" s="6"/>
      <c r="H9" s="6"/>
      <c r="I9" s="6"/>
      <c r="J9" s="6"/>
      <c r="K9" s="6"/>
      <c r="L9" s="6"/>
      <c r="M9" s="7"/>
    </row>
    <row r="10" spans="1:13" ht="42.75" x14ac:dyDescent="0.25">
      <c r="A10" s="220">
        <v>1</v>
      </c>
      <c r="B10" s="227" t="s">
        <v>524</v>
      </c>
      <c r="C10" s="144" t="s">
        <v>525</v>
      </c>
      <c r="E10" s="220">
        <v>1</v>
      </c>
      <c r="F10" s="144" t="s">
        <v>526</v>
      </c>
      <c r="G10" s="216">
        <v>43158</v>
      </c>
      <c r="H10" s="231" t="s">
        <v>534</v>
      </c>
      <c r="I10" s="229" t="s">
        <v>535</v>
      </c>
    </row>
    <row r="11" spans="1:13" s="152" customFormat="1" x14ac:dyDescent="0.25">
      <c r="A11" s="366">
        <v>2</v>
      </c>
      <c r="B11" s="369" t="s">
        <v>113</v>
      </c>
      <c r="C11" s="369" t="s">
        <v>156</v>
      </c>
      <c r="D11" s="223"/>
      <c r="E11" s="225">
        <v>1</v>
      </c>
      <c r="F11" s="224" t="s">
        <v>528</v>
      </c>
      <c r="G11" s="108">
        <v>43158</v>
      </c>
      <c r="H11" s="231" t="s">
        <v>534</v>
      </c>
      <c r="I11" s="229" t="s">
        <v>535</v>
      </c>
      <c r="J11" s="225"/>
      <c r="K11" s="65"/>
      <c r="L11" s="225"/>
    </row>
    <row r="12" spans="1:13" s="152" customFormat="1" x14ac:dyDescent="0.25">
      <c r="A12" s="367"/>
      <c r="B12" s="370"/>
      <c r="C12" s="371"/>
      <c r="D12" s="223"/>
      <c r="E12" s="225">
        <v>2</v>
      </c>
      <c r="F12" s="224" t="s">
        <v>529</v>
      </c>
      <c r="G12" s="108">
        <v>43158</v>
      </c>
      <c r="H12" s="231" t="s">
        <v>534</v>
      </c>
      <c r="I12" s="229" t="s">
        <v>535</v>
      </c>
      <c r="J12" s="225"/>
      <c r="K12" s="65"/>
      <c r="L12" s="225"/>
    </row>
    <row r="13" spans="1:13" s="152" customFormat="1" x14ac:dyDescent="0.25">
      <c r="A13" s="367"/>
      <c r="B13" s="370"/>
      <c r="C13" s="369" t="s">
        <v>167</v>
      </c>
      <c r="D13" s="223"/>
      <c r="E13" s="225">
        <v>3</v>
      </c>
      <c r="F13" s="224" t="s">
        <v>528</v>
      </c>
      <c r="G13" s="108">
        <v>43158</v>
      </c>
      <c r="H13" s="231" t="s">
        <v>534</v>
      </c>
      <c r="I13" s="229" t="s">
        <v>535</v>
      </c>
      <c r="J13" s="225"/>
      <c r="K13" s="65"/>
      <c r="L13" s="225"/>
    </row>
    <row r="14" spans="1:13" s="152" customFormat="1" x14ac:dyDescent="0.25">
      <c r="A14" s="367"/>
      <c r="B14" s="370"/>
      <c r="C14" s="371"/>
      <c r="D14" s="223"/>
      <c r="E14" s="225">
        <v>4</v>
      </c>
      <c r="F14" s="224" t="s">
        <v>527</v>
      </c>
      <c r="G14" s="108">
        <v>43158</v>
      </c>
      <c r="H14" s="231" t="s">
        <v>534</v>
      </c>
      <c r="I14" s="229" t="s">
        <v>535</v>
      </c>
      <c r="J14" s="225"/>
      <c r="K14" s="65"/>
      <c r="L14" s="225"/>
    </row>
  </sheetData>
  <mergeCells count="6">
    <mergeCell ref="A4:A7"/>
    <mergeCell ref="B4:B7"/>
    <mergeCell ref="A11:A14"/>
    <mergeCell ref="B11:B14"/>
    <mergeCell ref="C13:C14"/>
    <mergeCell ref="C11:C12"/>
  </mergeCells>
  <phoneticPr fontId="4"/>
  <conditionalFormatting sqref="G1:G6">
    <cfRule type="expression" dxfId="25" priority="37">
      <formula>AND($E1&gt;0,$G1="")</formula>
    </cfRule>
  </conditionalFormatting>
  <conditionalFormatting sqref="F1">
    <cfRule type="expression" dxfId="24" priority="36">
      <formula>AND($E1&gt;0,$G1="")</formula>
    </cfRule>
  </conditionalFormatting>
  <conditionalFormatting sqref="G15:G1047818">
    <cfRule type="expression" dxfId="23" priority="38">
      <formula>AND($E16&gt;0,$G15="")</formula>
    </cfRule>
  </conditionalFormatting>
  <conditionalFormatting sqref="G1048285:G1048576">
    <cfRule type="expression" dxfId="22" priority="39">
      <formula>AND($E199&gt;0,#REF!="")</formula>
    </cfRule>
  </conditionalFormatting>
  <conditionalFormatting sqref="G1048285:G1048576">
    <cfRule type="expression" dxfId="21" priority="40">
      <formula>AND($E199&gt;0,$G1048285="")</formula>
    </cfRule>
  </conditionalFormatting>
  <conditionalFormatting sqref="G9">
    <cfRule type="expression" dxfId="20" priority="33">
      <formula>AND($E9&gt;0,$G9="")</formula>
    </cfRule>
  </conditionalFormatting>
  <conditionalFormatting sqref="G7">
    <cfRule type="expression" dxfId="19" priority="29">
      <formula>AND($E7&gt;0,$G7="")</formula>
    </cfRule>
  </conditionalFormatting>
  <conditionalFormatting sqref="G10">
    <cfRule type="expression" dxfId="18" priority="14">
      <formula>AND($E10&gt;0,$G10="")</formula>
    </cfRule>
  </conditionalFormatting>
  <conditionalFormatting sqref="G8">
    <cfRule type="expression" dxfId="17" priority="2">
      <formula>AND($E8&gt;0,$G8="")</formula>
    </cfRule>
  </conditionalFormatting>
  <conditionalFormatting sqref="G11:G14">
    <cfRule type="expression" dxfId="16" priority="1">
      <formula>AND($E11&gt;0,$G11="")</formula>
    </cfRule>
  </conditionalFormatting>
  <conditionalFormatting sqref="G1047819:G1048284">
    <cfRule type="expression" dxfId="15" priority="8939">
      <formula>AND($E1&gt;0,#REF!="")</formula>
    </cfRule>
  </conditionalFormatting>
  <conditionalFormatting sqref="G1047819:G1048284">
    <cfRule type="expression" dxfId="14" priority="8940">
      <formula>AND($E1&gt;0,$G1047819="")</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18"/>
  <sheetViews>
    <sheetView zoomScaleNormal="100" zoomScaleSheetLayoutView="100" workbookViewId="0">
      <pane xSplit="5" ySplit="2" topLeftCell="F3" activePane="bottomRight" state="frozen"/>
      <selection activeCell="C39" sqref="C39"/>
      <selection pane="topRight" activeCell="C39" sqref="C39"/>
      <selection pane="bottomLeft" activeCell="C39" sqref="C39"/>
      <selection pane="bottomRight" activeCell="C18" sqref="C18"/>
    </sheetView>
  </sheetViews>
  <sheetFormatPr defaultRowHeight="14.25" x14ac:dyDescent="0.25"/>
  <cols>
    <col min="1" max="1" width="3.75" style="43" customWidth="1"/>
    <col min="2" max="2" width="20" style="44" customWidth="1"/>
    <col min="3" max="3" width="20" style="42" customWidth="1"/>
    <col min="4" max="4" width="20" style="16" customWidth="1"/>
    <col min="5" max="5" width="3.75" style="43" customWidth="1"/>
    <col min="6" max="6" width="33.75" style="42" customWidth="1"/>
    <col min="7" max="7" width="11.125" style="3" bestFit="1" customWidth="1"/>
    <col min="8" max="9" width="6.375" style="43" bestFit="1" customWidth="1"/>
    <col min="10" max="10" width="9" style="43"/>
    <col min="11" max="11" width="6.375" style="4" bestFit="1" customWidth="1"/>
    <col min="12" max="12" width="6.375" style="43" bestFit="1" customWidth="1"/>
    <col min="13" max="13" width="25" style="44" customWidth="1"/>
    <col min="14" max="16384" width="9" style="44"/>
  </cols>
  <sheetData>
    <row r="1" spans="1:13" s="23" customFormat="1" ht="16.5" x14ac:dyDescent="0.25">
      <c r="A1" s="22" t="s">
        <v>50</v>
      </c>
      <c r="C1" s="26">
        <f>COUNT($E:$E)</f>
        <v>12</v>
      </c>
      <c r="D1" s="46">
        <f>COUNTIF($I:$I,"OK")</f>
        <v>12</v>
      </c>
      <c r="E1" s="25"/>
      <c r="F1" s="47">
        <f>COUNTA($J:$J)-1</f>
        <v>0</v>
      </c>
      <c r="G1" s="45"/>
      <c r="H1" s="24"/>
      <c r="I1" s="24"/>
      <c r="J1" s="24"/>
      <c r="K1" s="24"/>
      <c r="L1" s="24"/>
      <c r="M1" s="24"/>
    </row>
    <row r="2" spans="1:13" s="10" customFormat="1" x14ac:dyDescent="0.25">
      <c r="A2" s="10" t="s">
        <v>15</v>
      </c>
      <c r="B2" s="13" t="s">
        <v>51</v>
      </c>
      <c r="C2" s="14"/>
      <c r="D2" s="17"/>
      <c r="E2" s="10" t="s">
        <v>15</v>
      </c>
      <c r="F2" s="11" t="s">
        <v>16</v>
      </c>
      <c r="G2" s="12" t="s">
        <v>3</v>
      </c>
      <c r="H2" s="12" t="s">
        <v>4</v>
      </c>
      <c r="I2" s="12" t="s">
        <v>8</v>
      </c>
      <c r="J2" s="12" t="s">
        <v>2</v>
      </c>
      <c r="K2" s="12" t="s">
        <v>0</v>
      </c>
      <c r="L2" s="12" t="s">
        <v>1</v>
      </c>
      <c r="M2" s="12" t="s">
        <v>7</v>
      </c>
    </row>
    <row r="3" spans="1:13" s="58" customFormat="1" x14ac:dyDescent="0.25">
      <c r="A3" s="63" t="s">
        <v>52</v>
      </c>
      <c r="C3" s="59"/>
      <c r="D3" s="60"/>
      <c r="E3" s="57"/>
      <c r="F3" s="59"/>
      <c r="G3" s="61"/>
      <c r="H3" s="57"/>
      <c r="I3" s="57"/>
      <c r="J3" s="57"/>
      <c r="K3" s="62"/>
      <c r="L3" s="57"/>
    </row>
    <row r="4" spans="1:13" s="56" customFormat="1" x14ac:dyDescent="0.25">
      <c r="A4" s="48"/>
      <c r="B4" s="105"/>
      <c r="C4" s="50"/>
      <c r="D4" s="51"/>
      <c r="E4" s="52"/>
      <c r="F4" s="50"/>
      <c r="G4" s="53"/>
      <c r="H4" s="52"/>
      <c r="I4" s="52"/>
      <c r="J4" s="52"/>
      <c r="K4" s="54"/>
      <c r="L4" s="52"/>
      <c r="M4" s="55"/>
    </row>
    <row r="5" spans="1:13" s="56" customFormat="1" x14ac:dyDescent="0.25">
      <c r="A5" s="48"/>
      <c r="B5" s="64"/>
      <c r="C5" s="50"/>
      <c r="D5" s="51"/>
      <c r="E5" s="52"/>
      <c r="F5" s="50"/>
      <c r="G5" s="53"/>
      <c r="H5" s="52"/>
      <c r="I5" s="52"/>
      <c r="J5" s="52"/>
      <c r="K5" s="54"/>
      <c r="L5" s="52"/>
      <c r="M5" s="55"/>
    </row>
    <row r="6" spans="1:13" s="2" customFormat="1" x14ac:dyDescent="0.25">
      <c r="A6" s="5" t="s">
        <v>5</v>
      </c>
      <c r="B6" s="6" t="s">
        <v>114</v>
      </c>
      <c r="C6" s="6"/>
      <c r="D6" s="18"/>
      <c r="E6" s="6"/>
      <c r="F6" s="6"/>
      <c r="G6" s="6"/>
      <c r="H6" s="6"/>
      <c r="I6" s="6"/>
      <c r="J6" s="6"/>
      <c r="K6" s="6"/>
      <c r="L6" s="6"/>
      <c r="M6" s="7"/>
    </row>
    <row r="7" spans="1:13" s="70" customFormat="1" ht="42.75" x14ac:dyDescent="0.25">
      <c r="A7" s="395">
        <v>1</v>
      </c>
      <c r="B7" s="425" t="s">
        <v>314</v>
      </c>
      <c r="C7" s="144" t="s">
        <v>313</v>
      </c>
      <c r="D7" s="150"/>
      <c r="E7" s="68">
        <v>1</v>
      </c>
      <c r="F7" s="69" t="s">
        <v>309</v>
      </c>
      <c r="G7" s="3">
        <v>43137</v>
      </c>
      <c r="H7" s="143" t="s">
        <v>460</v>
      </c>
      <c r="I7" s="143" t="s">
        <v>466</v>
      </c>
      <c r="J7" s="143"/>
      <c r="K7" s="4"/>
      <c r="L7" s="68"/>
    </row>
    <row r="8" spans="1:13" s="70" customFormat="1" ht="28.5" x14ac:dyDescent="0.25">
      <c r="A8" s="396"/>
      <c r="B8" s="372"/>
      <c r="C8" s="166" t="s">
        <v>310</v>
      </c>
      <c r="D8" s="71"/>
      <c r="E8" s="143">
        <f>E7+1</f>
        <v>2</v>
      </c>
      <c r="F8" s="69" t="s">
        <v>311</v>
      </c>
      <c r="G8" s="3">
        <v>43137</v>
      </c>
      <c r="H8" s="143" t="s">
        <v>460</v>
      </c>
      <c r="I8" s="143" t="s">
        <v>466</v>
      </c>
      <c r="J8" s="143"/>
      <c r="K8" s="4"/>
      <c r="L8" s="68"/>
    </row>
    <row r="9" spans="1:13" s="70" customFormat="1" ht="42.75" x14ac:dyDescent="0.25">
      <c r="A9" s="396"/>
      <c r="B9" s="372"/>
      <c r="C9" s="69" t="s">
        <v>312</v>
      </c>
      <c r="D9" s="71"/>
      <c r="E9" s="143">
        <f t="shared" ref="E9:E18" si="0">E8+1</f>
        <v>3</v>
      </c>
      <c r="F9" s="69" t="s">
        <v>315</v>
      </c>
      <c r="G9" s="3">
        <v>43137</v>
      </c>
      <c r="H9" s="143" t="s">
        <v>460</v>
      </c>
      <c r="I9" s="143" t="s">
        <v>466</v>
      </c>
      <c r="J9" s="143"/>
      <c r="K9" s="4"/>
      <c r="L9" s="68"/>
    </row>
    <row r="10" spans="1:13" s="70" customFormat="1" ht="28.5" x14ac:dyDescent="0.25">
      <c r="A10" s="396"/>
      <c r="B10" s="372"/>
      <c r="C10" s="166" t="s">
        <v>310</v>
      </c>
      <c r="D10" s="71"/>
      <c r="E10" s="143">
        <f t="shared" si="0"/>
        <v>4</v>
      </c>
      <c r="F10" s="144" t="s">
        <v>311</v>
      </c>
      <c r="G10" s="3">
        <v>43137</v>
      </c>
      <c r="H10" s="143" t="s">
        <v>460</v>
      </c>
      <c r="I10" s="143" t="s">
        <v>466</v>
      </c>
      <c r="J10" s="143"/>
      <c r="K10" s="4"/>
      <c r="L10" s="68"/>
    </row>
    <row r="11" spans="1:13" s="70" customFormat="1" x14ac:dyDescent="0.25">
      <c r="A11" s="396"/>
      <c r="B11" s="372"/>
      <c r="C11" s="81" t="s">
        <v>316</v>
      </c>
      <c r="D11" s="71"/>
      <c r="E11" s="143">
        <f t="shared" si="0"/>
        <v>5</v>
      </c>
      <c r="F11" s="144" t="s">
        <v>309</v>
      </c>
      <c r="G11" s="3">
        <v>43137</v>
      </c>
      <c r="H11" s="143" t="s">
        <v>460</v>
      </c>
      <c r="I11" s="143" t="s">
        <v>466</v>
      </c>
      <c r="J11" s="143"/>
      <c r="K11" s="4"/>
      <c r="L11" s="68"/>
    </row>
    <row r="12" spans="1:13" s="70" customFormat="1" ht="28.5" x14ac:dyDescent="0.25">
      <c r="A12" s="396"/>
      <c r="B12" s="372"/>
      <c r="C12" s="166" t="s">
        <v>310</v>
      </c>
      <c r="D12" s="71"/>
      <c r="E12" s="143">
        <f t="shared" si="0"/>
        <v>6</v>
      </c>
      <c r="F12" s="144" t="s">
        <v>317</v>
      </c>
      <c r="G12" s="3">
        <v>43137</v>
      </c>
      <c r="H12" s="143" t="s">
        <v>460</v>
      </c>
      <c r="I12" s="143" t="s">
        <v>466</v>
      </c>
      <c r="J12" s="143"/>
      <c r="K12" s="4"/>
      <c r="L12" s="68"/>
    </row>
    <row r="13" spans="1:13" s="80" customFormat="1" ht="57" x14ac:dyDescent="0.25">
      <c r="A13" s="396"/>
      <c r="B13" s="372"/>
      <c r="C13" s="144" t="s">
        <v>318</v>
      </c>
      <c r="D13" s="76"/>
      <c r="E13" s="143">
        <f t="shared" si="0"/>
        <v>7</v>
      </c>
      <c r="F13" s="144" t="s">
        <v>309</v>
      </c>
      <c r="G13" s="3">
        <v>43137</v>
      </c>
      <c r="H13" s="143" t="s">
        <v>460</v>
      </c>
      <c r="I13" s="143" t="s">
        <v>466</v>
      </c>
      <c r="J13" s="77"/>
      <c r="K13" s="79"/>
      <c r="L13" s="77"/>
    </row>
    <row r="14" spans="1:13" s="80" customFormat="1" x14ac:dyDescent="0.25">
      <c r="A14" s="396"/>
      <c r="B14" s="372"/>
      <c r="C14" s="166" t="s">
        <v>310</v>
      </c>
      <c r="D14" s="76"/>
      <c r="E14" s="143">
        <f t="shared" si="0"/>
        <v>8</v>
      </c>
      <c r="F14" s="144" t="s">
        <v>319</v>
      </c>
      <c r="G14" s="3">
        <v>43137</v>
      </c>
      <c r="H14" s="143" t="s">
        <v>460</v>
      </c>
      <c r="I14" s="143" t="s">
        <v>466</v>
      </c>
      <c r="J14" s="77"/>
      <c r="K14" s="79"/>
      <c r="L14" s="77"/>
    </row>
    <row r="15" spans="1:13" s="70" customFormat="1" ht="42.75" x14ac:dyDescent="0.25">
      <c r="A15" s="396"/>
      <c r="B15" s="372"/>
      <c r="C15" s="81" t="s">
        <v>320</v>
      </c>
      <c r="D15" s="71"/>
      <c r="E15" s="143">
        <f t="shared" si="0"/>
        <v>9</v>
      </c>
      <c r="F15" s="144" t="s">
        <v>315</v>
      </c>
      <c r="G15" s="3">
        <v>43137</v>
      </c>
      <c r="H15" s="143" t="s">
        <v>460</v>
      </c>
      <c r="I15" s="143" t="s">
        <v>466</v>
      </c>
      <c r="J15" s="143"/>
      <c r="K15" s="4"/>
      <c r="L15" s="68"/>
    </row>
    <row r="16" spans="1:13" s="70" customFormat="1" ht="14.25" customHeight="1" x14ac:dyDescent="0.25">
      <c r="A16" s="396"/>
      <c r="B16" s="372"/>
      <c r="C16" s="166" t="s">
        <v>310</v>
      </c>
      <c r="D16" s="71"/>
      <c r="E16" s="143">
        <f t="shared" si="0"/>
        <v>10</v>
      </c>
      <c r="F16" s="144" t="s">
        <v>319</v>
      </c>
      <c r="G16" s="3">
        <v>43137</v>
      </c>
      <c r="H16" s="143" t="s">
        <v>460</v>
      </c>
      <c r="I16" s="143" t="s">
        <v>466</v>
      </c>
      <c r="J16" s="143"/>
      <c r="K16" s="4"/>
      <c r="L16" s="68"/>
    </row>
    <row r="17" spans="1:12" s="70" customFormat="1" ht="14.25" customHeight="1" x14ac:dyDescent="0.25">
      <c r="A17" s="396"/>
      <c r="B17" s="372"/>
      <c r="C17" s="144" t="s">
        <v>316</v>
      </c>
      <c r="D17" s="150"/>
      <c r="E17" s="143">
        <f t="shared" si="0"/>
        <v>11</v>
      </c>
      <c r="F17" s="144" t="s">
        <v>309</v>
      </c>
      <c r="G17" s="3">
        <v>43137</v>
      </c>
      <c r="H17" s="143" t="s">
        <v>460</v>
      </c>
      <c r="I17" s="143" t="s">
        <v>466</v>
      </c>
      <c r="J17" s="143"/>
      <c r="K17" s="4"/>
      <c r="L17" s="68"/>
    </row>
    <row r="18" spans="1:12" s="70" customFormat="1" ht="28.5" x14ac:dyDescent="0.25">
      <c r="A18" s="406"/>
      <c r="B18" s="373"/>
      <c r="C18" s="166" t="s">
        <v>310</v>
      </c>
      <c r="D18" s="150"/>
      <c r="E18" s="143">
        <f t="shared" si="0"/>
        <v>12</v>
      </c>
      <c r="F18" s="144" t="s">
        <v>321</v>
      </c>
      <c r="G18" s="3">
        <v>43137</v>
      </c>
      <c r="H18" s="143" t="s">
        <v>460</v>
      </c>
      <c r="I18" s="143" t="s">
        <v>466</v>
      </c>
      <c r="J18" s="143"/>
      <c r="K18" s="4"/>
      <c r="L18" s="68"/>
    </row>
  </sheetData>
  <mergeCells count="2">
    <mergeCell ref="A7:A18"/>
    <mergeCell ref="B7:B18"/>
  </mergeCells>
  <phoneticPr fontId="4"/>
  <conditionalFormatting sqref="G1:G6 G19:G20">
    <cfRule type="expression" dxfId="13" priority="59">
      <formula>AND($E1&gt;0,$G1="")</formula>
    </cfRule>
  </conditionalFormatting>
  <conditionalFormatting sqref="F1">
    <cfRule type="expression" dxfId="12" priority="58">
      <formula>AND($E1&gt;0,$G1="")</formula>
    </cfRule>
  </conditionalFormatting>
  <conditionalFormatting sqref="G21:G1048245">
    <cfRule type="expression" dxfId="11" priority="67">
      <formula>AND($E22&gt;0,$G21="")</formula>
    </cfRule>
  </conditionalFormatting>
  <conditionalFormatting sqref="G1048270:G1048274">
    <cfRule type="expression" dxfId="10" priority="68">
      <formula>AND(#REF!&gt;0,$G1048270="")</formula>
    </cfRule>
  </conditionalFormatting>
  <conditionalFormatting sqref="G1048270:G1048274">
    <cfRule type="expression" dxfId="9" priority="69">
      <formula>AND(#REF!&gt;0,#REF!="")</formula>
    </cfRule>
  </conditionalFormatting>
  <conditionalFormatting sqref="G1048292:G1048576">
    <cfRule type="expression" dxfId="8" priority="71">
      <formula>AND(#REF!&gt;0,#REF!="")</formula>
    </cfRule>
  </conditionalFormatting>
  <conditionalFormatting sqref="G1048292:G1048576">
    <cfRule type="expression" dxfId="7" priority="73">
      <formula>AND(#REF!&gt;0,$G1048292="")</formula>
    </cfRule>
  </conditionalFormatting>
  <conditionalFormatting sqref="G1048275:G1048291">
    <cfRule type="expression" dxfId="6" priority="1100">
      <formula>AND(#REF!&gt;0,#REF!="")</formula>
    </cfRule>
  </conditionalFormatting>
  <conditionalFormatting sqref="G1048275:G1048291">
    <cfRule type="expression" dxfId="5" priority="1104">
      <formula>AND(#REF!&gt;0,$G1048275="")</formula>
    </cfRule>
  </conditionalFormatting>
  <conditionalFormatting sqref="G1048246:G1048269">
    <cfRule type="expression" dxfId="4" priority="2378">
      <formula>AND($E1&gt;0,#REF!="")</formula>
    </cfRule>
  </conditionalFormatting>
  <conditionalFormatting sqref="G1048246:G1048269">
    <cfRule type="expression" dxfId="3" priority="8881">
      <formula>AND($E1&gt;0,$G1048246="")</formula>
    </cfRule>
  </conditionalFormatting>
  <conditionalFormatting sqref="G7:G18">
    <cfRule type="expression" dxfId="2" priority="1">
      <formula>AND($E7&gt;0,$G7="")</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
  <sheetViews>
    <sheetView workbookViewId="0">
      <selection activeCell="B22" sqref="B22"/>
    </sheetView>
  </sheetViews>
  <sheetFormatPr defaultRowHeight="14.25" x14ac:dyDescent="0.25"/>
  <cols>
    <col min="1" max="1" width="9" style="171"/>
    <col min="2" max="2" width="19.25" style="171" customWidth="1"/>
    <col min="3" max="3" width="14.375" style="171" bestFit="1" customWidth="1"/>
    <col min="4" max="4" width="16.75" style="171" bestFit="1" customWidth="1"/>
    <col min="5" max="5" width="15.375" style="171" bestFit="1" customWidth="1"/>
    <col min="6" max="16384" width="9" style="171"/>
  </cols>
  <sheetData>
    <row r="2" spans="2:5" ht="15" thickBot="1" x14ac:dyDescent="0.3"/>
    <row r="3" spans="2:5" x14ac:dyDescent="0.25">
      <c r="B3" s="172"/>
      <c r="C3" s="173" t="s">
        <v>349</v>
      </c>
      <c r="D3" s="173" t="s">
        <v>1077</v>
      </c>
      <c r="E3" s="174" t="s">
        <v>1078</v>
      </c>
    </row>
    <row r="4" spans="2:5" x14ac:dyDescent="0.25">
      <c r="B4" s="175" t="s">
        <v>70</v>
      </c>
      <c r="C4" s="170"/>
      <c r="D4" s="170"/>
      <c r="E4" s="176"/>
    </row>
    <row r="5" spans="2:5" x14ac:dyDescent="0.25">
      <c r="B5" s="175" t="s">
        <v>35</v>
      </c>
      <c r="C5" s="170" t="s">
        <v>1079</v>
      </c>
      <c r="D5" s="170" t="s">
        <v>1080</v>
      </c>
      <c r="E5" s="176" t="s">
        <v>1081</v>
      </c>
    </row>
    <row r="6" spans="2:5" x14ac:dyDescent="0.25">
      <c r="B6" s="175" t="s">
        <v>36</v>
      </c>
      <c r="C6" s="170" t="s">
        <v>1079</v>
      </c>
      <c r="D6" s="170" t="s">
        <v>1082</v>
      </c>
      <c r="E6" s="176" t="s">
        <v>1083</v>
      </c>
    </row>
    <row r="7" spans="2:5" x14ac:dyDescent="0.25">
      <c r="B7" s="342" t="s">
        <v>1084</v>
      </c>
      <c r="C7" s="343" t="s">
        <v>1079</v>
      </c>
      <c r="D7" s="343" t="s">
        <v>1085</v>
      </c>
      <c r="E7" s="344" t="s">
        <v>1086</v>
      </c>
    </row>
    <row r="8" spans="2:5" ht="15" thickBot="1" x14ac:dyDescent="0.3">
      <c r="B8" s="177" t="s">
        <v>72</v>
      </c>
      <c r="C8" s="178" t="s">
        <v>1087</v>
      </c>
      <c r="D8" s="178" t="s">
        <v>1085</v>
      </c>
      <c r="E8" s="179" t="s">
        <v>1088</v>
      </c>
    </row>
  </sheetData>
  <phoneticPr fontId="4"/>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M30"/>
  <sheetViews>
    <sheetView zoomScaleNormal="100" workbookViewId="0">
      <pane xSplit="3" ySplit="2" topLeftCell="D3" activePane="bottomRight" state="frozen"/>
      <selection pane="topRight" activeCell="D1" sqref="D1"/>
      <selection pane="bottomLeft" activeCell="A3" sqref="A3"/>
      <selection pane="bottomRight" activeCell="F15" sqref="F15"/>
    </sheetView>
  </sheetViews>
  <sheetFormatPr defaultRowHeight="14.25" x14ac:dyDescent="0.25"/>
  <cols>
    <col min="1" max="1" width="3.75" style="1" customWidth="1"/>
    <col min="2" max="2" width="17.125" style="28" customWidth="1"/>
    <col min="3" max="3" width="15.5" style="28" customWidth="1"/>
    <col min="4" max="4" width="54.375" style="122" customWidth="1"/>
    <col min="5" max="5" width="7.5" style="28" customWidth="1"/>
    <col min="6" max="6" width="58.75" style="122" customWidth="1"/>
    <col min="7" max="7" width="11.125" style="31" customWidth="1"/>
    <col min="8" max="8" width="6.375" style="28" bestFit="1" customWidth="1"/>
    <col min="9" max="9" width="11.125" style="32" bestFit="1" customWidth="1"/>
    <col min="10" max="10" width="6.375" style="28" bestFit="1" customWidth="1"/>
    <col min="11" max="11" width="11.125" style="32" bestFit="1" customWidth="1"/>
    <col min="12" max="12" width="6.375" style="28" bestFit="1" customWidth="1"/>
    <col min="13" max="16384" width="9" style="1"/>
  </cols>
  <sheetData>
    <row r="1" spans="1:13" s="40" customFormat="1" ht="16.5" x14ac:dyDescent="0.25">
      <c r="A1" s="36" t="s">
        <v>27</v>
      </c>
      <c r="B1" s="37"/>
      <c r="C1" s="37"/>
      <c r="D1" s="33"/>
      <c r="E1" s="37"/>
      <c r="F1" s="33"/>
      <c r="G1" s="38"/>
      <c r="H1" s="37"/>
      <c r="I1" s="39"/>
      <c r="J1" s="37"/>
      <c r="K1" s="39"/>
      <c r="L1" s="37"/>
    </row>
    <row r="2" spans="1:13" s="34" customFormat="1" x14ac:dyDescent="0.25">
      <c r="A2" s="34" t="s">
        <v>100</v>
      </c>
      <c r="B2" s="35" t="s">
        <v>97</v>
      </c>
      <c r="C2" s="35" t="s">
        <v>18</v>
      </c>
      <c r="D2" s="41" t="s">
        <v>19</v>
      </c>
      <c r="E2" s="35" t="s">
        <v>24</v>
      </c>
      <c r="F2" s="41" t="s">
        <v>25</v>
      </c>
      <c r="G2" s="29" t="s">
        <v>20</v>
      </c>
      <c r="H2" s="12" t="s">
        <v>21</v>
      </c>
      <c r="I2" s="30" t="s">
        <v>23</v>
      </c>
      <c r="J2" s="12" t="s">
        <v>22</v>
      </c>
      <c r="K2" s="30" t="s">
        <v>0</v>
      </c>
      <c r="L2" s="12" t="s">
        <v>1</v>
      </c>
    </row>
    <row r="3" spans="1:13" s="97" customFormat="1" x14ac:dyDescent="0.25">
      <c r="B3" s="98"/>
      <c r="C3" s="112" t="s">
        <v>99</v>
      </c>
      <c r="D3" s="102"/>
      <c r="E3" s="98"/>
      <c r="F3" s="99"/>
      <c r="G3" s="100"/>
      <c r="H3" s="98"/>
      <c r="I3" s="101"/>
      <c r="J3" s="98"/>
      <c r="K3" s="101"/>
      <c r="L3" s="98"/>
    </row>
    <row r="4" spans="1:13" x14ac:dyDescent="0.25">
      <c r="A4" s="1">
        <v>1</v>
      </c>
      <c r="B4" s="28" t="s">
        <v>462</v>
      </c>
      <c r="C4" s="124" t="s">
        <v>463</v>
      </c>
      <c r="D4" s="122" t="s">
        <v>465</v>
      </c>
      <c r="E4" s="28" t="s">
        <v>464</v>
      </c>
      <c r="F4" s="122" t="s">
        <v>467</v>
      </c>
      <c r="G4" s="31">
        <v>43137</v>
      </c>
      <c r="H4" s="28" t="s">
        <v>461</v>
      </c>
      <c r="I4" s="32">
        <v>43137</v>
      </c>
      <c r="J4" s="28" t="s">
        <v>461</v>
      </c>
    </row>
    <row r="5" spans="1:13" ht="28.5" x14ac:dyDescent="0.25">
      <c r="A5" s="333">
        <v>2</v>
      </c>
      <c r="B5" s="334" t="s">
        <v>540</v>
      </c>
      <c r="C5" s="325" t="s">
        <v>547</v>
      </c>
      <c r="D5" s="325" t="s">
        <v>541</v>
      </c>
      <c r="E5" s="334" t="s">
        <v>464</v>
      </c>
      <c r="F5" s="325" t="s">
        <v>538</v>
      </c>
      <c r="G5" s="335">
        <v>43158</v>
      </c>
      <c r="H5" s="334" t="s">
        <v>539</v>
      </c>
      <c r="I5" s="336">
        <v>43159</v>
      </c>
      <c r="J5" s="334" t="s">
        <v>539</v>
      </c>
      <c r="K5" s="28"/>
    </row>
    <row r="6" spans="1:13" x14ac:dyDescent="0.25">
      <c r="A6" s="1">
        <v>3</v>
      </c>
      <c r="B6" s="28" t="s">
        <v>937</v>
      </c>
      <c r="C6" s="122" t="s">
        <v>938</v>
      </c>
      <c r="D6" s="144" t="s">
        <v>939</v>
      </c>
      <c r="E6" s="28" t="s">
        <v>464</v>
      </c>
      <c r="F6" s="125" t="s">
        <v>940</v>
      </c>
      <c r="G6" s="31">
        <v>43166</v>
      </c>
      <c r="H6" s="28" t="s">
        <v>461</v>
      </c>
      <c r="I6" s="32">
        <v>43166</v>
      </c>
      <c r="J6" s="28" t="s">
        <v>461</v>
      </c>
    </row>
    <row r="7" spans="1:13" x14ac:dyDescent="0.25">
      <c r="A7" s="1">
        <v>4</v>
      </c>
      <c r="B7" s="28" t="s">
        <v>937</v>
      </c>
      <c r="C7" s="144" t="s">
        <v>985</v>
      </c>
      <c r="D7" s="144" t="s">
        <v>944</v>
      </c>
      <c r="E7" s="28" t="s">
        <v>464</v>
      </c>
      <c r="F7" s="122" t="s">
        <v>945</v>
      </c>
      <c r="G7" s="31">
        <v>43166</v>
      </c>
      <c r="H7" s="28" t="s">
        <v>461</v>
      </c>
      <c r="I7" s="32">
        <v>43166</v>
      </c>
      <c r="J7" s="28" t="s">
        <v>461</v>
      </c>
    </row>
    <row r="8" spans="1:13" x14ac:dyDescent="0.25">
      <c r="A8" s="1">
        <v>5</v>
      </c>
      <c r="B8" s="28" t="s">
        <v>947</v>
      </c>
      <c r="C8" s="288" t="s">
        <v>985</v>
      </c>
      <c r="D8" s="288" t="s">
        <v>944</v>
      </c>
      <c r="E8" s="28" t="s">
        <v>464</v>
      </c>
      <c r="F8" s="288" t="s">
        <v>945</v>
      </c>
      <c r="G8" s="31">
        <v>43167</v>
      </c>
      <c r="H8" s="28" t="s">
        <v>461</v>
      </c>
      <c r="I8" s="32">
        <v>43167</v>
      </c>
      <c r="J8" s="28" t="s">
        <v>461</v>
      </c>
    </row>
    <row r="9" spans="1:13" x14ac:dyDescent="0.25">
      <c r="A9" s="1">
        <v>6</v>
      </c>
      <c r="B9" s="28" t="s">
        <v>948</v>
      </c>
      <c r="C9" s="288" t="s">
        <v>985</v>
      </c>
      <c r="D9" s="288" t="s">
        <v>944</v>
      </c>
      <c r="E9" s="28" t="s">
        <v>464</v>
      </c>
      <c r="F9" s="288" t="s">
        <v>945</v>
      </c>
      <c r="G9" s="31">
        <v>43167</v>
      </c>
      <c r="H9" s="28" t="s">
        <v>461</v>
      </c>
      <c r="I9" s="32">
        <v>43167</v>
      </c>
      <c r="J9" s="28" t="s">
        <v>461</v>
      </c>
    </row>
    <row r="10" spans="1:13" ht="42.75" x14ac:dyDescent="0.25">
      <c r="A10" s="1">
        <v>7</v>
      </c>
      <c r="B10" s="28" t="s">
        <v>987</v>
      </c>
      <c r="C10" s="144" t="s">
        <v>988</v>
      </c>
      <c r="D10" s="122" t="s">
        <v>989</v>
      </c>
      <c r="E10" s="28" t="s">
        <v>464</v>
      </c>
      <c r="F10" s="122" t="s">
        <v>990</v>
      </c>
      <c r="G10" s="31">
        <v>43171</v>
      </c>
      <c r="H10" s="28" t="s">
        <v>461</v>
      </c>
      <c r="I10" s="32">
        <v>43172</v>
      </c>
      <c r="J10" s="28" t="s">
        <v>461</v>
      </c>
    </row>
    <row r="11" spans="1:13" x14ac:dyDescent="0.25">
      <c r="A11" s="1">
        <v>8</v>
      </c>
      <c r="B11" s="245" t="s">
        <v>1000</v>
      </c>
      <c r="C11" s="180" t="s">
        <v>1001</v>
      </c>
      <c r="D11" s="180" t="s">
        <v>1002</v>
      </c>
      <c r="E11" s="245" t="s">
        <v>464</v>
      </c>
      <c r="F11" s="180" t="s">
        <v>1003</v>
      </c>
      <c r="G11" s="337" t="s">
        <v>1004</v>
      </c>
      <c r="H11" s="245" t="s">
        <v>470</v>
      </c>
      <c r="I11" s="32">
        <v>43179</v>
      </c>
      <c r="J11" s="245" t="s">
        <v>470</v>
      </c>
      <c r="M11" s="32"/>
    </row>
    <row r="12" spans="1:13" x14ac:dyDescent="0.25">
      <c r="C12" s="144"/>
      <c r="D12" s="144"/>
      <c r="G12" s="3"/>
    </row>
    <row r="13" spans="1:13" x14ac:dyDescent="0.25">
      <c r="C13" s="144"/>
      <c r="D13" s="145"/>
      <c r="L13" s="141"/>
    </row>
    <row r="14" spans="1:13" x14ac:dyDescent="0.25">
      <c r="C14" s="144"/>
      <c r="D14" s="145"/>
      <c r="F14" s="144"/>
      <c r="L14" s="138"/>
    </row>
    <row r="15" spans="1:13" x14ac:dyDescent="0.25">
      <c r="C15" s="144"/>
      <c r="F15" s="130"/>
      <c r="H15" s="126"/>
      <c r="K15" s="139"/>
      <c r="L15" s="142"/>
    </row>
    <row r="16" spans="1:13" x14ac:dyDescent="0.25">
      <c r="C16" s="127"/>
      <c r="D16" s="127"/>
      <c r="F16" s="130"/>
      <c r="H16" s="143"/>
      <c r="I16" s="31"/>
      <c r="K16" s="139"/>
      <c r="L16" s="142"/>
    </row>
    <row r="17" spans="3:12" x14ac:dyDescent="0.25">
      <c r="C17" s="144"/>
      <c r="D17" s="113"/>
      <c r="F17" s="131"/>
      <c r="H17" s="143"/>
      <c r="I17" s="31"/>
      <c r="K17" s="139"/>
      <c r="L17" s="142"/>
    </row>
    <row r="18" spans="3:12" x14ac:dyDescent="0.25">
      <c r="C18" s="122"/>
      <c r="D18" s="128"/>
      <c r="F18" s="140"/>
      <c r="H18" s="143"/>
      <c r="I18" s="31"/>
      <c r="L18" s="138"/>
    </row>
    <row r="19" spans="3:12" x14ac:dyDescent="0.25">
      <c r="C19" s="124"/>
      <c r="D19" s="128"/>
      <c r="F19" s="140"/>
      <c r="I19" s="31"/>
      <c r="L19" s="138"/>
    </row>
    <row r="20" spans="3:12" x14ac:dyDescent="0.25">
      <c r="C20" s="122"/>
      <c r="D20" s="128"/>
      <c r="F20" s="140"/>
      <c r="I20" s="31"/>
      <c r="L20" s="138"/>
    </row>
    <row r="21" spans="3:12" x14ac:dyDescent="0.25">
      <c r="C21" s="144"/>
      <c r="D21" s="129"/>
      <c r="F21" s="140"/>
      <c r="I21" s="31"/>
      <c r="L21" s="138"/>
    </row>
    <row r="22" spans="3:12" x14ac:dyDescent="0.25">
      <c r="C22" s="122"/>
      <c r="I22" s="31"/>
      <c r="K22" s="139"/>
      <c r="L22" s="142"/>
    </row>
    <row r="23" spans="3:12" x14ac:dyDescent="0.25">
      <c r="C23" s="144"/>
      <c r="D23" s="144"/>
      <c r="F23" s="137"/>
      <c r="I23" s="31"/>
      <c r="K23" s="139"/>
      <c r="L23" s="142"/>
    </row>
    <row r="24" spans="3:12" x14ac:dyDescent="0.25">
      <c r="C24" s="122"/>
      <c r="F24" s="144"/>
      <c r="I24" s="31"/>
      <c r="K24" s="1"/>
      <c r="L24" s="1"/>
    </row>
    <row r="25" spans="3:12" x14ac:dyDescent="0.25">
      <c r="C25" s="144"/>
      <c r="F25" s="144"/>
      <c r="I25" s="31"/>
      <c r="K25" s="1"/>
      <c r="L25" s="1"/>
    </row>
    <row r="26" spans="3:12" x14ac:dyDescent="0.25">
      <c r="C26" s="121"/>
      <c r="D26" s="123"/>
      <c r="H26" s="121"/>
      <c r="I26" s="1"/>
      <c r="J26" s="1"/>
      <c r="K26" s="1"/>
      <c r="L26" s="1"/>
    </row>
    <row r="27" spans="3:12" x14ac:dyDescent="0.25">
      <c r="H27" s="121"/>
      <c r="I27" s="1"/>
      <c r="J27" s="1"/>
      <c r="K27" s="1"/>
      <c r="L27" s="1"/>
    </row>
    <row r="28" spans="3:12" x14ac:dyDescent="0.25">
      <c r="C28" s="121"/>
      <c r="H28" s="121"/>
      <c r="I28" s="1"/>
      <c r="J28" s="1"/>
      <c r="K28" s="1"/>
      <c r="L28" s="1"/>
    </row>
    <row r="29" spans="3:12" x14ac:dyDescent="0.25">
      <c r="C29" s="121"/>
      <c r="H29" s="121"/>
      <c r="I29" s="1"/>
      <c r="J29" s="1"/>
      <c r="K29" s="1"/>
      <c r="L29" s="1"/>
    </row>
    <row r="30" spans="3:12" x14ac:dyDescent="0.25">
      <c r="C30" s="121"/>
      <c r="H30" s="121"/>
      <c r="I30" s="1"/>
      <c r="J30" s="1"/>
      <c r="K30" s="1"/>
      <c r="L30" s="1"/>
    </row>
  </sheetData>
  <phoneticPr fontId="4"/>
  <conditionalFormatting sqref="G12">
    <cfRule type="expression" dxfId="289" priority="4">
      <formula>AND($E12&gt;0,$G12="")</formula>
    </cfRule>
  </conditionalFormatting>
  <dataValidations count="5">
    <dataValidation type="list" allowBlank="1" showInputMessage="1" showErrorMessage="1" sqref="E1 E4:E1048576">
      <formula1>"発生,調査中,修正中,確認待ち,確認中,完了,保留,再 NG,終了"</formula1>
    </dataValidation>
    <dataValidation type="list" allowBlank="1" showInputMessage="1" showErrorMessage="1" sqref="B1:B3 B60:B1048576">
      <formula1>"認証,オペレーション,管理画面,登録画面,ユーザ辞書画面,ライセンス管理画面,企業管理画面,代理店管理画面,その他"</formula1>
    </dataValidation>
    <dataValidation type="list" allowBlank="1" showInputMessage="1" showErrorMessage="1" sqref="B4:B5 B39:B59">
      <formula1>"認証,音声解析画面,利用時間確認画面,その他"</formula1>
    </dataValidation>
    <dataValidation type="list" allowBlank="1" showInputMessage="1" showErrorMessage="1" sqref="B6:B10 B12:B38">
      <formula1>"認証,音声解析画面,利用時間確認画面,ライセンス管理画面,代理店管理画面,企業管理画面,その他"</formula1>
    </dataValidation>
    <dataValidation type="list" allowBlank="1" showInputMessage="1" showErrorMessage="1" sqref="B11">
      <formula1>"認証,音声解析画面,利用時間確認画面,ライセンス管理画面,ライセンス管理画面,代理店管理画面,企業管理画面,ユーザ辞書画面,強制ログイン画面,その他"</formula1>
    </dataValidation>
  </dataValidations>
  <printOptions horizontalCentered="1"/>
  <pageMargins left="0.39370078740157483" right="0.39370078740157483" top="0.59055118110236227" bottom="0.39370078740157483" header="0.31496062992125984" footer="0.31496062992125984"/>
  <pageSetup paperSize="9" scale="7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21"/>
  <sheetViews>
    <sheetView view="pageBreakPreview" zoomScaleNormal="100" zoomScaleSheetLayoutView="100" workbookViewId="0">
      <pane xSplit="5" ySplit="2" topLeftCell="F3" activePane="bottomRight" state="frozen"/>
      <selection activeCell="G1" sqref="G1"/>
      <selection pane="topRight" activeCell="G1" sqref="G1"/>
      <selection pane="bottomLeft" activeCell="G1" sqref="G1"/>
      <selection pane="bottomRight" activeCell="B19" sqref="B19:B23"/>
    </sheetView>
  </sheetViews>
  <sheetFormatPr defaultRowHeight="14.25" x14ac:dyDescent="0.25"/>
  <cols>
    <col min="1" max="1" width="3.75" style="326" customWidth="1"/>
    <col min="2" max="2" width="21.75" style="327" customWidth="1"/>
    <col min="3" max="3" width="20" style="328" customWidth="1"/>
    <col min="4" max="4" width="20" style="150" customWidth="1"/>
    <col min="5" max="5" width="3.75" style="326" customWidth="1"/>
    <col min="6" max="6" width="33.75" style="328" customWidth="1"/>
    <col min="7" max="7" width="11.125" style="3" bestFit="1" customWidth="1"/>
    <col min="8" max="9" width="6.375" style="326" bestFit="1" customWidth="1"/>
    <col min="10" max="10" width="9" style="326"/>
    <col min="11" max="11" width="6.375" style="4" bestFit="1" customWidth="1"/>
    <col min="12" max="12" width="6.375" style="326" bestFit="1" customWidth="1"/>
    <col min="13" max="13" width="25" style="327" customWidth="1"/>
    <col min="14" max="16384" width="9" style="327"/>
  </cols>
  <sheetData>
    <row r="1" spans="1:13" s="23" customFormat="1" ht="16.5" x14ac:dyDescent="0.25">
      <c r="A1" s="22" t="s">
        <v>91</v>
      </c>
      <c r="C1" s="26">
        <f>COUNT($E:$E)</f>
        <v>208</v>
      </c>
      <c r="D1" s="46">
        <f>COUNTIF($I:$I,"OK")</f>
        <v>15</v>
      </c>
      <c r="E1" s="25"/>
      <c r="F1" s="47">
        <f>COUNTA($J:$J)-1</f>
        <v>0</v>
      </c>
      <c r="G1" s="45"/>
      <c r="H1" s="24"/>
      <c r="I1" s="24"/>
      <c r="J1" s="24"/>
      <c r="K1" s="24"/>
      <c r="L1" s="24"/>
      <c r="M1" s="24"/>
    </row>
    <row r="2" spans="1:13" s="10" customFormat="1" x14ac:dyDescent="0.25">
      <c r="A2" s="10" t="s">
        <v>1005</v>
      </c>
      <c r="B2" s="84" t="s">
        <v>28</v>
      </c>
      <c r="C2" s="85"/>
      <c r="D2" s="94"/>
      <c r="E2" s="10" t="s">
        <v>1005</v>
      </c>
      <c r="F2" s="11" t="s">
        <v>16</v>
      </c>
      <c r="G2" s="12" t="s">
        <v>3</v>
      </c>
      <c r="H2" s="12" t="s">
        <v>4</v>
      </c>
      <c r="I2" s="12" t="s">
        <v>8</v>
      </c>
      <c r="J2" s="12" t="s">
        <v>2</v>
      </c>
      <c r="K2" s="12" t="s">
        <v>0</v>
      </c>
      <c r="L2" s="12" t="s">
        <v>1</v>
      </c>
      <c r="M2" s="12" t="s">
        <v>7</v>
      </c>
    </row>
    <row r="3" spans="1:13" s="75" customFormat="1" x14ac:dyDescent="0.25">
      <c r="A3" s="72" t="s">
        <v>1006</v>
      </c>
      <c r="B3" s="73" t="s">
        <v>69</v>
      </c>
      <c r="C3" s="73"/>
      <c r="D3" s="95"/>
      <c r="E3" s="73"/>
      <c r="F3" s="73"/>
      <c r="G3" s="73"/>
      <c r="H3" s="73"/>
      <c r="I3" s="73"/>
      <c r="J3" s="73"/>
      <c r="K3" s="73"/>
      <c r="L3" s="73"/>
      <c r="M3" s="74"/>
    </row>
    <row r="4" spans="1:13" s="324" customFormat="1" ht="14.25" customHeight="1" x14ac:dyDescent="0.25">
      <c r="A4" s="366">
        <v>1</v>
      </c>
      <c r="B4" s="369" t="s">
        <v>112</v>
      </c>
      <c r="C4" s="321" t="s">
        <v>70</v>
      </c>
      <c r="D4" s="153"/>
      <c r="E4" s="322">
        <v>1</v>
      </c>
      <c r="F4" s="314" t="s">
        <v>71</v>
      </c>
      <c r="G4" s="103"/>
      <c r="H4" s="322"/>
      <c r="I4" s="322"/>
      <c r="J4" s="322"/>
      <c r="K4" s="65"/>
      <c r="L4" s="322"/>
      <c r="M4" s="323"/>
    </row>
    <row r="5" spans="1:13" s="324" customFormat="1" x14ac:dyDescent="0.25">
      <c r="A5" s="367"/>
      <c r="B5" s="370"/>
      <c r="C5" s="313" t="s">
        <v>35</v>
      </c>
      <c r="D5" s="153"/>
      <c r="E5" s="322">
        <f>E4+1</f>
        <v>2</v>
      </c>
      <c r="F5" s="321" t="s">
        <v>34</v>
      </c>
      <c r="G5" s="103"/>
      <c r="H5" s="322"/>
      <c r="I5" s="322"/>
      <c r="J5" s="322"/>
      <c r="K5" s="65"/>
      <c r="L5" s="322"/>
      <c r="M5" s="323"/>
    </row>
    <row r="6" spans="1:13" s="324" customFormat="1" x14ac:dyDescent="0.25">
      <c r="A6" s="367"/>
      <c r="B6" s="370"/>
      <c r="C6" s="319" t="s">
        <v>1008</v>
      </c>
      <c r="D6" s="194"/>
      <c r="E6" s="322">
        <f t="shared" ref="E6:E8" si="0">E5+1</f>
        <v>3</v>
      </c>
      <c r="F6" s="180" t="s">
        <v>34</v>
      </c>
      <c r="G6" s="103"/>
      <c r="H6" s="322"/>
      <c r="I6" s="322"/>
      <c r="J6" s="322"/>
      <c r="K6" s="65"/>
      <c r="L6" s="322"/>
      <c r="M6" s="323"/>
    </row>
    <row r="7" spans="1:13" s="324" customFormat="1" ht="28.5" x14ac:dyDescent="0.25">
      <c r="A7" s="367"/>
      <c r="B7" s="370"/>
      <c r="C7" s="321" t="s">
        <v>36</v>
      </c>
      <c r="D7" s="153"/>
      <c r="E7" s="322">
        <f t="shared" si="0"/>
        <v>4</v>
      </c>
      <c r="F7" s="325" t="s">
        <v>1009</v>
      </c>
      <c r="G7" s="103"/>
      <c r="H7" s="322"/>
      <c r="I7" s="322"/>
      <c r="J7" s="322"/>
      <c r="K7" s="65"/>
      <c r="L7" s="322"/>
      <c r="M7" s="323"/>
    </row>
    <row r="8" spans="1:13" s="324" customFormat="1" x14ac:dyDescent="0.25">
      <c r="A8" s="367"/>
      <c r="B8" s="370"/>
      <c r="C8" s="313" t="s">
        <v>72</v>
      </c>
      <c r="D8" s="153"/>
      <c r="E8" s="322">
        <f t="shared" si="0"/>
        <v>5</v>
      </c>
      <c r="F8" s="321" t="s">
        <v>34</v>
      </c>
      <c r="G8" s="103"/>
      <c r="H8" s="322"/>
      <c r="I8" s="322"/>
      <c r="J8" s="322"/>
      <c r="K8" s="65"/>
      <c r="L8" s="322"/>
      <c r="M8" s="323"/>
    </row>
    <row r="9" spans="1:13" s="324" customFormat="1" ht="14.25" customHeight="1" x14ac:dyDescent="0.25">
      <c r="A9" s="366">
        <v>2</v>
      </c>
      <c r="B9" s="374" t="s">
        <v>89</v>
      </c>
      <c r="C9" s="321" t="s">
        <v>70</v>
      </c>
      <c r="D9" s="153"/>
      <c r="E9" s="322">
        <v>1</v>
      </c>
      <c r="F9" s="314" t="s">
        <v>71</v>
      </c>
      <c r="G9" s="103"/>
      <c r="H9" s="322"/>
      <c r="I9" s="322"/>
      <c r="J9" s="322"/>
      <c r="K9" s="65"/>
      <c r="L9" s="322"/>
      <c r="M9" s="323"/>
    </row>
    <row r="10" spans="1:13" s="324" customFormat="1" ht="14.25" customHeight="1" x14ac:dyDescent="0.25">
      <c r="A10" s="367"/>
      <c r="B10" s="375"/>
      <c r="C10" s="180" t="s">
        <v>1007</v>
      </c>
      <c r="D10" s="194"/>
      <c r="E10" s="322">
        <f>E9+1</f>
        <v>2</v>
      </c>
      <c r="F10" s="180" t="s">
        <v>34</v>
      </c>
      <c r="G10" s="103"/>
      <c r="H10" s="322"/>
      <c r="I10" s="322"/>
      <c r="J10" s="322"/>
      <c r="K10" s="65"/>
      <c r="L10" s="322"/>
      <c r="M10" s="323"/>
    </row>
    <row r="11" spans="1:13" s="324" customFormat="1" x14ac:dyDescent="0.25">
      <c r="A11" s="367"/>
      <c r="B11" s="375"/>
      <c r="C11" s="321" t="s">
        <v>35</v>
      </c>
      <c r="D11" s="153"/>
      <c r="E11" s="322">
        <f t="shared" ref="E11:E13" si="1">E10+1</f>
        <v>3</v>
      </c>
      <c r="F11" s="321" t="s">
        <v>73</v>
      </c>
      <c r="G11" s="103"/>
      <c r="H11" s="322"/>
      <c r="I11" s="322"/>
      <c r="J11" s="322"/>
      <c r="K11" s="65"/>
      <c r="L11" s="322"/>
      <c r="M11" s="323"/>
    </row>
    <row r="12" spans="1:13" s="324" customFormat="1" x14ac:dyDescent="0.25">
      <c r="A12" s="367"/>
      <c r="B12" s="375"/>
      <c r="C12" s="321" t="s">
        <v>36</v>
      </c>
      <c r="D12" s="153"/>
      <c r="E12" s="322">
        <f t="shared" si="1"/>
        <v>4</v>
      </c>
      <c r="F12" s="321" t="s">
        <v>73</v>
      </c>
      <c r="G12" s="103"/>
      <c r="H12" s="322"/>
      <c r="I12" s="322"/>
      <c r="J12" s="322"/>
      <c r="K12" s="65"/>
      <c r="L12" s="322"/>
      <c r="M12" s="323"/>
    </row>
    <row r="13" spans="1:13" s="324" customFormat="1" x14ac:dyDescent="0.25">
      <c r="A13" s="368"/>
      <c r="B13" s="376"/>
      <c r="C13" s="321" t="s">
        <v>72</v>
      </c>
      <c r="D13" s="153"/>
      <c r="E13" s="322">
        <f t="shared" si="1"/>
        <v>5</v>
      </c>
      <c r="F13" s="314" t="s">
        <v>34</v>
      </c>
      <c r="G13" s="103"/>
      <c r="H13" s="322"/>
      <c r="I13" s="322"/>
      <c r="J13" s="322"/>
      <c r="K13" s="65"/>
      <c r="L13" s="322"/>
      <c r="M13" s="323"/>
    </row>
    <row r="14" spans="1:13" s="324" customFormat="1" x14ac:dyDescent="0.25">
      <c r="A14" s="345">
        <v>3</v>
      </c>
      <c r="B14" s="377" t="s">
        <v>1010</v>
      </c>
      <c r="C14" s="180" t="s">
        <v>70</v>
      </c>
      <c r="D14" s="194"/>
      <c r="E14" s="193">
        <v>1</v>
      </c>
      <c r="F14" s="320" t="s">
        <v>71</v>
      </c>
      <c r="G14" s="103"/>
      <c r="H14" s="322"/>
      <c r="I14" s="322"/>
      <c r="J14" s="322"/>
      <c r="K14" s="65"/>
      <c r="L14" s="322"/>
      <c r="M14" s="323"/>
    </row>
    <row r="15" spans="1:13" s="324" customFormat="1" x14ac:dyDescent="0.25">
      <c r="A15" s="361"/>
      <c r="B15" s="378"/>
      <c r="C15" s="180" t="s">
        <v>35</v>
      </c>
      <c r="D15" s="194"/>
      <c r="E15" s="193">
        <f t="shared" ref="E15:E18" si="2">E14+1</f>
        <v>2</v>
      </c>
      <c r="F15" s="180" t="s">
        <v>73</v>
      </c>
      <c r="G15" s="103"/>
      <c r="H15" s="322"/>
      <c r="I15" s="322"/>
      <c r="J15" s="322"/>
      <c r="K15" s="65"/>
      <c r="L15" s="322"/>
      <c r="M15" s="323"/>
    </row>
    <row r="16" spans="1:13" s="324" customFormat="1" x14ac:dyDescent="0.25">
      <c r="A16" s="361"/>
      <c r="B16" s="378"/>
      <c r="C16" s="180" t="s">
        <v>552</v>
      </c>
      <c r="D16" s="194"/>
      <c r="E16" s="193">
        <f t="shared" si="2"/>
        <v>3</v>
      </c>
      <c r="F16" s="180" t="s">
        <v>73</v>
      </c>
      <c r="G16" s="103"/>
      <c r="H16" s="322"/>
      <c r="I16" s="322"/>
      <c r="J16" s="322"/>
      <c r="K16" s="65"/>
      <c r="L16" s="322"/>
      <c r="M16" s="323"/>
    </row>
    <row r="17" spans="1:13" s="324" customFormat="1" x14ac:dyDescent="0.25">
      <c r="A17" s="361"/>
      <c r="B17" s="378"/>
      <c r="C17" s="180" t="s">
        <v>36</v>
      </c>
      <c r="D17" s="194"/>
      <c r="E17" s="193">
        <f>E16+1</f>
        <v>4</v>
      </c>
      <c r="F17" s="180" t="s">
        <v>34</v>
      </c>
      <c r="G17" s="103"/>
      <c r="H17" s="322"/>
      <c r="I17" s="322"/>
      <c r="J17" s="322"/>
      <c r="K17" s="65"/>
      <c r="L17" s="322"/>
      <c r="M17" s="323"/>
    </row>
    <row r="18" spans="1:13" s="324" customFormat="1" x14ac:dyDescent="0.25">
      <c r="A18" s="346"/>
      <c r="B18" s="379"/>
      <c r="C18" s="180" t="s">
        <v>72</v>
      </c>
      <c r="D18" s="194"/>
      <c r="E18" s="193">
        <f t="shared" si="2"/>
        <v>5</v>
      </c>
      <c r="F18" s="320" t="s">
        <v>34</v>
      </c>
      <c r="G18" s="103"/>
      <c r="H18" s="322"/>
      <c r="I18" s="322"/>
      <c r="J18" s="322"/>
      <c r="K18" s="65"/>
      <c r="L18" s="322"/>
      <c r="M18" s="323"/>
    </row>
    <row r="19" spans="1:13" s="324" customFormat="1" x14ac:dyDescent="0.25">
      <c r="A19" s="345">
        <v>6</v>
      </c>
      <c r="B19" s="377" t="s">
        <v>1011</v>
      </c>
      <c r="C19" s="180" t="s">
        <v>70</v>
      </c>
      <c r="D19" s="194"/>
      <c r="E19" s="193">
        <v>1</v>
      </c>
      <c r="F19" s="320" t="s">
        <v>71</v>
      </c>
      <c r="G19" s="103"/>
      <c r="H19" s="322"/>
      <c r="I19" s="322"/>
      <c r="J19" s="322"/>
      <c r="K19" s="65"/>
      <c r="L19" s="322"/>
      <c r="M19" s="323"/>
    </row>
    <row r="20" spans="1:13" s="324" customFormat="1" x14ac:dyDescent="0.25">
      <c r="A20" s="361"/>
      <c r="B20" s="378"/>
      <c r="C20" s="180" t="s">
        <v>35</v>
      </c>
      <c r="D20" s="194"/>
      <c r="E20" s="193">
        <f t="shared" ref="E20:E33" si="3">E19+1</f>
        <v>2</v>
      </c>
      <c r="F20" s="180" t="s">
        <v>73</v>
      </c>
      <c r="G20" s="103"/>
      <c r="H20" s="322"/>
      <c r="I20" s="322"/>
      <c r="J20" s="322"/>
      <c r="K20" s="65"/>
      <c r="L20" s="322"/>
      <c r="M20" s="323"/>
    </row>
    <row r="21" spans="1:13" s="324" customFormat="1" x14ac:dyDescent="0.25">
      <c r="A21" s="361"/>
      <c r="B21" s="378"/>
      <c r="C21" s="180" t="s">
        <v>552</v>
      </c>
      <c r="D21" s="194"/>
      <c r="E21" s="193">
        <f t="shared" si="3"/>
        <v>3</v>
      </c>
      <c r="F21" s="180" t="s">
        <v>73</v>
      </c>
      <c r="G21" s="103"/>
      <c r="H21" s="322"/>
      <c r="I21" s="322"/>
      <c r="J21" s="322"/>
      <c r="K21" s="65"/>
      <c r="L21" s="322"/>
      <c r="M21" s="323"/>
    </row>
    <row r="22" spans="1:13" s="324" customFormat="1" x14ac:dyDescent="0.25">
      <c r="A22" s="361"/>
      <c r="B22" s="378"/>
      <c r="C22" s="180" t="s">
        <v>36</v>
      </c>
      <c r="D22" s="194"/>
      <c r="E22" s="193">
        <f>E21+1</f>
        <v>4</v>
      </c>
      <c r="F22" s="180" t="s">
        <v>73</v>
      </c>
      <c r="G22" s="103"/>
      <c r="H22" s="322"/>
      <c r="I22" s="322"/>
      <c r="J22" s="322"/>
      <c r="K22" s="65"/>
      <c r="L22" s="322"/>
      <c r="M22" s="323"/>
    </row>
    <row r="23" spans="1:13" s="324" customFormat="1" x14ac:dyDescent="0.25">
      <c r="A23" s="346"/>
      <c r="B23" s="379"/>
      <c r="C23" s="180" t="s">
        <v>72</v>
      </c>
      <c r="D23" s="194"/>
      <c r="E23" s="193">
        <f t="shared" si="3"/>
        <v>5</v>
      </c>
      <c r="F23" s="320" t="s">
        <v>34</v>
      </c>
      <c r="G23" s="103"/>
      <c r="H23" s="322"/>
      <c r="I23" s="322"/>
      <c r="J23" s="322"/>
      <c r="K23" s="65"/>
      <c r="L23" s="322"/>
      <c r="M23" s="323"/>
    </row>
    <row r="24" spans="1:13" s="324" customFormat="1" x14ac:dyDescent="0.25">
      <c r="A24" s="345">
        <v>7</v>
      </c>
      <c r="B24" s="377" t="s">
        <v>1012</v>
      </c>
      <c r="C24" s="180" t="s">
        <v>70</v>
      </c>
      <c r="D24" s="194"/>
      <c r="E24" s="193">
        <v>1</v>
      </c>
      <c r="F24" s="320" t="s">
        <v>71</v>
      </c>
      <c r="G24" s="103"/>
      <c r="H24" s="322"/>
      <c r="I24" s="322"/>
      <c r="J24" s="322"/>
      <c r="K24" s="65"/>
      <c r="L24" s="322"/>
      <c r="M24" s="323"/>
    </row>
    <row r="25" spans="1:13" s="324" customFormat="1" x14ac:dyDescent="0.25">
      <c r="A25" s="361"/>
      <c r="B25" s="378"/>
      <c r="C25" s="180" t="s">
        <v>35</v>
      </c>
      <c r="D25" s="194"/>
      <c r="E25" s="193">
        <f t="shared" si="3"/>
        <v>2</v>
      </c>
      <c r="F25" s="180" t="s">
        <v>73</v>
      </c>
      <c r="G25" s="103"/>
      <c r="H25" s="322"/>
      <c r="I25" s="322"/>
      <c r="J25" s="322"/>
      <c r="K25" s="65"/>
      <c r="L25" s="322"/>
      <c r="M25" s="323"/>
    </row>
    <row r="26" spans="1:13" s="324" customFormat="1" x14ac:dyDescent="0.25">
      <c r="A26" s="361"/>
      <c r="B26" s="378"/>
      <c r="C26" s="180" t="s">
        <v>552</v>
      </c>
      <c r="D26" s="194"/>
      <c r="E26" s="193">
        <f t="shared" si="3"/>
        <v>3</v>
      </c>
      <c r="F26" s="180" t="s">
        <v>34</v>
      </c>
      <c r="G26" s="103"/>
      <c r="H26" s="322"/>
      <c r="I26" s="322"/>
      <c r="J26" s="322"/>
      <c r="K26" s="65"/>
      <c r="L26" s="322"/>
      <c r="M26" s="323"/>
    </row>
    <row r="27" spans="1:13" s="324" customFormat="1" x14ac:dyDescent="0.25">
      <c r="A27" s="361"/>
      <c r="B27" s="378"/>
      <c r="C27" s="180" t="s">
        <v>36</v>
      </c>
      <c r="D27" s="194"/>
      <c r="E27" s="193">
        <f>E26+1</f>
        <v>4</v>
      </c>
      <c r="F27" s="180" t="s">
        <v>73</v>
      </c>
      <c r="G27" s="103"/>
      <c r="H27" s="322"/>
      <c r="I27" s="322"/>
      <c r="J27" s="322"/>
      <c r="K27" s="65"/>
      <c r="L27" s="322"/>
      <c r="M27" s="323"/>
    </row>
    <row r="28" spans="1:13" s="324" customFormat="1" x14ac:dyDescent="0.25">
      <c r="A28" s="346"/>
      <c r="B28" s="379"/>
      <c r="C28" s="180" t="s">
        <v>72</v>
      </c>
      <c r="D28" s="194"/>
      <c r="E28" s="193">
        <f t="shared" si="3"/>
        <v>5</v>
      </c>
      <c r="F28" s="320" t="s">
        <v>34</v>
      </c>
      <c r="G28" s="103"/>
      <c r="H28" s="322"/>
      <c r="I28" s="322"/>
      <c r="J28" s="322"/>
      <c r="K28" s="65"/>
      <c r="L28" s="322"/>
      <c r="M28" s="323"/>
    </row>
    <row r="29" spans="1:13" s="324" customFormat="1" x14ac:dyDescent="0.25">
      <c r="A29" s="345">
        <v>8</v>
      </c>
      <c r="B29" s="377" t="s">
        <v>1013</v>
      </c>
      <c r="C29" s="180" t="s">
        <v>70</v>
      </c>
      <c r="D29" s="194"/>
      <c r="E29" s="193">
        <v>1</v>
      </c>
      <c r="F29" s="320" t="s">
        <v>71</v>
      </c>
      <c r="G29" s="103"/>
      <c r="H29" s="322"/>
      <c r="I29" s="322"/>
      <c r="J29" s="322"/>
      <c r="K29" s="65"/>
      <c r="L29" s="322"/>
      <c r="M29" s="323"/>
    </row>
    <row r="30" spans="1:13" s="324" customFormat="1" x14ac:dyDescent="0.25">
      <c r="A30" s="361"/>
      <c r="B30" s="378"/>
      <c r="C30" s="180" t="s">
        <v>35</v>
      </c>
      <c r="D30" s="194"/>
      <c r="E30" s="193">
        <f t="shared" si="3"/>
        <v>2</v>
      </c>
      <c r="F30" s="180" t="s">
        <v>73</v>
      </c>
      <c r="G30" s="103"/>
      <c r="H30" s="322"/>
      <c r="I30" s="322"/>
      <c r="J30" s="322"/>
      <c r="K30" s="65"/>
      <c r="L30" s="322"/>
      <c r="M30" s="323"/>
    </row>
    <row r="31" spans="1:13" s="324" customFormat="1" x14ac:dyDescent="0.25">
      <c r="A31" s="361"/>
      <c r="B31" s="378"/>
      <c r="C31" s="180" t="s">
        <v>552</v>
      </c>
      <c r="D31" s="194"/>
      <c r="E31" s="193">
        <f t="shared" si="3"/>
        <v>3</v>
      </c>
      <c r="F31" s="180" t="s">
        <v>73</v>
      </c>
      <c r="G31" s="103"/>
      <c r="H31" s="322"/>
      <c r="I31" s="322"/>
      <c r="J31" s="322"/>
      <c r="K31" s="65"/>
      <c r="L31" s="322"/>
      <c r="M31" s="323"/>
    </row>
    <row r="32" spans="1:13" s="324" customFormat="1" x14ac:dyDescent="0.25">
      <c r="A32" s="361"/>
      <c r="B32" s="378"/>
      <c r="C32" s="180" t="s">
        <v>36</v>
      </c>
      <c r="D32" s="194"/>
      <c r="E32" s="193">
        <f>E31+1</f>
        <v>4</v>
      </c>
      <c r="F32" s="180" t="s">
        <v>73</v>
      </c>
      <c r="G32" s="103"/>
      <c r="H32" s="322"/>
      <c r="I32" s="322"/>
      <c r="J32" s="322"/>
      <c r="K32" s="65"/>
      <c r="L32" s="322"/>
      <c r="M32" s="323"/>
    </row>
    <row r="33" spans="1:13" s="324" customFormat="1" x14ac:dyDescent="0.25">
      <c r="A33" s="346"/>
      <c r="B33" s="379"/>
      <c r="C33" s="180" t="s">
        <v>72</v>
      </c>
      <c r="D33" s="194"/>
      <c r="E33" s="193">
        <f t="shared" si="3"/>
        <v>5</v>
      </c>
      <c r="F33" s="320" t="s">
        <v>34</v>
      </c>
      <c r="G33" s="103"/>
      <c r="H33" s="322"/>
      <c r="I33" s="322"/>
      <c r="J33" s="322"/>
      <c r="K33" s="65"/>
      <c r="L33" s="322"/>
      <c r="M33" s="323"/>
    </row>
    <row r="34" spans="1:13" s="324" customFormat="1" x14ac:dyDescent="0.25">
      <c r="A34" s="72" t="s">
        <v>481</v>
      </c>
      <c r="B34" s="73" t="s">
        <v>74</v>
      </c>
      <c r="C34" s="118"/>
      <c r="D34" s="120"/>
      <c r="E34" s="118"/>
      <c r="F34" s="118"/>
      <c r="G34" s="73"/>
      <c r="H34" s="73"/>
      <c r="I34" s="73"/>
      <c r="J34" s="73"/>
      <c r="K34" s="73"/>
      <c r="L34" s="73"/>
      <c r="M34" s="74"/>
    </row>
    <row r="35" spans="1:13" s="324" customFormat="1" ht="14.25" customHeight="1" x14ac:dyDescent="0.25">
      <c r="A35" s="366">
        <v>1</v>
      </c>
      <c r="B35" s="369" t="s">
        <v>90</v>
      </c>
      <c r="C35" s="369" t="s">
        <v>70</v>
      </c>
      <c r="D35" s="153"/>
      <c r="E35" s="322">
        <v>1</v>
      </c>
      <c r="F35" s="321" t="s">
        <v>75</v>
      </c>
      <c r="G35" s="103"/>
      <c r="H35" s="322"/>
      <c r="I35" s="322"/>
      <c r="J35" s="322"/>
      <c r="K35" s="65"/>
      <c r="L35" s="322"/>
    </row>
    <row r="36" spans="1:13" s="324" customFormat="1" x14ac:dyDescent="0.25">
      <c r="A36" s="367"/>
      <c r="B36" s="370"/>
      <c r="C36" s="370"/>
      <c r="D36" s="153" t="s">
        <v>76</v>
      </c>
      <c r="E36" s="322">
        <f t="shared" ref="E36:E59" si="4">E35+1</f>
        <v>2</v>
      </c>
      <c r="F36" s="321" t="s">
        <v>1014</v>
      </c>
      <c r="G36" s="103"/>
      <c r="H36" s="322"/>
      <c r="I36" s="322"/>
      <c r="J36" s="322"/>
      <c r="K36" s="65"/>
      <c r="L36" s="322"/>
    </row>
    <row r="37" spans="1:13" s="324" customFormat="1" x14ac:dyDescent="0.25">
      <c r="A37" s="367"/>
      <c r="B37" s="370"/>
      <c r="C37" s="370"/>
      <c r="D37" s="153" t="s">
        <v>77</v>
      </c>
      <c r="E37" s="322">
        <f t="shared" si="4"/>
        <v>3</v>
      </c>
      <c r="F37" s="321" t="s">
        <v>1015</v>
      </c>
      <c r="G37" s="103"/>
      <c r="H37" s="322"/>
      <c r="I37" s="322"/>
      <c r="J37" s="322"/>
      <c r="K37" s="65"/>
      <c r="L37" s="322"/>
    </row>
    <row r="38" spans="1:13" s="147" customFormat="1" ht="14.25" customHeight="1" x14ac:dyDescent="0.25">
      <c r="A38" s="367"/>
      <c r="B38" s="370"/>
      <c r="C38" s="370"/>
      <c r="D38" s="153" t="s">
        <v>1016</v>
      </c>
      <c r="E38" s="322">
        <f t="shared" si="4"/>
        <v>4</v>
      </c>
      <c r="F38" s="321" t="s">
        <v>1015</v>
      </c>
      <c r="G38" s="103"/>
      <c r="H38" s="322"/>
      <c r="I38" s="322"/>
      <c r="J38" s="322"/>
      <c r="K38" s="65"/>
      <c r="L38" s="322"/>
      <c r="M38" s="324"/>
    </row>
    <row r="39" spans="1:13" s="147" customFormat="1" x14ac:dyDescent="0.25">
      <c r="A39" s="367"/>
      <c r="B39" s="370"/>
      <c r="C39" s="371"/>
      <c r="D39" s="153" t="s">
        <v>78</v>
      </c>
      <c r="E39" s="322">
        <f t="shared" si="4"/>
        <v>5</v>
      </c>
      <c r="F39" s="321" t="s">
        <v>1015</v>
      </c>
      <c r="G39" s="103"/>
      <c r="H39" s="322"/>
      <c r="I39" s="322"/>
      <c r="J39" s="322"/>
      <c r="K39" s="65"/>
      <c r="L39" s="322"/>
      <c r="M39" s="324"/>
    </row>
    <row r="40" spans="1:13" s="324" customFormat="1" x14ac:dyDescent="0.25">
      <c r="A40" s="367"/>
      <c r="B40" s="370"/>
      <c r="C40" s="369" t="s">
        <v>35</v>
      </c>
      <c r="D40" s="153"/>
      <c r="E40" s="322">
        <f t="shared" si="4"/>
        <v>6</v>
      </c>
      <c r="F40" s="321" t="s">
        <v>75</v>
      </c>
      <c r="G40" s="103"/>
      <c r="H40" s="322"/>
      <c r="I40" s="322"/>
      <c r="J40" s="322"/>
      <c r="K40" s="65"/>
      <c r="L40" s="322"/>
    </row>
    <row r="41" spans="1:13" s="147" customFormat="1" x14ac:dyDescent="0.25">
      <c r="A41" s="367"/>
      <c r="B41" s="370"/>
      <c r="C41" s="370"/>
      <c r="D41" s="153" t="s">
        <v>76</v>
      </c>
      <c r="E41" s="322">
        <f t="shared" si="4"/>
        <v>7</v>
      </c>
      <c r="F41" s="321" t="s">
        <v>1017</v>
      </c>
      <c r="G41" s="103"/>
      <c r="H41" s="322"/>
      <c r="I41" s="322"/>
      <c r="J41" s="322"/>
      <c r="K41" s="65"/>
      <c r="L41" s="322"/>
      <c r="M41" s="324"/>
    </row>
    <row r="42" spans="1:13" s="147" customFormat="1" x14ac:dyDescent="0.25">
      <c r="A42" s="367"/>
      <c r="B42" s="370"/>
      <c r="C42" s="370"/>
      <c r="D42" s="153" t="s">
        <v>77</v>
      </c>
      <c r="E42" s="322">
        <f t="shared" si="4"/>
        <v>8</v>
      </c>
      <c r="F42" s="321" t="s">
        <v>79</v>
      </c>
      <c r="G42" s="103"/>
      <c r="H42" s="322"/>
      <c r="I42" s="322"/>
      <c r="J42" s="322"/>
      <c r="K42" s="65"/>
      <c r="L42" s="322"/>
      <c r="M42" s="324"/>
    </row>
    <row r="43" spans="1:13" s="324" customFormat="1" ht="14.25" customHeight="1" x14ac:dyDescent="0.25">
      <c r="A43" s="367"/>
      <c r="B43" s="370"/>
      <c r="C43" s="370"/>
      <c r="D43" s="153" t="s">
        <v>1016</v>
      </c>
      <c r="E43" s="322">
        <f t="shared" si="4"/>
        <v>9</v>
      </c>
      <c r="F43" s="321" t="s">
        <v>1018</v>
      </c>
      <c r="G43" s="103"/>
      <c r="H43" s="322"/>
      <c r="I43" s="322"/>
      <c r="J43" s="322"/>
      <c r="K43" s="65"/>
      <c r="L43" s="322"/>
    </row>
    <row r="44" spans="1:13" s="324" customFormat="1" x14ac:dyDescent="0.25">
      <c r="A44" s="367"/>
      <c r="B44" s="370"/>
      <c r="C44" s="371"/>
      <c r="D44" s="153" t="s">
        <v>78</v>
      </c>
      <c r="E44" s="322">
        <f t="shared" si="4"/>
        <v>10</v>
      </c>
      <c r="F44" s="321" t="s">
        <v>81</v>
      </c>
      <c r="G44" s="103"/>
      <c r="H44" s="322"/>
      <c r="I44" s="322"/>
      <c r="J44" s="322"/>
      <c r="K44" s="65"/>
      <c r="L44" s="322"/>
    </row>
    <row r="45" spans="1:13" s="324" customFormat="1" x14ac:dyDescent="0.25">
      <c r="A45" s="367"/>
      <c r="B45" s="370"/>
      <c r="C45" s="363" t="s">
        <v>552</v>
      </c>
      <c r="D45" s="194"/>
      <c r="E45" s="193">
        <f t="shared" si="4"/>
        <v>11</v>
      </c>
      <c r="F45" s="180" t="s">
        <v>75</v>
      </c>
      <c r="G45" s="103"/>
      <c r="H45" s="322"/>
      <c r="I45" s="322"/>
      <c r="J45" s="322"/>
      <c r="K45" s="65"/>
      <c r="L45" s="322"/>
    </row>
    <row r="46" spans="1:13" s="324" customFormat="1" x14ac:dyDescent="0.25">
      <c r="A46" s="367"/>
      <c r="B46" s="370"/>
      <c r="C46" s="365"/>
      <c r="D46" s="194" t="s">
        <v>76</v>
      </c>
      <c r="E46" s="193">
        <f t="shared" si="4"/>
        <v>12</v>
      </c>
      <c r="F46" s="180" t="s">
        <v>1019</v>
      </c>
      <c r="G46" s="103"/>
      <c r="H46" s="322"/>
      <c r="I46" s="322"/>
      <c r="J46" s="322"/>
      <c r="K46" s="65"/>
      <c r="L46" s="322"/>
    </row>
    <row r="47" spans="1:13" s="324" customFormat="1" x14ac:dyDescent="0.25">
      <c r="A47" s="367"/>
      <c r="B47" s="370"/>
      <c r="C47" s="365"/>
      <c r="D47" s="194" t="s">
        <v>77</v>
      </c>
      <c r="E47" s="193">
        <f t="shared" si="4"/>
        <v>13</v>
      </c>
      <c r="F47" s="180" t="s">
        <v>79</v>
      </c>
      <c r="G47" s="103"/>
      <c r="H47" s="322"/>
      <c r="I47" s="322"/>
      <c r="J47" s="322"/>
      <c r="K47" s="65"/>
      <c r="L47" s="322"/>
    </row>
    <row r="48" spans="1:13" s="324" customFormat="1" x14ac:dyDescent="0.25">
      <c r="A48" s="367"/>
      <c r="B48" s="370"/>
      <c r="C48" s="365"/>
      <c r="D48" s="194" t="s">
        <v>1016</v>
      </c>
      <c r="E48" s="193">
        <f t="shared" si="4"/>
        <v>14</v>
      </c>
      <c r="F48" s="180" t="s">
        <v>1018</v>
      </c>
      <c r="G48" s="103"/>
      <c r="H48" s="322"/>
      <c r="I48" s="322"/>
      <c r="J48" s="322"/>
      <c r="K48" s="65"/>
      <c r="L48" s="322"/>
    </row>
    <row r="49" spans="1:13" s="324" customFormat="1" x14ac:dyDescent="0.25">
      <c r="A49" s="367"/>
      <c r="B49" s="370"/>
      <c r="C49" s="364"/>
      <c r="D49" s="194" t="s">
        <v>78</v>
      </c>
      <c r="E49" s="193">
        <f t="shared" si="4"/>
        <v>15</v>
      </c>
      <c r="F49" s="180" t="s">
        <v>81</v>
      </c>
      <c r="G49" s="103"/>
      <c r="H49" s="322"/>
      <c r="I49" s="322"/>
      <c r="J49" s="322"/>
      <c r="K49" s="65"/>
      <c r="L49" s="322"/>
    </row>
    <row r="50" spans="1:13" s="324" customFormat="1" x14ac:dyDescent="0.25">
      <c r="A50" s="367"/>
      <c r="B50" s="370"/>
      <c r="C50" s="369" t="s">
        <v>36</v>
      </c>
      <c r="D50" s="153"/>
      <c r="E50" s="77">
        <f t="shared" si="4"/>
        <v>16</v>
      </c>
      <c r="F50" s="321" t="s">
        <v>75</v>
      </c>
      <c r="G50" s="103"/>
      <c r="H50" s="322"/>
      <c r="I50" s="322"/>
      <c r="J50" s="322"/>
      <c r="K50" s="65"/>
      <c r="L50" s="322"/>
    </row>
    <row r="51" spans="1:13" s="147" customFormat="1" x14ac:dyDescent="0.25">
      <c r="A51" s="367"/>
      <c r="B51" s="370"/>
      <c r="C51" s="370"/>
      <c r="D51" s="153" t="s">
        <v>76</v>
      </c>
      <c r="E51" s="77">
        <f t="shared" si="4"/>
        <v>17</v>
      </c>
      <c r="F51" s="321" t="s">
        <v>1020</v>
      </c>
      <c r="G51" s="103"/>
      <c r="H51" s="322"/>
      <c r="I51" s="322"/>
      <c r="J51" s="322"/>
      <c r="K51" s="65"/>
      <c r="L51" s="322"/>
      <c r="M51" s="324"/>
    </row>
    <row r="52" spans="1:13" s="147" customFormat="1" x14ac:dyDescent="0.25">
      <c r="A52" s="367"/>
      <c r="B52" s="370"/>
      <c r="C52" s="370"/>
      <c r="D52" s="153" t="s">
        <v>77</v>
      </c>
      <c r="E52" s="77">
        <f t="shared" si="4"/>
        <v>18</v>
      </c>
      <c r="F52" s="321" t="s">
        <v>79</v>
      </c>
      <c r="G52" s="103"/>
      <c r="H52" s="322"/>
      <c r="I52" s="322"/>
      <c r="J52" s="322"/>
      <c r="K52" s="65"/>
      <c r="L52" s="322"/>
      <c r="M52" s="324"/>
    </row>
    <row r="53" spans="1:13" s="324" customFormat="1" ht="14.25" customHeight="1" x14ac:dyDescent="0.25">
      <c r="A53" s="367"/>
      <c r="B53" s="370"/>
      <c r="C53" s="370"/>
      <c r="D53" s="153" t="s">
        <v>1016</v>
      </c>
      <c r="E53" s="77">
        <f t="shared" si="4"/>
        <v>19</v>
      </c>
      <c r="F53" s="321" t="s">
        <v>1018</v>
      </c>
      <c r="G53" s="103"/>
      <c r="H53" s="322"/>
      <c r="I53" s="322"/>
      <c r="J53" s="322"/>
      <c r="K53" s="65"/>
      <c r="L53" s="322"/>
    </row>
    <row r="54" spans="1:13" s="324" customFormat="1" x14ac:dyDescent="0.25">
      <c r="A54" s="367"/>
      <c r="B54" s="370"/>
      <c r="C54" s="371"/>
      <c r="D54" s="153" t="s">
        <v>78</v>
      </c>
      <c r="E54" s="77">
        <f t="shared" si="4"/>
        <v>20</v>
      </c>
      <c r="F54" s="321" t="s">
        <v>81</v>
      </c>
      <c r="G54" s="103"/>
      <c r="H54" s="322"/>
      <c r="I54" s="322"/>
      <c r="J54" s="322"/>
      <c r="K54" s="65"/>
      <c r="L54" s="322"/>
    </row>
    <row r="55" spans="1:13" s="147" customFormat="1" x14ac:dyDescent="0.25">
      <c r="A55" s="367"/>
      <c r="B55" s="370"/>
      <c r="C55" s="369" t="s">
        <v>72</v>
      </c>
      <c r="D55" s="153"/>
      <c r="E55" s="77">
        <f t="shared" si="4"/>
        <v>21</v>
      </c>
      <c r="F55" s="321" t="s">
        <v>75</v>
      </c>
      <c r="G55" s="103"/>
      <c r="H55" s="322"/>
      <c r="I55" s="322"/>
      <c r="J55" s="322"/>
      <c r="K55" s="65"/>
      <c r="L55" s="322"/>
      <c r="M55" s="324"/>
    </row>
    <row r="56" spans="1:13" s="147" customFormat="1" x14ac:dyDescent="0.25">
      <c r="A56" s="367"/>
      <c r="B56" s="370"/>
      <c r="C56" s="370"/>
      <c r="D56" s="153" t="s">
        <v>76</v>
      </c>
      <c r="E56" s="77">
        <f t="shared" si="4"/>
        <v>22</v>
      </c>
      <c r="F56" s="321" t="s">
        <v>1021</v>
      </c>
      <c r="G56" s="103"/>
      <c r="H56" s="322"/>
      <c r="I56" s="322"/>
      <c r="J56" s="322"/>
      <c r="K56" s="65"/>
      <c r="L56" s="322"/>
      <c r="M56" s="324"/>
    </row>
    <row r="57" spans="1:13" s="147" customFormat="1" x14ac:dyDescent="0.25">
      <c r="A57" s="367"/>
      <c r="B57" s="370"/>
      <c r="C57" s="370"/>
      <c r="D57" s="153" t="s">
        <v>77</v>
      </c>
      <c r="E57" s="77">
        <f t="shared" si="4"/>
        <v>23</v>
      </c>
      <c r="F57" s="321" t="s">
        <v>79</v>
      </c>
      <c r="G57" s="103"/>
      <c r="H57" s="322"/>
      <c r="I57" s="322"/>
      <c r="J57" s="322"/>
      <c r="K57" s="65"/>
      <c r="L57" s="322"/>
      <c r="M57" s="324"/>
    </row>
    <row r="58" spans="1:13" s="147" customFormat="1" ht="14.25" customHeight="1" x14ac:dyDescent="0.25">
      <c r="A58" s="367"/>
      <c r="B58" s="370"/>
      <c r="C58" s="370"/>
      <c r="D58" s="153" t="s">
        <v>1016</v>
      </c>
      <c r="E58" s="77">
        <f t="shared" si="4"/>
        <v>24</v>
      </c>
      <c r="F58" s="321" t="s">
        <v>1018</v>
      </c>
      <c r="G58" s="103"/>
      <c r="H58" s="322"/>
      <c r="I58" s="322"/>
      <c r="J58" s="322"/>
      <c r="K58" s="65"/>
      <c r="L58" s="322"/>
      <c r="M58" s="324"/>
    </row>
    <row r="59" spans="1:13" s="147" customFormat="1" x14ac:dyDescent="0.25">
      <c r="A59" s="368"/>
      <c r="B59" s="371"/>
      <c r="C59" s="371"/>
      <c r="D59" s="153" t="s">
        <v>78</v>
      </c>
      <c r="E59" s="77">
        <f t="shared" si="4"/>
        <v>25</v>
      </c>
      <c r="F59" s="321" t="s">
        <v>81</v>
      </c>
      <c r="G59" s="103"/>
      <c r="H59" s="322"/>
      <c r="I59" s="322"/>
      <c r="J59" s="322"/>
      <c r="K59" s="65"/>
      <c r="L59" s="322"/>
      <c r="M59" s="324"/>
    </row>
    <row r="60" spans="1:13" s="136" customFormat="1" ht="14.25" customHeight="1" x14ac:dyDescent="0.25">
      <c r="A60" s="366">
        <v>2</v>
      </c>
      <c r="B60" s="369" t="s">
        <v>307</v>
      </c>
      <c r="C60" s="321" t="s">
        <v>70</v>
      </c>
      <c r="D60" s="153"/>
      <c r="E60" s="322">
        <v>1</v>
      </c>
      <c r="F60" s="321" t="s">
        <v>1022</v>
      </c>
      <c r="G60" s="103"/>
      <c r="H60" s="322"/>
      <c r="I60" s="322"/>
      <c r="J60" s="322"/>
      <c r="K60" s="65"/>
      <c r="L60" s="322"/>
    </row>
    <row r="61" spans="1:13" s="324" customFormat="1" x14ac:dyDescent="0.25">
      <c r="A61" s="367"/>
      <c r="B61" s="370"/>
      <c r="C61" s="321" t="s">
        <v>35</v>
      </c>
      <c r="D61" s="153"/>
      <c r="E61" s="322">
        <v>2</v>
      </c>
      <c r="F61" s="321" t="s">
        <v>82</v>
      </c>
      <c r="G61" s="103"/>
      <c r="H61" s="322"/>
      <c r="I61" s="322"/>
      <c r="J61" s="322"/>
      <c r="K61" s="65"/>
      <c r="L61" s="322"/>
    </row>
    <row r="62" spans="1:13" s="324" customFormat="1" x14ac:dyDescent="0.25">
      <c r="A62" s="367"/>
      <c r="B62" s="370"/>
      <c r="C62" s="180" t="s">
        <v>552</v>
      </c>
      <c r="D62" s="194"/>
      <c r="E62" s="322">
        <v>3</v>
      </c>
      <c r="F62" s="180" t="s">
        <v>1023</v>
      </c>
      <c r="G62" s="103"/>
      <c r="H62" s="322"/>
      <c r="I62" s="322"/>
      <c r="J62" s="322"/>
      <c r="K62" s="65"/>
      <c r="L62" s="322"/>
    </row>
    <row r="63" spans="1:13" s="324" customFormat="1" x14ac:dyDescent="0.25">
      <c r="A63" s="367"/>
      <c r="B63" s="370"/>
      <c r="C63" s="321" t="s">
        <v>36</v>
      </c>
      <c r="D63" s="153"/>
      <c r="E63" s="322">
        <v>4</v>
      </c>
      <c r="F63" s="321" t="s">
        <v>82</v>
      </c>
      <c r="G63" s="103"/>
      <c r="H63" s="322"/>
      <c r="I63" s="322"/>
      <c r="J63" s="322"/>
      <c r="K63" s="65"/>
      <c r="L63" s="322"/>
    </row>
    <row r="64" spans="1:13" s="324" customFormat="1" x14ac:dyDescent="0.25">
      <c r="A64" s="368"/>
      <c r="B64" s="371"/>
      <c r="C64" s="321" t="s">
        <v>72</v>
      </c>
      <c r="D64" s="153"/>
      <c r="E64" s="322">
        <v>5</v>
      </c>
      <c r="F64" s="321" t="s">
        <v>82</v>
      </c>
      <c r="G64" s="103"/>
      <c r="H64" s="322"/>
      <c r="I64" s="322"/>
      <c r="J64" s="322"/>
      <c r="K64" s="65"/>
      <c r="L64" s="322"/>
    </row>
    <row r="65" spans="1:12" s="136" customFormat="1" ht="14.25" customHeight="1" x14ac:dyDescent="0.25">
      <c r="A65" s="366">
        <v>3</v>
      </c>
      <c r="B65" s="369" t="s">
        <v>308</v>
      </c>
      <c r="C65" s="321" t="s">
        <v>70</v>
      </c>
      <c r="D65" s="153"/>
      <c r="E65" s="322">
        <v>1</v>
      </c>
      <c r="F65" s="321" t="s">
        <v>1022</v>
      </c>
      <c r="G65" s="103"/>
      <c r="H65" s="322"/>
      <c r="I65" s="322"/>
      <c r="J65" s="322"/>
      <c r="K65" s="65"/>
      <c r="L65" s="322"/>
    </row>
    <row r="66" spans="1:12" s="324" customFormat="1" x14ac:dyDescent="0.25">
      <c r="A66" s="367"/>
      <c r="B66" s="370"/>
      <c r="C66" s="321" t="s">
        <v>35</v>
      </c>
      <c r="D66" s="153"/>
      <c r="E66" s="322">
        <v>2</v>
      </c>
      <c r="F66" s="321" t="s">
        <v>82</v>
      </c>
      <c r="G66" s="103"/>
      <c r="H66" s="322"/>
      <c r="I66" s="322"/>
      <c r="J66" s="322"/>
      <c r="K66" s="65"/>
      <c r="L66" s="322"/>
    </row>
    <row r="67" spans="1:12" s="324" customFormat="1" x14ac:dyDescent="0.25">
      <c r="A67" s="367"/>
      <c r="B67" s="370"/>
      <c r="C67" s="180" t="s">
        <v>552</v>
      </c>
      <c r="D67" s="194"/>
      <c r="E67" s="322">
        <v>3</v>
      </c>
      <c r="F67" s="180" t="s">
        <v>1023</v>
      </c>
      <c r="G67" s="103"/>
      <c r="H67" s="322"/>
      <c r="I67" s="322"/>
      <c r="J67" s="322"/>
      <c r="K67" s="65"/>
      <c r="L67" s="322"/>
    </row>
    <row r="68" spans="1:12" s="324" customFormat="1" x14ac:dyDescent="0.25">
      <c r="A68" s="367"/>
      <c r="B68" s="370"/>
      <c r="C68" s="321" t="s">
        <v>36</v>
      </c>
      <c r="D68" s="153"/>
      <c r="E68" s="322">
        <v>4</v>
      </c>
      <c r="F68" s="321" t="s">
        <v>82</v>
      </c>
      <c r="G68" s="103"/>
      <c r="H68" s="322"/>
      <c r="I68" s="322"/>
      <c r="J68" s="322"/>
      <c r="K68" s="65"/>
      <c r="L68" s="322"/>
    </row>
    <row r="69" spans="1:12" s="324" customFormat="1" x14ac:dyDescent="0.25">
      <c r="A69" s="368"/>
      <c r="B69" s="371"/>
      <c r="C69" s="321" t="s">
        <v>72</v>
      </c>
      <c r="D69" s="153"/>
      <c r="E69" s="322">
        <v>5</v>
      </c>
      <c r="F69" s="321" t="s">
        <v>82</v>
      </c>
      <c r="G69" s="103"/>
      <c r="H69" s="322"/>
      <c r="I69" s="322"/>
      <c r="J69" s="322"/>
      <c r="K69" s="65"/>
      <c r="L69" s="322"/>
    </row>
    <row r="70" spans="1:12" s="136" customFormat="1" ht="14.25" customHeight="1" x14ac:dyDescent="0.25">
      <c r="A70" s="366">
        <v>4</v>
      </c>
      <c r="B70" s="369" t="s">
        <v>306</v>
      </c>
      <c r="C70" s="321" t="s">
        <v>70</v>
      </c>
      <c r="D70" s="153"/>
      <c r="E70" s="322">
        <v>1</v>
      </c>
      <c r="F70" s="321" t="s">
        <v>1022</v>
      </c>
      <c r="G70" s="103"/>
      <c r="H70" s="322"/>
      <c r="I70" s="322"/>
      <c r="J70" s="322"/>
      <c r="K70" s="65"/>
      <c r="L70" s="322"/>
    </row>
    <row r="71" spans="1:12" s="324" customFormat="1" x14ac:dyDescent="0.25">
      <c r="A71" s="367"/>
      <c r="B71" s="370"/>
      <c r="C71" s="321" t="s">
        <v>35</v>
      </c>
      <c r="D71" s="153"/>
      <c r="E71" s="322">
        <v>2</v>
      </c>
      <c r="F71" s="321" t="s">
        <v>82</v>
      </c>
      <c r="G71" s="103"/>
      <c r="H71" s="322"/>
      <c r="I71" s="322"/>
      <c r="J71" s="322"/>
      <c r="K71" s="65"/>
      <c r="L71" s="322"/>
    </row>
    <row r="72" spans="1:12" s="324" customFormat="1" x14ac:dyDescent="0.25">
      <c r="A72" s="367"/>
      <c r="B72" s="370"/>
      <c r="C72" s="180" t="s">
        <v>552</v>
      </c>
      <c r="D72" s="194"/>
      <c r="E72" s="322">
        <v>3</v>
      </c>
      <c r="F72" s="180" t="s">
        <v>1023</v>
      </c>
      <c r="G72" s="103"/>
      <c r="H72" s="322"/>
      <c r="I72" s="322"/>
      <c r="J72" s="322"/>
      <c r="K72" s="65"/>
      <c r="L72" s="322"/>
    </row>
    <row r="73" spans="1:12" s="324" customFormat="1" x14ac:dyDescent="0.25">
      <c r="A73" s="367"/>
      <c r="B73" s="370"/>
      <c r="C73" s="321" t="s">
        <v>36</v>
      </c>
      <c r="D73" s="153"/>
      <c r="E73" s="322">
        <v>4</v>
      </c>
      <c r="F73" s="321" t="s">
        <v>82</v>
      </c>
      <c r="G73" s="103"/>
      <c r="H73" s="322"/>
      <c r="I73" s="322"/>
      <c r="J73" s="322"/>
      <c r="K73" s="65"/>
      <c r="L73" s="322"/>
    </row>
    <row r="74" spans="1:12" s="324" customFormat="1" x14ac:dyDescent="0.25">
      <c r="A74" s="368"/>
      <c r="B74" s="371"/>
      <c r="C74" s="321" t="s">
        <v>72</v>
      </c>
      <c r="D74" s="153"/>
      <c r="E74" s="322">
        <v>5</v>
      </c>
      <c r="F74" s="321" t="s">
        <v>82</v>
      </c>
      <c r="G74" s="103"/>
      <c r="H74" s="322"/>
      <c r="I74" s="322"/>
      <c r="J74" s="322"/>
      <c r="K74" s="65"/>
      <c r="L74" s="322"/>
    </row>
    <row r="75" spans="1:12" s="136" customFormat="1" ht="14.25" customHeight="1" x14ac:dyDescent="0.25">
      <c r="A75" s="366">
        <v>5</v>
      </c>
      <c r="B75" s="369" t="s">
        <v>305</v>
      </c>
      <c r="C75" s="321" t="s">
        <v>70</v>
      </c>
      <c r="D75" s="153"/>
      <c r="E75" s="322">
        <v>1</v>
      </c>
      <c r="F75" s="321" t="s">
        <v>1022</v>
      </c>
      <c r="G75" s="103"/>
      <c r="H75" s="322"/>
      <c r="I75" s="322"/>
      <c r="J75" s="322"/>
      <c r="K75" s="65"/>
      <c r="L75" s="322"/>
    </row>
    <row r="76" spans="1:12" s="324" customFormat="1" x14ac:dyDescent="0.25">
      <c r="A76" s="367"/>
      <c r="B76" s="370"/>
      <c r="C76" s="321" t="s">
        <v>35</v>
      </c>
      <c r="D76" s="153"/>
      <c r="E76" s="322">
        <v>2</v>
      </c>
      <c r="F76" s="321" t="s">
        <v>82</v>
      </c>
      <c r="G76" s="103"/>
      <c r="H76" s="322"/>
      <c r="I76" s="322"/>
      <c r="J76" s="322"/>
      <c r="K76" s="65"/>
      <c r="L76" s="322"/>
    </row>
    <row r="77" spans="1:12" s="324" customFormat="1" x14ac:dyDescent="0.25">
      <c r="A77" s="367"/>
      <c r="B77" s="370"/>
      <c r="C77" s="180" t="s">
        <v>552</v>
      </c>
      <c r="D77" s="194"/>
      <c r="E77" s="322">
        <v>3</v>
      </c>
      <c r="F77" s="180" t="s">
        <v>1023</v>
      </c>
      <c r="G77" s="103"/>
      <c r="H77" s="322"/>
      <c r="I77" s="322"/>
      <c r="J77" s="322"/>
      <c r="K77" s="65"/>
      <c r="L77" s="322"/>
    </row>
    <row r="78" spans="1:12" s="324" customFormat="1" x14ac:dyDescent="0.25">
      <c r="A78" s="367"/>
      <c r="B78" s="370"/>
      <c r="C78" s="321" t="s">
        <v>36</v>
      </c>
      <c r="D78" s="153"/>
      <c r="E78" s="322">
        <v>4</v>
      </c>
      <c r="F78" s="321" t="s">
        <v>82</v>
      </c>
      <c r="G78" s="103"/>
      <c r="H78" s="322"/>
      <c r="I78" s="322"/>
      <c r="J78" s="322"/>
      <c r="K78" s="65"/>
      <c r="L78" s="322"/>
    </row>
    <row r="79" spans="1:12" s="324" customFormat="1" x14ac:dyDescent="0.25">
      <c r="A79" s="368"/>
      <c r="B79" s="371"/>
      <c r="C79" s="321" t="s">
        <v>72</v>
      </c>
      <c r="D79" s="153"/>
      <c r="E79" s="322">
        <v>5</v>
      </c>
      <c r="F79" s="321" t="s">
        <v>82</v>
      </c>
      <c r="G79" s="103"/>
      <c r="H79" s="322"/>
      <c r="I79" s="322"/>
      <c r="J79" s="322"/>
      <c r="K79" s="65"/>
      <c r="L79" s="322"/>
    </row>
    <row r="80" spans="1:12" s="136" customFormat="1" ht="14.25" customHeight="1" x14ac:dyDescent="0.25">
      <c r="A80" s="366">
        <v>6</v>
      </c>
      <c r="B80" s="369" t="s">
        <v>351</v>
      </c>
      <c r="C80" s="321" t="s">
        <v>70</v>
      </c>
      <c r="D80" s="153"/>
      <c r="E80" s="322">
        <v>1</v>
      </c>
      <c r="F80" s="321" t="s">
        <v>1022</v>
      </c>
      <c r="G80" s="103"/>
      <c r="H80" s="322"/>
      <c r="I80" s="322"/>
      <c r="J80" s="322"/>
      <c r="K80" s="65"/>
      <c r="L80" s="322"/>
    </row>
    <row r="81" spans="1:12" s="324" customFormat="1" x14ac:dyDescent="0.25">
      <c r="A81" s="367"/>
      <c r="B81" s="370"/>
      <c r="C81" s="321" t="s">
        <v>35</v>
      </c>
      <c r="D81" s="153"/>
      <c r="E81" s="322">
        <v>2</v>
      </c>
      <c r="F81" s="321" t="s">
        <v>1022</v>
      </c>
      <c r="G81" s="103"/>
      <c r="H81" s="322"/>
      <c r="I81" s="322"/>
      <c r="J81" s="322"/>
      <c r="K81" s="65"/>
      <c r="L81" s="322"/>
    </row>
    <row r="82" spans="1:12" s="324" customFormat="1" x14ac:dyDescent="0.25">
      <c r="A82" s="367"/>
      <c r="B82" s="370"/>
      <c r="C82" s="180" t="s">
        <v>552</v>
      </c>
      <c r="D82" s="194"/>
      <c r="E82" s="193">
        <v>3</v>
      </c>
      <c r="F82" s="180" t="s">
        <v>1022</v>
      </c>
      <c r="G82" s="103"/>
      <c r="H82" s="322"/>
      <c r="I82" s="322"/>
      <c r="J82" s="322"/>
      <c r="K82" s="65"/>
      <c r="L82" s="322"/>
    </row>
    <row r="83" spans="1:12" s="324" customFormat="1" x14ac:dyDescent="0.25">
      <c r="A83" s="367"/>
      <c r="B83" s="370"/>
      <c r="C83" s="321" t="s">
        <v>36</v>
      </c>
      <c r="D83" s="153"/>
      <c r="E83" s="322">
        <v>4</v>
      </c>
      <c r="F83" s="321" t="s">
        <v>1022</v>
      </c>
      <c r="G83" s="103"/>
      <c r="H83" s="322"/>
      <c r="I83" s="322"/>
      <c r="J83" s="322"/>
      <c r="K83" s="65"/>
      <c r="L83" s="322"/>
    </row>
    <row r="84" spans="1:12" s="324" customFormat="1" x14ac:dyDescent="0.25">
      <c r="A84" s="368"/>
      <c r="B84" s="371"/>
      <c r="C84" s="321" t="s">
        <v>72</v>
      </c>
      <c r="D84" s="153"/>
      <c r="E84" s="322">
        <v>5</v>
      </c>
      <c r="F84" s="321" t="s">
        <v>82</v>
      </c>
      <c r="G84" s="103"/>
      <c r="H84" s="322"/>
      <c r="I84" s="322"/>
      <c r="J84" s="322"/>
      <c r="K84" s="65"/>
      <c r="L84" s="322"/>
    </row>
    <row r="85" spans="1:12" s="136" customFormat="1" ht="14.25" customHeight="1" x14ac:dyDescent="0.25">
      <c r="A85" s="315">
        <v>7</v>
      </c>
      <c r="B85" s="369" t="s">
        <v>350</v>
      </c>
      <c r="C85" s="321" t="s">
        <v>70</v>
      </c>
      <c r="D85" s="153"/>
      <c r="E85" s="322">
        <v>1</v>
      </c>
      <c r="F85" s="321" t="s">
        <v>1022</v>
      </c>
      <c r="G85" s="103"/>
      <c r="H85" s="322"/>
      <c r="I85" s="322"/>
      <c r="J85" s="322"/>
      <c r="K85" s="65"/>
      <c r="L85" s="322"/>
    </row>
    <row r="86" spans="1:12" s="324" customFormat="1" x14ac:dyDescent="0.25">
      <c r="A86" s="316"/>
      <c r="B86" s="372"/>
      <c r="C86" s="321" t="s">
        <v>35</v>
      </c>
      <c r="D86" s="153"/>
      <c r="E86" s="322">
        <v>2</v>
      </c>
      <c r="F86" s="321" t="s">
        <v>1022</v>
      </c>
      <c r="G86" s="103"/>
      <c r="H86" s="322"/>
      <c r="I86" s="322"/>
      <c r="J86" s="322"/>
      <c r="K86" s="65"/>
      <c r="L86" s="322"/>
    </row>
    <row r="87" spans="1:12" s="324" customFormat="1" x14ac:dyDescent="0.25">
      <c r="A87" s="316"/>
      <c r="B87" s="372"/>
      <c r="C87" s="180" t="s">
        <v>552</v>
      </c>
      <c r="D87" s="194"/>
      <c r="E87" s="193">
        <v>3</v>
      </c>
      <c r="F87" s="180" t="s">
        <v>1022</v>
      </c>
      <c r="G87" s="103"/>
      <c r="H87" s="322"/>
      <c r="I87" s="322"/>
      <c r="J87" s="322"/>
      <c r="K87" s="65"/>
      <c r="L87" s="322"/>
    </row>
    <row r="88" spans="1:12" s="324" customFormat="1" x14ac:dyDescent="0.25">
      <c r="A88" s="316"/>
      <c r="B88" s="372"/>
      <c r="C88" s="321" t="s">
        <v>36</v>
      </c>
      <c r="D88" s="153"/>
      <c r="E88" s="322">
        <v>4</v>
      </c>
      <c r="F88" s="321" t="s">
        <v>1022</v>
      </c>
      <c r="G88" s="103"/>
      <c r="H88" s="322"/>
      <c r="I88" s="322"/>
      <c r="J88" s="322"/>
      <c r="K88" s="65"/>
      <c r="L88" s="322"/>
    </row>
    <row r="89" spans="1:12" s="324" customFormat="1" x14ac:dyDescent="0.25">
      <c r="A89" s="317"/>
      <c r="B89" s="373"/>
      <c r="C89" s="321" t="s">
        <v>72</v>
      </c>
      <c r="D89" s="153"/>
      <c r="E89" s="322">
        <v>5</v>
      </c>
      <c r="F89" s="321" t="s">
        <v>82</v>
      </c>
      <c r="G89" s="103"/>
      <c r="H89" s="322"/>
      <c r="I89" s="322"/>
      <c r="J89" s="322"/>
      <c r="K89" s="65"/>
      <c r="L89" s="322"/>
    </row>
    <row r="90" spans="1:12" s="324" customFormat="1" x14ac:dyDescent="0.25">
      <c r="A90" s="345">
        <v>8</v>
      </c>
      <c r="B90" s="363" t="s">
        <v>1024</v>
      </c>
      <c r="C90" s="180" t="s">
        <v>70</v>
      </c>
      <c r="D90" s="194"/>
      <c r="E90" s="193">
        <v>1</v>
      </c>
      <c r="F90" s="180" t="s">
        <v>1022</v>
      </c>
      <c r="G90" s="103"/>
      <c r="H90" s="322"/>
      <c r="I90" s="322"/>
      <c r="J90" s="322"/>
      <c r="K90" s="65"/>
      <c r="L90" s="322"/>
    </row>
    <row r="91" spans="1:12" s="324" customFormat="1" x14ac:dyDescent="0.25">
      <c r="A91" s="361"/>
      <c r="B91" s="365"/>
      <c r="C91" s="180" t="s">
        <v>35</v>
      </c>
      <c r="D91" s="194"/>
      <c r="E91" s="193">
        <f t="shared" ref="E91:E104" si="5">E90+1</f>
        <v>2</v>
      </c>
      <c r="F91" s="180" t="s">
        <v>1025</v>
      </c>
      <c r="G91" s="103"/>
      <c r="H91" s="322"/>
      <c r="I91" s="322"/>
      <c r="J91" s="322"/>
      <c r="K91" s="65"/>
      <c r="L91" s="322"/>
    </row>
    <row r="92" spans="1:12" s="324" customFormat="1" x14ac:dyDescent="0.25">
      <c r="A92" s="361"/>
      <c r="B92" s="365"/>
      <c r="C92" s="180" t="s">
        <v>552</v>
      </c>
      <c r="D92" s="194"/>
      <c r="E92" s="193">
        <f t="shared" si="5"/>
        <v>3</v>
      </c>
      <c r="F92" s="180" t="s">
        <v>1026</v>
      </c>
      <c r="G92" s="103"/>
      <c r="H92" s="322"/>
      <c r="I92" s="322"/>
      <c r="J92" s="322"/>
      <c r="K92" s="65"/>
      <c r="L92" s="322"/>
    </row>
    <row r="93" spans="1:12" s="324" customFormat="1" x14ac:dyDescent="0.25">
      <c r="A93" s="361"/>
      <c r="B93" s="365"/>
      <c r="C93" s="180" t="s">
        <v>36</v>
      </c>
      <c r="D93" s="194"/>
      <c r="E93" s="193">
        <f>E92+1</f>
        <v>4</v>
      </c>
      <c r="F93" s="180" t="s">
        <v>82</v>
      </c>
      <c r="G93" s="103"/>
      <c r="H93" s="322"/>
      <c r="I93" s="322"/>
      <c r="J93" s="322"/>
      <c r="K93" s="65"/>
      <c r="L93" s="322"/>
    </row>
    <row r="94" spans="1:12" s="324" customFormat="1" x14ac:dyDescent="0.25">
      <c r="A94" s="346"/>
      <c r="B94" s="364"/>
      <c r="C94" s="180" t="s">
        <v>72</v>
      </c>
      <c r="D94" s="194"/>
      <c r="E94" s="193">
        <f t="shared" si="5"/>
        <v>5</v>
      </c>
      <c r="F94" s="180" t="s">
        <v>82</v>
      </c>
      <c r="G94" s="103"/>
      <c r="H94" s="322"/>
      <c r="I94" s="322"/>
      <c r="J94" s="322"/>
      <c r="K94" s="65"/>
      <c r="L94" s="322"/>
    </row>
    <row r="95" spans="1:12" s="324" customFormat="1" x14ac:dyDescent="0.25">
      <c r="A95" s="345">
        <v>9</v>
      </c>
      <c r="B95" s="363" t="s">
        <v>1027</v>
      </c>
      <c r="C95" s="180" t="s">
        <v>70</v>
      </c>
      <c r="D95" s="194"/>
      <c r="E95" s="193">
        <v>1</v>
      </c>
      <c r="F95" s="180" t="s">
        <v>1025</v>
      </c>
      <c r="G95" s="103"/>
      <c r="H95" s="322"/>
      <c r="I95" s="322"/>
      <c r="J95" s="322"/>
      <c r="K95" s="65"/>
      <c r="L95" s="322"/>
    </row>
    <row r="96" spans="1:12" s="324" customFormat="1" x14ac:dyDescent="0.25">
      <c r="A96" s="361"/>
      <c r="B96" s="365"/>
      <c r="C96" s="180" t="s">
        <v>35</v>
      </c>
      <c r="D96" s="194"/>
      <c r="E96" s="193">
        <f t="shared" si="5"/>
        <v>2</v>
      </c>
      <c r="F96" s="180" t="s">
        <v>1025</v>
      </c>
      <c r="G96" s="103"/>
      <c r="H96" s="322"/>
      <c r="I96" s="322"/>
      <c r="J96" s="322"/>
      <c r="K96" s="65"/>
      <c r="L96" s="322"/>
    </row>
    <row r="97" spans="1:12" s="324" customFormat="1" x14ac:dyDescent="0.25">
      <c r="A97" s="361"/>
      <c r="B97" s="365"/>
      <c r="C97" s="180" t="s">
        <v>552</v>
      </c>
      <c r="D97" s="194"/>
      <c r="E97" s="193">
        <f t="shared" si="5"/>
        <v>3</v>
      </c>
      <c r="F97" s="180" t="s">
        <v>1026</v>
      </c>
      <c r="G97" s="103"/>
      <c r="H97" s="322"/>
      <c r="I97" s="322"/>
      <c r="J97" s="322"/>
      <c r="K97" s="65"/>
      <c r="L97" s="322"/>
    </row>
    <row r="98" spans="1:12" s="324" customFormat="1" x14ac:dyDescent="0.25">
      <c r="A98" s="361"/>
      <c r="B98" s="365"/>
      <c r="C98" s="180" t="s">
        <v>36</v>
      </c>
      <c r="D98" s="194"/>
      <c r="E98" s="193">
        <f>E97+1</f>
        <v>4</v>
      </c>
      <c r="F98" s="180" t="s">
        <v>82</v>
      </c>
      <c r="G98" s="103"/>
      <c r="H98" s="322"/>
      <c r="I98" s="322"/>
      <c r="J98" s="322"/>
      <c r="K98" s="65"/>
      <c r="L98" s="322"/>
    </row>
    <row r="99" spans="1:12" s="324" customFormat="1" x14ac:dyDescent="0.25">
      <c r="A99" s="346"/>
      <c r="B99" s="364"/>
      <c r="C99" s="180" t="s">
        <v>72</v>
      </c>
      <c r="D99" s="194"/>
      <c r="E99" s="193">
        <f t="shared" si="5"/>
        <v>5</v>
      </c>
      <c r="F99" s="180" t="s">
        <v>82</v>
      </c>
      <c r="G99" s="103"/>
      <c r="H99" s="322"/>
      <c r="I99" s="322"/>
      <c r="J99" s="322"/>
      <c r="K99" s="65"/>
      <c r="L99" s="322"/>
    </row>
    <row r="100" spans="1:12" s="324" customFormat="1" x14ac:dyDescent="0.25">
      <c r="A100" s="345">
        <v>10</v>
      </c>
      <c r="B100" s="363" t="s">
        <v>1028</v>
      </c>
      <c r="C100" s="180" t="s">
        <v>70</v>
      </c>
      <c r="D100" s="194"/>
      <c r="E100" s="193">
        <v>1</v>
      </c>
      <c r="F100" s="180" t="s">
        <v>1029</v>
      </c>
      <c r="G100" s="103"/>
      <c r="H100" s="322"/>
      <c r="I100" s="322"/>
      <c r="J100" s="322"/>
      <c r="K100" s="65"/>
      <c r="L100" s="322"/>
    </row>
    <row r="101" spans="1:12" s="324" customFormat="1" x14ac:dyDescent="0.25">
      <c r="A101" s="361"/>
      <c r="B101" s="365"/>
      <c r="C101" s="180" t="s">
        <v>35</v>
      </c>
      <c r="D101" s="194"/>
      <c r="E101" s="193">
        <f t="shared" si="5"/>
        <v>2</v>
      </c>
      <c r="F101" s="180" t="s">
        <v>1029</v>
      </c>
      <c r="G101" s="103"/>
      <c r="H101" s="322"/>
      <c r="I101" s="322"/>
      <c r="J101" s="322"/>
      <c r="K101" s="65"/>
      <c r="L101" s="322"/>
    </row>
    <row r="102" spans="1:12" s="324" customFormat="1" x14ac:dyDescent="0.25">
      <c r="A102" s="361"/>
      <c r="B102" s="365"/>
      <c r="C102" s="180" t="s">
        <v>552</v>
      </c>
      <c r="D102" s="194"/>
      <c r="E102" s="193">
        <f t="shared" si="5"/>
        <v>3</v>
      </c>
      <c r="F102" s="180" t="s">
        <v>1030</v>
      </c>
      <c r="G102" s="103"/>
      <c r="H102" s="322"/>
      <c r="I102" s="322"/>
      <c r="J102" s="322"/>
      <c r="K102" s="65"/>
      <c r="L102" s="322"/>
    </row>
    <row r="103" spans="1:12" s="324" customFormat="1" x14ac:dyDescent="0.25">
      <c r="A103" s="361"/>
      <c r="B103" s="365"/>
      <c r="C103" s="180" t="s">
        <v>36</v>
      </c>
      <c r="D103" s="194"/>
      <c r="E103" s="193">
        <f>E102+1</f>
        <v>4</v>
      </c>
      <c r="F103" s="180" t="s">
        <v>82</v>
      </c>
      <c r="G103" s="103"/>
      <c r="H103" s="322"/>
      <c r="I103" s="322"/>
      <c r="J103" s="322"/>
      <c r="K103" s="65"/>
      <c r="L103" s="322"/>
    </row>
    <row r="104" spans="1:12" s="324" customFormat="1" x14ac:dyDescent="0.25">
      <c r="A104" s="346"/>
      <c r="B104" s="364"/>
      <c r="C104" s="180" t="s">
        <v>72</v>
      </c>
      <c r="D104" s="194"/>
      <c r="E104" s="193">
        <f t="shared" si="5"/>
        <v>5</v>
      </c>
      <c r="F104" s="180" t="s">
        <v>82</v>
      </c>
      <c r="G104" s="103"/>
      <c r="H104" s="322"/>
      <c r="I104" s="322"/>
      <c r="J104" s="322"/>
      <c r="K104" s="65"/>
      <c r="L104" s="322"/>
    </row>
    <row r="105" spans="1:12" s="324" customFormat="1" x14ac:dyDescent="0.25">
      <c r="A105" s="345">
        <v>11</v>
      </c>
      <c r="B105" s="363" t="s">
        <v>1031</v>
      </c>
      <c r="C105" s="180" t="s">
        <v>70</v>
      </c>
      <c r="D105" s="194"/>
      <c r="E105" s="193">
        <v>1</v>
      </c>
      <c r="F105" s="180" t="s">
        <v>1025</v>
      </c>
      <c r="G105" s="103"/>
      <c r="H105" s="322"/>
      <c r="I105" s="322"/>
      <c r="J105" s="322"/>
      <c r="K105" s="65"/>
      <c r="L105" s="322"/>
    </row>
    <row r="106" spans="1:12" s="324" customFormat="1" x14ac:dyDescent="0.25">
      <c r="A106" s="361"/>
      <c r="B106" s="365"/>
      <c r="C106" s="180" t="s">
        <v>35</v>
      </c>
      <c r="D106" s="194"/>
      <c r="E106" s="193">
        <f t="shared" ref="E106:E109" si="6">E105+1</f>
        <v>2</v>
      </c>
      <c r="F106" s="180" t="s">
        <v>1032</v>
      </c>
      <c r="G106" s="103"/>
      <c r="H106" s="322"/>
      <c r="I106" s="322"/>
      <c r="J106" s="322"/>
      <c r="K106" s="65"/>
      <c r="L106" s="322"/>
    </row>
    <row r="107" spans="1:12" s="324" customFormat="1" x14ac:dyDescent="0.25">
      <c r="A107" s="361"/>
      <c r="B107" s="365"/>
      <c r="C107" s="180" t="s">
        <v>552</v>
      </c>
      <c r="D107" s="194"/>
      <c r="E107" s="193">
        <f t="shared" si="6"/>
        <v>3</v>
      </c>
      <c r="F107" s="180" t="s">
        <v>82</v>
      </c>
      <c r="G107" s="103"/>
      <c r="H107" s="322"/>
      <c r="I107" s="322"/>
      <c r="J107" s="322"/>
      <c r="K107" s="65"/>
      <c r="L107" s="322"/>
    </row>
    <row r="108" spans="1:12" s="324" customFormat="1" x14ac:dyDescent="0.25">
      <c r="A108" s="361"/>
      <c r="B108" s="365"/>
      <c r="C108" s="180" t="s">
        <v>36</v>
      </c>
      <c r="D108" s="194"/>
      <c r="E108" s="193">
        <f t="shared" si="6"/>
        <v>4</v>
      </c>
      <c r="F108" s="180" t="s">
        <v>1032</v>
      </c>
      <c r="G108" s="103"/>
      <c r="H108" s="322"/>
      <c r="I108" s="322"/>
      <c r="J108" s="322"/>
      <c r="K108" s="65"/>
      <c r="L108" s="322"/>
    </row>
    <row r="109" spans="1:12" s="324" customFormat="1" x14ac:dyDescent="0.25">
      <c r="A109" s="346"/>
      <c r="B109" s="364"/>
      <c r="C109" s="180" t="s">
        <v>72</v>
      </c>
      <c r="D109" s="194"/>
      <c r="E109" s="193">
        <f t="shared" si="6"/>
        <v>5</v>
      </c>
      <c r="F109" s="180" t="s">
        <v>82</v>
      </c>
      <c r="G109" s="103"/>
      <c r="H109" s="322"/>
      <c r="I109" s="322"/>
      <c r="J109" s="322"/>
      <c r="K109" s="65"/>
      <c r="L109" s="322"/>
    </row>
    <row r="110" spans="1:12" s="324" customFormat="1" x14ac:dyDescent="0.25">
      <c r="A110" s="345">
        <v>12</v>
      </c>
      <c r="B110" s="363" t="s">
        <v>1033</v>
      </c>
      <c r="C110" s="180" t="s">
        <v>70</v>
      </c>
      <c r="D110" s="194"/>
      <c r="E110" s="193">
        <v>1</v>
      </c>
      <c r="F110" s="180" t="s">
        <v>1032</v>
      </c>
      <c r="G110" s="103"/>
      <c r="H110" s="322"/>
      <c r="I110" s="322"/>
      <c r="J110" s="322"/>
      <c r="K110" s="65"/>
      <c r="L110" s="322"/>
    </row>
    <row r="111" spans="1:12" s="324" customFormat="1" x14ac:dyDescent="0.25">
      <c r="A111" s="361"/>
      <c r="B111" s="365"/>
      <c r="C111" s="180" t="s">
        <v>35</v>
      </c>
      <c r="D111" s="194"/>
      <c r="E111" s="193">
        <f t="shared" ref="E111:E114" si="7">E110+1</f>
        <v>2</v>
      </c>
      <c r="F111" s="180" t="s">
        <v>1034</v>
      </c>
      <c r="G111" s="103"/>
      <c r="H111" s="322"/>
      <c r="I111" s="322"/>
      <c r="J111" s="322"/>
      <c r="K111" s="65"/>
      <c r="L111" s="322"/>
    </row>
    <row r="112" spans="1:12" s="324" customFormat="1" x14ac:dyDescent="0.25">
      <c r="A112" s="361"/>
      <c r="B112" s="365"/>
      <c r="C112" s="180" t="s">
        <v>552</v>
      </c>
      <c r="D112" s="194"/>
      <c r="E112" s="193">
        <f t="shared" si="7"/>
        <v>3</v>
      </c>
      <c r="F112" s="180" t="s">
        <v>82</v>
      </c>
      <c r="G112" s="103"/>
      <c r="H112" s="322"/>
      <c r="I112" s="322"/>
      <c r="J112" s="322"/>
      <c r="K112" s="65"/>
      <c r="L112" s="322"/>
    </row>
    <row r="113" spans="1:12" s="324" customFormat="1" x14ac:dyDescent="0.25">
      <c r="A113" s="361"/>
      <c r="B113" s="365"/>
      <c r="C113" s="180" t="s">
        <v>36</v>
      </c>
      <c r="D113" s="194"/>
      <c r="E113" s="193">
        <f t="shared" si="7"/>
        <v>4</v>
      </c>
      <c r="F113" s="180" t="s">
        <v>1034</v>
      </c>
      <c r="G113" s="103"/>
      <c r="H113" s="322"/>
      <c r="I113" s="322"/>
      <c r="J113" s="322"/>
      <c r="K113" s="65"/>
      <c r="L113" s="322"/>
    </row>
    <row r="114" spans="1:12" s="324" customFormat="1" x14ac:dyDescent="0.25">
      <c r="A114" s="346"/>
      <c r="B114" s="364"/>
      <c r="C114" s="180" t="s">
        <v>72</v>
      </c>
      <c r="D114" s="194"/>
      <c r="E114" s="193">
        <f t="shared" si="7"/>
        <v>5</v>
      </c>
      <c r="F114" s="180" t="s">
        <v>82</v>
      </c>
      <c r="G114" s="103"/>
      <c r="H114" s="322"/>
      <c r="I114" s="322"/>
      <c r="J114" s="322"/>
      <c r="K114" s="65"/>
      <c r="L114" s="322"/>
    </row>
    <row r="115" spans="1:12" s="324" customFormat="1" x14ac:dyDescent="0.25">
      <c r="A115" s="345">
        <v>13</v>
      </c>
      <c r="B115" s="363" t="s">
        <v>1035</v>
      </c>
      <c r="C115" s="180" t="s">
        <v>70</v>
      </c>
      <c r="D115" s="194"/>
      <c r="E115" s="193">
        <v>1</v>
      </c>
      <c r="F115" s="180" t="s">
        <v>1034</v>
      </c>
      <c r="G115" s="103"/>
      <c r="H115" s="322"/>
      <c r="I115" s="322"/>
      <c r="J115" s="322"/>
      <c r="K115" s="65"/>
      <c r="L115" s="322"/>
    </row>
    <row r="116" spans="1:12" s="324" customFormat="1" x14ac:dyDescent="0.25">
      <c r="A116" s="361"/>
      <c r="B116" s="365"/>
      <c r="C116" s="180" t="s">
        <v>35</v>
      </c>
      <c r="D116" s="194"/>
      <c r="E116" s="193">
        <f t="shared" ref="E116:E119" si="8">E115+1</f>
        <v>2</v>
      </c>
      <c r="F116" s="180" t="s">
        <v>1022</v>
      </c>
      <c r="G116" s="103"/>
      <c r="H116" s="322"/>
      <c r="I116" s="322"/>
      <c r="J116" s="322"/>
      <c r="K116" s="65"/>
      <c r="L116" s="322"/>
    </row>
    <row r="117" spans="1:12" s="324" customFormat="1" x14ac:dyDescent="0.25">
      <c r="A117" s="361"/>
      <c r="B117" s="365"/>
      <c r="C117" s="180" t="s">
        <v>552</v>
      </c>
      <c r="D117" s="194"/>
      <c r="E117" s="193">
        <f t="shared" si="8"/>
        <v>3</v>
      </c>
      <c r="F117" s="180" t="s">
        <v>82</v>
      </c>
      <c r="G117" s="103"/>
      <c r="H117" s="322"/>
      <c r="I117" s="322"/>
      <c r="J117" s="322"/>
      <c r="K117" s="65"/>
      <c r="L117" s="322"/>
    </row>
    <row r="118" spans="1:12" s="324" customFormat="1" x14ac:dyDescent="0.25">
      <c r="A118" s="361"/>
      <c r="B118" s="365"/>
      <c r="C118" s="180" t="s">
        <v>36</v>
      </c>
      <c r="D118" s="194"/>
      <c r="E118" s="193">
        <f t="shared" si="8"/>
        <v>4</v>
      </c>
      <c r="F118" s="180" t="s">
        <v>1022</v>
      </c>
      <c r="G118" s="103"/>
      <c r="H118" s="322"/>
      <c r="I118" s="322"/>
      <c r="J118" s="322"/>
      <c r="K118" s="65"/>
      <c r="L118" s="322"/>
    </row>
    <row r="119" spans="1:12" s="324" customFormat="1" x14ac:dyDescent="0.25">
      <c r="A119" s="346"/>
      <c r="B119" s="364"/>
      <c r="C119" s="180" t="s">
        <v>72</v>
      </c>
      <c r="D119" s="194"/>
      <c r="E119" s="193">
        <f t="shared" si="8"/>
        <v>5</v>
      </c>
      <c r="F119" s="180" t="s">
        <v>82</v>
      </c>
      <c r="G119" s="103"/>
      <c r="H119" s="322"/>
      <c r="I119" s="322"/>
      <c r="J119" s="322"/>
      <c r="K119" s="65"/>
      <c r="L119" s="322"/>
    </row>
    <row r="120" spans="1:12" s="324" customFormat="1" x14ac:dyDescent="0.25">
      <c r="A120" s="345">
        <v>14</v>
      </c>
      <c r="B120" s="363" t="s">
        <v>1036</v>
      </c>
      <c r="C120" s="180" t="s">
        <v>70</v>
      </c>
      <c r="D120" s="194"/>
      <c r="E120" s="193">
        <v>1</v>
      </c>
      <c r="F120" s="180" t="s">
        <v>1022</v>
      </c>
      <c r="G120" s="103"/>
      <c r="H120" s="322"/>
      <c r="I120" s="322"/>
      <c r="J120" s="322"/>
      <c r="K120" s="65"/>
      <c r="L120" s="322"/>
    </row>
    <row r="121" spans="1:12" s="324" customFormat="1" x14ac:dyDescent="0.25">
      <c r="A121" s="361"/>
      <c r="B121" s="365"/>
      <c r="C121" s="180" t="s">
        <v>35</v>
      </c>
      <c r="D121" s="194"/>
      <c r="E121" s="193">
        <f t="shared" ref="E121:E124" si="9">E120+1</f>
        <v>2</v>
      </c>
      <c r="F121" s="180" t="s">
        <v>1022</v>
      </c>
      <c r="G121" s="103"/>
      <c r="H121" s="322"/>
      <c r="I121" s="322"/>
      <c r="J121" s="322"/>
      <c r="K121" s="65"/>
      <c r="L121" s="322"/>
    </row>
    <row r="122" spans="1:12" s="324" customFormat="1" x14ac:dyDescent="0.25">
      <c r="A122" s="361"/>
      <c r="B122" s="365"/>
      <c r="C122" s="180" t="s">
        <v>552</v>
      </c>
      <c r="D122" s="194"/>
      <c r="E122" s="193">
        <f t="shared" si="9"/>
        <v>3</v>
      </c>
      <c r="F122" s="180" t="s">
        <v>82</v>
      </c>
      <c r="G122" s="103"/>
      <c r="H122" s="322"/>
      <c r="I122" s="322"/>
      <c r="J122" s="322"/>
      <c r="K122" s="65"/>
      <c r="L122" s="322"/>
    </row>
    <row r="123" spans="1:12" s="324" customFormat="1" x14ac:dyDescent="0.25">
      <c r="A123" s="361"/>
      <c r="B123" s="365"/>
      <c r="C123" s="180" t="s">
        <v>36</v>
      </c>
      <c r="D123" s="194"/>
      <c r="E123" s="193">
        <f t="shared" si="9"/>
        <v>4</v>
      </c>
      <c r="F123" s="180" t="s">
        <v>1022</v>
      </c>
      <c r="G123" s="103"/>
      <c r="H123" s="322"/>
      <c r="I123" s="322"/>
      <c r="J123" s="322"/>
      <c r="K123" s="65"/>
      <c r="L123" s="322"/>
    </row>
    <row r="124" spans="1:12" s="324" customFormat="1" x14ac:dyDescent="0.25">
      <c r="A124" s="346"/>
      <c r="B124" s="364"/>
      <c r="C124" s="180" t="s">
        <v>72</v>
      </c>
      <c r="D124" s="194"/>
      <c r="E124" s="193">
        <f t="shared" si="9"/>
        <v>5</v>
      </c>
      <c r="F124" s="180" t="s">
        <v>82</v>
      </c>
      <c r="G124" s="103"/>
      <c r="H124" s="322"/>
      <c r="I124" s="322"/>
      <c r="J124" s="322"/>
      <c r="K124" s="65"/>
      <c r="L124" s="322"/>
    </row>
    <row r="125" spans="1:12" s="324" customFormat="1" x14ac:dyDescent="0.25">
      <c r="A125" s="345">
        <v>15</v>
      </c>
      <c r="B125" s="363" t="s">
        <v>1037</v>
      </c>
      <c r="C125" s="180" t="s">
        <v>70</v>
      </c>
      <c r="D125" s="194"/>
      <c r="E125" s="193">
        <v>1</v>
      </c>
      <c r="F125" s="180" t="s">
        <v>1022</v>
      </c>
      <c r="G125" s="103"/>
      <c r="H125" s="322"/>
      <c r="I125" s="322"/>
      <c r="J125" s="322"/>
      <c r="K125" s="65"/>
      <c r="L125" s="322"/>
    </row>
    <row r="126" spans="1:12" s="324" customFormat="1" x14ac:dyDescent="0.25">
      <c r="A126" s="361"/>
      <c r="B126" s="365"/>
      <c r="C126" s="180" t="s">
        <v>35</v>
      </c>
      <c r="D126" s="194"/>
      <c r="E126" s="193">
        <f t="shared" ref="E126:E129" si="10">E125+1</f>
        <v>2</v>
      </c>
      <c r="F126" s="180" t="s">
        <v>1025</v>
      </c>
      <c r="G126" s="103"/>
      <c r="H126" s="322"/>
      <c r="I126" s="322"/>
      <c r="J126" s="322"/>
      <c r="K126" s="65"/>
      <c r="L126" s="322"/>
    </row>
    <row r="127" spans="1:12" s="324" customFormat="1" x14ac:dyDescent="0.25">
      <c r="A127" s="361"/>
      <c r="B127" s="365"/>
      <c r="C127" s="180" t="s">
        <v>552</v>
      </c>
      <c r="D127" s="194"/>
      <c r="E127" s="193">
        <f t="shared" si="10"/>
        <v>3</v>
      </c>
      <c r="F127" s="180" t="s">
        <v>82</v>
      </c>
      <c r="G127" s="103"/>
      <c r="H127" s="322"/>
      <c r="I127" s="322"/>
      <c r="J127" s="322"/>
      <c r="K127" s="65"/>
      <c r="L127" s="322"/>
    </row>
    <row r="128" spans="1:12" s="324" customFormat="1" x14ac:dyDescent="0.25">
      <c r="A128" s="361"/>
      <c r="B128" s="365"/>
      <c r="C128" s="180" t="s">
        <v>36</v>
      </c>
      <c r="D128" s="194"/>
      <c r="E128" s="193">
        <f t="shared" si="10"/>
        <v>4</v>
      </c>
      <c r="F128" s="180" t="s">
        <v>1025</v>
      </c>
      <c r="G128" s="103"/>
      <c r="H128" s="322"/>
      <c r="I128" s="322"/>
      <c r="J128" s="322"/>
      <c r="K128" s="65"/>
      <c r="L128" s="322"/>
    </row>
    <row r="129" spans="1:12" s="324" customFormat="1" x14ac:dyDescent="0.25">
      <c r="A129" s="346"/>
      <c r="B129" s="364"/>
      <c r="C129" s="180" t="s">
        <v>72</v>
      </c>
      <c r="D129" s="194"/>
      <c r="E129" s="193">
        <f t="shared" si="10"/>
        <v>5</v>
      </c>
      <c r="F129" s="180" t="s">
        <v>82</v>
      </c>
      <c r="G129" s="103"/>
      <c r="H129" s="322"/>
      <c r="I129" s="322"/>
      <c r="J129" s="322"/>
      <c r="K129" s="65"/>
      <c r="L129" s="322"/>
    </row>
    <row r="130" spans="1:12" s="324" customFormat="1" x14ac:dyDescent="0.25">
      <c r="A130" s="345">
        <v>16</v>
      </c>
      <c r="B130" s="363" t="s">
        <v>1038</v>
      </c>
      <c r="C130" s="180" t="s">
        <v>70</v>
      </c>
      <c r="D130" s="194"/>
      <c r="E130" s="193">
        <v>1</v>
      </c>
      <c r="F130" s="180" t="s">
        <v>1025</v>
      </c>
      <c r="G130" s="103"/>
      <c r="H130" s="322"/>
      <c r="I130" s="322"/>
      <c r="J130" s="322"/>
      <c r="K130" s="65"/>
      <c r="L130" s="322"/>
    </row>
    <row r="131" spans="1:12" s="324" customFormat="1" x14ac:dyDescent="0.25">
      <c r="A131" s="361"/>
      <c r="B131" s="365"/>
      <c r="C131" s="180" t="s">
        <v>35</v>
      </c>
      <c r="D131" s="194"/>
      <c r="E131" s="193">
        <f t="shared" ref="E131:E174" si="11">E130+1</f>
        <v>2</v>
      </c>
      <c r="F131" s="180" t="s">
        <v>1029</v>
      </c>
      <c r="G131" s="103"/>
      <c r="H131" s="322"/>
      <c r="I131" s="322"/>
      <c r="J131" s="322"/>
      <c r="K131" s="65"/>
      <c r="L131" s="322"/>
    </row>
    <row r="132" spans="1:12" s="324" customFormat="1" x14ac:dyDescent="0.25">
      <c r="A132" s="361"/>
      <c r="B132" s="365"/>
      <c r="C132" s="180" t="s">
        <v>552</v>
      </c>
      <c r="D132" s="194"/>
      <c r="E132" s="193">
        <f t="shared" si="11"/>
        <v>3</v>
      </c>
      <c r="F132" s="180" t="s">
        <v>1029</v>
      </c>
      <c r="G132" s="103"/>
      <c r="H132" s="322"/>
      <c r="I132" s="322"/>
      <c r="J132" s="322"/>
      <c r="K132" s="65"/>
      <c r="L132" s="322"/>
    </row>
    <row r="133" spans="1:12" s="324" customFormat="1" x14ac:dyDescent="0.25">
      <c r="A133" s="361"/>
      <c r="B133" s="365"/>
      <c r="C133" s="180" t="s">
        <v>36</v>
      </c>
      <c r="D133" s="194"/>
      <c r="E133" s="193">
        <f>E132+1</f>
        <v>4</v>
      </c>
      <c r="F133" s="180" t="s">
        <v>1025</v>
      </c>
      <c r="G133" s="103"/>
      <c r="H133" s="322"/>
      <c r="I133" s="322"/>
      <c r="J133" s="322"/>
      <c r="K133" s="65"/>
      <c r="L133" s="322"/>
    </row>
    <row r="134" spans="1:12" s="324" customFormat="1" x14ac:dyDescent="0.25">
      <c r="A134" s="346"/>
      <c r="B134" s="364"/>
      <c r="C134" s="180" t="s">
        <v>72</v>
      </c>
      <c r="D134" s="194"/>
      <c r="E134" s="193">
        <f t="shared" si="11"/>
        <v>5</v>
      </c>
      <c r="F134" s="180" t="s">
        <v>82</v>
      </c>
      <c r="G134" s="103"/>
      <c r="H134" s="322"/>
      <c r="I134" s="322"/>
      <c r="J134" s="322"/>
      <c r="K134" s="65"/>
      <c r="L134" s="322"/>
    </row>
    <row r="135" spans="1:12" s="324" customFormat="1" x14ac:dyDescent="0.25">
      <c r="A135" s="345">
        <v>17</v>
      </c>
      <c r="B135" s="363" t="s">
        <v>1039</v>
      </c>
      <c r="C135" s="180" t="s">
        <v>70</v>
      </c>
      <c r="D135" s="194"/>
      <c r="E135" s="193">
        <v>1</v>
      </c>
      <c r="F135" s="180" t="s">
        <v>1025</v>
      </c>
      <c r="G135" s="103"/>
      <c r="H135" s="322"/>
      <c r="I135" s="322"/>
      <c r="J135" s="322"/>
      <c r="K135" s="65"/>
      <c r="L135" s="322"/>
    </row>
    <row r="136" spans="1:12" s="324" customFormat="1" x14ac:dyDescent="0.25">
      <c r="A136" s="361"/>
      <c r="B136" s="365"/>
      <c r="C136" s="180" t="s">
        <v>35</v>
      </c>
      <c r="D136" s="194"/>
      <c r="E136" s="193">
        <f t="shared" ref="E136:E137" si="12">E135+1</f>
        <v>2</v>
      </c>
      <c r="F136" s="180" t="s">
        <v>1032</v>
      </c>
      <c r="G136" s="103"/>
      <c r="H136" s="322"/>
      <c r="I136" s="322"/>
      <c r="J136" s="322"/>
      <c r="K136" s="65"/>
      <c r="L136" s="322"/>
    </row>
    <row r="137" spans="1:12" s="324" customFormat="1" x14ac:dyDescent="0.25">
      <c r="A137" s="361"/>
      <c r="B137" s="365"/>
      <c r="C137" s="180" t="s">
        <v>552</v>
      </c>
      <c r="D137" s="194"/>
      <c r="E137" s="193">
        <f t="shared" si="12"/>
        <v>3</v>
      </c>
      <c r="F137" s="180" t="s">
        <v>1032</v>
      </c>
      <c r="G137" s="103"/>
      <c r="H137" s="322"/>
      <c r="I137" s="322"/>
      <c r="J137" s="322"/>
      <c r="K137" s="65"/>
      <c r="L137" s="322"/>
    </row>
    <row r="138" spans="1:12" s="324" customFormat="1" x14ac:dyDescent="0.25">
      <c r="A138" s="361"/>
      <c r="B138" s="365"/>
      <c r="C138" s="180" t="s">
        <v>36</v>
      </c>
      <c r="D138" s="194"/>
      <c r="E138" s="193">
        <f>E137+1</f>
        <v>4</v>
      </c>
      <c r="F138" s="180" t="s">
        <v>1034</v>
      </c>
      <c r="G138" s="103"/>
      <c r="H138" s="322"/>
      <c r="I138" s="322"/>
      <c r="J138" s="322"/>
      <c r="K138" s="65"/>
      <c r="L138" s="322"/>
    </row>
    <row r="139" spans="1:12" s="324" customFormat="1" x14ac:dyDescent="0.25">
      <c r="A139" s="346"/>
      <c r="B139" s="364"/>
      <c r="C139" s="180" t="s">
        <v>72</v>
      </c>
      <c r="D139" s="194"/>
      <c r="E139" s="193">
        <f t="shared" ref="E139" si="13">E138+1</f>
        <v>5</v>
      </c>
      <c r="F139" s="180" t="s">
        <v>82</v>
      </c>
      <c r="G139" s="103"/>
      <c r="H139" s="322"/>
      <c r="I139" s="322"/>
      <c r="J139" s="322"/>
      <c r="K139" s="65"/>
      <c r="L139" s="322"/>
    </row>
    <row r="140" spans="1:12" s="324" customFormat="1" x14ac:dyDescent="0.25">
      <c r="A140" s="345">
        <v>18</v>
      </c>
      <c r="B140" s="363" t="s">
        <v>1040</v>
      </c>
      <c r="C140" s="180" t="s">
        <v>70</v>
      </c>
      <c r="D140" s="194"/>
      <c r="E140" s="193">
        <v>1</v>
      </c>
      <c r="F140" s="180" t="s">
        <v>1022</v>
      </c>
      <c r="G140" s="103"/>
      <c r="H140" s="322"/>
      <c r="I140" s="322"/>
      <c r="J140" s="322"/>
      <c r="K140" s="65"/>
      <c r="L140" s="322"/>
    </row>
    <row r="141" spans="1:12" s="324" customFormat="1" x14ac:dyDescent="0.25">
      <c r="A141" s="361"/>
      <c r="B141" s="365"/>
      <c r="C141" s="180" t="s">
        <v>35</v>
      </c>
      <c r="D141" s="194"/>
      <c r="E141" s="193">
        <f t="shared" ref="E141:E142" si="14">E140+1</f>
        <v>2</v>
      </c>
      <c r="F141" s="180" t="s">
        <v>1022</v>
      </c>
      <c r="G141" s="103"/>
      <c r="H141" s="322"/>
      <c r="I141" s="322"/>
      <c r="J141" s="322"/>
      <c r="K141" s="65"/>
      <c r="L141" s="322"/>
    </row>
    <row r="142" spans="1:12" s="324" customFormat="1" x14ac:dyDescent="0.25">
      <c r="A142" s="361"/>
      <c r="B142" s="365"/>
      <c r="C142" s="180" t="s">
        <v>552</v>
      </c>
      <c r="D142" s="194"/>
      <c r="E142" s="193">
        <f t="shared" si="14"/>
        <v>3</v>
      </c>
      <c r="F142" s="180" t="s">
        <v>1022</v>
      </c>
      <c r="G142" s="103"/>
      <c r="H142" s="322"/>
      <c r="I142" s="322"/>
      <c r="J142" s="322"/>
      <c r="K142" s="65"/>
      <c r="L142" s="322"/>
    </row>
    <row r="143" spans="1:12" s="324" customFormat="1" x14ac:dyDescent="0.25">
      <c r="A143" s="361"/>
      <c r="B143" s="365"/>
      <c r="C143" s="180" t="s">
        <v>36</v>
      </c>
      <c r="D143" s="194"/>
      <c r="E143" s="193">
        <f>E142+1</f>
        <v>4</v>
      </c>
      <c r="F143" s="180" t="s">
        <v>1025</v>
      </c>
      <c r="G143" s="103"/>
      <c r="H143" s="322"/>
      <c r="I143" s="322"/>
      <c r="J143" s="322"/>
      <c r="K143" s="65"/>
      <c r="L143" s="322"/>
    </row>
    <row r="144" spans="1:12" s="324" customFormat="1" x14ac:dyDescent="0.25">
      <c r="A144" s="346"/>
      <c r="B144" s="364"/>
      <c r="C144" s="180" t="s">
        <v>72</v>
      </c>
      <c r="D144" s="194"/>
      <c r="E144" s="193">
        <f t="shared" ref="E144" si="15">E143+1</f>
        <v>5</v>
      </c>
      <c r="F144" s="180" t="s">
        <v>82</v>
      </c>
      <c r="G144" s="103"/>
      <c r="H144" s="322"/>
      <c r="I144" s="322"/>
      <c r="J144" s="322"/>
      <c r="K144" s="65"/>
      <c r="L144" s="322"/>
    </row>
    <row r="145" spans="1:12" s="324" customFormat="1" x14ac:dyDescent="0.25">
      <c r="A145" s="345">
        <v>19</v>
      </c>
      <c r="B145" s="363" t="s">
        <v>1041</v>
      </c>
      <c r="C145" s="180" t="s">
        <v>70</v>
      </c>
      <c r="D145" s="194"/>
      <c r="E145" s="193">
        <v>1</v>
      </c>
      <c r="F145" s="180" t="s">
        <v>1025</v>
      </c>
      <c r="G145" s="103"/>
      <c r="H145" s="322"/>
      <c r="I145" s="322"/>
      <c r="J145" s="322"/>
      <c r="K145" s="65"/>
      <c r="L145" s="322"/>
    </row>
    <row r="146" spans="1:12" s="324" customFormat="1" x14ac:dyDescent="0.25">
      <c r="A146" s="361"/>
      <c r="B146" s="365"/>
      <c r="C146" s="180" t="s">
        <v>35</v>
      </c>
      <c r="D146" s="194"/>
      <c r="E146" s="193">
        <f t="shared" ref="E146:E147" si="16">E145+1</f>
        <v>2</v>
      </c>
      <c r="F146" s="180" t="s">
        <v>1029</v>
      </c>
      <c r="G146" s="103"/>
      <c r="H146" s="322"/>
      <c r="I146" s="322"/>
      <c r="J146" s="322"/>
      <c r="K146" s="65"/>
      <c r="L146" s="322"/>
    </row>
    <row r="147" spans="1:12" s="324" customFormat="1" x14ac:dyDescent="0.25">
      <c r="A147" s="361"/>
      <c r="B147" s="365"/>
      <c r="C147" s="180" t="s">
        <v>552</v>
      </c>
      <c r="D147" s="194"/>
      <c r="E147" s="193">
        <f t="shared" si="16"/>
        <v>3</v>
      </c>
      <c r="F147" s="180" t="s">
        <v>1029</v>
      </c>
      <c r="G147" s="103"/>
      <c r="H147" s="322"/>
      <c r="I147" s="322"/>
      <c r="J147" s="322"/>
      <c r="K147" s="65"/>
      <c r="L147" s="322"/>
    </row>
    <row r="148" spans="1:12" s="324" customFormat="1" x14ac:dyDescent="0.25">
      <c r="A148" s="361"/>
      <c r="B148" s="365"/>
      <c r="C148" s="180" t="s">
        <v>36</v>
      </c>
      <c r="D148" s="194"/>
      <c r="E148" s="193">
        <f>E147+1</f>
        <v>4</v>
      </c>
      <c r="F148" s="180" t="s">
        <v>1025</v>
      </c>
      <c r="G148" s="103"/>
      <c r="H148" s="322"/>
      <c r="I148" s="322"/>
      <c r="J148" s="322"/>
      <c r="K148" s="65"/>
      <c r="L148" s="322"/>
    </row>
    <row r="149" spans="1:12" s="324" customFormat="1" x14ac:dyDescent="0.25">
      <c r="A149" s="346"/>
      <c r="B149" s="364"/>
      <c r="C149" s="180" t="s">
        <v>72</v>
      </c>
      <c r="D149" s="194"/>
      <c r="E149" s="193">
        <f t="shared" ref="E149" si="17">E148+1</f>
        <v>5</v>
      </c>
      <c r="F149" s="180" t="s">
        <v>82</v>
      </c>
      <c r="G149" s="103"/>
      <c r="H149" s="322"/>
      <c r="I149" s="322"/>
      <c r="J149" s="322"/>
      <c r="K149" s="65"/>
      <c r="L149" s="322"/>
    </row>
    <row r="150" spans="1:12" s="324" customFormat="1" x14ac:dyDescent="0.25">
      <c r="A150" s="345">
        <v>20</v>
      </c>
      <c r="B150" s="363" t="s">
        <v>1042</v>
      </c>
      <c r="C150" s="180" t="s">
        <v>70</v>
      </c>
      <c r="D150" s="194"/>
      <c r="E150" s="193">
        <v>1</v>
      </c>
      <c r="F150" s="180" t="s">
        <v>1032</v>
      </c>
      <c r="G150" s="103"/>
      <c r="H150" s="322"/>
      <c r="I150" s="322"/>
      <c r="J150" s="322"/>
      <c r="K150" s="65"/>
      <c r="L150" s="322"/>
    </row>
    <row r="151" spans="1:12" s="324" customFormat="1" x14ac:dyDescent="0.25">
      <c r="A151" s="361"/>
      <c r="B151" s="365"/>
      <c r="C151" s="180" t="s">
        <v>35</v>
      </c>
      <c r="D151" s="194"/>
      <c r="E151" s="193">
        <f t="shared" ref="E151:E152" si="18">E150+1</f>
        <v>2</v>
      </c>
      <c r="F151" s="180" t="s">
        <v>1034</v>
      </c>
      <c r="G151" s="103"/>
      <c r="H151" s="322"/>
      <c r="I151" s="322"/>
      <c r="J151" s="322"/>
      <c r="K151" s="65"/>
      <c r="L151" s="322"/>
    </row>
    <row r="152" spans="1:12" s="324" customFormat="1" x14ac:dyDescent="0.25">
      <c r="A152" s="361"/>
      <c r="B152" s="365"/>
      <c r="C152" s="180" t="s">
        <v>552</v>
      </c>
      <c r="D152" s="194"/>
      <c r="E152" s="193">
        <f t="shared" si="18"/>
        <v>3</v>
      </c>
      <c r="F152" s="180" t="s">
        <v>1034</v>
      </c>
      <c r="G152" s="103"/>
      <c r="H152" s="322"/>
      <c r="I152" s="322"/>
      <c r="J152" s="322"/>
      <c r="K152" s="65"/>
      <c r="L152" s="322"/>
    </row>
    <row r="153" spans="1:12" s="324" customFormat="1" x14ac:dyDescent="0.25">
      <c r="A153" s="361"/>
      <c r="B153" s="365"/>
      <c r="C153" s="180" t="s">
        <v>36</v>
      </c>
      <c r="D153" s="194"/>
      <c r="E153" s="193">
        <f>E152+1</f>
        <v>4</v>
      </c>
      <c r="F153" s="180" t="s">
        <v>1022</v>
      </c>
      <c r="G153" s="103"/>
      <c r="H153" s="322"/>
      <c r="I153" s="322"/>
      <c r="J153" s="322"/>
      <c r="K153" s="65"/>
      <c r="L153" s="322"/>
    </row>
    <row r="154" spans="1:12" s="324" customFormat="1" x14ac:dyDescent="0.25">
      <c r="A154" s="346"/>
      <c r="B154" s="364"/>
      <c r="C154" s="180" t="s">
        <v>72</v>
      </c>
      <c r="D154" s="194"/>
      <c r="E154" s="193">
        <f t="shared" ref="E154" si="19">E153+1</f>
        <v>5</v>
      </c>
      <c r="F154" s="180" t="s">
        <v>82</v>
      </c>
      <c r="G154" s="103"/>
      <c r="H154" s="322"/>
      <c r="I154" s="322"/>
      <c r="J154" s="322"/>
      <c r="K154" s="65"/>
      <c r="L154" s="322"/>
    </row>
    <row r="155" spans="1:12" s="324" customFormat="1" x14ac:dyDescent="0.25">
      <c r="A155" s="345">
        <v>21</v>
      </c>
      <c r="B155" s="363" t="s">
        <v>1043</v>
      </c>
      <c r="C155" s="180" t="s">
        <v>70</v>
      </c>
      <c r="D155" s="194"/>
      <c r="E155" s="193">
        <v>1</v>
      </c>
      <c r="F155" s="180" t="s">
        <v>1022</v>
      </c>
      <c r="G155" s="103"/>
      <c r="H155" s="322"/>
      <c r="I155" s="322"/>
      <c r="J155" s="322"/>
      <c r="K155" s="65"/>
      <c r="L155" s="322"/>
    </row>
    <row r="156" spans="1:12" s="324" customFormat="1" x14ac:dyDescent="0.25">
      <c r="A156" s="361"/>
      <c r="B156" s="365"/>
      <c r="C156" s="180" t="s">
        <v>35</v>
      </c>
      <c r="D156" s="194"/>
      <c r="E156" s="193">
        <f t="shared" si="11"/>
        <v>2</v>
      </c>
      <c r="F156" s="180" t="s">
        <v>1022</v>
      </c>
      <c r="G156" s="103"/>
      <c r="H156" s="322"/>
      <c r="I156" s="322"/>
      <c r="J156" s="322"/>
      <c r="K156" s="65"/>
      <c r="L156" s="322"/>
    </row>
    <row r="157" spans="1:12" s="324" customFormat="1" x14ac:dyDescent="0.25">
      <c r="A157" s="361"/>
      <c r="B157" s="365"/>
      <c r="C157" s="180" t="s">
        <v>552</v>
      </c>
      <c r="D157" s="194"/>
      <c r="E157" s="193">
        <f t="shared" si="11"/>
        <v>3</v>
      </c>
      <c r="F157" s="180" t="s">
        <v>1022</v>
      </c>
      <c r="G157" s="103"/>
      <c r="H157" s="322"/>
      <c r="I157" s="322"/>
      <c r="J157" s="322"/>
      <c r="K157" s="65"/>
      <c r="L157" s="322"/>
    </row>
    <row r="158" spans="1:12" s="324" customFormat="1" x14ac:dyDescent="0.25">
      <c r="A158" s="361"/>
      <c r="B158" s="365"/>
      <c r="C158" s="180" t="s">
        <v>36</v>
      </c>
      <c r="D158" s="194"/>
      <c r="E158" s="193">
        <f>E157+1</f>
        <v>4</v>
      </c>
      <c r="F158" s="180" t="s">
        <v>1025</v>
      </c>
      <c r="G158" s="103"/>
      <c r="H158" s="322"/>
      <c r="I158" s="322"/>
      <c r="J158" s="322"/>
      <c r="K158" s="65"/>
      <c r="L158" s="322"/>
    </row>
    <row r="159" spans="1:12" s="324" customFormat="1" x14ac:dyDescent="0.25">
      <c r="A159" s="346"/>
      <c r="B159" s="364"/>
      <c r="C159" s="180" t="s">
        <v>72</v>
      </c>
      <c r="D159" s="194"/>
      <c r="E159" s="193">
        <f t="shared" si="11"/>
        <v>5</v>
      </c>
      <c r="F159" s="180" t="s">
        <v>82</v>
      </c>
      <c r="G159" s="103"/>
      <c r="H159" s="322"/>
      <c r="I159" s="322"/>
      <c r="J159" s="322"/>
      <c r="K159" s="65"/>
      <c r="L159" s="322"/>
    </row>
    <row r="160" spans="1:12" s="324" customFormat="1" x14ac:dyDescent="0.25">
      <c r="A160" s="345">
        <v>22</v>
      </c>
      <c r="B160" s="363" t="s">
        <v>1044</v>
      </c>
      <c r="C160" s="180" t="s">
        <v>70</v>
      </c>
      <c r="D160" s="194"/>
      <c r="E160" s="193">
        <v>1</v>
      </c>
      <c r="F160" s="180" t="s">
        <v>1025</v>
      </c>
      <c r="G160" s="103"/>
      <c r="H160" s="322"/>
      <c r="I160" s="322"/>
      <c r="J160" s="322"/>
      <c r="K160" s="65"/>
      <c r="L160" s="322"/>
    </row>
    <row r="161" spans="1:13" s="324" customFormat="1" x14ac:dyDescent="0.25">
      <c r="A161" s="361"/>
      <c r="B161" s="365"/>
      <c r="C161" s="180" t="s">
        <v>35</v>
      </c>
      <c r="D161" s="194"/>
      <c r="E161" s="193">
        <f t="shared" si="11"/>
        <v>2</v>
      </c>
      <c r="F161" s="180" t="s">
        <v>1025</v>
      </c>
      <c r="G161" s="103"/>
      <c r="H161" s="322"/>
      <c r="I161" s="322"/>
      <c r="J161" s="322"/>
      <c r="K161" s="65"/>
      <c r="L161" s="322"/>
    </row>
    <row r="162" spans="1:13" s="324" customFormat="1" x14ac:dyDescent="0.25">
      <c r="A162" s="361"/>
      <c r="B162" s="365"/>
      <c r="C162" s="180" t="s">
        <v>552</v>
      </c>
      <c r="D162" s="194"/>
      <c r="E162" s="193">
        <f t="shared" si="11"/>
        <v>3</v>
      </c>
      <c r="F162" s="180" t="s">
        <v>1025</v>
      </c>
      <c r="G162" s="103"/>
      <c r="H162" s="322"/>
      <c r="I162" s="322"/>
      <c r="J162" s="322"/>
      <c r="K162" s="65"/>
      <c r="L162" s="322"/>
    </row>
    <row r="163" spans="1:13" s="324" customFormat="1" x14ac:dyDescent="0.25">
      <c r="A163" s="361"/>
      <c r="B163" s="365"/>
      <c r="C163" s="180" t="s">
        <v>36</v>
      </c>
      <c r="D163" s="194"/>
      <c r="E163" s="193">
        <f>E162+1</f>
        <v>4</v>
      </c>
      <c r="F163" s="180" t="s">
        <v>1029</v>
      </c>
      <c r="G163" s="103"/>
      <c r="H163" s="322"/>
      <c r="I163" s="322"/>
      <c r="J163" s="322"/>
      <c r="K163" s="65"/>
      <c r="L163" s="322"/>
    </row>
    <row r="164" spans="1:13" s="324" customFormat="1" x14ac:dyDescent="0.25">
      <c r="A164" s="346"/>
      <c r="B164" s="364"/>
      <c r="C164" s="180" t="s">
        <v>72</v>
      </c>
      <c r="D164" s="194"/>
      <c r="E164" s="193">
        <f t="shared" si="11"/>
        <v>5</v>
      </c>
      <c r="F164" s="180" t="s">
        <v>82</v>
      </c>
      <c r="G164" s="103"/>
      <c r="H164" s="322"/>
      <c r="I164" s="322"/>
      <c r="J164" s="322"/>
      <c r="K164" s="65"/>
      <c r="L164" s="322"/>
    </row>
    <row r="165" spans="1:13" s="324" customFormat="1" x14ac:dyDescent="0.25">
      <c r="A165" s="345">
        <v>23</v>
      </c>
      <c r="B165" s="363" t="s">
        <v>1045</v>
      </c>
      <c r="C165" s="180" t="s">
        <v>70</v>
      </c>
      <c r="D165" s="194"/>
      <c r="E165" s="193">
        <v>1</v>
      </c>
      <c r="F165" s="180" t="s">
        <v>1029</v>
      </c>
      <c r="G165" s="103"/>
      <c r="H165" s="322"/>
      <c r="I165" s="322"/>
      <c r="J165" s="322"/>
      <c r="K165" s="65"/>
      <c r="L165" s="322"/>
    </row>
    <row r="166" spans="1:13" s="324" customFormat="1" x14ac:dyDescent="0.25">
      <c r="A166" s="361"/>
      <c r="B166" s="365"/>
      <c r="C166" s="180" t="s">
        <v>35</v>
      </c>
      <c r="D166" s="194"/>
      <c r="E166" s="193">
        <f t="shared" si="11"/>
        <v>2</v>
      </c>
      <c r="F166" s="180" t="s">
        <v>1029</v>
      </c>
      <c r="G166" s="103"/>
      <c r="H166" s="322"/>
      <c r="I166" s="322"/>
      <c r="J166" s="322"/>
      <c r="K166" s="65"/>
      <c r="L166" s="322"/>
    </row>
    <row r="167" spans="1:13" s="324" customFormat="1" x14ac:dyDescent="0.25">
      <c r="A167" s="361"/>
      <c r="B167" s="365"/>
      <c r="C167" s="180" t="s">
        <v>552</v>
      </c>
      <c r="D167" s="194"/>
      <c r="E167" s="193">
        <f t="shared" si="11"/>
        <v>3</v>
      </c>
      <c r="F167" s="180" t="s">
        <v>1029</v>
      </c>
      <c r="G167" s="103"/>
      <c r="H167" s="322"/>
      <c r="I167" s="322"/>
      <c r="J167" s="322"/>
      <c r="K167" s="65"/>
      <c r="L167" s="322"/>
    </row>
    <row r="168" spans="1:13" s="324" customFormat="1" x14ac:dyDescent="0.25">
      <c r="A168" s="361"/>
      <c r="B168" s="365"/>
      <c r="C168" s="180" t="s">
        <v>36</v>
      </c>
      <c r="D168" s="194"/>
      <c r="E168" s="193">
        <f>E167+1</f>
        <v>4</v>
      </c>
      <c r="F168" s="180" t="s">
        <v>1025</v>
      </c>
      <c r="G168" s="103"/>
      <c r="H168" s="322"/>
      <c r="I168" s="322"/>
      <c r="J168" s="322"/>
      <c r="K168" s="65"/>
      <c r="L168" s="322"/>
    </row>
    <row r="169" spans="1:13" s="324" customFormat="1" x14ac:dyDescent="0.25">
      <c r="A169" s="346"/>
      <c r="B169" s="364"/>
      <c r="C169" s="180" t="s">
        <v>72</v>
      </c>
      <c r="D169" s="194"/>
      <c r="E169" s="193">
        <f t="shared" si="11"/>
        <v>5</v>
      </c>
      <c r="F169" s="180" t="s">
        <v>82</v>
      </c>
      <c r="G169" s="103"/>
      <c r="H169" s="322"/>
      <c r="I169" s="322"/>
      <c r="J169" s="322"/>
      <c r="K169" s="65"/>
      <c r="L169" s="322"/>
    </row>
    <row r="170" spans="1:13" s="324" customFormat="1" x14ac:dyDescent="0.25">
      <c r="A170" s="345">
        <v>24</v>
      </c>
      <c r="B170" s="363" t="s">
        <v>1046</v>
      </c>
      <c r="C170" s="180" t="s">
        <v>70</v>
      </c>
      <c r="D170" s="194"/>
      <c r="E170" s="193">
        <v>1</v>
      </c>
      <c r="F170" s="180" t="s">
        <v>1025</v>
      </c>
      <c r="G170" s="103"/>
      <c r="H170" s="322"/>
      <c r="I170" s="322"/>
      <c r="J170" s="322"/>
      <c r="K170" s="65"/>
      <c r="L170" s="322"/>
    </row>
    <row r="171" spans="1:13" s="324" customFormat="1" x14ac:dyDescent="0.25">
      <c r="A171" s="361"/>
      <c r="B171" s="365"/>
      <c r="C171" s="180" t="s">
        <v>35</v>
      </c>
      <c r="D171" s="194"/>
      <c r="E171" s="193">
        <f t="shared" si="11"/>
        <v>2</v>
      </c>
      <c r="F171" s="180" t="s">
        <v>1025</v>
      </c>
      <c r="G171" s="103"/>
      <c r="H171" s="322"/>
      <c r="I171" s="322"/>
      <c r="J171" s="322"/>
      <c r="K171" s="65"/>
      <c r="L171" s="322"/>
    </row>
    <row r="172" spans="1:13" s="324" customFormat="1" x14ac:dyDescent="0.25">
      <c r="A172" s="361"/>
      <c r="B172" s="365"/>
      <c r="C172" s="180" t="s">
        <v>552</v>
      </c>
      <c r="D172" s="194"/>
      <c r="E172" s="193">
        <f t="shared" si="11"/>
        <v>3</v>
      </c>
      <c r="F172" s="180" t="s">
        <v>1025</v>
      </c>
      <c r="G172" s="103"/>
      <c r="H172" s="322"/>
      <c r="I172" s="322"/>
      <c r="J172" s="322"/>
      <c r="K172" s="65"/>
      <c r="L172" s="322"/>
    </row>
    <row r="173" spans="1:13" s="324" customFormat="1" x14ac:dyDescent="0.25">
      <c r="A173" s="361"/>
      <c r="B173" s="365"/>
      <c r="C173" s="180" t="s">
        <v>36</v>
      </c>
      <c r="D173" s="194"/>
      <c r="E173" s="193">
        <f>E172+1</f>
        <v>4</v>
      </c>
      <c r="F173" s="180" t="s">
        <v>1032</v>
      </c>
      <c r="G173" s="103"/>
      <c r="H173" s="322"/>
      <c r="I173" s="322"/>
      <c r="J173" s="322"/>
      <c r="K173" s="65"/>
      <c r="L173" s="322"/>
    </row>
    <row r="174" spans="1:13" s="324" customFormat="1" x14ac:dyDescent="0.25">
      <c r="A174" s="346"/>
      <c r="B174" s="364"/>
      <c r="C174" s="180" t="s">
        <v>72</v>
      </c>
      <c r="D174" s="194"/>
      <c r="E174" s="193">
        <f t="shared" si="11"/>
        <v>5</v>
      </c>
      <c r="F174" s="180" t="s">
        <v>82</v>
      </c>
      <c r="G174" s="103"/>
      <c r="H174" s="322"/>
      <c r="I174" s="322"/>
      <c r="J174" s="322"/>
      <c r="K174" s="65"/>
      <c r="L174" s="322"/>
    </row>
    <row r="175" spans="1:13" x14ac:dyDescent="0.25">
      <c r="A175" s="72" t="s">
        <v>1047</v>
      </c>
      <c r="B175" s="73" t="s">
        <v>83</v>
      </c>
      <c r="C175" s="118"/>
      <c r="D175" s="120"/>
      <c r="E175" s="118"/>
      <c r="F175" s="118"/>
      <c r="G175" s="73"/>
      <c r="H175" s="73"/>
      <c r="I175" s="73"/>
      <c r="J175" s="73"/>
      <c r="K175" s="73"/>
      <c r="L175" s="73"/>
      <c r="M175" s="74"/>
    </row>
    <row r="176" spans="1:13" ht="28.5" x14ac:dyDescent="0.25">
      <c r="A176" s="345">
        <v>1</v>
      </c>
      <c r="B176" s="363" t="s">
        <v>84</v>
      </c>
      <c r="C176" s="363" t="s">
        <v>85</v>
      </c>
      <c r="D176" s="194" t="s">
        <v>1048</v>
      </c>
      <c r="E176" s="193">
        <v>1</v>
      </c>
      <c r="F176" s="180" t="s">
        <v>1049</v>
      </c>
      <c r="G176" s="103"/>
      <c r="H176" s="322"/>
      <c r="I176" s="322"/>
      <c r="J176" s="322"/>
      <c r="K176" s="65"/>
      <c r="L176" s="322"/>
      <c r="M176" s="324"/>
    </row>
    <row r="177" spans="1:13" ht="33" customHeight="1" x14ac:dyDescent="0.25">
      <c r="A177" s="361"/>
      <c r="B177" s="365"/>
      <c r="C177" s="364"/>
      <c r="D177" s="194" t="s">
        <v>1050</v>
      </c>
      <c r="E177" s="193">
        <f t="shared" ref="E177:E183" si="20">E176+1</f>
        <v>2</v>
      </c>
      <c r="F177" s="180" t="s">
        <v>1051</v>
      </c>
      <c r="G177" s="103"/>
      <c r="H177" s="322"/>
      <c r="I177" s="322"/>
      <c r="J177" s="322"/>
      <c r="K177" s="65"/>
      <c r="L177" s="322"/>
      <c r="M177" s="324"/>
    </row>
    <row r="178" spans="1:13" ht="28.5" customHeight="1" x14ac:dyDescent="0.25">
      <c r="A178" s="361"/>
      <c r="B178" s="365"/>
      <c r="C178" s="363" t="s">
        <v>86</v>
      </c>
      <c r="D178" s="194" t="s">
        <v>1052</v>
      </c>
      <c r="E178" s="193">
        <f t="shared" si="20"/>
        <v>3</v>
      </c>
      <c r="F178" s="180" t="s">
        <v>1053</v>
      </c>
      <c r="G178" s="103"/>
      <c r="H178" s="322"/>
      <c r="I178" s="322"/>
      <c r="J178" s="322"/>
      <c r="K178" s="65"/>
      <c r="L178" s="322"/>
      <c r="M178" s="324"/>
    </row>
    <row r="179" spans="1:13" ht="28.5" customHeight="1" x14ac:dyDescent="0.25">
      <c r="A179" s="346"/>
      <c r="B179" s="364"/>
      <c r="C179" s="364"/>
      <c r="D179" s="194" t="s">
        <v>1054</v>
      </c>
      <c r="E179" s="193">
        <f t="shared" si="20"/>
        <v>4</v>
      </c>
      <c r="F179" s="180" t="s">
        <v>1055</v>
      </c>
      <c r="G179" s="103"/>
      <c r="H179" s="322"/>
      <c r="I179" s="322"/>
      <c r="J179" s="322"/>
      <c r="K179" s="65"/>
      <c r="L179" s="322"/>
      <c r="M179" s="324"/>
    </row>
    <row r="180" spans="1:13" ht="28.5" customHeight="1" x14ac:dyDescent="0.25">
      <c r="A180" s="345">
        <v>2</v>
      </c>
      <c r="B180" s="347" t="s">
        <v>87</v>
      </c>
      <c r="C180" s="363" t="s">
        <v>85</v>
      </c>
      <c r="D180" s="194" t="s">
        <v>1052</v>
      </c>
      <c r="E180" s="193">
        <f t="shared" si="20"/>
        <v>5</v>
      </c>
      <c r="F180" s="180" t="s">
        <v>1056</v>
      </c>
      <c r="G180" s="103"/>
      <c r="H180" s="322"/>
      <c r="I180" s="322"/>
      <c r="J180" s="322"/>
      <c r="K180" s="65"/>
      <c r="L180" s="322"/>
      <c r="M180" s="324"/>
    </row>
    <row r="181" spans="1:13" ht="28.5" customHeight="1" x14ac:dyDescent="0.25">
      <c r="A181" s="361"/>
      <c r="B181" s="362"/>
      <c r="C181" s="364"/>
      <c r="D181" s="194" t="s">
        <v>1054</v>
      </c>
      <c r="E181" s="193">
        <f t="shared" si="20"/>
        <v>6</v>
      </c>
      <c r="F181" s="180" t="s">
        <v>1056</v>
      </c>
      <c r="G181" s="103"/>
      <c r="H181" s="322"/>
      <c r="I181" s="322"/>
      <c r="J181" s="322"/>
      <c r="K181" s="65"/>
      <c r="L181" s="322"/>
      <c r="M181" s="324"/>
    </row>
    <row r="182" spans="1:13" ht="28.5" customHeight="1" x14ac:dyDescent="0.25">
      <c r="A182" s="361"/>
      <c r="B182" s="362"/>
      <c r="C182" s="363" t="s">
        <v>86</v>
      </c>
      <c r="D182" s="194" t="s">
        <v>1052</v>
      </c>
      <c r="E182" s="193">
        <f t="shared" si="20"/>
        <v>7</v>
      </c>
      <c r="F182" s="180" t="s">
        <v>1056</v>
      </c>
      <c r="G182" s="103"/>
      <c r="H182" s="322"/>
      <c r="I182" s="322"/>
      <c r="J182" s="322"/>
      <c r="K182" s="65"/>
      <c r="L182" s="322"/>
      <c r="M182" s="324"/>
    </row>
    <row r="183" spans="1:13" ht="28.5" customHeight="1" x14ac:dyDescent="0.25">
      <c r="A183" s="346"/>
      <c r="B183" s="348"/>
      <c r="C183" s="364"/>
      <c r="D183" s="194" t="s">
        <v>1054</v>
      </c>
      <c r="E183" s="193">
        <f t="shared" si="20"/>
        <v>8</v>
      </c>
      <c r="F183" s="180" t="s">
        <v>1056</v>
      </c>
      <c r="G183" s="103"/>
      <c r="H183" s="322"/>
      <c r="I183" s="322"/>
      <c r="J183" s="322"/>
      <c r="K183" s="65"/>
      <c r="L183" s="322"/>
      <c r="M183" s="324"/>
    </row>
    <row r="184" spans="1:13" x14ac:dyDescent="0.25">
      <c r="A184" s="72" t="s">
        <v>1057</v>
      </c>
      <c r="B184" s="73" t="s">
        <v>443</v>
      </c>
      <c r="C184" s="118"/>
      <c r="D184" s="120"/>
      <c r="E184" s="118"/>
      <c r="F184" s="118"/>
      <c r="G184" s="73"/>
      <c r="H184" s="73"/>
      <c r="I184" s="73"/>
      <c r="J184" s="73"/>
      <c r="K184" s="73"/>
      <c r="L184" s="73"/>
      <c r="M184" s="74"/>
    </row>
    <row r="185" spans="1:13" ht="51" customHeight="1" x14ac:dyDescent="0.25">
      <c r="A185" s="311">
        <v>1</v>
      </c>
      <c r="B185" s="312" t="s">
        <v>444</v>
      </c>
      <c r="C185" s="312" t="s">
        <v>447</v>
      </c>
      <c r="D185" s="76"/>
      <c r="E185" s="77">
        <v>1</v>
      </c>
      <c r="F185" s="325" t="s">
        <v>450</v>
      </c>
      <c r="G185" s="103"/>
      <c r="H185" s="322"/>
      <c r="I185" s="322"/>
      <c r="J185" s="322"/>
      <c r="K185" s="65"/>
      <c r="L185" s="322"/>
      <c r="M185" s="324"/>
    </row>
    <row r="186" spans="1:13" ht="51" customHeight="1" x14ac:dyDescent="0.25">
      <c r="A186" s="311">
        <v>2</v>
      </c>
      <c r="B186" s="312" t="s">
        <v>445</v>
      </c>
      <c r="C186" s="312" t="s">
        <v>448</v>
      </c>
      <c r="D186" s="76"/>
      <c r="E186" s="77">
        <v>1</v>
      </c>
      <c r="F186" s="325" t="s">
        <v>1058</v>
      </c>
      <c r="G186" s="103"/>
      <c r="H186" s="322"/>
      <c r="I186" s="322"/>
      <c r="J186" s="322"/>
      <c r="K186" s="65"/>
      <c r="L186" s="322"/>
      <c r="M186" s="324"/>
    </row>
    <row r="187" spans="1:13" ht="51" customHeight="1" x14ac:dyDescent="0.25">
      <c r="A187" s="311">
        <v>3</v>
      </c>
      <c r="B187" s="312" t="s">
        <v>446</v>
      </c>
      <c r="C187" s="312" t="s">
        <v>449</v>
      </c>
      <c r="D187" s="76"/>
      <c r="E187" s="77">
        <v>1</v>
      </c>
      <c r="F187" s="325" t="s">
        <v>1058</v>
      </c>
      <c r="G187" s="103"/>
      <c r="H187" s="322"/>
      <c r="I187" s="322"/>
      <c r="J187" s="322"/>
      <c r="K187" s="65"/>
      <c r="L187" s="322"/>
      <c r="M187" s="324"/>
    </row>
    <row r="188" spans="1:13" ht="42.75" x14ac:dyDescent="0.25">
      <c r="A188" s="318">
        <v>4</v>
      </c>
      <c r="B188" s="319" t="s">
        <v>1059</v>
      </c>
      <c r="C188" s="319" t="s">
        <v>1060</v>
      </c>
      <c r="D188" s="194"/>
      <c r="E188" s="193">
        <v>1</v>
      </c>
      <c r="F188" s="180" t="s">
        <v>1058</v>
      </c>
      <c r="G188" s="327"/>
      <c r="H188" s="327"/>
      <c r="I188" s="327"/>
      <c r="J188" s="327"/>
      <c r="K188" s="327"/>
      <c r="L188" s="327"/>
    </row>
    <row r="189" spans="1:13" x14ac:dyDescent="0.25">
      <c r="A189" s="72" t="s">
        <v>1061</v>
      </c>
      <c r="B189" s="73" t="s">
        <v>950</v>
      </c>
      <c r="C189" s="118"/>
      <c r="D189" s="120"/>
      <c r="E189" s="118"/>
      <c r="F189" s="118"/>
      <c r="G189" s="73"/>
      <c r="H189" s="73"/>
      <c r="I189" s="73"/>
      <c r="J189" s="73"/>
      <c r="K189" s="73"/>
      <c r="L189" s="73"/>
      <c r="M189" s="74"/>
    </row>
    <row r="190" spans="1:13" x14ac:dyDescent="0.25">
      <c r="A190" s="353">
        <v>1</v>
      </c>
      <c r="B190" s="356" t="s">
        <v>951</v>
      </c>
      <c r="C190" s="356" t="s">
        <v>952</v>
      </c>
      <c r="D190" s="359" t="s">
        <v>953</v>
      </c>
      <c r="E190" s="77">
        <v>1</v>
      </c>
      <c r="F190" s="325" t="s">
        <v>954</v>
      </c>
      <c r="G190" s="108">
        <v>43167</v>
      </c>
      <c r="H190" s="317" t="s">
        <v>955</v>
      </c>
      <c r="I190" s="322" t="s">
        <v>466</v>
      </c>
      <c r="J190" s="147"/>
      <c r="K190" s="147"/>
      <c r="L190" s="147"/>
      <c r="M190" s="147"/>
    </row>
    <row r="191" spans="1:13" ht="28.5" x14ac:dyDescent="0.25">
      <c r="A191" s="354"/>
      <c r="B191" s="357"/>
      <c r="C191" s="358"/>
      <c r="D191" s="360"/>
      <c r="E191" s="77">
        <f t="shared" ref="E191:E199" si="21">E190+1</f>
        <v>2</v>
      </c>
      <c r="F191" s="325" t="s">
        <v>956</v>
      </c>
      <c r="G191" s="108">
        <v>43167</v>
      </c>
      <c r="H191" s="317" t="s">
        <v>955</v>
      </c>
      <c r="I191" s="322" t="s">
        <v>466</v>
      </c>
      <c r="J191" s="147"/>
      <c r="K191" s="147"/>
      <c r="L191" s="147"/>
      <c r="M191" s="147"/>
    </row>
    <row r="192" spans="1:13" ht="28.5" x14ac:dyDescent="0.25">
      <c r="A192" s="354"/>
      <c r="B192" s="357"/>
      <c r="C192" s="325" t="s">
        <v>957</v>
      </c>
      <c r="D192" s="76" t="s">
        <v>958</v>
      </c>
      <c r="E192" s="77">
        <f t="shared" si="21"/>
        <v>3</v>
      </c>
      <c r="F192" s="325" t="s">
        <v>959</v>
      </c>
      <c r="G192" s="108">
        <v>43167</v>
      </c>
      <c r="H192" s="317" t="s">
        <v>955</v>
      </c>
      <c r="I192" s="322" t="s">
        <v>466</v>
      </c>
      <c r="J192" s="147"/>
      <c r="K192" s="147"/>
      <c r="L192" s="147"/>
      <c r="M192" s="147"/>
    </row>
    <row r="193" spans="1:13" ht="28.5" x14ac:dyDescent="0.25">
      <c r="A193" s="354"/>
      <c r="B193" s="357"/>
      <c r="C193" s="325" t="s">
        <v>960</v>
      </c>
      <c r="D193" s="76" t="s">
        <v>961</v>
      </c>
      <c r="E193" s="77">
        <f t="shared" si="21"/>
        <v>4</v>
      </c>
      <c r="F193" s="325" t="s">
        <v>962</v>
      </c>
      <c r="G193" s="108">
        <v>43167</v>
      </c>
      <c r="H193" s="317" t="s">
        <v>955</v>
      </c>
      <c r="I193" s="322" t="s">
        <v>466</v>
      </c>
      <c r="J193" s="147"/>
      <c r="K193" s="147"/>
      <c r="L193" s="147"/>
      <c r="M193" s="147"/>
    </row>
    <row r="194" spans="1:13" ht="28.5" x14ac:dyDescent="0.25">
      <c r="A194" s="354"/>
      <c r="B194" s="357"/>
      <c r="C194" s="325" t="s">
        <v>957</v>
      </c>
      <c r="D194" s="76" t="s">
        <v>958</v>
      </c>
      <c r="E194" s="77">
        <f t="shared" si="21"/>
        <v>5</v>
      </c>
      <c r="F194" s="325" t="s">
        <v>959</v>
      </c>
      <c r="G194" s="108">
        <v>43167</v>
      </c>
      <c r="H194" s="317" t="s">
        <v>955</v>
      </c>
      <c r="I194" s="322" t="s">
        <v>466</v>
      </c>
      <c r="J194" s="147"/>
      <c r="K194" s="147"/>
      <c r="L194" s="147"/>
      <c r="M194" s="147"/>
    </row>
    <row r="195" spans="1:13" ht="57" x14ac:dyDescent="0.25">
      <c r="A195" s="354"/>
      <c r="B195" s="357"/>
      <c r="C195" s="325" t="s">
        <v>963</v>
      </c>
      <c r="D195" s="76" t="s">
        <v>964</v>
      </c>
      <c r="E195" s="77">
        <f t="shared" si="21"/>
        <v>6</v>
      </c>
      <c r="F195" s="325" t="s">
        <v>965</v>
      </c>
      <c r="G195" s="108">
        <v>43167</v>
      </c>
      <c r="H195" s="317" t="s">
        <v>955</v>
      </c>
      <c r="I195" s="322" t="s">
        <v>466</v>
      </c>
      <c r="J195" s="147"/>
      <c r="K195" s="147"/>
      <c r="L195" s="147"/>
      <c r="M195" s="80" t="s">
        <v>966</v>
      </c>
    </row>
    <row r="196" spans="1:13" ht="42.75" x14ac:dyDescent="0.25">
      <c r="A196" s="354"/>
      <c r="B196" s="357"/>
      <c r="C196" s="356" t="s">
        <v>967</v>
      </c>
      <c r="D196" s="325" t="s">
        <v>968</v>
      </c>
      <c r="E196" s="77">
        <f t="shared" si="21"/>
        <v>7</v>
      </c>
      <c r="F196" s="325" t="s">
        <v>969</v>
      </c>
      <c r="G196" s="108">
        <v>43167</v>
      </c>
      <c r="H196" s="317" t="s">
        <v>955</v>
      </c>
      <c r="I196" s="322" t="s">
        <v>466</v>
      </c>
      <c r="J196" s="327"/>
      <c r="K196" s="327"/>
      <c r="L196" s="327"/>
      <c r="M196" s="80"/>
    </row>
    <row r="197" spans="1:13" ht="28.5" x14ac:dyDescent="0.25">
      <c r="A197" s="354"/>
      <c r="B197" s="357"/>
      <c r="C197" s="358"/>
      <c r="D197" s="76" t="s">
        <v>970</v>
      </c>
      <c r="E197" s="77">
        <f t="shared" si="21"/>
        <v>8</v>
      </c>
      <c r="F197" s="325" t="s">
        <v>954</v>
      </c>
      <c r="G197" s="108">
        <v>43167</v>
      </c>
      <c r="H197" s="317" t="s">
        <v>955</v>
      </c>
      <c r="I197" s="322" t="s">
        <v>466</v>
      </c>
      <c r="J197" s="327"/>
      <c r="K197" s="327"/>
      <c r="L197" s="327"/>
      <c r="M197" s="80" t="s">
        <v>971</v>
      </c>
    </row>
    <row r="198" spans="1:13" ht="28.5" x14ac:dyDescent="0.25">
      <c r="A198" s="354"/>
      <c r="B198" s="357"/>
      <c r="C198" s="325" t="s">
        <v>963</v>
      </c>
      <c r="D198" s="76" t="s">
        <v>972</v>
      </c>
      <c r="E198" s="77">
        <f t="shared" si="21"/>
        <v>9</v>
      </c>
      <c r="F198" s="325" t="s">
        <v>973</v>
      </c>
      <c r="G198" s="108">
        <v>43167</v>
      </c>
      <c r="H198" s="317" t="s">
        <v>955</v>
      </c>
      <c r="I198" s="322" t="s">
        <v>466</v>
      </c>
      <c r="J198" s="327"/>
      <c r="K198" s="327"/>
      <c r="L198" s="327"/>
    </row>
    <row r="199" spans="1:13" ht="28.5" x14ac:dyDescent="0.25">
      <c r="A199" s="355"/>
      <c r="B199" s="358"/>
      <c r="C199" s="325" t="s">
        <v>974</v>
      </c>
      <c r="D199" s="76" t="s">
        <v>975</v>
      </c>
      <c r="E199" s="77">
        <f t="shared" si="21"/>
        <v>10</v>
      </c>
      <c r="F199" s="325" t="s">
        <v>973</v>
      </c>
      <c r="G199" s="108">
        <v>43167</v>
      </c>
      <c r="H199" s="317" t="s">
        <v>955</v>
      </c>
      <c r="I199" s="322" t="s">
        <v>466</v>
      </c>
      <c r="J199" s="327"/>
      <c r="K199" s="327"/>
      <c r="L199" s="327"/>
    </row>
    <row r="200" spans="1:13" x14ac:dyDescent="0.25">
      <c r="A200" s="77">
        <v>2</v>
      </c>
      <c r="B200" s="80" t="s">
        <v>976</v>
      </c>
      <c r="C200" s="325" t="s">
        <v>963</v>
      </c>
      <c r="D200" s="76" t="s">
        <v>977</v>
      </c>
      <c r="E200" s="77">
        <v>3</v>
      </c>
      <c r="F200" s="325" t="s">
        <v>978</v>
      </c>
      <c r="G200" s="108">
        <v>43167</v>
      </c>
      <c r="H200" s="317" t="s">
        <v>955</v>
      </c>
      <c r="I200" s="322" t="s">
        <v>466</v>
      </c>
      <c r="J200" s="327"/>
      <c r="K200" s="327"/>
      <c r="L200" s="327"/>
    </row>
    <row r="201" spans="1:13" x14ac:dyDescent="0.25">
      <c r="A201" s="77">
        <v>3</v>
      </c>
      <c r="B201" s="80" t="s">
        <v>979</v>
      </c>
      <c r="C201" s="325" t="s">
        <v>963</v>
      </c>
      <c r="D201" s="76" t="s">
        <v>977</v>
      </c>
      <c r="E201" s="77">
        <v>4</v>
      </c>
      <c r="F201" s="325" t="s">
        <v>978</v>
      </c>
      <c r="G201" s="108">
        <v>43167</v>
      </c>
      <c r="H201" s="317" t="s">
        <v>955</v>
      </c>
      <c r="I201" s="322" t="s">
        <v>466</v>
      </c>
      <c r="J201" s="327"/>
      <c r="K201" s="327"/>
      <c r="L201" s="327"/>
    </row>
    <row r="202" spans="1:13" x14ac:dyDescent="0.25">
      <c r="A202" s="77">
        <v>4</v>
      </c>
      <c r="B202" s="80" t="s">
        <v>980</v>
      </c>
      <c r="C202" s="325" t="s">
        <v>963</v>
      </c>
      <c r="D202" s="76" t="s">
        <v>977</v>
      </c>
      <c r="E202" s="77">
        <v>5</v>
      </c>
      <c r="F202" s="325" t="s">
        <v>978</v>
      </c>
      <c r="G202" s="108">
        <v>43167</v>
      </c>
      <c r="H202" s="317" t="s">
        <v>955</v>
      </c>
      <c r="I202" s="322" t="s">
        <v>466</v>
      </c>
      <c r="J202" s="327"/>
      <c r="K202" s="327"/>
      <c r="L202" s="327"/>
    </row>
    <row r="203" spans="1:13" x14ac:dyDescent="0.25">
      <c r="A203" s="77">
        <v>5</v>
      </c>
      <c r="B203" s="80" t="s">
        <v>981</v>
      </c>
      <c r="C203" s="325" t="s">
        <v>963</v>
      </c>
      <c r="D203" s="76" t="s">
        <v>977</v>
      </c>
      <c r="E203" s="77">
        <v>6</v>
      </c>
      <c r="F203" s="325" t="s">
        <v>978</v>
      </c>
      <c r="G203" s="108">
        <v>43167</v>
      </c>
      <c r="H203" s="317" t="s">
        <v>955</v>
      </c>
      <c r="I203" s="322" t="s">
        <v>466</v>
      </c>
      <c r="J203" s="327"/>
      <c r="K203" s="327"/>
      <c r="L203" s="327"/>
    </row>
    <row r="204" spans="1:13" x14ac:dyDescent="0.25">
      <c r="A204" s="77">
        <v>6</v>
      </c>
      <c r="B204" s="80" t="s">
        <v>982</v>
      </c>
      <c r="C204" s="325" t="s">
        <v>963</v>
      </c>
      <c r="D204" s="76" t="s">
        <v>977</v>
      </c>
      <c r="E204" s="77">
        <v>7</v>
      </c>
      <c r="F204" s="325" t="s">
        <v>978</v>
      </c>
      <c r="G204" s="108">
        <v>43167</v>
      </c>
      <c r="H204" s="317" t="s">
        <v>955</v>
      </c>
      <c r="I204" s="322" t="s">
        <v>466</v>
      </c>
      <c r="J204" s="327"/>
      <c r="K204" s="327"/>
      <c r="L204" s="327"/>
    </row>
    <row r="205" spans="1:13" x14ac:dyDescent="0.25">
      <c r="A205" s="72" t="s">
        <v>1062</v>
      </c>
      <c r="B205" s="73" t="s">
        <v>1063</v>
      </c>
      <c r="C205" s="118"/>
      <c r="D205" s="120"/>
      <c r="E205" s="118"/>
      <c r="F205" s="118"/>
      <c r="G205" s="327"/>
      <c r="H205" s="327"/>
      <c r="I205" s="327"/>
      <c r="J205" s="327"/>
      <c r="K205" s="327"/>
      <c r="L205" s="327"/>
    </row>
    <row r="206" spans="1:13" ht="42.75" x14ac:dyDescent="0.25">
      <c r="A206" s="193">
        <v>1</v>
      </c>
      <c r="B206" s="147" t="s">
        <v>1064</v>
      </c>
      <c r="C206" s="180"/>
      <c r="D206" s="194"/>
      <c r="E206" s="193">
        <v>1</v>
      </c>
      <c r="F206" s="180" t="s">
        <v>1065</v>
      </c>
      <c r="G206" s="327"/>
      <c r="H206" s="327"/>
      <c r="I206" s="327"/>
      <c r="J206" s="327"/>
      <c r="K206" s="327"/>
      <c r="L206" s="327"/>
    </row>
    <row r="207" spans="1:13" ht="42.75" x14ac:dyDescent="0.25">
      <c r="A207" s="338">
        <v>2</v>
      </c>
      <c r="B207" s="339" t="s">
        <v>1066</v>
      </c>
      <c r="C207" s="340"/>
      <c r="D207" s="341"/>
      <c r="E207" s="338">
        <v>1</v>
      </c>
      <c r="F207" s="340" t="s">
        <v>1067</v>
      </c>
      <c r="G207" s="327"/>
      <c r="H207" s="327"/>
      <c r="I207" s="327"/>
      <c r="J207" s="327"/>
      <c r="K207" s="327"/>
      <c r="L207" s="327"/>
    </row>
    <row r="208" spans="1:13" ht="28.5" x14ac:dyDescent="0.25">
      <c r="A208" s="193">
        <v>3</v>
      </c>
      <c r="B208" s="147" t="s">
        <v>1068</v>
      </c>
      <c r="C208" s="180"/>
      <c r="D208" s="194"/>
      <c r="E208" s="193">
        <v>1</v>
      </c>
      <c r="F208" s="180" t="s">
        <v>1069</v>
      </c>
      <c r="G208" s="327"/>
      <c r="H208" s="327"/>
      <c r="I208" s="327"/>
      <c r="J208" s="327"/>
      <c r="K208" s="327"/>
      <c r="L208" s="327"/>
    </row>
    <row r="209" spans="1:12" x14ac:dyDescent="0.25">
      <c r="A209" s="345">
        <v>4</v>
      </c>
      <c r="B209" s="347" t="s">
        <v>1070</v>
      </c>
      <c r="C209" s="180"/>
      <c r="D209" s="194"/>
      <c r="E209" s="193">
        <v>1</v>
      </c>
      <c r="F209" s="180" t="s">
        <v>1071</v>
      </c>
      <c r="G209" s="327"/>
      <c r="H209" s="327"/>
      <c r="I209" s="327"/>
      <c r="J209" s="327"/>
      <c r="K209" s="327"/>
      <c r="L209" s="327"/>
    </row>
    <row r="210" spans="1:12" x14ac:dyDescent="0.25">
      <c r="A210" s="346"/>
      <c r="B210" s="348"/>
      <c r="C210" s="180"/>
      <c r="D210" s="194"/>
      <c r="E210" s="193">
        <f t="shared" ref="E210:E216" si="22">E209+1</f>
        <v>2</v>
      </c>
      <c r="F210" s="180" t="s">
        <v>1072</v>
      </c>
      <c r="G210" s="327"/>
      <c r="H210" s="327"/>
      <c r="I210" s="327"/>
      <c r="J210" s="327"/>
      <c r="K210" s="327"/>
      <c r="L210" s="327"/>
    </row>
    <row r="211" spans="1:12" x14ac:dyDescent="0.25">
      <c r="A211" s="345">
        <v>5</v>
      </c>
      <c r="B211" s="347" t="s">
        <v>1073</v>
      </c>
      <c r="C211" s="180"/>
      <c r="D211" s="194"/>
      <c r="E211" s="193">
        <v>1</v>
      </c>
      <c r="F211" s="180" t="s">
        <v>1071</v>
      </c>
      <c r="G211" s="327"/>
      <c r="H211" s="327"/>
      <c r="I211" s="327"/>
      <c r="J211" s="327"/>
      <c r="K211" s="327"/>
      <c r="L211" s="327"/>
    </row>
    <row r="212" spans="1:12" x14ac:dyDescent="0.25">
      <c r="A212" s="346"/>
      <c r="B212" s="348"/>
      <c r="C212" s="180"/>
      <c r="D212" s="194"/>
      <c r="E212" s="193">
        <f t="shared" si="22"/>
        <v>2</v>
      </c>
      <c r="F212" s="180" t="s">
        <v>1072</v>
      </c>
      <c r="G212" s="327"/>
      <c r="H212" s="327"/>
      <c r="I212" s="327"/>
      <c r="J212" s="327"/>
      <c r="K212" s="327"/>
      <c r="L212" s="327"/>
    </row>
    <row r="213" spans="1:12" x14ac:dyDescent="0.25">
      <c r="A213" s="345">
        <v>6</v>
      </c>
      <c r="B213" s="347" t="s">
        <v>1074</v>
      </c>
      <c r="C213" s="180"/>
      <c r="D213" s="194"/>
      <c r="E213" s="193">
        <v>1</v>
      </c>
      <c r="F213" s="180" t="s">
        <v>1071</v>
      </c>
      <c r="G213" s="327"/>
      <c r="H213" s="327"/>
      <c r="I213" s="327"/>
      <c r="J213" s="327"/>
      <c r="K213" s="327"/>
      <c r="L213" s="327"/>
    </row>
    <row r="214" spans="1:12" x14ac:dyDescent="0.25">
      <c r="A214" s="346"/>
      <c r="B214" s="348"/>
      <c r="C214" s="180"/>
      <c r="D214" s="194"/>
      <c r="E214" s="193">
        <f t="shared" si="22"/>
        <v>2</v>
      </c>
      <c r="F214" s="180" t="s">
        <v>1072</v>
      </c>
      <c r="G214" s="327"/>
      <c r="H214" s="327"/>
      <c r="I214" s="327"/>
      <c r="J214" s="327"/>
      <c r="K214" s="327"/>
      <c r="L214" s="327"/>
    </row>
    <row r="215" spans="1:12" x14ac:dyDescent="0.25">
      <c r="A215" s="349">
        <v>7</v>
      </c>
      <c r="B215" s="351" t="s">
        <v>1075</v>
      </c>
      <c r="C215" s="339"/>
      <c r="D215" s="340"/>
      <c r="E215" s="338">
        <v>1</v>
      </c>
      <c r="F215" s="180" t="s">
        <v>1071</v>
      </c>
      <c r="G215" s="327"/>
      <c r="H215" s="327"/>
      <c r="I215" s="327"/>
      <c r="J215" s="327"/>
      <c r="K215" s="327"/>
      <c r="L215" s="327"/>
    </row>
    <row r="216" spans="1:12" x14ac:dyDescent="0.25">
      <c r="A216" s="350"/>
      <c r="B216" s="352"/>
      <c r="C216" s="339"/>
      <c r="D216" s="340"/>
      <c r="E216" s="193">
        <f t="shared" si="22"/>
        <v>2</v>
      </c>
      <c r="F216" s="340" t="s">
        <v>1076</v>
      </c>
      <c r="G216" s="327"/>
      <c r="H216" s="327"/>
      <c r="I216" s="327"/>
      <c r="J216" s="327"/>
      <c r="K216" s="327"/>
      <c r="L216" s="327"/>
    </row>
    <row r="217" spans="1:12" x14ac:dyDescent="0.25">
      <c r="A217" s="327"/>
      <c r="C217" s="321"/>
      <c r="D217" s="153"/>
      <c r="E217" s="322"/>
      <c r="F217" s="321"/>
      <c r="G217" s="327"/>
      <c r="H217" s="327"/>
      <c r="I217" s="327"/>
      <c r="J217" s="327"/>
      <c r="K217" s="327"/>
      <c r="L217" s="327"/>
    </row>
    <row r="218" spans="1:12" x14ac:dyDescent="0.25">
      <c r="A218" s="327"/>
      <c r="C218" s="321"/>
      <c r="D218" s="153"/>
      <c r="E218" s="322"/>
      <c r="F218" s="321"/>
      <c r="G218" s="327"/>
      <c r="H218" s="327"/>
      <c r="I218" s="327"/>
      <c r="J218" s="327"/>
      <c r="K218" s="327"/>
      <c r="L218" s="327"/>
    </row>
    <row r="219" spans="1:12" x14ac:dyDescent="0.25">
      <c r="A219" s="327"/>
      <c r="C219" s="321"/>
      <c r="D219" s="153"/>
      <c r="E219" s="322"/>
      <c r="F219" s="321"/>
      <c r="G219" s="327"/>
      <c r="H219" s="327"/>
      <c r="I219" s="327"/>
      <c r="J219" s="327"/>
      <c r="K219" s="327"/>
      <c r="L219" s="327"/>
    </row>
    <row r="220" spans="1:12" x14ac:dyDescent="0.25">
      <c r="A220" s="327"/>
      <c r="C220" s="321"/>
      <c r="D220" s="153"/>
      <c r="E220" s="322"/>
      <c r="F220" s="321"/>
      <c r="G220" s="327"/>
      <c r="H220" s="327"/>
      <c r="I220" s="327"/>
      <c r="J220" s="327"/>
      <c r="K220" s="327"/>
      <c r="L220" s="327"/>
    </row>
    <row r="221" spans="1:12" x14ac:dyDescent="0.25">
      <c r="A221" s="327"/>
      <c r="C221" s="321"/>
      <c r="D221" s="153"/>
      <c r="E221" s="322"/>
      <c r="F221" s="321"/>
      <c r="G221" s="327"/>
      <c r="H221" s="327"/>
      <c r="I221" s="327"/>
      <c r="J221" s="327"/>
      <c r="K221" s="327"/>
      <c r="L221" s="327"/>
    </row>
  </sheetData>
  <mergeCells count="85">
    <mergeCell ref="A75:A79"/>
    <mergeCell ref="B75:B79"/>
    <mergeCell ref="A19:A23"/>
    <mergeCell ref="B19:B23"/>
    <mergeCell ref="A24:A28"/>
    <mergeCell ref="B24:B28"/>
    <mergeCell ref="A29:A33"/>
    <mergeCell ref="B29:B33"/>
    <mergeCell ref="A4:A8"/>
    <mergeCell ref="B4:B8"/>
    <mergeCell ref="A9:A13"/>
    <mergeCell ref="B9:B13"/>
    <mergeCell ref="A14:A18"/>
    <mergeCell ref="B14:B18"/>
    <mergeCell ref="A35:A59"/>
    <mergeCell ref="B35:B59"/>
    <mergeCell ref="C35:C39"/>
    <mergeCell ref="C40:C44"/>
    <mergeCell ref="C45:C49"/>
    <mergeCell ref="C50:C54"/>
    <mergeCell ref="C55:C59"/>
    <mergeCell ref="A60:A64"/>
    <mergeCell ref="B60:B64"/>
    <mergeCell ref="A65:A69"/>
    <mergeCell ref="B65:B69"/>
    <mergeCell ref="A70:A74"/>
    <mergeCell ref="B70:B74"/>
    <mergeCell ref="A80:A84"/>
    <mergeCell ref="B80:B84"/>
    <mergeCell ref="B85:B89"/>
    <mergeCell ref="A90:A94"/>
    <mergeCell ref="B90:B94"/>
    <mergeCell ref="A95:A99"/>
    <mergeCell ref="B95:B99"/>
    <mergeCell ref="A100:A104"/>
    <mergeCell ref="B100:B104"/>
    <mergeCell ref="A105:A109"/>
    <mergeCell ref="B105:B109"/>
    <mergeCell ref="A110:A114"/>
    <mergeCell ref="B110:B114"/>
    <mergeCell ref="A115:A119"/>
    <mergeCell ref="B115:B119"/>
    <mergeCell ref="A120:A124"/>
    <mergeCell ref="B120:B124"/>
    <mergeCell ref="A125:A129"/>
    <mergeCell ref="B125:B129"/>
    <mergeCell ref="A130:A134"/>
    <mergeCell ref="B130:B134"/>
    <mergeCell ref="A135:A139"/>
    <mergeCell ref="B135:B139"/>
    <mergeCell ref="A140:A144"/>
    <mergeCell ref="B140:B144"/>
    <mergeCell ref="A145:A149"/>
    <mergeCell ref="B145:B149"/>
    <mergeCell ref="A150:A154"/>
    <mergeCell ref="B150:B154"/>
    <mergeCell ref="A155:A159"/>
    <mergeCell ref="B155:B159"/>
    <mergeCell ref="A160:A164"/>
    <mergeCell ref="B160:B164"/>
    <mergeCell ref="A165:A169"/>
    <mergeCell ref="B165:B169"/>
    <mergeCell ref="A170:A174"/>
    <mergeCell ref="B170:B174"/>
    <mergeCell ref="A176:A179"/>
    <mergeCell ref="B176:B179"/>
    <mergeCell ref="C176:C177"/>
    <mergeCell ref="C178:C179"/>
    <mergeCell ref="A180:A183"/>
    <mergeCell ref="B180:B183"/>
    <mergeCell ref="C180:C181"/>
    <mergeCell ref="C182:C183"/>
    <mergeCell ref="C190:C191"/>
    <mergeCell ref="D190:D191"/>
    <mergeCell ref="A209:A210"/>
    <mergeCell ref="B209:B210"/>
    <mergeCell ref="A211:A212"/>
    <mergeCell ref="B211:B212"/>
    <mergeCell ref="C196:C197"/>
    <mergeCell ref="A213:A214"/>
    <mergeCell ref="B213:B214"/>
    <mergeCell ref="A215:A216"/>
    <mergeCell ref="B215:B216"/>
    <mergeCell ref="A190:A199"/>
    <mergeCell ref="B190:B199"/>
  </mergeCells>
  <phoneticPr fontId="4"/>
  <conditionalFormatting sqref="G205:G1048576">
    <cfRule type="expression" dxfId="288" priority="304">
      <formula>AND($E205&gt;0,$G205="")</formula>
    </cfRule>
  </conditionalFormatting>
  <conditionalFormatting sqref="G74">
    <cfRule type="expression" dxfId="287" priority="56">
      <formula>AND($E74&gt;0,$G74="")</formula>
    </cfRule>
  </conditionalFormatting>
  <conditionalFormatting sqref="G68">
    <cfRule type="expression" dxfId="286" priority="50">
      <formula>AND($E68&gt;0,$G68="")</formula>
    </cfRule>
  </conditionalFormatting>
  <conditionalFormatting sqref="G73">
    <cfRule type="expression" dxfId="285" priority="49">
      <formula>AND($E73&gt;0,$G73="")</formula>
    </cfRule>
  </conditionalFormatting>
  <conditionalFormatting sqref="G78">
    <cfRule type="expression" dxfId="284" priority="48">
      <formula>AND($E78&gt;0,$G78="")</formula>
    </cfRule>
  </conditionalFormatting>
  <conditionalFormatting sqref="G5:G6">
    <cfRule type="expression" dxfId="283" priority="47">
      <formula>AND($E5&gt;0,$G5="")</formula>
    </cfRule>
  </conditionalFormatting>
  <conditionalFormatting sqref="G61:G62">
    <cfRule type="expression" dxfId="282" priority="46">
      <formula>AND($E61&gt;0,$G61="")</formula>
    </cfRule>
  </conditionalFormatting>
  <conditionalFormatting sqref="G66:G67">
    <cfRule type="expression" dxfId="281" priority="45">
      <formula>AND($E66&gt;0,$G66="")</formula>
    </cfRule>
  </conditionalFormatting>
  <conditionalFormatting sqref="G71:G72">
    <cfRule type="expression" dxfId="280" priority="44">
      <formula>AND($E71&gt;0,$G71="")</formula>
    </cfRule>
  </conditionalFormatting>
  <conditionalFormatting sqref="G76:G77">
    <cfRule type="expression" dxfId="279" priority="43">
      <formula>AND($E76&gt;0,$G76="")</formula>
    </cfRule>
  </conditionalFormatting>
  <conditionalFormatting sqref="G11">
    <cfRule type="expression" dxfId="278" priority="42">
      <formula>AND($E11&gt;0,$G11="")</formula>
    </cfRule>
  </conditionalFormatting>
  <conditionalFormatting sqref="G4">
    <cfRule type="expression" dxfId="277" priority="41">
      <formula>AND($E4&gt;0,$G4="")</formula>
    </cfRule>
  </conditionalFormatting>
  <conditionalFormatting sqref="G9:G10">
    <cfRule type="expression" dxfId="276" priority="40">
      <formula>AND($E9&gt;0,$G9="")</formula>
    </cfRule>
  </conditionalFormatting>
  <conditionalFormatting sqref="G35:G39">
    <cfRule type="expression" dxfId="275" priority="39">
      <formula>AND($E35&gt;0,$G35="")</formula>
    </cfRule>
  </conditionalFormatting>
  <conditionalFormatting sqref="G60">
    <cfRule type="expression" dxfId="274" priority="38">
      <formula>AND($E60&gt;0,$G60="")</formula>
    </cfRule>
  </conditionalFormatting>
  <conditionalFormatting sqref="G75">
    <cfRule type="expression" dxfId="273" priority="37">
      <formula>AND($E75&gt;0,$G75="")</formula>
    </cfRule>
  </conditionalFormatting>
  <conditionalFormatting sqref="G70">
    <cfRule type="expression" dxfId="272" priority="36">
      <formula>AND($E70&gt;0,$G70="")</formula>
    </cfRule>
  </conditionalFormatting>
  <conditionalFormatting sqref="G65">
    <cfRule type="expression" dxfId="271" priority="35">
      <formula>AND($E65&gt;0,$G65="")</formula>
    </cfRule>
  </conditionalFormatting>
  <conditionalFormatting sqref="G80">
    <cfRule type="expression" dxfId="270" priority="34">
      <formula>AND($E80&gt;0,$G80="")</formula>
    </cfRule>
  </conditionalFormatting>
  <conditionalFormatting sqref="G85">
    <cfRule type="expression" dxfId="269" priority="33">
      <formula>AND($E85&gt;0,$G85="")</formula>
    </cfRule>
  </conditionalFormatting>
  <conditionalFormatting sqref="G83">
    <cfRule type="expression" dxfId="268" priority="32">
      <formula>AND($E83&gt;0,$G83="")</formula>
    </cfRule>
  </conditionalFormatting>
  <conditionalFormatting sqref="G86:G87">
    <cfRule type="expression" dxfId="267" priority="31">
      <formula>AND($E86&gt;0,$G86="")</formula>
    </cfRule>
  </conditionalFormatting>
  <conditionalFormatting sqref="G81:G82">
    <cfRule type="expression" dxfId="266" priority="30">
      <formula>AND($E81&gt;0,$G81="")</formula>
    </cfRule>
  </conditionalFormatting>
  <conditionalFormatting sqref="G184">
    <cfRule type="expression" dxfId="265" priority="29">
      <formula>AND($E184&gt;0,$G184="")</formula>
    </cfRule>
  </conditionalFormatting>
  <conditionalFormatting sqref="G186">
    <cfRule type="expression" dxfId="264" priority="28">
      <formula>AND($E186&gt;0,$G186="")</formula>
    </cfRule>
  </conditionalFormatting>
  <conditionalFormatting sqref="G187">
    <cfRule type="expression" dxfId="263" priority="27">
      <formula>AND($E187&gt;0,$G187="")</formula>
    </cfRule>
  </conditionalFormatting>
  <conditionalFormatting sqref="G189">
    <cfRule type="expression" dxfId="262" priority="26">
      <formula>AND($E189&gt;0,$G189="")</formula>
    </cfRule>
  </conditionalFormatting>
  <conditionalFormatting sqref="G185 G13:G33 G40:G49 G88:G174 G188 G176:G183">
    <cfRule type="expression" dxfId="261" priority="65">
      <formula>AND($E13&gt;0,$G13="")</formula>
    </cfRule>
  </conditionalFormatting>
  <conditionalFormatting sqref="G1:G3">
    <cfRule type="expression" dxfId="260" priority="64">
      <formula>AND($E1&gt;0,$G1="")</formula>
    </cfRule>
  </conditionalFormatting>
  <conditionalFormatting sqref="F1">
    <cfRule type="expression" dxfId="259" priority="63">
      <formula>AND($E1&gt;0,$G1="")</formula>
    </cfRule>
  </conditionalFormatting>
  <conditionalFormatting sqref="G34">
    <cfRule type="expression" dxfId="258" priority="62">
      <formula>AND($E34&gt;0,$G34="")</formula>
    </cfRule>
  </conditionalFormatting>
  <conditionalFormatting sqref="G175">
    <cfRule type="expression" dxfId="257" priority="61">
      <formula>AND($E175&gt;0,$G175="")</formula>
    </cfRule>
  </conditionalFormatting>
  <conditionalFormatting sqref="G8">
    <cfRule type="expression" dxfId="256" priority="60">
      <formula>AND($E8&gt;0,$G8="")</formula>
    </cfRule>
  </conditionalFormatting>
  <conditionalFormatting sqref="G50:G59">
    <cfRule type="expression" dxfId="255" priority="59">
      <formula>AND($E50&gt;0,$G50="")</formula>
    </cfRule>
  </conditionalFormatting>
  <conditionalFormatting sqref="G69">
    <cfRule type="expression" dxfId="254" priority="57">
      <formula>AND($E69&gt;0,$G69="")</formula>
    </cfRule>
  </conditionalFormatting>
  <conditionalFormatting sqref="G64">
    <cfRule type="expression" dxfId="253" priority="58">
      <formula>AND($E64&gt;0,$G64="")</formula>
    </cfRule>
  </conditionalFormatting>
  <conditionalFormatting sqref="G79">
    <cfRule type="expression" dxfId="252" priority="55">
      <formula>AND($E79&gt;0,$G79="")</formula>
    </cfRule>
  </conditionalFormatting>
  <conditionalFormatting sqref="G12">
    <cfRule type="expression" dxfId="251" priority="52">
      <formula>AND($E12&gt;0,$G12="")</formula>
    </cfRule>
  </conditionalFormatting>
  <conditionalFormatting sqref="G84">
    <cfRule type="expression" dxfId="250" priority="54">
      <formula>AND($E84&gt;0,$G84="")</formula>
    </cfRule>
  </conditionalFormatting>
  <conditionalFormatting sqref="G7">
    <cfRule type="expression" dxfId="249" priority="53">
      <formula>AND($E7&gt;0,$G7="")</formula>
    </cfRule>
  </conditionalFormatting>
  <conditionalFormatting sqref="G63">
    <cfRule type="expression" dxfId="248" priority="51">
      <formula>AND($E63&gt;0,$G63="")</formula>
    </cfRule>
  </conditionalFormatting>
  <conditionalFormatting sqref="G190">
    <cfRule type="expression" dxfId="247" priority="15">
      <formula>AND($E190&gt;0,$G190="")</formula>
    </cfRule>
  </conditionalFormatting>
  <conditionalFormatting sqref="G191">
    <cfRule type="expression" dxfId="246" priority="14">
      <formula>AND($E191&gt;0,$G191="")</formula>
    </cfRule>
  </conditionalFormatting>
  <conditionalFormatting sqref="G192">
    <cfRule type="expression" dxfId="245" priority="13">
      <formula>AND($E192&gt;0,$G192="")</formula>
    </cfRule>
  </conditionalFormatting>
  <conditionalFormatting sqref="G193">
    <cfRule type="expression" dxfId="244" priority="12">
      <formula>AND($E193&gt;0,$G193="")</formula>
    </cfRule>
  </conditionalFormatting>
  <conditionalFormatting sqref="G194">
    <cfRule type="expression" dxfId="243" priority="11">
      <formula>AND($E194&gt;0,$G194="")</formula>
    </cfRule>
  </conditionalFormatting>
  <conditionalFormatting sqref="G195">
    <cfRule type="expression" dxfId="242" priority="10">
      <formula>AND($E195&gt;0,$G195="")</formula>
    </cfRule>
  </conditionalFormatting>
  <conditionalFormatting sqref="G196">
    <cfRule type="expression" dxfId="241" priority="9">
      <formula>AND($E196&gt;0,$G196="")</formula>
    </cfRule>
  </conditionalFormatting>
  <conditionalFormatting sqref="G197">
    <cfRule type="expression" dxfId="240" priority="8">
      <formula>AND($E197&gt;0,$G197="")</formula>
    </cfRule>
  </conditionalFormatting>
  <conditionalFormatting sqref="G198">
    <cfRule type="expression" dxfId="239" priority="7">
      <formula>AND($E198&gt;0,$G198="")</formula>
    </cfRule>
  </conditionalFormatting>
  <conditionalFormatting sqref="G199">
    <cfRule type="expression" dxfId="238" priority="6">
      <formula>AND($E199&gt;0,$G199="")</formula>
    </cfRule>
  </conditionalFormatting>
  <conditionalFormatting sqref="G200">
    <cfRule type="expression" dxfId="237" priority="5">
      <formula>AND($E200&gt;0,$G200="")</formula>
    </cfRule>
  </conditionalFormatting>
  <conditionalFormatting sqref="G201">
    <cfRule type="expression" dxfId="236" priority="4">
      <formula>AND($E201&gt;0,$G201="")</formula>
    </cfRule>
  </conditionalFormatting>
  <conditionalFormatting sqref="G202">
    <cfRule type="expression" dxfId="235" priority="3">
      <formula>AND($E202&gt;0,$G202="")</formula>
    </cfRule>
  </conditionalFormatting>
  <conditionalFormatting sqref="G203">
    <cfRule type="expression" dxfId="234" priority="2">
      <formula>AND($E203&gt;0,$G203="")</formula>
    </cfRule>
  </conditionalFormatting>
  <conditionalFormatting sqref="G204">
    <cfRule type="expression" dxfId="233" priority="1">
      <formula>AND($E204&gt;0,$G204="")</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49" orientation="landscape" r:id="rId1"/>
  <headerFooter>
    <oddHeader>&amp;RPage. &amp;P</oddHeader>
  </headerFooter>
  <rowBreaks count="1" manualBreakCount="1">
    <brk id="5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8"/>
  <sheetViews>
    <sheetView tabSelected="1" zoomScaleNormal="100" zoomScaleSheetLayoutView="100" workbookViewId="0">
      <pane xSplit="5" ySplit="2" topLeftCell="F273" activePane="bottomRight" state="frozen"/>
      <selection activeCell="C39" sqref="C39"/>
      <selection pane="topRight" activeCell="C39" sqref="C39"/>
      <selection pane="bottomLeft" activeCell="C39" sqref="C39"/>
      <selection pane="bottomRight" activeCell="F285" sqref="F285"/>
    </sheetView>
  </sheetViews>
  <sheetFormatPr defaultRowHeight="14.25" x14ac:dyDescent="0.25"/>
  <cols>
    <col min="1" max="1" width="3.75" style="143" customWidth="1"/>
    <col min="2" max="2" width="21.375" style="145" customWidth="1"/>
    <col min="3" max="3" width="20.75" style="144" customWidth="1"/>
    <col min="4" max="4" width="19.125" style="150" customWidth="1"/>
    <col min="5" max="5" width="3.75" style="143" customWidth="1"/>
    <col min="6" max="6" width="37" style="144" customWidth="1"/>
    <col min="7" max="7" width="11.125" style="3" bestFit="1" customWidth="1"/>
    <col min="8" max="8" width="6.75" style="143" customWidth="1"/>
    <col min="9" max="9" width="6.375" style="143" bestFit="1" customWidth="1"/>
    <col min="10" max="10" width="9" style="143"/>
    <col min="11" max="11" width="6.375" style="4" bestFit="1" customWidth="1"/>
    <col min="12" max="12" width="6.375" style="143" bestFit="1" customWidth="1"/>
    <col min="13" max="13" width="25" style="145" customWidth="1"/>
    <col min="14" max="14" width="19.375" style="145" customWidth="1"/>
    <col min="15" max="16384" width="9" style="145"/>
  </cols>
  <sheetData>
    <row r="1" spans="1:13" s="87" customFormat="1" ht="16.5" x14ac:dyDescent="0.25">
      <c r="A1" s="86" t="s">
        <v>425</v>
      </c>
      <c r="C1" s="88">
        <f>COUNT($E:$E)</f>
        <v>268</v>
      </c>
      <c r="D1" s="89">
        <f>COUNTIF($I:$I,"OK")</f>
        <v>267</v>
      </c>
      <c r="E1" s="90"/>
      <c r="F1" s="91">
        <f>COUNTA($J:$J)-1</f>
        <v>1</v>
      </c>
      <c r="G1" s="92"/>
      <c r="H1" s="93"/>
      <c r="I1" s="93"/>
      <c r="J1" s="93"/>
      <c r="K1" s="93"/>
      <c r="L1" s="93"/>
      <c r="M1" s="93"/>
    </row>
    <row r="2" spans="1:13" s="10" customFormat="1" x14ac:dyDescent="0.25">
      <c r="A2" s="10" t="s">
        <v>115</v>
      </c>
      <c r="B2" s="84" t="s">
        <v>28</v>
      </c>
      <c r="C2" s="85"/>
      <c r="D2" s="94"/>
      <c r="E2" s="10" t="s">
        <v>116</v>
      </c>
      <c r="F2" s="11" t="s">
        <v>16</v>
      </c>
      <c r="G2" s="12" t="s">
        <v>3</v>
      </c>
      <c r="H2" s="12" t="s">
        <v>4</v>
      </c>
      <c r="I2" s="12" t="s">
        <v>8</v>
      </c>
      <c r="J2" s="12" t="s">
        <v>2</v>
      </c>
      <c r="K2" s="12" t="s">
        <v>0</v>
      </c>
      <c r="L2" s="12" t="s">
        <v>1</v>
      </c>
      <c r="M2" s="12" t="s">
        <v>7</v>
      </c>
    </row>
    <row r="3" spans="1:13" s="2" customFormat="1" x14ac:dyDescent="0.25">
      <c r="A3" s="5" t="s">
        <v>117</v>
      </c>
      <c r="B3" s="6" t="s">
        <v>39</v>
      </c>
      <c r="C3" s="82"/>
      <c r="D3" s="83"/>
      <c r="E3" s="6"/>
      <c r="F3" s="6"/>
      <c r="G3" s="6"/>
      <c r="H3" s="6"/>
      <c r="I3" s="6"/>
      <c r="J3" s="6"/>
      <c r="K3" s="6"/>
      <c r="L3" s="6"/>
      <c r="M3" s="7"/>
    </row>
    <row r="4" spans="1:13" s="149" customFormat="1" x14ac:dyDescent="0.25">
      <c r="A4" s="399">
        <v>1</v>
      </c>
      <c r="B4" s="392" t="s">
        <v>31</v>
      </c>
      <c r="C4" s="66" t="s">
        <v>32</v>
      </c>
      <c r="D4" s="132" t="s">
        <v>118</v>
      </c>
      <c r="E4" s="148"/>
      <c r="F4" s="165" t="s">
        <v>33</v>
      </c>
      <c r="G4" s="133"/>
      <c r="H4" s="148"/>
      <c r="I4" s="67"/>
      <c r="J4" s="148"/>
      <c r="K4" s="134"/>
      <c r="L4" s="148"/>
      <c r="M4" s="392" t="s">
        <v>101</v>
      </c>
    </row>
    <row r="5" spans="1:13" s="149" customFormat="1" x14ac:dyDescent="0.25">
      <c r="A5" s="400"/>
      <c r="B5" s="393"/>
      <c r="C5" s="132" t="s">
        <v>35</v>
      </c>
      <c r="D5" s="132" t="s">
        <v>119</v>
      </c>
      <c r="E5" s="67"/>
      <c r="F5" s="165" t="s">
        <v>34</v>
      </c>
      <c r="G5" s="133"/>
      <c r="H5" s="148"/>
      <c r="I5" s="67"/>
      <c r="J5" s="148"/>
      <c r="K5" s="134"/>
      <c r="L5" s="148"/>
      <c r="M5" s="393"/>
    </row>
    <row r="6" spans="1:13" s="115" customFormat="1" x14ac:dyDescent="0.25">
      <c r="A6" s="400"/>
      <c r="B6" s="394"/>
      <c r="C6" s="106" t="s">
        <v>72</v>
      </c>
      <c r="D6" s="106" t="s">
        <v>120</v>
      </c>
      <c r="E6" s="67"/>
      <c r="F6" s="135" t="s">
        <v>34</v>
      </c>
      <c r="G6" s="133"/>
      <c r="H6" s="148"/>
      <c r="I6" s="67"/>
      <c r="J6" s="107"/>
      <c r="K6" s="114"/>
      <c r="L6" s="107"/>
      <c r="M6" s="394"/>
    </row>
    <row r="7" spans="1:13" s="161" customFormat="1" x14ac:dyDescent="0.25">
      <c r="A7" s="395">
        <v>2</v>
      </c>
      <c r="B7" s="397" t="s">
        <v>30</v>
      </c>
      <c r="C7" s="296" t="s">
        <v>983</v>
      </c>
      <c r="D7" s="299"/>
      <c r="E7" s="193">
        <f t="shared" ref="E7" si="0">E6+1</f>
        <v>1</v>
      </c>
      <c r="F7" s="298" t="s">
        <v>984</v>
      </c>
      <c r="G7" s="108">
        <v>43167</v>
      </c>
      <c r="H7" s="289" t="s">
        <v>955</v>
      </c>
      <c r="I7" s="293" t="s">
        <v>466</v>
      </c>
      <c r="J7" s="159"/>
      <c r="K7" s="109"/>
      <c r="L7" s="159"/>
    </row>
    <row r="8" spans="1:13" s="294" customFormat="1" x14ac:dyDescent="0.25">
      <c r="A8" s="396"/>
      <c r="B8" s="398"/>
      <c r="C8" s="290" t="s">
        <v>121</v>
      </c>
      <c r="D8" s="153"/>
      <c r="E8" s="293">
        <f t="shared" ref="E8:E21" si="1">E7+1</f>
        <v>2</v>
      </c>
      <c r="F8" s="292" t="s">
        <v>122</v>
      </c>
      <c r="G8" s="108">
        <v>43137</v>
      </c>
      <c r="H8" s="289" t="s">
        <v>461</v>
      </c>
      <c r="I8" s="289" t="s">
        <v>466</v>
      </c>
      <c r="J8" s="289"/>
      <c r="K8" s="109"/>
      <c r="L8" s="289"/>
    </row>
    <row r="9" spans="1:13" s="161" customFormat="1" x14ac:dyDescent="0.25">
      <c r="A9" s="396"/>
      <c r="B9" s="398"/>
      <c r="C9" s="163" t="s">
        <v>123</v>
      </c>
      <c r="D9" s="153"/>
      <c r="E9" s="293">
        <f t="shared" si="1"/>
        <v>3</v>
      </c>
      <c r="F9" s="151" t="s">
        <v>124</v>
      </c>
      <c r="G9" s="108">
        <v>43137</v>
      </c>
      <c r="H9" s="202" t="s">
        <v>461</v>
      </c>
      <c r="I9" s="202" t="s">
        <v>466</v>
      </c>
      <c r="J9" s="159"/>
      <c r="K9" s="109"/>
      <c r="L9" s="159"/>
    </row>
    <row r="10" spans="1:13" s="152" customFormat="1" x14ac:dyDescent="0.25">
      <c r="A10" s="396"/>
      <c r="B10" s="398"/>
      <c r="C10" s="151" t="s">
        <v>104</v>
      </c>
      <c r="D10" s="153"/>
      <c r="E10" s="293">
        <f t="shared" si="1"/>
        <v>4</v>
      </c>
      <c r="F10" s="151" t="s">
        <v>37</v>
      </c>
      <c r="G10" s="108">
        <v>43137</v>
      </c>
      <c r="H10" s="202" t="s">
        <v>461</v>
      </c>
      <c r="I10" s="202" t="s">
        <v>466</v>
      </c>
      <c r="J10" s="155"/>
      <c r="K10" s="65"/>
      <c r="L10" s="155"/>
    </row>
    <row r="11" spans="1:13" s="152" customFormat="1" x14ac:dyDescent="0.25">
      <c r="A11" s="396"/>
      <c r="B11" s="398"/>
      <c r="C11" s="151" t="s">
        <v>125</v>
      </c>
      <c r="D11" s="153"/>
      <c r="E11" s="293">
        <f t="shared" si="1"/>
        <v>5</v>
      </c>
      <c r="F11" s="151" t="s">
        <v>126</v>
      </c>
      <c r="G11" s="108">
        <v>43137</v>
      </c>
      <c r="H11" s="202" t="s">
        <v>461</v>
      </c>
      <c r="I11" s="202" t="s">
        <v>466</v>
      </c>
      <c r="J11" s="155"/>
      <c r="K11" s="65"/>
      <c r="L11" s="155"/>
    </row>
    <row r="12" spans="1:13" s="152" customFormat="1" x14ac:dyDescent="0.25">
      <c r="A12" s="396"/>
      <c r="B12" s="398"/>
      <c r="C12" s="163" t="s">
        <v>127</v>
      </c>
      <c r="D12" s="153"/>
      <c r="E12" s="293">
        <f t="shared" si="1"/>
        <v>6</v>
      </c>
      <c r="F12" s="151" t="s">
        <v>106</v>
      </c>
      <c r="G12" s="108">
        <v>43137</v>
      </c>
      <c r="H12" s="202" t="s">
        <v>461</v>
      </c>
      <c r="I12" s="202" t="s">
        <v>466</v>
      </c>
      <c r="J12" s="155"/>
      <c r="K12" s="65"/>
      <c r="L12" s="155"/>
    </row>
    <row r="13" spans="1:13" s="157" customFormat="1" x14ac:dyDescent="0.25">
      <c r="A13" s="396"/>
      <c r="B13" s="398"/>
      <c r="C13" s="163" t="s">
        <v>128</v>
      </c>
      <c r="D13" s="153"/>
      <c r="E13" s="293">
        <f t="shared" si="1"/>
        <v>7</v>
      </c>
      <c r="F13" s="151" t="s">
        <v>38</v>
      </c>
      <c r="G13" s="108">
        <v>43137</v>
      </c>
      <c r="H13" s="202" t="s">
        <v>461</v>
      </c>
      <c r="I13" s="202" t="s">
        <v>466</v>
      </c>
      <c r="J13" s="159"/>
      <c r="K13" s="109"/>
      <c r="L13" s="159"/>
      <c r="M13" s="161"/>
    </row>
    <row r="14" spans="1:13" s="152" customFormat="1" x14ac:dyDescent="0.25">
      <c r="A14" s="396"/>
      <c r="B14" s="398"/>
      <c r="C14" s="163" t="s">
        <v>129</v>
      </c>
      <c r="D14" s="153"/>
      <c r="E14" s="155">
        <f t="shared" si="1"/>
        <v>8</v>
      </c>
      <c r="F14" s="151" t="s">
        <v>38</v>
      </c>
      <c r="G14" s="108">
        <v>43137</v>
      </c>
      <c r="H14" s="202" t="s">
        <v>461</v>
      </c>
      <c r="I14" s="202" t="s">
        <v>466</v>
      </c>
      <c r="J14" s="155"/>
      <c r="K14" s="65"/>
      <c r="L14" s="155"/>
    </row>
    <row r="15" spans="1:13" s="152" customFormat="1" x14ac:dyDescent="0.25">
      <c r="A15" s="396"/>
      <c r="B15" s="398"/>
      <c r="C15" s="151" t="s">
        <v>130</v>
      </c>
      <c r="D15" s="153"/>
      <c r="E15" s="155">
        <f t="shared" si="1"/>
        <v>9</v>
      </c>
      <c r="F15" s="151" t="s">
        <v>426</v>
      </c>
      <c r="G15" s="108">
        <v>43137</v>
      </c>
      <c r="H15" s="202" t="s">
        <v>461</v>
      </c>
      <c r="I15" s="202" t="s">
        <v>466</v>
      </c>
      <c r="J15" s="155"/>
      <c r="K15" s="65"/>
      <c r="L15" s="155"/>
    </row>
    <row r="16" spans="1:13" s="152" customFormat="1" x14ac:dyDescent="0.25">
      <c r="A16" s="396"/>
      <c r="B16" s="398"/>
      <c r="C16" s="151" t="s">
        <v>131</v>
      </c>
      <c r="D16" s="153"/>
      <c r="E16" s="155">
        <f t="shared" si="1"/>
        <v>10</v>
      </c>
      <c r="F16" s="151" t="s">
        <v>132</v>
      </c>
      <c r="G16" s="108">
        <v>43137</v>
      </c>
      <c r="H16" s="202" t="s">
        <v>461</v>
      </c>
      <c r="I16" s="202" t="s">
        <v>466</v>
      </c>
      <c r="J16" s="155"/>
      <c r="K16" s="65"/>
      <c r="L16" s="155"/>
    </row>
    <row r="17" spans="1:13" s="152" customFormat="1" x14ac:dyDescent="0.25">
      <c r="A17" s="396"/>
      <c r="B17" s="398"/>
      <c r="C17" s="151" t="s">
        <v>161</v>
      </c>
      <c r="D17" s="153"/>
      <c r="E17" s="155">
        <f t="shared" si="1"/>
        <v>11</v>
      </c>
      <c r="F17" s="151" t="s">
        <v>107</v>
      </c>
      <c r="G17" s="108">
        <v>43137</v>
      </c>
      <c r="H17" s="202" t="s">
        <v>461</v>
      </c>
      <c r="I17" s="202" t="s">
        <v>466</v>
      </c>
      <c r="J17" s="155"/>
      <c r="K17" s="65"/>
      <c r="L17" s="155"/>
    </row>
    <row r="18" spans="1:13" s="152" customFormat="1" x14ac:dyDescent="0.25">
      <c r="A18" s="396"/>
      <c r="B18" s="398"/>
      <c r="C18" s="151" t="s">
        <v>108</v>
      </c>
      <c r="D18" s="153"/>
      <c r="E18" s="155">
        <f t="shared" si="1"/>
        <v>12</v>
      </c>
      <c r="F18" s="151" t="s">
        <v>106</v>
      </c>
      <c r="G18" s="108">
        <v>43137</v>
      </c>
      <c r="H18" s="202" t="s">
        <v>461</v>
      </c>
      <c r="I18" s="202" t="s">
        <v>466</v>
      </c>
      <c r="J18" s="155"/>
      <c r="K18" s="65"/>
      <c r="L18" s="155"/>
    </row>
    <row r="19" spans="1:13" s="152" customFormat="1" x14ac:dyDescent="0.25">
      <c r="A19" s="396"/>
      <c r="B19" s="398"/>
      <c r="C19" s="151" t="s">
        <v>92</v>
      </c>
      <c r="D19" s="164"/>
      <c r="E19" s="155">
        <f t="shared" si="1"/>
        <v>13</v>
      </c>
      <c r="F19" s="151" t="s">
        <v>322</v>
      </c>
      <c r="G19" s="108">
        <v>43137</v>
      </c>
      <c r="H19" s="202" t="s">
        <v>461</v>
      </c>
      <c r="I19" s="202" t="s">
        <v>466</v>
      </c>
      <c r="J19" s="155"/>
      <c r="K19" s="65"/>
      <c r="L19" s="155"/>
    </row>
    <row r="20" spans="1:13" s="152" customFormat="1" x14ac:dyDescent="0.25">
      <c r="A20" s="396"/>
      <c r="B20" s="398"/>
      <c r="C20" s="151" t="s">
        <v>109</v>
      </c>
      <c r="D20" s="164"/>
      <c r="E20" s="155">
        <f t="shared" si="1"/>
        <v>14</v>
      </c>
      <c r="F20" s="151" t="s">
        <v>106</v>
      </c>
      <c r="G20" s="108">
        <v>43137</v>
      </c>
      <c r="H20" s="202" t="s">
        <v>461</v>
      </c>
      <c r="I20" s="202" t="s">
        <v>466</v>
      </c>
      <c r="J20" s="155"/>
      <c r="K20" s="65"/>
      <c r="L20" s="155"/>
    </row>
    <row r="21" spans="1:13" s="152" customFormat="1" x14ac:dyDescent="0.25">
      <c r="A21" s="396"/>
      <c r="B21" s="398"/>
      <c r="C21" s="151" t="s">
        <v>133</v>
      </c>
      <c r="D21" s="156"/>
      <c r="E21" s="155">
        <f t="shared" si="1"/>
        <v>15</v>
      </c>
      <c r="F21" s="151" t="s">
        <v>106</v>
      </c>
      <c r="G21" s="108">
        <v>43137</v>
      </c>
      <c r="H21" s="202" t="s">
        <v>461</v>
      </c>
      <c r="I21" s="202" t="s">
        <v>466</v>
      </c>
      <c r="J21" s="155"/>
      <c r="K21" s="65"/>
      <c r="L21" s="155"/>
    </row>
    <row r="22" spans="1:13" s="2" customFormat="1" x14ac:dyDescent="0.25">
      <c r="A22" s="5" t="s">
        <v>134</v>
      </c>
      <c r="B22" s="6" t="s">
        <v>135</v>
      </c>
      <c r="C22" s="116"/>
      <c r="D22" s="117"/>
      <c r="E22" s="118"/>
      <c r="F22" s="118"/>
      <c r="G22" s="118"/>
      <c r="H22" s="118"/>
      <c r="I22" s="118"/>
      <c r="J22" s="118"/>
      <c r="K22" s="118"/>
      <c r="L22" s="118"/>
      <c r="M22" s="119"/>
    </row>
    <row r="23" spans="1:13" s="152" customFormat="1" x14ac:dyDescent="0.25">
      <c r="A23" s="366">
        <v>1</v>
      </c>
      <c r="B23" s="369" t="s">
        <v>136</v>
      </c>
      <c r="C23" s="162" t="s">
        <v>137</v>
      </c>
      <c r="D23" s="162"/>
      <c r="E23" s="155">
        <f t="shared" ref="E23:E31" si="2">E22+1</f>
        <v>1</v>
      </c>
      <c r="F23" s="151" t="s">
        <v>138</v>
      </c>
      <c r="G23" s="108">
        <v>43137</v>
      </c>
      <c r="H23" s="202" t="s">
        <v>461</v>
      </c>
      <c r="I23" s="202" t="s">
        <v>466</v>
      </c>
      <c r="J23" s="155"/>
      <c r="K23" s="65"/>
      <c r="L23" s="155"/>
    </row>
    <row r="24" spans="1:13" s="152" customFormat="1" x14ac:dyDescent="0.25">
      <c r="A24" s="367"/>
      <c r="B24" s="370"/>
      <c r="C24" s="369" t="s">
        <v>139</v>
      </c>
      <c r="D24" s="163" t="s">
        <v>121</v>
      </c>
      <c r="E24" s="155">
        <f t="shared" si="2"/>
        <v>2</v>
      </c>
      <c r="F24" s="151" t="s">
        <v>140</v>
      </c>
      <c r="G24" s="108">
        <v>43137</v>
      </c>
      <c r="H24" s="202" t="s">
        <v>461</v>
      </c>
      <c r="I24" s="202" t="s">
        <v>466</v>
      </c>
      <c r="J24" s="155"/>
      <c r="K24" s="65"/>
      <c r="L24" s="155"/>
    </row>
    <row r="25" spans="1:13" s="152" customFormat="1" x14ac:dyDescent="0.25">
      <c r="A25" s="367"/>
      <c r="B25" s="370"/>
      <c r="C25" s="370"/>
      <c r="D25" s="163" t="s">
        <v>123</v>
      </c>
      <c r="E25" s="155">
        <f t="shared" si="2"/>
        <v>3</v>
      </c>
      <c r="F25" s="151" t="s">
        <v>141</v>
      </c>
      <c r="G25" s="108">
        <v>43137</v>
      </c>
      <c r="H25" s="202" t="s">
        <v>461</v>
      </c>
      <c r="I25" s="202" t="s">
        <v>466</v>
      </c>
      <c r="J25" s="155"/>
      <c r="K25" s="65"/>
      <c r="L25" s="155"/>
    </row>
    <row r="26" spans="1:13" s="152" customFormat="1" x14ac:dyDescent="0.25">
      <c r="A26" s="367"/>
      <c r="B26" s="370"/>
      <c r="C26" s="370"/>
      <c r="D26" s="151" t="s">
        <v>104</v>
      </c>
      <c r="E26" s="155">
        <f t="shared" si="2"/>
        <v>4</v>
      </c>
      <c r="F26" s="151" t="s">
        <v>142</v>
      </c>
      <c r="G26" s="108">
        <v>43137</v>
      </c>
      <c r="H26" s="202" t="s">
        <v>461</v>
      </c>
      <c r="I26" s="202" t="s">
        <v>466</v>
      </c>
      <c r="J26" s="155"/>
      <c r="K26" s="65"/>
      <c r="L26" s="155"/>
    </row>
    <row r="27" spans="1:13" s="152" customFormat="1" x14ac:dyDescent="0.25">
      <c r="A27" s="367"/>
      <c r="B27" s="370"/>
      <c r="C27" s="370"/>
      <c r="D27" s="162" t="s">
        <v>143</v>
      </c>
      <c r="E27" s="155">
        <f t="shared" si="2"/>
        <v>5</v>
      </c>
      <c r="F27" s="151" t="s">
        <v>144</v>
      </c>
      <c r="G27" s="108">
        <v>43137</v>
      </c>
      <c r="H27" s="202" t="s">
        <v>461</v>
      </c>
      <c r="I27" s="202" t="s">
        <v>466</v>
      </c>
      <c r="J27" s="155"/>
      <c r="K27" s="65"/>
      <c r="L27" s="155"/>
    </row>
    <row r="28" spans="1:13" s="152" customFormat="1" x14ac:dyDescent="0.25">
      <c r="A28" s="367"/>
      <c r="B28" s="370"/>
      <c r="C28" s="370"/>
      <c r="D28" s="163" t="s">
        <v>127</v>
      </c>
      <c r="E28" s="155">
        <f t="shared" si="2"/>
        <v>6</v>
      </c>
      <c r="F28" s="151" t="s">
        <v>142</v>
      </c>
      <c r="G28" s="108">
        <v>43137</v>
      </c>
      <c r="H28" s="202" t="s">
        <v>461</v>
      </c>
      <c r="I28" s="202" t="s">
        <v>466</v>
      </c>
      <c r="J28" s="155"/>
      <c r="K28" s="65"/>
      <c r="L28" s="155"/>
    </row>
    <row r="29" spans="1:13" s="152" customFormat="1" x14ac:dyDescent="0.25">
      <c r="A29" s="367"/>
      <c r="B29" s="370"/>
      <c r="C29" s="370"/>
      <c r="D29" s="374" t="s">
        <v>128</v>
      </c>
      <c r="E29" s="155">
        <f t="shared" si="2"/>
        <v>7</v>
      </c>
      <c r="F29" s="151" t="s">
        <v>145</v>
      </c>
      <c r="G29" s="108">
        <v>43137</v>
      </c>
      <c r="H29" s="202" t="s">
        <v>461</v>
      </c>
      <c r="I29" s="202" t="s">
        <v>466</v>
      </c>
      <c r="J29" s="155"/>
      <c r="K29" s="65"/>
      <c r="L29" s="155"/>
    </row>
    <row r="30" spans="1:13" s="152" customFormat="1" x14ac:dyDescent="0.25">
      <c r="A30" s="367"/>
      <c r="B30" s="370"/>
      <c r="C30" s="370"/>
      <c r="D30" s="376"/>
      <c r="E30" s="155">
        <f t="shared" si="2"/>
        <v>8</v>
      </c>
      <c r="F30" s="151" t="s">
        <v>146</v>
      </c>
      <c r="G30" s="108">
        <v>43137</v>
      </c>
      <c r="H30" s="202" t="s">
        <v>461</v>
      </c>
      <c r="I30" s="202" t="s">
        <v>466</v>
      </c>
      <c r="J30" s="155"/>
      <c r="K30" s="65"/>
      <c r="L30" s="155"/>
    </row>
    <row r="31" spans="1:13" s="152" customFormat="1" x14ac:dyDescent="0.25">
      <c r="A31" s="367"/>
      <c r="B31" s="370"/>
      <c r="C31" s="370"/>
      <c r="D31" s="192" t="s">
        <v>129</v>
      </c>
      <c r="E31" s="155">
        <f t="shared" si="2"/>
        <v>9</v>
      </c>
      <c r="F31" s="151" t="s">
        <v>147</v>
      </c>
      <c r="G31" s="108">
        <v>43137</v>
      </c>
      <c r="H31" s="202" t="s">
        <v>461</v>
      </c>
      <c r="I31" s="202" t="s">
        <v>466</v>
      </c>
      <c r="J31" s="155"/>
      <c r="K31" s="65"/>
      <c r="L31" s="155"/>
    </row>
    <row r="32" spans="1:13" s="152" customFormat="1" ht="28.5" x14ac:dyDescent="0.25">
      <c r="A32" s="402">
        <v>2</v>
      </c>
      <c r="B32" s="401" t="s">
        <v>148</v>
      </c>
      <c r="C32" s="151" t="s">
        <v>139</v>
      </c>
      <c r="D32" s="153"/>
      <c r="E32" s="155">
        <v>1</v>
      </c>
      <c r="F32" s="151" t="s">
        <v>138</v>
      </c>
      <c r="G32" s="108">
        <v>43137</v>
      </c>
      <c r="H32" s="202" t="s">
        <v>461</v>
      </c>
      <c r="I32" s="202" t="s">
        <v>466</v>
      </c>
      <c r="J32" s="155"/>
      <c r="K32" s="65"/>
      <c r="L32" s="155"/>
    </row>
    <row r="33" spans="1:13" s="152" customFormat="1" x14ac:dyDescent="0.25">
      <c r="A33" s="402"/>
      <c r="B33" s="401"/>
      <c r="C33" s="401" t="s">
        <v>427</v>
      </c>
      <c r="D33" s="163" t="s">
        <v>121</v>
      </c>
      <c r="E33" s="155">
        <f t="shared" ref="E33:E39" si="3">E32+1</f>
        <v>2</v>
      </c>
      <c r="F33" s="151" t="s">
        <v>141</v>
      </c>
      <c r="G33" s="108">
        <v>43137</v>
      </c>
      <c r="H33" s="202" t="s">
        <v>461</v>
      </c>
      <c r="I33" s="202" t="s">
        <v>466</v>
      </c>
      <c r="J33" s="155"/>
      <c r="K33" s="65"/>
      <c r="L33" s="155"/>
    </row>
    <row r="34" spans="1:13" s="152" customFormat="1" x14ac:dyDescent="0.25">
      <c r="A34" s="402"/>
      <c r="B34" s="401"/>
      <c r="C34" s="401"/>
      <c r="D34" s="163" t="s">
        <v>123</v>
      </c>
      <c r="E34" s="155">
        <f t="shared" si="3"/>
        <v>3</v>
      </c>
      <c r="F34" s="151" t="s">
        <v>140</v>
      </c>
      <c r="G34" s="108">
        <v>43137</v>
      </c>
      <c r="H34" s="202" t="s">
        <v>461</v>
      </c>
      <c r="I34" s="202" t="s">
        <v>466</v>
      </c>
      <c r="J34" s="155"/>
      <c r="K34" s="65"/>
      <c r="L34" s="155"/>
    </row>
    <row r="35" spans="1:13" s="152" customFormat="1" x14ac:dyDescent="0.25">
      <c r="A35" s="402"/>
      <c r="B35" s="401"/>
      <c r="C35" s="401"/>
      <c r="D35" s="151" t="s">
        <v>104</v>
      </c>
      <c r="E35" s="155">
        <f t="shared" si="3"/>
        <v>4</v>
      </c>
      <c r="F35" s="151" t="s">
        <v>145</v>
      </c>
      <c r="G35" s="108">
        <v>43137</v>
      </c>
      <c r="H35" s="202" t="s">
        <v>461</v>
      </c>
      <c r="I35" s="202" t="s">
        <v>466</v>
      </c>
      <c r="J35" s="155"/>
      <c r="K35" s="65"/>
      <c r="L35" s="155"/>
    </row>
    <row r="36" spans="1:13" s="152" customFormat="1" x14ac:dyDescent="0.25">
      <c r="A36" s="402"/>
      <c r="B36" s="401"/>
      <c r="C36" s="401"/>
      <c r="D36" s="162" t="s">
        <v>143</v>
      </c>
      <c r="E36" s="155">
        <f t="shared" si="3"/>
        <v>5</v>
      </c>
      <c r="F36" s="151" t="s">
        <v>145</v>
      </c>
      <c r="G36" s="108">
        <v>43137</v>
      </c>
      <c r="H36" s="202" t="s">
        <v>461</v>
      </c>
      <c r="I36" s="202" t="s">
        <v>466</v>
      </c>
      <c r="J36" s="155"/>
      <c r="K36" s="65"/>
      <c r="L36" s="155"/>
    </row>
    <row r="37" spans="1:13" s="152" customFormat="1" x14ac:dyDescent="0.25">
      <c r="A37" s="402"/>
      <c r="B37" s="401"/>
      <c r="C37" s="401"/>
      <c r="D37" s="163" t="s">
        <v>127</v>
      </c>
      <c r="E37" s="155">
        <f t="shared" si="3"/>
        <v>6</v>
      </c>
      <c r="F37" s="151" t="s">
        <v>145</v>
      </c>
      <c r="G37" s="108">
        <v>43137</v>
      </c>
      <c r="H37" s="202" t="s">
        <v>461</v>
      </c>
      <c r="I37" s="202" t="s">
        <v>466</v>
      </c>
      <c r="J37" s="155"/>
      <c r="K37" s="65"/>
      <c r="L37" s="155"/>
    </row>
    <row r="38" spans="1:13" s="152" customFormat="1" x14ac:dyDescent="0.25">
      <c r="A38" s="402"/>
      <c r="B38" s="401"/>
      <c r="C38" s="401"/>
      <c r="D38" s="163" t="s">
        <v>128</v>
      </c>
      <c r="E38" s="155">
        <f t="shared" si="3"/>
        <v>7</v>
      </c>
      <c r="F38" s="151" t="s">
        <v>144</v>
      </c>
      <c r="G38" s="108">
        <v>43137</v>
      </c>
      <c r="H38" s="202" t="s">
        <v>461</v>
      </c>
      <c r="I38" s="202" t="s">
        <v>466</v>
      </c>
      <c r="J38" s="155"/>
      <c r="K38" s="65"/>
      <c r="L38" s="155"/>
    </row>
    <row r="39" spans="1:13" s="152" customFormat="1" x14ac:dyDescent="0.25">
      <c r="A39" s="402"/>
      <c r="B39" s="401"/>
      <c r="C39" s="401"/>
      <c r="D39" s="163" t="s">
        <v>129</v>
      </c>
      <c r="E39" s="155">
        <f t="shared" si="3"/>
        <v>8</v>
      </c>
      <c r="F39" s="151" t="s">
        <v>144</v>
      </c>
      <c r="G39" s="108">
        <v>43137</v>
      </c>
      <c r="H39" s="202" t="s">
        <v>461</v>
      </c>
      <c r="I39" s="202" t="s">
        <v>466</v>
      </c>
      <c r="J39" s="155"/>
      <c r="K39" s="65"/>
      <c r="L39" s="155"/>
    </row>
    <row r="40" spans="1:13" s="2" customFormat="1" x14ac:dyDescent="0.25">
      <c r="A40" s="5" t="s">
        <v>149</v>
      </c>
      <c r="B40" s="6" t="s">
        <v>150</v>
      </c>
      <c r="C40" s="116"/>
      <c r="D40" s="117"/>
      <c r="E40" s="118"/>
      <c r="F40" s="118"/>
      <c r="G40" s="118"/>
      <c r="H40" s="118"/>
      <c r="I40" s="118"/>
      <c r="J40" s="118"/>
      <c r="K40" s="118"/>
      <c r="L40" s="118"/>
      <c r="M40" s="119"/>
    </row>
    <row r="41" spans="1:13" s="152" customFormat="1" x14ac:dyDescent="0.25">
      <c r="A41" s="158">
        <v>1</v>
      </c>
      <c r="B41" s="160" t="s">
        <v>151</v>
      </c>
      <c r="C41" s="162"/>
      <c r="D41" s="153"/>
      <c r="E41" s="155">
        <v>1</v>
      </c>
      <c r="F41" s="151" t="s">
        <v>152</v>
      </c>
      <c r="G41" s="108">
        <v>43137</v>
      </c>
      <c r="H41" s="202" t="s">
        <v>461</v>
      </c>
      <c r="I41" s="202" t="s">
        <v>466</v>
      </c>
      <c r="J41" s="155"/>
      <c r="K41" s="65"/>
      <c r="L41" s="155"/>
    </row>
    <row r="42" spans="1:13" s="152" customFormat="1" x14ac:dyDescent="0.25">
      <c r="A42" s="366">
        <v>2</v>
      </c>
      <c r="B42" s="388" t="s">
        <v>153</v>
      </c>
      <c r="C42" s="369" t="s">
        <v>154</v>
      </c>
      <c r="D42" s="153" t="s">
        <v>105</v>
      </c>
      <c r="E42" s="155">
        <v>1</v>
      </c>
      <c r="F42" s="151" t="s">
        <v>146</v>
      </c>
      <c r="G42" s="108">
        <v>43137</v>
      </c>
      <c r="H42" s="202" t="s">
        <v>461</v>
      </c>
      <c r="I42" s="202" t="s">
        <v>466</v>
      </c>
      <c r="J42" s="155"/>
      <c r="K42" s="65"/>
      <c r="L42" s="155"/>
    </row>
    <row r="43" spans="1:13" s="152" customFormat="1" x14ac:dyDescent="0.25">
      <c r="A43" s="367"/>
      <c r="B43" s="389"/>
      <c r="C43" s="371"/>
      <c r="D43" s="151" t="s">
        <v>125</v>
      </c>
      <c r="E43" s="155">
        <f>E42+1</f>
        <v>2</v>
      </c>
      <c r="F43" s="151" t="s">
        <v>155</v>
      </c>
      <c r="G43" s="108">
        <v>43137</v>
      </c>
      <c r="H43" s="202" t="s">
        <v>461</v>
      </c>
      <c r="I43" s="202" t="s">
        <v>466</v>
      </c>
      <c r="J43" s="155"/>
      <c r="K43" s="65"/>
      <c r="L43" s="155"/>
    </row>
    <row r="44" spans="1:13" s="152" customFormat="1" x14ac:dyDescent="0.25">
      <c r="A44" s="367"/>
      <c r="B44" s="389"/>
      <c r="C44" s="369" t="s">
        <v>156</v>
      </c>
      <c r="D44" s="153" t="s">
        <v>105</v>
      </c>
      <c r="E44" s="155">
        <f>E43+1</f>
        <v>3</v>
      </c>
      <c r="F44" s="151" t="s">
        <v>157</v>
      </c>
      <c r="G44" s="108">
        <v>43137</v>
      </c>
      <c r="H44" s="202" t="s">
        <v>461</v>
      </c>
      <c r="I44" s="202" t="s">
        <v>466</v>
      </c>
      <c r="J44" s="155"/>
      <c r="K44" s="65"/>
      <c r="L44" s="155"/>
    </row>
    <row r="45" spans="1:13" s="152" customFormat="1" x14ac:dyDescent="0.25">
      <c r="A45" s="367"/>
      <c r="B45" s="389"/>
      <c r="C45" s="371"/>
      <c r="D45" s="151" t="s">
        <v>125</v>
      </c>
      <c r="E45" s="155">
        <f>E44+1</f>
        <v>4</v>
      </c>
      <c r="F45" s="151" t="s">
        <v>126</v>
      </c>
      <c r="G45" s="108">
        <v>43137</v>
      </c>
      <c r="H45" s="202" t="s">
        <v>461</v>
      </c>
      <c r="I45" s="202" t="s">
        <v>466</v>
      </c>
      <c r="J45" s="155"/>
      <c r="K45" s="65"/>
      <c r="L45" s="155"/>
    </row>
    <row r="46" spans="1:13" s="2" customFormat="1" x14ac:dyDescent="0.25">
      <c r="A46" s="5" t="s">
        <v>158</v>
      </c>
      <c r="B46" s="6" t="s">
        <v>159</v>
      </c>
      <c r="C46" s="116"/>
      <c r="D46" s="117"/>
      <c r="E46" s="118"/>
      <c r="F46" s="118"/>
      <c r="G46" s="118"/>
      <c r="H46" s="118"/>
      <c r="I46" s="118"/>
      <c r="J46" s="118"/>
      <c r="K46" s="118"/>
      <c r="L46" s="118"/>
      <c r="M46" s="119"/>
    </row>
    <row r="47" spans="1:13" s="152" customFormat="1" ht="28.5" x14ac:dyDescent="0.25">
      <c r="A47" s="366">
        <v>1</v>
      </c>
      <c r="B47" s="369" t="s">
        <v>160</v>
      </c>
      <c r="C47" s="369" t="s">
        <v>161</v>
      </c>
      <c r="D47" s="163" t="s">
        <v>162</v>
      </c>
      <c r="E47" s="155">
        <f>E46+1</f>
        <v>1</v>
      </c>
      <c r="F47" s="151" t="s">
        <v>163</v>
      </c>
      <c r="G47" s="108">
        <v>43137</v>
      </c>
      <c r="H47" s="202" t="s">
        <v>461</v>
      </c>
      <c r="I47" s="202" t="s">
        <v>466</v>
      </c>
      <c r="J47" s="155"/>
      <c r="K47" s="65"/>
      <c r="L47" s="155"/>
    </row>
    <row r="48" spans="1:13" s="152" customFormat="1" x14ac:dyDescent="0.25">
      <c r="A48" s="367"/>
      <c r="B48" s="370"/>
      <c r="C48" s="371"/>
      <c r="D48" s="163" t="s">
        <v>164</v>
      </c>
      <c r="E48" s="155">
        <f>E47+1</f>
        <v>2</v>
      </c>
      <c r="F48" s="151" t="s">
        <v>165</v>
      </c>
      <c r="G48" s="108">
        <v>43137</v>
      </c>
      <c r="H48" s="202" t="s">
        <v>461</v>
      </c>
      <c r="I48" s="202" t="s">
        <v>466</v>
      </c>
      <c r="J48" s="155"/>
      <c r="K48" s="65"/>
      <c r="L48" s="155"/>
    </row>
    <row r="49" spans="1:13" s="152" customFormat="1" x14ac:dyDescent="0.25">
      <c r="A49" s="366">
        <v>2</v>
      </c>
      <c r="B49" s="369" t="s">
        <v>113</v>
      </c>
      <c r="C49" s="151" t="s">
        <v>156</v>
      </c>
      <c r="D49" s="163"/>
      <c r="E49" s="155">
        <v>1</v>
      </c>
      <c r="F49" s="151" t="s">
        <v>166</v>
      </c>
      <c r="G49" s="108">
        <v>43137</v>
      </c>
      <c r="H49" s="202" t="s">
        <v>461</v>
      </c>
      <c r="I49" s="202" t="s">
        <v>466</v>
      </c>
      <c r="J49" s="155"/>
      <c r="K49" s="65"/>
      <c r="L49" s="155"/>
    </row>
    <row r="50" spans="1:13" s="152" customFormat="1" x14ac:dyDescent="0.25">
      <c r="A50" s="367"/>
      <c r="B50" s="370"/>
      <c r="C50" s="369" t="s">
        <v>167</v>
      </c>
      <c r="D50" s="163"/>
      <c r="E50" s="155">
        <f>E49+1</f>
        <v>2</v>
      </c>
      <c r="F50" s="151" t="s">
        <v>166</v>
      </c>
      <c r="G50" s="108">
        <v>43137</v>
      </c>
      <c r="H50" s="202" t="s">
        <v>461</v>
      </c>
      <c r="I50" s="202" t="s">
        <v>466</v>
      </c>
      <c r="J50" s="155"/>
      <c r="K50" s="65"/>
      <c r="L50" s="155"/>
    </row>
    <row r="51" spans="1:13" s="152" customFormat="1" x14ac:dyDescent="0.25">
      <c r="A51" s="367"/>
      <c r="B51" s="370"/>
      <c r="C51" s="371"/>
      <c r="D51" s="163"/>
      <c r="E51" s="155">
        <f>E50+1</f>
        <v>3</v>
      </c>
      <c r="F51" s="151" t="s">
        <v>165</v>
      </c>
      <c r="G51" s="108">
        <v>43137</v>
      </c>
      <c r="H51" s="202" t="s">
        <v>461</v>
      </c>
      <c r="I51" s="202" t="s">
        <v>466</v>
      </c>
      <c r="J51" s="155"/>
      <c r="K51" s="65"/>
      <c r="L51" s="155"/>
    </row>
    <row r="52" spans="1:13" s="152" customFormat="1" ht="28.5" x14ac:dyDescent="0.25">
      <c r="A52" s="366">
        <v>3</v>
      </c>
      <c r="B52" s="369" t="s">
        <v>168</v>
      </c>
      <c r="C52" s="369" t="s">
        <v>169</v>
      </c>
      <c r="D52" s="163"/>
      <c r="E52" s="155">
        <v>1</v>
      </c>
      <c r="F52" s="152" t="s">
        <v>170</v>
      </c>
      <c r="G52" s="108">
        <v>43137</v>
      </c>
      <c r="H52" s="202" t="s">
        <v>461</v>
      </c>
      <c r="I52" s="202" t="s">
        <v>466</v>
      </c>
      <c r="J52" s="155"/>
      <c r="K52" s="65"/>
      <c r="L52" s="155"/>
    </row>
    <row r="53" spans="1:13" s="152" customFormat="1" x14ac:dyDescent="0.25">
      <c r="A53" s="367"/>
      <c r="B53" s="370"/>
      <c r="C53" s="370"/>
      <c r="E53" s="155">
        <f>E52+1</f>
        <v>2</v>
      </c>
      <c r="F53" s="151" t="s">
        <v>171</v>
      </c>
      <c r="G53" s="108">
        <v>43137</v>
      </c>
      <c r="H53" s="202" t="s">
        <v>461</v>
      </c>
      <c r="I53" s="202" t="s">
        <v>466</v>
      </c>
      <c r="J53" s="155"/>
      <c r="K53" s="65"/>
      <c r="L53" s="155"/>
    </row>
    <row r="54" spans="1:13" s="152" customFormat="1" ht="28.5" x14ac:dyDescent="0.25">
      <c r="A54" s="367"/>
      <c r="B54" s="370"/>
      <c r="C54" s="371"/>
      <c r="E54" s="155">
        <f t="shared" ref="E54:E65" si="4">E53+1</f>
        <v>3</v>
      </c>
      <c r="F54" s="78" t="s">
        <v>429</v>
      </c>
      <c r="G54" s="108">
        <v>43137</v>
      </c>
      <c r="H54" s="202" t="s">
        <v>461</v>
      </c>
      <c r="I54" s="202" t="s">
        <v>466</v>
      </c>
      <c r="J54" s="155"/>
      <c r="K54" s="65"/>
      <c r="L54" s="155"/>
    </row>
    <row r="55" spans="1:13" s="152" customFormat="1" x14ac:dyDescent="0.25">
      <c r="A55" s="367"/>
      <c r="B55" s="370"/>
      <c r="C55" s="167" t="s">
        <v>172</v>
      </c>
      <c r="D55" s="163"/>
      <c r="E55" s="155">
        <f t="shared" si="4"/>
        <v>4</v>
      </c>
      <c r="F55" s="151" t="s">
        <v>173</v>
      </c>
      <c r="G55" s="108">
        <v>43137</v>
      </c>
      <c r="H55" s="202" t="s">
        <v>461</v>
      </c>
      <c r="I55" s="202" t="s">
        <v>466</v>
      </c>
      <c r="J55" s="155"/>
      <c r="K55" s="65"/>
      <c r="L55" s="155"/>
    </row>
    <row r="56" spans="1:13" s="152" customFormat="1" x14ac:dyDescent="0.25">
      <c r="A56" s="367"/>
      <c r="B56" s="370"/>
      <c r="C56" s="151" t="s">
        <v>131</v>
      </c>
      <c r="D56" s="163"/>
      <c r="E56" s="155">
        <f t="shared" si="4"/>
        <v>5</v>
      </c>
      <c r="F56" s="151" t="s">
        <v>174</v>
      </c>
      <c r="G56" s="108">
        <v>43137</v>
      </c>
      <c r="H56" s="202" t="s">
        <v>461</v>
      </c>
      <c r="I56" s="202" t="s">
        <v>466</v>
      </c>
      <c r="J56" s="155"/>
      <c r="K56" s="65"/>
      <c r="L56" s="155"/>
    </row>
    <row r="57" spans="1:13" s="152" customFormat="1" x14ac:dyDescent="0.25">
      <c r="A57" s="367"/>
      <c r="B57" s="370"/>
      <c r="C57" s="369" t="s">
        <v>161</v>
      </c>
      <c r="D57" s="163"/>
      <c r="E57" s="155">
        <f t="shared" si="4"/>
        <v>6</v>
      </c>
      <c r="F57" s="151" t="s">
        <v>174</v>
      </c>
      <c r="G57" s="108">
        <v>43137</v>
      </c>
      <c r="H57" s="202" t="s">
        <v>461</v>
      </c>
      <c r="I57" s="202" t="s">
        <v>466</v>
      </c>
      <c r="J57" s="155"/>
      <c r="K57" s="65"/>
      <c r="L57" s="155"/>
    </row>
    <row r="58" spans="1:13" s="152" customFormat="1" x14ac:dyDescent="0.25">
      <c r="A58" s="367"/>
      <c r="B58" s="370"/>
      <c r="C58" s="371"/>
      <c r="D58" s="163"/>
      <c r="E58" s="155">
        <f t="shared" si="4"/>
        <v>7</v>
      </c>
      <c r="F58" s="151" t="s">
        <v>157</v>
      </c>
      <c r="G58" s="108">
        <v>43137</v>
      </c>
      <c r="H58" s="202" t="s">
        <v>461</v>
      </c>
      <c r="I58" s="202" t="s">
        <v>466</v>
      </c>
      <c r="J58" s="155"/>
      <c r="K58" s="65"/>
      <c r="L58" s="155"/>
    </row>
    <row r="59" spans="1:13" s="152" customFormat="1" x14ac:dyDescent="0.25">
      <c r="A59" s="367"/>
      <c r="B59" s="370"/>
      <c r="C59" s="390" t="s">
        <v>108</v>
      </c>
      <c r="D59" s="163"/>
      <c r="E59" s="155">
        <f>E58+1</f>
        <v>8</v>
      </c>
      <c r="F59" s="151" t="s">
        <v>145</v>
      </c>
      <c r="G59" s="108">
        <v>43137</v>
      </c>
      <c r="H59" s="202" t="s">
        <v>461</v>
      </c>
      <c r="I59" s="202" t="s">
        <v>466</v>
      </c>
      <c r="J59" s="155"/>
      <c r="K59" s="65"/>
      <c r="L59" s="155"/>
      <c r="M59" s="152" t="s">
        <v>175</v>
      </c>
    </row>
    <row r="60" spans="1:13" s="152" customFormat="1" x14ac:dyDescent="0.25">
      <c r="A60" s="367"/>
      <c r="B60" s="370"/>
      <c r="C60" s="391"/>
      <c r="D60" s="163"/>
      <c r="E60" s="155">
        <f t="shared" si="4"/>
        <v>9</v>
      </c>
      <c r="F60" s="151" t="s">
        <v>157</v>
      </c>
      <c r="G60" s="108">
        <v>43137</v>
      </c>
      <c r="H60" s="202" t="s">
        <v>461</v>
      </c>
      <c r="I60" s="202" t="s">
        <v>466</v>
      </c>
      <c r="J60" s="155"/>
      <c r="K60" s="65"/>
      <c r="L60" s="155"/>
    </row>
    <row r="61" spans="1:13" s="152" customFormat="1" x14ac:dyDescent="0.25">
      <c r="A61" s="367"/>
      <c r="B61" s="370"/>
      <c r="C61" s="167" t="s">
        <v>176</v>
      </c>
      <c r="D61" s="163"/>
      <c r="E61" s="155">
        <f t="shared" si="4"/>
        <v>10</v>
      </c>
      <c r="F61" s="151" t="s">
        <v>142</v>
      </c>
      <c r="G61" s="108">
        <v>43137</v>
      </c>
      <c r="H61" s="202" t="s">
        <v>461</v>
      </c>
      <c r="I61" s="202" t="s">
        <v>466</v>
      </c>
      <c r="J61" s="155"/>
      <c r="K61" s="65"/>
      <c r="L61" s="155"/>
      <c r="M61" s="152" t="s">
        <v>175</v>
      </c>
    </row>
    <row r="62" spans="1:13" s="152" customFormat="1" x14ac:dyDescent="0.25">
      <c r="A62" s="367"/>
      <c r="B62" s="370"/>
      <c r="C62" s="167" t="s">
        <v>109</v>
      </c>
      <c r="D62" s="163"/>
      <c r="E62" s="155">
        <f t="shared" si="4"/>
        <v>11</v>
      </c>
      <c r="F62" s="151" t="s">
        <v>157</v>
      </c>
      <c r="G62" s="108">
        <v>43137</v>
      </c>
      <c r="H62" s="202" t="s">
        <v>461</v>
      </c>
      <c r="I62" s="202" t="s">
        <v>466</v>
      </c>
      <c r="J62" s="155"/>
      <c r="K62" s="65"/>
      <c r="L62" s="155"/>
    </row>
    <row r="63" spans="1:13" s="152" customFormat="1" x14ac:dyDescent="0.25">
      <c r="A63" s="367"/>
      <c r="B63" s="370"/>
      <c r="C63" s="167" t="s">
        <v>133</v>
      </c>
      <c r="D63" s="192"/>
      <c r="E63" s="155">
        <f t="shared" si="4"/>
        <v>12</v>
      </c>
      <c r="F63" s="151" t="s">
        <v>157</v>
      </c>
      <c r="G63" s="108">
        <v>43137</v>
      </c>
      <c r="H63" s="202" t="s">
        <v>461</v>
      </c>
      <c r="I63" s="202" t="s">
        <v>466</v>
      </c>
      <c r="J63" s="155"/>
      <c r="K63" s="65"/>
      <c r="L63" s="155"/>
    </row>
    <row r="64" spans="1:13" s="152" customFormat="1" x14ac:dyDescent="0.25">
      <c r="A64" s="367"/>
      <c r="B64" s="370"/>
      <c r="C64" s="167" t="s">
        <v>177</v>
      </c>
      <c r="D64" s="163"/>
      <c r="E64" s="155">
        <f t="shared" si="4"/>
        <v>13</v>
      </c>
      <c r="F64" s="151" t="s">
        <v>428</v>
      </c>
      <c r="G64" s="108">
        <v>43137</v>
      </c>
      <c r="H64" s="202" t="s">
        <v>461</v>
      </c>
      <c r="I64" s="202" t="s">
        <v>466</v>
      </c>
      <c r="J64" s="155"/>
      <c r="K64" s="65"/>
      <c r="L64" s="155"/>
    </row>
    <row r="65" spans="1:14" s="152" customFormat="1" x14ac:dyDescent="0.25">
      <c r="A65" s="367"/>
      <c r="B65" s="370"/>
      <c r="C65" s="167" t="s">
        <v>178</v>
      </c>
      <c r="D65" s="163"/>
      <c r="E65" s="155">
        <f t="shared" si="4"/>
        <v>14</v>
      </c>
      <c r="F65" s="151" t="s">
        <v>179</v>
      </c>
      <c r="G65" s="108">
        <v>43137</v>
      </c>
      <c r="H65" s="202" t="s">
        <v>461</v>
      </c>
      <c r="I65" s="202" t="s">
        <v>466</v>
      </c>
      <c r="J65" s="155"/>
      <c r="K65" s="65"/>
      <c r="L65" s="155"/>
    </row>
    <row r="66" spans="1:14" s="152" customFormat="1" x14ac:dyDescent="0.25">
      <c r="A66" s="366">
        <v>4</v>
      </c>
      <c r="B66" s="369" t="s">
        <v>180</v>
      </c>
      <c r="C66" s="151"/>
      <c r="D66" s="163"/>
      <c r="E66" s="155">
        <v>1</v>
      </c>
      <c r="F66" s="151" t="s">
        <v>181</v>
      </c>
      <c r="G66" s="108">
        <v>43137</v>
      </c>
      <c r="H66" s="202" t="s">
        <v>461</v>
      </c>
      <c r="I66" s="202" t="s">
        <v>466</v>
      </c>
      <c r="J66" s="155"/>
      <c r="K66" s="65"/>
      <c r="L66" s="155"/>
    </row>
    <row r="67" spans="1:14" s="152" customFormat="1" ht="42.75" x14ac:dyDescent="0.25">
      <c r="A67" s="367"/>
      <c r="B67" s="370"/>
      <c r="C67" s="151" t="s">
        <v>182</v>
      </c>
      <c r="D67" s="163" t="s">
        <v>542</v>
      </c>
      <c r="E67" s="155">
        <f>E66+1</f>
        <v>2</v>
      </c>
      <c r="F67" s="151" t="s">
        <v>183</v>
      </c>
      <c r="G67" s="108">
        <v>43137</v>
      </c>
      <c r="H67" s="202" t="s">
        <v>461</v>
      </c>
      <c r="I67" s="202" t="s">
        <v>466</v>
      </c>
      <c r="J67" s="155"/>
      <c r="K67" s="65"/>
      <c r="L67" s="155"/>
    </row>
    <row r="68" spans="1:14" s="152" customFormat="1" ht="71.25" x14ac:dyDescent="0.25">
      <c r="A68" s="367"/>
      <c r="B68" s="370"/>
      <c r="C68" s="151" t="s">
        <v>184</v>
      </c>
      <c r="D68" s="163" t="s">
        <v>543</v>
      </c>
      <c r="E68" s="155">
        <f>E67+1</f>
        <v>3</v>
      </c>
      <c r="F68" s="151" t="s">
        <v>183</v>
      </c>
      <c r="G68" s="108">
        <v>43137</v>
      </c>
      <c r="H68" s="202" t="s">
        <v>461</v>
      </c>
      <c r="I68" s="202" t="s">
        <v>466</v>
      </c>
      <c r="J68" s="155"/>
      <c r="K68" s="65"/>
      <c r="L68" s="155"/>
    </row>
    <row r="69" spans="1:14" s="152" customFormat="1" ht="71.25" x14ac:dyDescent="0.25">
      <c r="A69" s="367"/>
      <c r="B69" s="370"/>
      <c r="C69" s="151" t="s">
        <v>185</v>
      </c>
      <c r="D69" s="163" t="s">
        <v>544</v>
      </c>
      <c r="E69" s="155">
        <f t="shared" ref="E69:E84" si="5">E68+1</f>
        <v>4</v>
      </c>
      <c r="F69" s="151" t="s">
        <v>183</v>
      </c>
      <c r="G69" s="108">
        <v>43137</v>
      </c>
      <c r="H69" s="202" t="s">
        <v>461</v>
      </c>
      <c r="I69" s="202" t="s">
        <v>466</v>
      </c>
      <c r="J69" s="155"/>
      <c r="K69" s="65"/>
      <c r="L69" s="155"/>
    </row>
    <row r="70" spans="1:14" s="152" customFormat="1" ht="57" x14ac:dyDescent="0.25">
      <c r="A70" s="367"/>
      <c r="B70" s="370"/>
      <c r="C70" s="151" t="s">
        <v>186</v>
      </c>
      <c r="D70" s="163" t="s">
        <v>545</v>
      </c>
      <c r="E70" s="155">
        <f t="shared" si="5"/>
        <v>5</v>
      </c>
      <c r="F70" s="151" t="s">
        <v>187</v>
      </c>
      <c r="G70" s="108">
        <v>43137</v>
      </c>
      <c r="H70" s="202" t="s">
        <v>461</v>
      </c>
      <c r="I70" s="202" t="s">
        <v>466</v>
      </c>
      <c r="J70" s="155"/>
      <c r="K70" s="65"/>
      <c r="L70" s="155"/>
    </row>
    <row r="71" spans="1:14" s="152" customFormat="1" ht="57" x14ac:dyDescent="0.25">
      <c r="A71" s="367"/>
      <c r="B71" s="370"/>
      <c r="C71" s="151" t="s">
        <v>188</v>
      </c>
      <c r="D71" s="163" t="s">
        <v>546</v>
      </c>
      <c r="E71" s="155">
        <f t="shared" si="5"/>
        <v>6</v>
      </c>
      <c r="F71" s="151" t="s">
        <v>187</v>
      </c>
      <c r="G71" s="108">
        <v>43137</v>
      </c>
      <c r="H71" s="202" t="s">
        <v>461</v>
      </c>
      <c r="I71" s="202" t="s">
        <v>466</v>
      </c>
      <c r="J71" s="155"/>
      <c r="K71" s="65"/>
      <c r="L71" s="155"/>
      <c r="M71" s="152" t="s">
        <v>189</v>
      </c>
    </row>
    <row r="72" spans="1:14" s="152" customFormat="1" ht="57" x14ac:dyDescent="0.25">
      <c r="A72" s="367"/>
      <c r="B72" s="370"/>
      <c r="C72" s="151" t="s">
        <v>190</v>
      </c>
      <c r="D72" s="163" t="s">
        <v>546</v>
      </c>
      <c r="E72" s="155">
        <f t="shared" si="5"/>
        <v>7</v>
      </c>
      <c r="F72" s="151" t="s">
        <v>187</v>
      </c>
      <c r="G72" s="108">
        <v>43137</v>
      </c>
      <c r="H72" s="202" t="s">
        <v>461</v>
      </c>
      <c r="I72" s="202" t="s">
        <v>466</v>
      </c>
      <c r="J72" s="155"/>
      <c r="K72" s="65"/>
      <c r="L72" s="155"/>
      <c r="M72" s="152" t="s">
        <v>191</v>
      </c>
      <c r="N72" s="152" t="s">
        <v>348</v>
      </c>
    </row>
    <row r="73" spans="1:14" s="152" customFormat="1" ht="28.5" x14ac:dyDescent="0.25">
      <c r="A73" s="366">
        <v>5</v>
      </c>
      <c r="B73" s="369" t="s">
        <v>192</v>
      </c>
      <c r="C73" s="369" t="s">
        <v>169</v>
      </c>
      <c r="D73" s="163"/>
      <c r="E73" s="155">
        <v>1</v>
      </c>
      <c r="F73" s="152" t="s">
        <v>193</v>
      </c>
      <c r="G73" s="108">
        <v>43137</v>
      </c>
      <c r="H73" s="202" t="s">
        <v>461</v>
      </c>
      <c r="I73" s="202" t="s">
        <v>466</v>
      </c>
      <c r="J73" s="155"/>
      <c r="K73" s="65"/>
      <c r="L73" s="155"/>
    </row>
    <row r="74" spans="1:14" s="152" customFormat="1" ht="28.5" x14ac:dyDescent="0.25">
      <c r="A74" s="367"/>
      <c r="B74" s="370"/>
      <c r="C74" s="371"/>
      <c r="D74" s="163"/>
      <c r="E74" s="155">
        <f t="shared" si="5"/>
        <v>2</v>
      </c>
      <c r="F74" s="151" t="s">
        <v>194</v>
      </c>
      <c r="G74" s="108">
        <v>43137</v>
      </c>
      <c r="H74" s="202" t="s">
        <v>461</v>
      </c>
      <c r="I74" s="202" t="s">
        <v>466</v>
      </c>
      <c r="J74" s="155"/>
      <c r="K74" s="65"/>
      <c r="L74" s="155"/>
    </row>
    <row r="75" spans="1:14" s="152" customFormat="1" x14ac:dyDescent="0.25">
      <c r="A75" s="367"/>
      <c r="B75" s="370"/>
      <c r="C75" s="151" t="s">
        <v>131</v>
      </c>
      <c r="D75" s="163"/>
      <c r="E75" s="155">
        <f t="shared" si="5"/>
        <v>3</v>
      </c>
      <c r="F75" s="151" t="s">
        <v>195</v>
      </c>
      <c r="G75" s="108">
        <v>43137</v>
      </c>
      <c r="H75" s="202" t="s">
        <v>461</v>
      </c>
      <c r="I75" s="202" t="s">
        <v>466</v>
      </c>
      <c r="J75" s="155"/>
      <c r="K75" s="65"/>
      <c r="L75" s="155"/>
    </row>
    <row r="76" spans="1:14" s="152" customFormat="1" x14ac:dyDescent="0.25">
      <c r="A76" s="367"/>
      <c r="B76" s="370"/>
      <c r="C76" s="151" t="s">
        <v>177</v>
      </c>
      <c r="D76" s="163"/>
      <c r="E76" s="155">
        <f t="shared" si="5"/>
        <v>4</v>
      </c>
      <c r="F76" s="151" t="s">
        <v>196</v>
      </c>
      <c r="G76" s="108">
        <v>43137</v>
      </c>
      <c r="H76" s="202" t="s">
        <v>461</v>
      </c>
      <c r="I76" s="202" t="s">
        <v>466</v>
      </c>
      <c r="J76" s="155"/>
      <c r="K76" s="65"/>
      <c r="L76" s="155"/>
    </row>
    <row r="77" spans="1:14" s="152" customFormat="1" x14ac:dyDescent="0.25">
      <c r="A77" s="367"/>
      <c r="B77" s="370"/>
      <c r="C77" s="369" t="s">
        <v>161</v>
      </c>
      <c r="D77" s="163"/>
      <c r="E77" s="155">
        <f t="shared" si="5"/>
        <v>5</v>
      </c>
      <c r="F77" s="151" t="s">
        <v>197</v>
      </c>
      <c r="G77" s="108">
        <v>43137</v>
      </c>
      <c r="H77" s="202" t="s">
        <v>461</v>
      </c>
      <c r="I77" s="202" t="s">
        <v>466</v>
      </c>
      <c r="J77" s="155"/>
      <c r="K77" s="65"/>
      <c r="L77" s="155"/>
    </row>
    <row r="78" spans="1:14" s="152" customFormat="1" ht="28.5" x14ac:dyDescent="0.25">
      <c r="A78" s="367"/>
      <c r="B78" s="370"/>
      <c r="C78" s="370"/>
      <c r="D78" s="168"/>
      <c r="E78" s="155">
        <f t="shared" si="5"/>
        <v>6</v>
      </c>
      <c r="F78" s="151" t="s">
        <v>326</v>
      </c>
      <c r="G78" s="108">
        <v>43137</v>
      </c>
      <c r="H78" s="202" t="s">
        <v>461</v>
      </c>
      <c r="I78" s="202" t="s">
        <v>466</v>
      </c>
      <c r="J78" s="155"/>
      <c r="K78" s="65"/>
      <c r="L78" s="155"/>
    </row>
    <row r="79" spans="1:14" s="152" customFormat="1" x14ac:dyDescent="0.25">
      <c r="A79" s="367"/>
      <c r="B79" s="370"/>
      <c r="C79" s="371"/>
      <c r="D79" s="163"/>
      <c r="E79" s="155">
        <f t="shared" si="5"/>
        <v>7</v>
      </c>
      <c r="F79" s="151" t="s">
        <v>146</v>
      </c>
      <c r="G79" s="108">
        <v>43137</v>
      </c>
      <c r="H79" s="202" t="s">
        <v>461</v>
      </c>
      <c r="I79" s="202" t="s">
        <v>466</v>
      </c>
      <c r="J79" s="155"/>
      <c r="K79" s="65"/>
      <c r="L79" s="155"/>
    </row>
    <row r="80" spans="1:14" s="152" customFormat="1" x14ac:dyDescent="0.25">
      <c r="A80" s="367"/>
      <c r="B80" s="370"/>
      <c r="C80" s="196" t="s">
        <v>339</v>
      </c>
      <c r="D80" s="195"/>
      <c r="E80" s="197">
        <f t="shared" si="5"/>
        <v>8</v>
      </c>
      <c r="F80" s="196" t="s">
        <v>146</v>
      </c>
      <c r="G80" s="108">
        <v>43137</v>
      </c>
      <c r="H80" s="202" t="s">
        <v>461</v>
      </c>
      <c r="I80" s="202" t="s">
        <v>466</v>
      </c>
      <c r="J80" s="197"/>
      <c r="K80" s="65"/>
      <c r="L80" s="197"/>
    </row>
    <row r="81" spans="1:12" s="152" customFormat="1" x14ac:dyDescent="0.25">
      <c r="A81" s="367"/>
      <c r="B81" s="370"/>
      <c r="C81" s="151" t="s">
        <v>108</v>
      </c>
      <c r="D81" s="163"/>
      <c r="E81" s="197">
        <f t="shared" si="5"/>
        <v>9</v>
      </c>
      <c r="F81" s="151" t="s">
        <v>146</v>
      </c>
      <c r="G81" s="108">
        <v>43137</v>
      </c>
      <c r="H81" s="202" t="s">
        <v>461</v>
      </c>
      <c r="I81" s="202" t="s">
        <v>466</v>
      </c>
      <c r="J81" s="155"/>
      <c r="K81" s="65"/>
      <c r="L81" s="155"/>
    </row>
    <row r="82" spans="1:12" s="152" customFormat="1" x14ac:dyDescent="0.25">
      <c r="A82" s="367"/>
      <c r="B82" s="370"/>
      <c r="C82" s="151" t="s">
        <v>92</v>
      </c>
      <c r="D82" s="163"/>
      <c r="E82" s="197">
        <f t="shared" si="5"/>
        <v>10</v>
      </c>
      <c r="F82" s="151" t="s">
        <v>147</v>
      </c>
      <c r="G82" s="108">
        <v>43137</v>
      </c>
      <c r="H82" s="202" t="s">
        <v>461</v>
      </c>
      <c r="I82" s="202" t="s">
        <v>466</v>
      </c>
      <c r="J82" s="155"/>
      <c r="K82" s="65"/>
      <c r="L82" s="155"/>
    </row>
    <row r="83" spans="1:12" s="152" customFormat="1" x14ac:dyDescent="0.25">
      <c r="A83" s="367"/>
      <c r="B83" s="370"/>
      <c r="C83" s="151" t="s">
        <v>109</v>
      </c>
      <c r="D83" s="163"/>
      <c r="E83" s="197">
        <f t="shared" si="5"/>
        <v>11</v>
      </c>
      <c r="F83" s="151" t="s">
        <v>198</v>
      </c>
      <c r="G83" s="108">
        <v>43137</v>
      </c>
      <c r="H83" s="202" t="s">
        <v>461</v>
      </c>
      <c r="I83" s="202" t="s">
        <v>466</v>
      </c>
      <c r="J83" s="155"/>
      <c r="K83" s="65"/>
      <c r="L83" s="155"/>
    </row>
    <row r="84" spans="1:12" s="152" customFormat="1" x14ac:dyDescent="0.25">
      <c r="A84" s="368"/>
      <c r="B84" s="370"/>
      <c r="C84" s="151" t="s">
        <v>133</v>
      </c>
      <c r="D84" s="163"/>
      <c r="E84" s="197">
        <f t="shared" si="5"/>
        <v>12</v>
      </c>
      <c r="F84" s="151" t="s">
        <v>146</v>
      </c>
      <c r="G84" s="108">
        <v>43137</v>
      </c>
      <c r="H84" s="202" t="s">
        <v>461</v>
      </c>
      <c r="I84" s="202" t="s">
        <v>466</v>
      </c>
      <c r="J84" s="155"/>
      <c r="K84" s="65"/>
      <c r="L84" s="155"/>
    </row>
    <row r="85" spans="1:12" s="152" customFormat="1" x14ac:dyDescent="0.25">
      <c r="A85" s="366">
        <v>6</v>
      </c>
      <c r="B85" s="369" t="s">
        <v>199</v>
      </c>
      <c r="C85" s="110" t="s">
        <v>46</v>
      </c>
      <c r="D85" s="146"/>
      <c r="E85" s="104">
        <v>1</v>
      </c>
      <c r="F85" s="151" t="s">
        <v>47</v>
      </c>
      <c r="G85" s="108">
        <v>43137</v>
      </c>
      <c r="H85" s="202" t="s">
        <v>461</v>
      </c>
      <c r="I85" s="202" t="s">
        <v>466</v>
      </c>
      <c r="J85" s="155"/>
      <c r="K85" s="65"/>
      <c r="L85" s="155"/>
    </row>
    <row r="86" spans="1:12" s="152" customFormat="1" x14ac:dyDescent="0.25">
      <c r="A86" s="367"/>
      <c r="B86" s="370"/>
      <c r="C86" s="110" t="s">
        <v>48</v>
      </c>
      <c r="D86" s="154"/>
      <c r="E86" s="155">
        <f>E85+1</f>
        <v>2</v>
      </c>
      <c r="F86" s="151">
        <v>1</v>
      </c>
      <c r="G86" s="108">
        <v>43137</v>
      </c>
      <c r="H86" s="202" t="s">
        <v>461</v>
      </c>
      <c r="I86" s="202" t="s">
        <v>466</v>
      </c>
      <c r="J86" s="155"/>
      <c r="K86" s="65"/>
      <c r="L86" s="155"/>
    </row>
    <row r="87" spans="1:12" s="152" customFormat="1" x14ac:dyDescent="0.25">
      <c r="A87" s="367"/>
      <c r="B87" s="370"/>
      <c r="C87" s="111" t="s">
        <v>200</v>
      </c>
      <c r="D87" s="153"/>
      <c r="E87" s="155">
        <f>E86+1</f>
        <v>3</v>
      </c>
      <c r="F87" s="151" t="s">
        <v>68</v>
      </c>
      <c r="G87" s="108">
        <v>43137</v>
      </c>
      <c r="H87" s="202" t="s">
        <v>461</v>
      </c>
      <c r="I87" s="202" t="s">
        <v>466</v>
      </c>
      <c r="J87" s="155"/>
      <c r="K87" s="65"/>
      <c r="L87" s="155"/>
    </row>
    <row r="88" spans="1:12" s="152" customFormat="1" x14ac:dyDescent="0.25">
      <c r="A88" s="367"/>
      <c r="B88" s="370"/>
      <c r="C88" s="111" t="s">
        <v>93</v>
      </c>
      <c r="D88" s="153"/>
      <c r="E88" s="155">
        <f t="shared" ref="E88:E100" si="6">E87+1</f>
        <v>4</v>
      </c>
      <c r="F88" s="151" t="s">
        <v>6</v>
      </c>
      <c r="G88" s="108">
        <v>43137</v>
      </c>
      <c r="H88" s="202" t="s">
        <v>461</v>
      </c>
      <c r="I88" s="202" t="s">
        <v>466</v>
      </c>
      <c r="J88" s="155"/>
      <c r="K88" s="65"/>
      <c r="L88" s="155"/>
    </row>
    <row r="89" spans="1:12" s="152" customFormat="1" x14ac:dyDescent="0.25">
      <c r="A89" s="367"/>
      <c r="B89" s="370"/>
      <c r="C89" s="111" t="s">
        <v>94</v>
      </c>
      <c r="D89" s="153"/>
      <c r="E89" s="155">
        <f t="shared" si="6"/>
        <v>5</v>
      </c>
      <c r="F89" s="151" t="s">
        <v>45</v>
      </c>
      <c r="G89" s="108">
        <v>43137</v>
      </c>
      <c r="H89" s="202" t="s">
        <v>461</v>
      </c>
      <c r="I89" s="202" t="s">
        <v>466</v>
      </c>
      <c r="J89" s="155"/>
      <c r="K89" s="65"/>
      <c r="L89" s="155"/>
    </row>
    <row r="90" spans="1:12" s="152" customFormat="1" x14ac:dyDescent="0.25">
      <c r="A90" s="367"/>
      <c r="B90" s="370"/>
      <c r="C90" s="210" t="s">
        <v>469</v>
      </c>
      <c r="D90" s="194"/>
      <c r="E90" s="193">
        <v>6</v>
      </c>
      <c r="F90" s="180" t="s">
        <v>472</v>
      </c>
      <c r="G90" s="211">
        <v>43154</v>
      </c>
      <c r="H90" s="206" t="s">
        <v>470</v>
      </c>
      <c r="I90" s="228" t="s">
        <v>533</v>
      </c>
      <c r="J90" s="205"/>
      <c r="K90" s="65"/>
      <c r="L90" s="205"/>
    </row>
    <row r="91" spans="1:12" s="152" customFormat="1" x14ac:dyDescent="0.25">
      <c r="A91" s="367"/>
      <c r="B91" s="370"/>
      <c r="C91" s="111" t="s">
        <v>201</v>
      </c>
      <c r="D91" s="153"/>
      <c r="E91" s="155">
        <f>E89+1</f>
        <v>6</v>
      </c>
      <c r="F91" s="153" t="s">
        <v>202</v>
      </c>
      <c r="G91" s="108">
        <v>43137</v>
      </c>
      <c r="H91" s="202" t="s">
        <v>461</v>
      </c>
      <c r="I91" s="202" t="s">
        <v>466</v>
      </c>
      <c r="J91" s="155"/>
      <c r="K91" s="65"/>
      <c r="L91" s="155"/>
    </row>
    <row r="92" spans="1:12" s="152" customFormat="1" x14ac:dyDescent="0.25">
      <c r="A92" s="367"/>
      <c r="B92" s="370"/>
      <c r="C92" s="111" t="s">
        <v>29</v>
      </c>
      <c r="D92" s="153"/>
      <c r="E92" s="155">
        <f t="shared" si="6"/>
        <v>7</v>
      </c>
      <c r="F92" s="153" t="s">
        <v>81</v>
      </c>
      <c r="G92" s="108">
        <v>43137</v>
      </c>
      <c r="H92" s="202" t="s">
        <v>461</v>
      </c>
      <c r="I92" s="202" t="s">
        <v>466</v>
      </c>
      <c r="J92" s="155"/>
      <c r="K92" s="65"/>
      <c r="L92" s="155"/>
    </row>
    <row r="93" spans="1:12" s="152" customFormat="1" x14ac:dyDescent="0.25">
      <c r="A93" s="367"/>
      <c r="B93" s="370"/>
      <c r="C93" s="111" t="s">
        <v>203</v>
      </c>
      <c r="D93" s="153"/>
      <c r="E93" s="155">
        <f t="shared" si="6"/>
        <v>8</v>
      </c>
      <c r="F93" s="151" t="s">
        <v>110</v>
      </c>
      <c r="G93" s="108">
        <v>43137</v>
      </c>
      <c r="H93" s="202" t="s">
        <v>461</v>
      </c>
      <c r="I93" s="202" t="s">
        <v>466</v>
      </c>
      <c r="J93" s="155"/>
      <c r="K93" s="65"/>
      <c r="L93" s="155"/>
    </row>
    <row r="94" spans="1:12" s="152" customFormat="1" x14ac:dyDescent="0.25">
      <c r="A94" s="367"/>
      <c r="B94" s="370"/>
      <c r="C94" s="111" t="s">
        <v>95</v>
      </c>
      <c r="D94" s="153"/>
      <c r="E94" s="155">
        <f t="shared" si="6"/>
        <v>9</v>
      </c>
      <c r="F94" s="151" t="s">
        <v>204</v>
      </c>
      <c r="G94" s="108">
        <v>43137</v>
      </c>
      <c r="H94" s="202" t="s">
        <v>461</v>
      </c>
      <c r="I94" s="202" t="s">
        <v>466</v>
      </c>
      <c r="J94" s="155"/>
      <c r="K94" s="65"/>
      <c r="L94" s="155"/>
    </row>
    <row r="95" spans="1:12" s="152" customFormat="1" x14ac:dyDescent="0.25">
      <c r="A95" s="367"/>
      <c r="B95" s="370"/>
      <c r="C95" s="111" t="s">
        <v>96</v>
      </c>
      <c r="D95" s="153"/>
      <c r="E95" s="155">
        <f t="shared" si="6"/>
        <v>10</v>
      </c>
      <c r="F95" s="151" t="s">
        <v>6</v>
      </c>
      <c r="G95" s="108">
        <v>43137</v>
      </c>
      <c r="H95" s="202" t="s">
        <v>461</v>
      </c>
      <c r="I95" s="202" t="s">
        <v>466</v>
      </c>
      <c r="J95" s="155"/>
      <c r="K95" s="65"/>
      <c r="L95" s="155"/>
    </row>
    <row r="96" spans="1:12" s="152" customFormat="1" x14ac:dyDescent="0.25">
      <c r="A96" s="367"/>
      <c r="B96" s="370"/>
      <c r="C96" s="111" t="s">
        <v>40</v>
      </c>
      <c r="D96" s="153"/>
      <c r="E96" s="155">
        <f t="shared" si="6"/>
        <v>11</v>
      </c>
      <c r="F96" s="151" t="s">
        <v>6</v>
      </c>
      <c r="G96" s="108">
        <v>43137</v>
      </c>
      <c r="H96" s="202" t="s">
        <v>461</v>
      </c>
      <c r="I96" s="202" t="s">
        <v>466</v>
      </c>
      <c r="J96" s="155"/>
      <c r="K96" s="65"/>
      <c r="L96" s="155"/>
    </row>
    <row r="97" spans="1:13" s="152" customFormat="1" x14ac:dyDescent="0.25">
      <c r="A97" s="367"/>
      <c r="B97" s="370"/>
      <c r="C97" s="111" t="s">
        <v>41</v>
      </c>
      <c r="D97" s="153"/>
      <c r="E97" s="155">
        <f t="shared" si="6"/>
        <v>12</v>
      </c>
      <c r="F97" s="153" t="s">
        <v>202</v>
      </c>
      <c r="G97" s="108">
        <v>43137</v>
      </c>
      <c r="H97" s="202" t="s">
        <v>461</v>
      </c>
      <c r="I97" s="202" t="s">
        <v>466</v>
      </c>
      <c r="J97" s="155"/>
      <c r="K97" s="65"/>
      <c r="L97" s="155"/>
    </row>
    <row r="98" spans="1:13" s="152" customFormat="1" x14ac:dyDescent="0.25">
      <c r="A98" s="367"/>
      <c r="B98" s="370"/>
      <c r="C98" s="111" t="s">
        <v>42</v>
      </c>
      <c r="D98" s="153"/>
      <c r="E98" s="155">
        <f t="shared" si="6"/>
        <v>13</v>
      </c>
      <c r="F98" s="153" t="s">
        <v>81</v>
      </c>
      <c r="G98" s="108">
        <v>43137</v>
      </c>
      <c r="H98" s="202" t="s">
        <v>461</v>
      </c>
      <c r="I98" s="202" t="s">
        <v>466</v>
      </c>
      <c r="J98" s="155"/>
      <c r="K98" s="65"/>
      <c r="L98" s="155"/>
    </row>
    <row r="99" spans="1:13" s="152" customFormat="1" x14ac:dyDescent="0.25">
      <c r="A99" s="367"/>
      <c r="B99" s="370"/>
      <c r="C99" s="111" t="s">
        <v>43</v>
      </c>
      <c r="D99" s="153"/>
      <c r="E99" s="155">
        <f t="shared" si="6"/>
        <v>14</v>
      </c>
      <c r="F99" s="153" t="s">
        <v>202</v>
      </c>
      <c r="G99" s="108">
        <v>43137</v>
      </c>
      <c r="H99" s="202" t="s">
        <v>461</v>
      </c>
      <c r="I99" s="202" t="s">
        <v>466</v>
      </c>
      <c r="J99" s="155"/>
      <c r="K99" s="65"/>
      <c r="L99" s="155"/>
    </row>
    <row r="100" spans="1:13" s="152" customFormat="1" x14ac:dyDescent="0.25">
      <c r="A100" s="368"/>
      <c r="B100" s="371"/>
      <c r="C100" s="111" t="s">
        <v>44</v>
      </c>
      <c r="D100" s="153"/>
      <c r="E100" s="155">
        <f t="shared" si="6"/>
        <v>15</v>
      </c>
      <c r="F100" s="153" t="s">
        <v>81</v>
      </c>
      <c r="G100" s="108">
        <v>43137</v>
      </c>
      <c r="H100" s="202" t="s">
        <v>461</v>
      </c>
      <c r="I100" s="202" t="s">
        <v>466</v>
      </c>
      <c r="J100" s="155"/>
      <c r="K100" s="65"/>
      <c r="L100" s="155"/>
    </row>
    <row r="101" spans="1:13" s="152" customFormat="1" ht="28.5" x14ac:dyDescent="0.25">
      <c r="A101" s="366">
        <v>7</v>
      </c>
      <c r="B101" s="369" t="s">
        <v>111</v>
      </c>
      <c r="C101" s="151" t="s">
        <v>169</v>
      </c>
      <c r="D101" s="163"/>
      <c r="E101" s="155">
        <v>1</v>
      </c>
      <c r="F101" s="151" t="s">
        <v>205</v>
      </c>
      <c r="G101" s="108">
        <v>43137</v>
      </c>
      <c r="H101" s="202" t="s">
        <v>461</v>
      </c>
      <c r="I101" s="202" t="s">
        <v>466</v>
      </c>
      <c r="J101" s="155"/>
      <c r="K101" s="65"/>
      <c r="L101" s="155"/>
    </row>
    <row r="102" spans="1:13" s="152" customFormat="1" x14ac:dyDescent="0.25">
      <c r="A102" s="367"/>
      <c r="B102" s="370"/>
      <c r="C102" s="151" t="s">
        <v>523</v>
      </c>
      <c r="D102" s="163" t="s">
        <v>207</v>
      </c>
      <c r="E102" s="155">
        <f t="shared" ref="E102:E107" si="7">E101+1</f>
        <v>2</v>
      </c>
      <c r="F102" s="151" t="s">
        <v>208</v>
      </c>
      <c r="G102" s="108">
        <v>43137</v>
      </c>
      <c r="H102" s="202" t="s">
        <v>461</v>
      </c>
      <c r="I102" s="202" t="s">
        <v>466</v>
      </c>
      <c r="J102" s="155"/>
      <c r="K102" s="65"/>
      <c r="L102" s="155"/>
    </row>
    <row r="103" spans="1:13" s="152" customFormat="1" x14ac:dyDescent="0.25">
      <c r="A103" s="367"/>
      <c r="B103" s="370"/>
      <c r="C103" s="162" t="s">
        <v>161</v>
      </c>
      <c r="D103" s="163"/>
      <c r="E103" s="155">
        <f t="shared" si="7"/>
        <v>3</v>
      </c>
      <c r="F103" s="151" t="s">
        <v>198</v>
      </c>
      <c r="G103" s="108">
        <v>43137</v>
      </c>
      <c r="H103" s="202" t="s">
        <v>461</v>
      </c>
      <c r="I103" s="202" t="s">
        <v>466</v>
      </c>
      <c r="J103" s="155"/>
      <c r="K103" s="65"/>
      <c r="L103" s="155"/>
    </row>
    <row r="104" spans="1:13" s="152" customFormat="1" x14ac:dyDescent="0.25">
      <c r="A104" s="367"/>
      <c r="B104" s="370"/>
      <c r="C104" s="167" t="s">
        <v>108</v>
      </c>
      <c r="D104" s="163"/>
      <c r="E104" s="155">
        <f t="shared" si="7"/>
        <v>4</v>
      </c>
      <c r="F104" s="151" t="s">
        <v>198</v>
      </c>
      <c r="G104" s="108">
        <v>43137</v>
      </c>
      <c r="H104" s="202" t="s">
        <v>461</v>
      </c>
      <c r="I104" s="202" t="s">
        <v>466</v>
      </c>
      <c r="J104" s="155"/>
      <c r="K104" s="65"/>
      <c r="L104" s="155"/>
    </row>
    <row r="105" spans="1:13" s="152" customFormat="1" x14ac:dyDescent="0.25">
      <c r="A105" s="367"/>
      <c r="B105" s="370"/>
      <c r="C105" s="167" t="s">
        <v>176</v>
      </c>
      <c r="D105" s="163"/>
      <c r="E105" s="155">
        <f t="shared" si="7"/>
        <v>5</v>
      </c>
      <c r="F105" s="151" t="s">
        <v>147</v>
      </c>
      <c r="G105" s="108">
        <v>43137</v>
      </c>
      <c r="H105" s="202" t="s">
        <v>461</v>
      </c>
      <c r="I105" s="202" t="s">
        <v>466</v>
      </c>
      <c r="J105" s="155"/>
      <c r="K105" s="65"/>
      <c r="L105" s="155"/>
    </row>
    <row r="106" spans="1:13" s="152" customFormat="1" x14ac:dyDescent="0.25">
      <c r="A106" s="367"/>
      <c r="B106" s="370"/>
      <c r="C106" s="167" t="s">
        <v>109</v>
      </c>
      <c r="D106" s="163"/>
      <c r="E106" s="155">
        <f t="shared" si="7"/>
        <v>6</v>
      </c>
      <c r="F106" s="151" t="s">
        <v>198</v>
      </c>
      <c r="G106" s="108">
        <v>43137</v>
      </c>
      <c r="H106" s="202" t="s">
        <v>461</v>
      </c>
      <c r="I106" s="202" t="s">
        <v>466</v>
      </c>
      <c r="J106" s="155"/>
      <c r="K106" s="65"/>
      <c r="L106" s="155"/>
    </row>
    <row r="107" spans="1:13" s="152" customFormat="1" x14ac:dyDescent="0.25">
      <c r="A107" s="367"/>
      <c r="B107" s="370"/>
      <c r="C107" s="167" t="s">
        <v>133</v>
      </c>
      <c r="D107" s="163"/>
      <c r="E107" s="155">
        <f t="shared" si="7"/>
        <v>7</v>
      </c>
      <c r="F107" s="151" t="s">
        <v>198</v>
      </c>
      <c r="G107" s="108">
        <v>43137</v>
      </c>
      <c r="H107" s="202" t="s">
        <v>461</v>
      </c>
      <c r="I107" s="202" t="s">
        <v>466</v>
      </c>
      <c r="J107" s="155"/>
      <c r="K107" s="65"/>
      <c r="L107" s="155"/>
    </row>
    <row r="108" spans="1:13" s="152" customFormat="1" ht="42.75" x14ac:dyDescent="0.25">
      <c r="A108" s="158">
        <v>8</v>
      </c>
      <c r="B108" s="162" t="s">
        <v>209</v>
      </c>
      <c r="C108" s="151"/>
      <c r="D108" s="163"/>
      <c r="E108" s="155">
        <v>1</v>
      </c>
      <c r="F108" s="151" t="s">
        <v>210</v>
      </c>
      <c r="G108" s="108">
        <v>43137</v>
      </c>
      <c r="H108" s="202" t="s">
        <v>461</v>
      </c>
      <c r="I108" s="202" t="s">
        <v>466</v>
      </c>
      <c r="J108" s="155"/>
      <c r="K108" s="65"/>
      <c r="L108" s="155"/>
    </row>
    <row r="109" spans="1:13" s="2" customFormat="1" x14ac:dyDescent="0.25">
      <c r="A109" s="5" t="s">
        <v>211</v>
      </c>
      <c r="B109" s="6" t="s">
        <v>212</v>
      </c>
      <c r="C109" s="116"/>
      <c r="D109" s="117"/>
      <c r="E109" s="118"/>
      <c r="F109" s="118"/>
      <c r="G109" s="118"/>
      <c r="H109" s="118"/>
      <c r="I109" s="118"/>
      <c r="J109" s="118"/>
      <c r="K109" s="118"/>
      <c r="L109" s="118"/>
      <c r="M109" s="119"/>
    </row>
    <row r="110" spans="1:13" s="152" customFormat="1" ht="28.5" x14ac:dyDescent="0.25">
      <c r="A110" s="366">
        <v>1</v>
      </c>
      <c r="B110" s="388" t="s">
        <v>213</v>
      </c>
      <c r="C110" s="369" t="s">
        <v>161</v>
      </c>
      <c r="D110" s="163" t="s">
        <v>162</v>
      </c>
      <c r="E110" s="155">
        <v>1</v>
      </c>
      <c r="F110" s="151" t="s">
        <v>163</v>
      </c>
      <c r="G110" s="108">
        <v>43137</v>
      </c>
      <c r="H110" s="202" t="s">
        <v>461</v>
      </c>
      <c r="I110" s="202" t="s">
        <v>466</v>
      </c>
      <c r="J110" s="155"/>
      <c r="K110" s="65"/>
      <c r="L110" s="155"/>
    </row>
    <row r="111" spans="1:13" s="152" customFormat="1" x14ac:dyDescent="0.25">
      <c r="A111" s="367"/>
      <c r="B111" s="389"/>
      <c r="C111" s="371"/>
      <c r="D111" s="163" t="s">
        <v>164</v>
      </c>
      <c r="E111" s="155">
        <f>E110+1</f>
        <v>2</v>
      </c>
      <c r="F111" s="151" t="s">
        <v>214</v>
      </c>
      <c r="G111" s="108">
        <v>43137</v>
      </c>
      <c r="H111" s="202" t="s">
        <v>461</v>
      </c>
      <c r="I111" s="202" t="s">
        <v>466</v>
      </c>
      <c r="J111" s="155"/>
      <c r="K111" s="65"/>
      <c r="L111" s="155"/>
    </row>
    <row r="112" spans="1:13" s="152" customFormat="1" x14ac:dyDescent="0.25">
      <c r="A112" s="366">
        <v>2</v>
      </c>
      <c r="B112" s="369" t="s">
        <v>113</v>
      </c>
      <c r="C112" s="151" t="s">
        <v>156</v>
      </c>
      <c r="D112" s="163"/>
      <c r="E112" s="155">
        <v>1</v>
      </c>
      <c r="F112" s="151" t="s">
        <v>166</v>
      </c>
      <c r="G112" s="108">
        <v>43137</v>
      </c>
      <c r="H112" s="202" t="s">
        <v>461</v>
      </c>
      <c r="I112" s="202" t="s">
        <v>466</v>
      </c>
      <c r="J112" s="155"/>
      <c r="K112" s="65"/>
      <c r="L112" s="155"/>
    </row>
    <row r="113" spans="1:13" s="152" customFormat="1" x14ac:dyDescent="0.25">
      <c r="A113" s="367"/>
      <c r="B113" s="370"/>
      <c r="C113" s="369" t="s">
        <v>167</v>
      </c>
      <c r="D113" s="163"/>
      <c r="E113" s="155">
        <f>E112+1</f>
        <v>2</v>
      </c>
      <c r="F113" s="151" t="s">
        <v>166</v>
      </c>
      <c r="G113" s="108">
        <v>43137</v>
      </c>
      <c r="H113" s="202" t="s">
        <v>461</v>
      </c>
      <c r="I113" s="202" t="s">
        <v>466</v>
      </c>
      <c r="J113" s="155"/>
      <c r="K113" s="65"/>
      <c r="L113" s="155"/>
    </row>
    <row r="114" spans="1:13" s="152" customFormat="1" x14ac:dyDescent="0.25">
      <c r="A114" s="367"/>
      <c r="B114" s="370"/>
      <c r="C114" s="371"/>
      <c r="D114" s="163"/>
      <c r="E114" s="155">
        <f>E113+1</f>
        <v>3</v>
      </c>
      <c r="F114" s="151" t="s">
        <v>214</v>
      </c>
      <c r="G114" s="108">
        <v>43137</v>
      </c>
      <c r="H114" s="202" t="s">
        <v>461</v>
      </c>
      <c r="I114" s="202" t="s">
        <v>466</v>
      </c>
      <c r="J114" s="155"/>
      <c r="K114" s="65"/>
      <c r="L114" s="155"/>
    </row>
    <row r="115" spans="1:13" s="152" customFormat="1" x14ac:dyDescent="0.25">
      <c r="A115" s="366">
        <v>3</v>
      </c>
      <c r="B115" s="369" t="s">
        <v>215</v>
      </c>
      <c r="C115" s="163" t="s">
        <v>121</v>
      </c>
      <c r="D115" s="163"/>
      <c r="E115" s="155">
        <v>1</v>
      </c>
      <c r="F115" s="151" t="s">
        <v>157</v>
      </c>
      <c r="G115" s="108">
        <v>43137</v>
      </c>
      <c r="H115" s="202" t="s">
        <v>461</v>
      </c>
      <c r="I115" s="202" t="s">
        <v>466</v>
      </c>
      <c r="J115" s="155"/>
      <c r="K115" s="65"/>
      <c r="L115" s="155"/>
    </row>
    <row r="116" spans="1:13" s="152" customFormat="1" x14ac:dyDescent="0.25">
      <c r="A116" s="367"/>
      <c r="B116" s="370"/>
      <c r="C116" s="163" t="s">
        <v>123</v>
      </c>
      <c r="D116" s="163"/>
      <c r="E116" s="155">
        <f t="shared" ref="E116:E131" si="8">E115+1</f>
        <v>2</v>
      </c>
      <c r="F116" s="151" t="s">
        <v>157</v>
      </c>
      <c r="G116" s="108">
        <v>43137</v>
      </c>
      <c r="H116" s="202" t="s">
        <v>461</v>
      </c>
      <c r="I116" s="202" t="s">
        <v>466</v>
      </c>
      <c r="J116" s="155"/>
      <c r="K116" s="65"/>
      <c r="L116" s="155"/>
    </row>
    <row r="117" spans="1:13" s="152" customFormat="1" x14ac:dyDescent="0.25">
      <c r="A117" s="367"/>
      <c r="B117" s="370"/>
      <c r="C117" s="163" t="s">
        <v>216</v>
      </c>
      <c r="D117" s="163"/>
      <c r="E117" s="155">
        <f t="shared" si="8"/>
        <v>3</v>
      </c>
      <c r="F117" s="151" t="s">
        <v>142</v>
      </c>
      <c r="G117" s="108">
        <v>43137</v>
      </c>
      <c r="H117" s="202" t="s">
        <v>461</v>
      </c>
      <c r="I117" s="202" t="s">
        <v>466</v>
      </c>
      <c r="J117" s="155"/>
      <c r="K117" s="65"/>
      <c r="L117" s="155"/>
    </row>
    <row r="118" spans="1:13" s="152" customFormat="1" x14ac:dyDescent="0.25">
      <c r="A118" s="367"/>
      <c r="B118" s="370"/>
      <c r="C118" s="163" t="s">
        <v>217</v>
      </c>
      <c r="D118" s="163"/>
      <c r="E118" s="155">
        <f t="shared" si="8"/>
        <v>4</v>
      </c>
      <c r="F118" s="151" t="s">
        <v>145</v>
      </c>
      <c r="G118" s="108">
        <v>43137</v>
      </c>
      <c r="H118" s="202" t="s">
        <v>461</v>
      </c>
      <c r="I118" s="202" t="s">
        <v>466</v>
      </c>
      <c r="J118" s="155"/>
      <c r="K118" s="65"/>
      <c r="L118" s="155"/>
    </row>
    <row r="119" spans="1:13" s="152" customFormat="1" x14ac:dyDescent="0.25">
      <c r="A119" s="367"/>
      <c r="B119" s="370"/>
      <c r="C119" s="167" t="s">
        <v>172</v>
      </c>
      <c r="D119" s="163"/>
      <c r="E119" s="155">
        <f t="shared" si="8"/>
        <v>5</v>
      </c>
      <c r="F119" s="151" t="s">
        <v>173</v>
      </c>
      <c r="G119" s="108">
        <v>43137</v>
      </c>
      <c r="H119" s="202" t="s">
        <v>461</v>
      </c>
      <c r="I119" s="202" t="s">
        <v>466</v>
      </c>
      <c r="J119" s="155"/>
      <c r="K119" s="65"/>
      <c r="L119" s="155"/>
    </row>
    <row r="120" spans="1:13" s="152" customFormat="1" x14ac:dyDescent="0.25">
      <c r="A120" s="367"/>
      <c r="B120" s="370"/>
      <c r="C120" s="151" t="s">
        <v>131</v>
      </c>
      <c r="D120" s="163"/>
      <c r="E120" s="155">
        <f t="shared" si="8"/>
        <v>6</v>
      </c>
      <c r="F120" s="151" t="s">
        <v>174</v>
      </c>
      <c r="G120" s="108">
        <v>43137</v>
      </c>
      <c r="H120" s="202" t="s">
        <v>461</v>
      </c>
      <c r="I120" s="202" t="s">
        <v>466</v>
      </c>
      <c r="J120" s="155"/>
      <c r="K120" s="65"/>
      <c r="L120" s="155"/>
    </row>
    <row r="121" spans="1:13" s="152" customFormat="1" x14ac:dyDescent="0.25">
      <c r="A121" s="367"/>
      <c r="B121" s="370"/>
      <c r="C121" s="369" t="s">
        <v>161</v>
      </c>
      <c r="D121" s="163"/>
      <c r="E121" s="155">
        <f t="shared" si="8"/>
        <v>7</v>
      </c>
      <c r="F121" s="151" t="s">
        <v>174</v>
      </c>
      <c r="G121" s="108">
        <v>43137</v>
      </c>
      <c r="H121" s="202" t="s">
        <v>461</v>
      </c>
      <c r="I121" s="202" t="s">
        <v>466</v>
      </c>
      <c r="J121" s="155"/>
      <c r="K121" s="65"/>
      <c r="L121" s="155"/>
    </row>
    <row r="122" spans="1:13" s="152" customFormat="1" x14ac:dyDescent="0.25">
      <c r="A122" s="367"/>
      <c r="B122" s="370"/>
      <c r="C122" s="371"/>
      <c r="D122" s="163"/>
      <c r="E122" s="155">
        <f t="shared" si="8"/>
        <v>8</v>
      </c>
      <c r="F122" s="151" t="s">
        <v>157</v>
      </c>
      <c r="G122" s="108">
        <v>43137</v>
      </c>
      <c r="H122" s="202" t="s">
        <v>461</v>
      </c>
      <c r="I122" s="202" t="s">
        <v>466</v>
      </c>
      <c r="J122" s="155"/>
      <c r="K122" s="65"/>
      <c r="L122" s="155"/>
    </row>
    <row r="123" spans="1:13" s="152" customFormat="1" x14ac:dyDescent="0.25">
      <c r="A123" s="367"/>
      <c r="B123" s="370"/>
      <c r="C123" s="204" t="s">
        <v>430</v>
      </c>
      <c r="D123" s="212"/>
      <c r="E123" s="77">
        <f t="shared" si="8"/>
        <v>9</v>
      </c>
      <c r="F123" s="78" t="s">
        <v>157</v>
      </c>
      <c r="G123" s="108">
        <v>43137</v>
      </c>
      <c r="H123" s="202" t="s">
        <v>461</v>
      </c>
      <c r="I123" s="202" t="s">
        <v>466</v>
      </c>
      <c r="J123" s="155"/>
      <c r="K123" s="65"/>
      <c r="L123" s="155"/>
    </row>
    <row r="124" spans="1:13" s="152" customFormat="1" x14ac:dyDescent="0.25">
      <c r="A124" s="367"/>
      <c r="B124" s="370"/>
      <c r="C124" s="390" t="s">
        <v>108</v>
      </c>
      <c r="D124" s="163"/>
      <c r="E124" s="155">
        <f t="shared" si="8"/>
        <v>10</v>
      </c>
      <c r="F124" s="151" t="s">
        <v>145</v>
      </c>
      <c r="G124" s="108">
        <v>43137</v>
      </c>
      <c r="H124" s="202" t="s">
        <v>461</v>
      </c>
      <c r="I124" s="202" t="s">
        <v>466</v>
      </c>
      <c r="J124" s="155"/>
      <c r="K124" s="65"/>
      <c r="L124" s="155"/>
      <c r="M124" s="152" t="s">
        <v>175</v>
      </c>
    </row>
    <row r="125" spans="1:13" s="152" customFormat="1" x14ac:dyDescent="0.25">
      <c r="A125" s="367"/>
      <c r="B125" s="370"/>
      <c r="C125" s="391"/>
      <c r="D125" s="163"/>
      <c r="E125" s="155">
        <f t="shared" si="8"/>
        <v>11</v>
      </c>
      <c r="F125" s="151" t="s">
        <v>218</v>
      </c>
      <c r="G125" s="108">
        <v>43137</v>
      </c>
      <c r="H125" s="202" t="s">
        <v>461</v>
      </c>
      <c r="I125" s="202" t="s">
        <v>466</v>
      </c>
      <c r="J125" s="155"/>
      <c r="K125" s="65"/>
      <c r="L125" s="155"/>
    </row>
    <row r="126" spans="1:13" s="152" customFormat="1" x14ac:dyDescent="0.25">
      <c r="A126" s="367"/>
      <c r="B126" s="370"/>
      <c r="C126" s="167" t="s">
        <v>176</v>
      </c>
      <c r="D126" s="163"/>
      <c r="E126" s="155">
        <f t="shared" si="8"/>
        <v>12</v>
      </c>
      <c r="F126" s="151" t="s">
        <v>142</v>
      </c>
      <c r="G126" s="108">
        <v>43137</v>
      </c>
      <c r="H126" s="202" t="s">
        <v>461</v>
      </c>
      <c r="I126" s="202" t="s">
        <v>466</v>
      </c>
      <c r="J126" s="155"/>
      <c r="K126" s="65"/>
      <c r="L126" s="155"/>
      <c r="M126" s="152" t="s">
        <v>175</v>
      </c>
    </row>
    <row r="127" spans="1:13" s="152" customFormat="1" x14ac:dyDescent="0.25">
      <c r="A127" s="367"/>
      <c r="B127" s="370"/>
      <c r="C127" s="167" t="s">
        <v>109</v>
      </c>
      <c r="D127" s="163"/>
      <c r="E127" s="155">
        <f t="shared" si="8"/>
        <v>13</v>
      </c>
      <c r="F127" s="151" t="s">
        <v>157</v>
      </c>
      <c r="G127" s="108">
        <v>43137</v>
      </c>
      <c r="H127" s="202" t="s">
        <v>461</v>
      </c>
      <c r="I127" s="202" t="s">
        <v>466</v>
      </c>
      <c r="J127" s="155"/>
      <c r="K127" s="65"/>
      <c r="L127" s="155"/>
    </row>
    <row r="128" spans="1:13" s="152" customFormat="1" x14ac:dyDescent="0.25">
      <c r="A128" s="367"/>
      <c r="B128" s="370"/>
      <c r="C128" s="167" t="s">
        <v>133</v>
      </c>
      <c r="D128" s="192"/>
      <c r="E128" s="203">
        <f t="shared" si="8"/>
        <v>14</v>
      </c>
      <c r="F128" s="151" t="s">
        <v>157</v>
      </c>
      <c r="G128" s="108">
        <v>43137</v>
      </c>
      <c r="H128" s="202" t="s">
        <v>461</v>
      </c>
      <c r="I128" s="202" t="s">
        <v>466</v>
      </c>
      <c r="J128" s="155"/>
      <c r="K128" s="65"/>
      <c r="L128" s="155"/>
    </row>
    <row r="129" spans="1:14" s="152" customFormat="1" x14ac:dyDescent="0.25">
      <c r="A129" s="367"/>
      <c r="B129" s="370"/>
      <c r="C129" s="167" t="s">
        <v>177</v>
      </c>
      <c r="D129" s="163"/>
      <c r="E129" s="203">
        <f t="shared" si="8"/>
        <v>15</v>
      </c>
      <c r="F129" s="151" t="s">
        <v>432</v>
      </c>
      <c r="G129" s="108">
        <v>43137</v>
      </c>
      <c r="H129" s="202" t="s">
        <v>461</v>
      </c>
      <c r="I129" s="202" t="s">
        <v>466</v>
      </c>
      <c r="J129" s="155"/>
      <c r="K129" s="65"/>
      <c r="L129" s="155"/>
    </row>
    <row r="130" spans="1:14" s="152" customFormat="1" x14ac:dyDescent="0.25">
      <c r="A130" s="367"/>
      <c r="B130" s="370"/>
      <c r="C130" s="167" t="s">
        <v>219</v>
      </c>
      <c r="D130" s="163"/>
      <c r="E130" s="203">
        <f t="shared" si="8"/>
        <v>16</v>
      </c>
      <c r="F130" s="151" t="s">
        <v>220</v>
      </c>
      <c r="G130" s="108">
        <v>43137</v>
      </c>
      <c r="H130" s="202" t="s">
        <v>461</v>
      </c>
      <c r="I130" s="202" t="s">
        <v>466</v>
      </c>
      <c r="J130" s="155"/>
      <c r="K130" s="65"/>
      <c r="L130" s="155"/>
    </row>
    <row r="131" spans="1:14" s="152" customFormat="1" x14ac:dyDescent="0.25">
      <c r="A131" s="368"/>
      <c r="B131" s="371"/>
      <c r="C131" s="151" t="s">
        <v>219</v>
      </c>
      <c r="D131" s="153"/>
      <c r="E131" s="203">
        <f t="shared" si="8"/>
        <v>17</v>
      </c>
      <c r="F131" s="151" t="s">
        <v>327</v>
      </c>
      <c r="G131" s="108">
        <v>43137</v>
      </c>
      <c r="H131" s="202" t="s">
        <v>461</v>
      </c>
      <c r="I131" s="202" t="s">
        <v>466</v>
      </c>
      <c r="J131" s="155"/>
      <c r="K131" s="65"/>
      <c r="L131" s="155"/>
    </row>
    <row r="132" spans="1:14" s="152" customFormat="1" x14ac:dyDescent="0.25">
      <c r="A132" s="366">
        <v>4</v>
      </c>
      <c r="B132" s="369" t="s">
        <v>221</v>
      </c>
      <c r="C132" s="151"/>
      <c r="D132" s="163"/>
      <c r="E132" s="155">
        <v>1</v>
      </c>
      <c r="F132" s="151" t="s">
        <v>222</v>
      </c>
      <c r="G132" s="108">
        <v>43137</v>
      </c>
      <c r="H132" s="202" t="s">
        <v>461</v>
      </c>
      <c r="I132" s="202" t="s">
        <v>466</v>
      </c>
      <c r="J132" s="155"/>
      <c r="K132" s="65"/>
      <c r="L132" s="155"/>
    </row>
    <row r="133" spans="1:14" s="152" customFormat="1" ht="28.5" x14ac:dyDescent="0.25">
      <c r="A133" s="367"/>
      <c r="B133" s="370"/>
      <c r="C133" s="151" t="s">
        <v>182</v>
      </c>
      <c r="D133" s="244" t="s">
        <v>223</v>
      </c>
      <c r="E133" s="155">
        <f>E132+1</f>
        <v>2</v>
      </c>
      <c r="F133" s="151" t="s">
        <v>224</v>
      </c>
      <c r="G133" s="108">
        <v>43137</v>
      </c>
      <c r="H133" s="202" t="s">
        <v>461</v>
      </c>
      <c r="I133" s="202" t="s">
        <v>466</v>
      </c>
      <c r="J133" s="155"/>
      <c r="K133" s="65"/>
      <c r="L133" s="155"/>
    </row>
    <row r="134" spans="1:14" s="152" customFormat="1" ht="28.5" x14ac:dyDescent="0.25">
      <c r="A134" s="367"/>
      <c r="B134" s="370"/>
      <c r="C134" s="151" t="s">
        <v>184</v>
      </c>
      <c r="D134" s="244" t="s">
        <v>225</v>
      </c>
      <c r="E134" s="155">
        <f>E133+1</f>
        <v>3</v>
      </c>
      <c r="F134" s="151" t="s">
        <v>224</v>
      </c>
      <c r="G134" s="108">
        <v>43137</v>
      </c>
      <c r="H134" s="202" t="s">
        <v>461</v>
      </c>
      <c r="I134" s="202" t="s">
        <v>466</v>
      </c>
      <c r="J134" s="155"/>
      <c r="K134" s="65"/>
      <c r="L134" s="155"/>
    </row>
    <row r="135" spans="1:14" s="152" customFormat="1" ht="42.75" x14ac:dyDescent="0.25">
      <c r="A135" s="367"/>
      <c r="B135" s="370"/>
      <c r="C135" s="151" t="s">
        <v>226</v>
      </c>
      <c r="D135" s="244" t="s">
        <v>227</v>
      </c>
      <c r="E135" s="155">
        <f t="shared" ref="E135:E136" si="9">E134+1</f>
        <v>4</v>
      </c>
      <c r="F135" s="151" t="s">
        <v>228</v>
      </c>
      <c r="G135" s="108">
        <v>43137</v>
      </c>
      <c r="H135" s="202" t="s">
        <v>461</v>
      </c>
      <c r="I135" s="202" t="s">
        <v>466</v>
      </c>
      <c r="J135" s="155"/>
      <c r="K135" s="65"/>
      <c r="L135" s="155"/>
      <c r="M135" s="152" t="s">
        <v>189</v>
      </c>
    </row>
    <row r="136" spans="1:14" s="152" customFormat="1" ht="42.75" x14ac:dyDescent="0.25">
      <c r="A136" s="367"/>
      <c r="B136" s="370"/>
      <c r="C136" s="151" t="s">
        <v>229</v>
      </c>
      <c r="D136" s="244" t="s">
        <v>227</v>
      </c>
      <c r="E136" s="155">
        <f t="shared" si="9"/>
        <v>5</v>
      </c>
      <c r="F136" s="151" t="s">
        <v>228</v>
      </c>
      <c r="G136" s="108">
        <v>43137</v>
      </c>
      <c r="H136" s="202" t="s">
        <v>461</v>
      </c>
      <c r="I136" s="202" t="s">
        <v>466</v>
      </c>
      <c r="J136" s="155"/>
      <c r="K136" s="65"/>
      <c r="L136" s="155"/>
      <c r="M136" s="152" t="s">
        <v>191</v>
      </c>
      <c r="N136" s="152" t="s">
        <v>348</v>
      </c>
    </row>
    <row r="137" spans="1:14" s="152" customFormat="1" x14ac:dyDescent="0.25">
      <c r="A137" s="366">
        <v>5</v>
      </c>
      <c r="B137" s="369" t="s">
        <v>230</v>
      </c>
      <c r="C137" s="162" t="s">
        <v>231</v>
      </c>
      <c r="D137" s="153" t="s">
        <v>232</v>
      </c>
      <c r="E137" s="155">
        <v>1</v>
      </c>
      <c r="F137" s="152" t="s">
        <v>233</v>
      </c>
      <c r="G137" s="108">
        <v>43137</v>
      </c>
      <c r="H137" s="202" t="s">
        <v>461</v>
      </c>
      <c r="I137" s="202" t="s">
        <v>466</v>
      </c>
      <c r="J137" s="155"/>
      <c r="K137" s="65"/>
      <c r="L137" s="155"/>
    </row>
    <row r="138" spans="1:14" s="152" customFormat="1" x14ac:dyDescent="0.25">
      <c r="A138" s="367"/>
      <c r="B138" s="370"/>
      <c r="C138" s="369" t="s">
        <v>234</v>
      </c>
      <c r="D138" s="163" t="s">
        <v>219</v>
      </c>
      <c r="E138" s="155">
        <f t="shared" ref="E138:E145" si="10">E137+1</f>
        <v>2</v>
      </c>
      <c r="F138" s="151" t="s">
        <v>235</v>
      </c>
      <c r="G138" s="108">
        <v>43137</v>
      </c>
      <c r="H138" s="202" t="s">
        <v>461</v>
      </c>
      <c r="I138" s="202" t="s">
        <v>466</v>
      </c>
      <c r="J138" s="155"/>
      <c r="K138" s="65"/>
      <c r="L138" s="155"/>
    </row>
    <row r="139" spans="1:14" s="152" customFormat="1" x14ac:dyDescent="0.25">
      <c r="A139" s="367"/>
      <c r="B139" s="370"/>
      <c r="C139" s="370"/>
      <c r="D139" s="163" t="s">
        <v>121</v>
      </c>
      <c r="E139" s="155">
        <f t="shared" si="10"/>
        <v>3</v>
      </c>
      <c r="F139" s="151" t="s">
        <v>146</v>
      </c>
      <c r="G139" s="108">
        <v>43137</v>
      </c>
      <c r="H139" s="169" t="s">
        <v>461</v>
      </c>
      <c r="I139" s="169" t="s">
        <v>459</v>
      </c>
      <c r="J139" s="155">
        <v>1</v>
      </c>
      <c r="K139" s="65"/>
      <c r="L139" s="155"/>
    </row>
    <row r="140" spans="1:14" s="152" customFormat="1" x14ac:dyDescent="0.25">
      <c r="A140" s="367"/>
      <c r="B140" s="370"/>
      <c r="C140" s="370"/>
      <c r="D140" s="163" t="s">
        <v>123</v>
      </c>
      <c r="E140" s="155">
        <f t="shared" si="10"/>
        <v>4</v>
      </c>
      <c r="F140" s="151" t="s">
        <v>146</v>
      </c>
      <c r="G140" s="108">
        <v>43137</v>
      </c>
      <c r="H140" s="202" t="s">
        <v>461</v>
      </c>
      <c r="I140" s="202" t="s">
        <v>466</v>
      </c>
      <c r="J140" s="155"/>
      <c r="K140" s="65"/>
      <c r="L140" s="155"/>
    </row>
    <row r="141" spans="1:14" s="152" customFormat="1" x14ac:dyDescent="0.25">
      <c r="A141" s="367"/>
      <c r="B141" s="370"/>
      <c r="C141" s="370"/>
      <c r="D141" s="168" t="s">
        <v>216</v>
      </c>
      <c r="E141" s="155">
        <f t="shared" si="10"/>
        <v>5</v>
      </c>
      <c r="F141" s="151" t="s">
        <v>145</v>
      </c>
      <c r="G141" s="108">
        <v>43137</v>
      </c>
      <c r="H141" s="202" t="s">
        <v>461</v>
      </c>
      <c r="I141" s="202" t="s">
        <v>466</v>
      </c>
      <c r="J141" s="155"/>
      <c r="K141" s="65"/>
      <c r="L141" s="155"/>
    </row>
    <row r="142" spans="1:14" s="152" customFormat="1" x14ac:dyDescent="0.25">
      <c r="A142" s="367"/>
      <c r="B142" s="370"/>
      <c r="C142" s="370"/>
      <c r="D142" s="163" t="s">
        <v>328</v>
      </c>
      <c r="E142" s="155">
        <f t="shared" si="10"/>
        <v>6</v>
      </c>
      <c r="F142" s="151" t="s">
        <v>142</v>
      </c>
      <c r="G142" s="108">
        <v>43137</v>
      </c>
      <c r="H142" s="202" t="s">
        <v>461</v>
      </c>
      <c r="I142" s="202" t="s">
        <v>466</v>
      </c>
      <c r="J142" s="155"/>
      <c r="K142" s="65"/>
      <c r="L142" s="155"/>
    </row>
    <row r="143" spans="1:14" s="152" customFormat="1" x14ac:dyDescent="0.25">
      <c r="A143" s="367"/>
      <c r="B143" s="370"/>
      <c r="C143" s="370"/>
      <c r="D143" s="163" t="s">
        <v>236</v>
      </c>
      <c r="E143" s="155">
        <f t="shared" si="10"/>
        <v>7</v>
      </c>
      <c r="F143" s="151" t="s">
        <v>237</v>
      </c>
      <c r="G143" s="108">
        <v>43137</v>
      </c>
      <c r="H143" s="202" t="s">
        <v>461</v>
      </c>
      <c r="I143" s="202" t="s">
        <v>466</v>
      </c>
      <c r="J143" s="155"/>
      <c r="K143" s="65"/>
      <c r="L143" s="155"/>
    </row>
    <row r="144" spans="1:14" s="152" customFormat="1" x14ac:dyDescent="0.25">
      <c r="A144" s="367"/>
      <c r="B144" s="370"/>
      <c r="C144" s="371"/>
      <c r="D144" s="163" t="s">
        <v>177</v>
      </c>
      <c r="E144" s="155">
        <f t="shared" si="10"/>
        <v>8</v>
      </c>
      <c r="F144" s="151" t="s">
        <v>433</v>
      </c>
      <c r="G144" s="108">
        <v>43137</v>
      </c>
      <c r="H144" s="202" t="s">
        <v>461</v>
      </c>
      <c r="I144" s="202" t="s">
        <v>466</v>
      </c>
      <c r="J144" s="155"/>
      <c r="K144" s="65"/>
      <c r="L144" s="155"/>
    </row>
    <row r="145" spans="1:12" s="152" customFormat="1" x14ac:dyDescent="0.25">
      <c r="A145" s="367"/>
      <c r="B145" s="370"/>
      <c r="C145" s="151" t="s">
        <v>238</v>
      </c>
      <c r="D145" s="163" t="s">
        <v>207</v>
      </c>
      <c r="E145" s="155">
        <f t="shared" si="10"/>
        <v>9</v>
      </c>
      <c r="F145" s="151" t="s">
        <v>208</v>
      </c>
      <c r="G145" s="108">
        <v>43137</v>
      </c>
      <c r="H145" s="202" t="s">
        <v>461</v>
      </c>
      <c r="I145" s="202" t="s">
        <v>466</v>
      </c>
      <c r="J145" s="155"/>
      <c r="K145" s="65"/>
      <c r="L145" s="155"/>
    </row>
    <row r="146" spans="1:12" s="152" customFormat="1" x14ac:dyDescent="0.25">
      <c r="A146" s="366">
        <v>6</v>
      </c>
      <c r="B146" s="369" t="s">
        <v>199</v>
      </c>
      <c r="C146" s="110" t="s">
        <v>46</v>
      </c>
      <c r="D146" s="146"/>
      <c r="E146" s="104">
        <v>1</v>
      </c>
      <c r="F146" s="151" t="s">
        <v>47</v>
      </c>
      <c r="G146" s="108">
        <v>43137</v>
      </c>
      <c r="H146" s="202" t="s">
        <v>461</v>
      </c>
      <c r="I146" s="202" t="s">
        <v>466</v>
      </c>
      <c r="J146" s="155"/>
      <c r="K146" s="65"/>
      <c r="L146" s="155"/>
    </row>
    <row r="147" spans="1:12" s="152" customFormat="1" x14ac:dyDescent="0.25">
      <c r="A147" s="367"/>
      <c r="B147" s="370"/>
      <c r="C147" s="110" t="s">
        <v>48</v>
      </c>
      <c r="D147" s="154"/>
      <c r="E147" s="155">
        <f>E146+1</f>
        <v>2</v>
      </c>
      <c r="F147" s="151">
        <v>1</v>
      </c>
      <c r="G147" s="108">
        <v>43137</v>
      </c>
      <c r="H147" s="202" t="s">
        <v>461</v>
      </c>
      <c r="I147" s="202" t="s">
        <v>466</v>
      </c>
      <c r="J147" s="155"/>
      <c r="K147" s="65"/>
      <c r="L147" s="155"/>
    </row>
    <row r="148" spans="1:12" s="152" customFormat="1" x14ac:dyDescent="0.25">
      <c r="A148" s="367"/>
      <c r="B148" s="370"/>
      <c r="C148" s="111" t="s">
        <v>239</v>
      </c>
      <c r="D148" s="153"/>
      <c r="E148" s="155">
        <f>E147+1</f>
        <v>3</v>
      </c>
      <c r="F148" s="151" t="s">
        <v>68</v>
      </c>
      <c r="G148" s="108">
        <v>43137</v>
      </c>
      <c r="H148" s="202" t="s">
        <v>461</v>
      </c>
      <c r="I148" s="202" t="s">
        <v>466</v>
      </c>
      <c r="J148" s="155"/>
      <c r="K148" s="65"/>
      <c r="L148" s="155"/>
    </row>
    <row r="149" spans="1:12" s="152" customFormat="1" x14ac:dyDescent="0.25">
      <c r="A149" s="367"/>
      <c r="B149" s="370"/>
      <c r="C149" s="111" t="s">
        <v>93</v>
      </c>
      <c r="D149" s="153"/>
      <c r="E149" s="155">
        <f t="shared" ref="E149:E150" si="11">E148+1</f>
        <v>4</v>
      </c>
      <c r="F149" s="151" t="s">
        <v>6</v>
      </c>
      <c r="G149" s="108">
        <v>43137</v>
      </c>
      <c r="H149" s="202" t="s">
        <v>461</v>
      </c>
      <c r="I149" s="202" t="s">
        <v>466</v>
      </c>
      <c r="J149" s="155"/>
      <c r="K149" s="65"/>
      <c r="L149" s="155"/>
    </row>
    <row r="150" spans="1:12" s="152" customFormat="1" x14ac:dyDescent="0.25">
      <c r="A150" s="367"/>
      <c r="B150" s="370"/>
      <c r="C150" s="111" t="s">
        <v>471</v>
      </c>
      <c r="D150" s="153"/>
      <c r="E150" s="155">
        <f t="shared" si="11"/>
        <v>5</v>
      </c>
      <c r="F150" s="151" t="s">
        <v>45</v>
      </c>
      <c r="G150" s="108">
        <v>43137</v>
      </c>
      <c r="H150" s="202" t="s">
        <v>461</v>
      </c>
      <c r="I150" s="202" t="s">
        <v>466</v>
      </c>
      <c r="J150" s="155"/>
      <c r="K150" s="65"/>
      <c r="L150" s="155"/>
    </row>
    <row r="151" spans="1:12" s="152" customFormat="1" x14ac:dyDescent="0.25">
      <c r="A151" s="367"/>
      <c r="B151" s="370"/>
      <c r="C151" s="210" t="s">
        <v>469</v>
      </c>
      <c r="D151" s="194"/>
      <c r="E151" s="193">
        <v>6</v>
      </c>
      <c r="F151" s="180" t="s">
        <v>472</v>
      </c>
      <c r="G151" s="211">
        <v>43154</v>
      </c>
      <c r="H151" s="206" t="s">
        <v>470</v>
      </c>
      <c r="I151" s="228" t="s">
        <v>466</v>
      </c>
      <c r="J151" s="205"/>
      <c r="K151" s="65"/>
      <c r="L151" s="205"/>
    </row>
    <row r="152" spans="1:12" s="152" customFormat="1" x14ac:dyDescent="0.25">
      <c r="A152" s="367"/>
      <c r="B152" s="370"/>
      <c r="C152" s="111" t="s">
        <v>240</v>
      </c>
      <c r="D152" s="153"/>
      <c r="E152" s="205">
        <v>7</v>
      </c>
      <c r="F152" s="153" t="s">
        <v>241</v>
      </c>
      <c r="G152" s="108">
        <v>43137</v>
      </c>
      <c r="H152" s="202" t="s">
        <v>461</v>
      </c>
      <c r="I152" s="202" t="s">
        <v>466</v>
      </c>
      <c r="J152" s="155"/>
      <c r="K152" s="65"/>
      <c r="L152" s="155"/>
    </row>
    <row r="153" spans="1:12" s="152" customFormat="1" x14ac:dyDescent="0.25">
      <c r="A153" s="367"/>
      <c r="B153" s="370"/>
      <c r="C153" s="111" t="s">
        <v>29</v>
      </c>
      <c r="D153" s="153"/>
      <c r="E153" s="205">
        <v>8</v>
      </c>
      <c r="F153" s="153" t="s">
        <v>81</v>
      </c>
      <c r="G153" s="108">
        <v>43137</v>
      </c>
      <c r="H153" s="202" t="s">
        <v>461</v>
      </c>
      <c r="I153" s="202" t="s">
        <v>466</v>
      </c>
      <c r="J153" s="155"/>
      <c r="K153" s="65"/>
      <c r="L153" s="155"/>
    </row>
    <row r="154" spans="1:12" s="152" customFormat="1" x14ac:dyDescent="0.25">
      <c r="A154" s="367"/>
      <c r="B154" s="370"/>
      <c r="C154" s="111" t="s">
        <v>242</v>
      </c>
      <c r="D154" s="153"/>
      <c r="E154" s="205">
        <v>9</v>
      </c>
      <c r="F154" s="151" t="s">
        <v>110</v>
      </c>
      <c r="G154" s="108">
        <v>43137</v>
      </c>
      <c r="H154" s="202" t="s">
        <v>461</v>
      </c>
      <c r="I154" s="202" t="s">
        <v>466</v>
      </c>
      <c r="J154" s="155"/>
      <c r="K154" s="65"/>
      <c r="L154" s="155"/>
    </row>
    <row r="155" spans="1:12" s="152" customFormat="1" x14ac:dyDescent="0.25">
      <c r="A155" s="367"/>
      <c r="B155" s="370"/>
      <c r="C155" s="111" t="s">
        <v>95</v>
      </c>
      <c r="D155" s="153"/>
      <c r="E155" s="205">
        <v>10</v>
      </c>
      <c r="F155" s="151" t="s">
        <v>6</v>
      </c>
      <c r="G155" s="108">
        <v>43137</v>
      </c>
      <c r="H155" s="202" t="s">
        <v>461</v>
      </c>
      <c r="I155" s="202" t="s">
        <v>466</v>
      </c>
      <c r="J155" s="155"/>
      <c r="K155" s="65"/>
      <c r="L155" s="155"/>
    </row>
    <row r="156" spans="1:12" s="152" customFormat="1" x14ac:dyDescent="0.25">
      <c r="A156" s="367"/>
      <c r="B156" s="370"/>
      <c r="C156" s="111" t="s">
        <v>96</v>
      </c>
      <c r="D156" s="153"/>
      <c r="E156" s="205">
        <v>11</v>
      </c>
      <c r="F156" s="151" t="s">
        <v>6</v>
      </c>
      <c r="G156" s="108">
        <v>43137</v>
      </c>
      <c r="H156" s="202" t="s">
        <v>461</v>
      </c>
      <c r="I156" s="202" t="s">
        <v>466</v>
      </c>
      <c r="J156" s="155"/>
      <c r="K156" s="65"/>
      <c r="L156" s="155"/>
    </row>
    <row r="157" spans="1:12" s="152" customFormat="1" x14ac:dyDescent="0.25">
      <c r="A157" s="367"/>
      <c r="B157" s="370"/>
      <c r="C157" s="111" t="s">
        <v>40</v>
      </c>
      <c r="D157" s="153"/>
      <c r="E157" s="205">
        <v>12</v>
      </c>
      <c r="F157" s="151" t="s">
        <v>6</v>
      </c>
      <c r="G157" s="108">
        <v>43137</v>
      </c>
      <c r="H157" s="202" t="s">
        <v>461</v>
      </c>
      <c r="I157" s="202" t="s">
        <v>466</v>
      </c>
      <c r="J157" s="155"/>
      <c r="K157" s="65"/>
      <c r="L157" s="155"/>
    </row>
    <row r="158" spans="1:12" s="152" customFormat="1" x14ac:dyDescent="0.25">
      <c r="A158" s="367"/>
      <c r="B158" s="370"/>
      <c r="C158" s="111" t="s">
        <v>41</v>
      </c>
      <c r="D158" s="153"/>
      <c r="E158" s="205">
        <v>13</v>
      </c>
      <c r="F158" s="153" t="s">
        <v>241</v>
      </c>
      <c r="G158" s="108">
        <v>43137</v>
      </c>
      <c r="H158" s="202" t="s">
        <v>461</v>
      </c>
      <c r="I158" s="202" t="s">
        <v>466</v>
      </c>
      <c r="J158" s="155"/>
      <c r="K158" s="65"/>
      <c r="L158" s="155"/>
    </row>
    <row r="159" spans="1:12" s="152" customFormat="1" x14ac:dyDescent="0.25">
      <c r="A159" s="367"/>
      <c r="B159" s="370"/>
      <c r="C159" s="111" t="s">
        <v>42</v>
      </c>
      <c r="D159" s="153"/>
      <c r="E159" s="205">
        <v>14</v>
      </c>
      <c r="F159" s="153" t="s">
        <v>81</v>
      </c>
      <c r="G159" s="108">
        <v>43137</v>
      </c>
      <c r="H159" s="202" t="s">
        <v>461</v>
      </c>
      <c r="I159" s="202" t="s">
        <v>466</v>
      </c>
      <c r="J159" s="155"/>
      <c r="K159" s="65"/>
      <c r="L159" s="155"/>
    </row>
    <row r="160" spans="1:12" s="152" customFormat="1" x14ac:dyDescent="0.25">
      <c r="A160" s="367"/>
      <c r="B160" s="370"/>
      <c r="C160" s="111" t="s">
        <v>43</v>
      </c>
      <c r="D160" s="153"/>
      <c r="E160" s="205">
        <v>15</v>
      </c>
      <c r="F160" s="153" t="s">
        <v>241</v>
      </c>
      <c r="G160" s="108">
        <v>43137</v>
      </c>
      <c r="H160" s="202" t="s">
        <v>461</v>
      </c>
      <c r="I160" s="202" t="s">
        <v>466</v>
      </c>
      <c r="J160" s="155"/>
      <c r="K160" s="65"/>
      <c r="L160" s="155"/>
    </row>
    <row r="161" spans="1:13" s="152" customFormat="1" x14ac:dyDescent="0.25">
      <c r="A161" s="368"/>
      <c r="B161" s="371"/>
      <c r="C161" s="111" t="s">
        <v>44</v>
      </c>
      <c r="D161" s="153"/>
      <c r="E161" s="205">
        <v>16</v>
      </c>
      <c r="F161" s="153" t="s">
        <v>81</v>
      </c>
      <c r="G161" s="108">
        <v>43137</v>
      </c>
      <c r="H161" s="202" t="s">
        <v>461</v>
      </c>
      <c r="I161" s="202" t="s">
        <v>466</v>
      </c>
      <c r="J161" s="155"/>
      <c r="K161" s="65"/>
      <c r="L161" s="155"/>
    </row>
    <row r="162" spans="1:13" s="152" customFormat="1" ht="57" x14ac:dyDescent="0.25">
      <c r="A162" s="366">
        <v>7</v>
      </c>
      <c r="B162" s="369" t="s">
        <v>111</v>
      </c>
      <c r="C162" s="151" t="s">
        <v>169</v>
      </c>
      <c r="D162" s="163"/>
      <c r="E162" s="155">
        <v>1</v>
      </c>
      <c r="F162" s="151" t="s">
        <v>243</v>
      </c>
      <c r="G162" s="108">
        <v>43137</v>
      </c>
      <c r="H162" s="202" t="s">
        <v>461</v>
      </c>
      <c r="I162" s="202" t="s">
        <v>466</v>
      </c>
      <c r="J162" s="155"/>
      <c r="K162" s="65"/>
      <c r="L162" s="155"/>
      <c r="M162" s="152" t="s">
        <v>347</v>
      </c>
    </row>
    <row r="163" spans="1:13" s="152" customFormat="1" x14ac:dyDescent="0.25">
      <c r="A163" s="367"/>
      <c r="B163" s="370"/>
      <c r="C163" s="151" t="s">
        <v>238</v>
      </c>
      <c r="D163" s="163" t="s">
        <v>207</v>
      </c>
      <c r="E163" s="155">
        <f t="shared" ref="E163:E174" si="12">E162+1</f>
        <v>2</v>
      </c>
      <c r="F163" s="151" t="s">
        <v>208</v>
      </c>
      <c r="G163" s="108">
        <v>43137</v>
      </c>
      <c r="H163" s="202" t="s">
        <v>461</v>
      </c>
      <c r="I163" s="202" t="s">
        <v>466</v>
      </c>
      <c r="J163" s="155"/>
      <c r="K163" s="65"/>
      <c r="L163" s="155"/>
    </row>
    <row r="164" spans="1:13" s="152" customFormat="1" x14ac:dyDescent="0.25">
      <c r="A164" s="367"/>
      <c r="B164" s="370"/>
      <c r="C164" s="163" t="s">
        <v>121</v>
      </c>
      <c r="D164" s="163"/>
      <c r="E164" s="155">
        <f t="shared" si="12"/>
        <v>3</v>
      </c>
      <c r="F164" s="151" t="s">
        <v>146</v>
      </c>
      <c r="G164" s="108">
        <v>43137</v>
      </c>
      <c r="H164" s="202" t="s">
        <v>461</v>
      </c>
      <c r="I164" s="202" t="s">
        <v>466</v>
      </c>
      <c r="J164" s="155"/>
      <c r="K164" s="65"/>
      <c r="L164" s="155"/>
    </row>
    <row r="165" spans="1:13" s="152" customFormat="1" x14ac:dyDescent="0.25">
      <c r="A165" s="367"/>
      <c r="B165" s="370"/>
      <c r="C165" s="163" t="s">
        <v>123</v>
      </c>
      <c r="D165" s="163"/>
      <c r="E165" s="155">
        <f t="shared" si="12"/>
        <v>4</v>
      </c>
      <c r="F165" s="151" t="s">
        <v>146</v>
      </c>
      <c r="G165" s="108">
        <v>43137</v>
      </c>
      <c r="H165" s="202" t="s">
        <v>461</v>
      </c>
      <c r="I165" s="202" t="s">
        <v>466</v>
      </c>
      <c r="J165" s="155"/>
      <c r="K165" s="65"/>
      <c r="L165" s="155"/>
    </row>
    <row r="166" spans="1:13" s="152" customFormat="1" x14ac:dyDescent="0.25">
      <c r="A166" s="367"/>
      <c r="B166" s="370"/>
      <c r="C166" s="163" t="s">
        <v>216</v>
      </c>
      <c r="D166" s="163"/>
      <c r="E166" s="155">
        <f t="shared" si="12"/>
        <v>5</v>
      </c>
      <c r="F166" s="151" t="s">
        <v>145</v>
      </c>
      <c r="G166" s="108">
        <v>43137</v>
      </c>
      <c r="H166" s="202" t="s">
        <v>461</v>
      </c>
      <c r="I166" s="202" t="s">
        <v>466</v>
      </c>
      <c r="J166" s="155"/>
      <c r="K166" s="65"/>
      <c r="L166" s="155"/>
    </row>
    <row r="167" spans="1:13" s="152" customFormat="1" x14ac:dyDescent="0.25">
      <c r="A167" s="367"/>
      <c r="B167" s="370"/>
      <c r="C167" s="163" t="s">
        <v>217</v>
      </c>
      <c r="D167" s="163"/>
      <c r="E167" s="155">
        <f t="shared" si="12"/>
        <v>6</v>
      </c>
      <c r="F167" s="151" t="s">
        <v>142</v>
      </c>
      <c r="G167" s="108">
        <v>43137</v>
      </c>
      <c r="H167" s="202" t="s">
        <v>461</v>
      </c>
      <c r="I167" s="202" t="s">
        <v>466</v>
      </c>
      <c r="J167" s="155"/>
      <c r="K167" s="65"/>
      <c r="L167" s="155"/>
    </row>
    <row r="168" spans="1:13" s="152" customFormat="1" x14ac:dyDescent="0.25">
      <c r="A168" s="367"/>
      <c r="B168" s="370"/>
      <c r="C168" s="163" t="s">
        <v>236</v>
      </c>
      <c r="D168" s="163"/>
      <c r="E168" s="155">
        <f t="shared" si="12"/>
        <v>7</v>
      </c>
      <c r="F168" s="151" t="s">
        <v>237</v>
      </c>
      <c r="G168" s="108">
        <v>43137</v>
      </c>
      <c r="H168" s="202" t="s">
        <v>461</v>
      </c>
      <c r="I168" s="202" t="s">
        <v>466</v>
      </c>
      <c r="J168" s="155"/>
      <c r="K168" s="65"/>
      <c r="L168" s="155"/>
    </row>
    <row r="169" spans="1:13" s="152" customFormat="1" x14ac:dyDescent="0.25">
      <c r="A169" s="367"/>
      <c r="B169" s="370"/>
      <c r="C169" s="163" t="s">
        <v>177</v>
      </c>
      <c r="D169" s="163"/>
      <c r="E169" s="155">
        <f t="shared" si="12"/>
        <v>8</v>
      </c>
      <c r="F169" s="151" t="s">
        <v>431</v>
      </c>
      <c r="G169" s="108">
        <v>43137</v>
      </c>
      <c r="H169" s="202" t="s">
        <v>461</v>
      </c>
      <c r="I169" s="202" t="s">
        <v>466</v>
      </c>
      <c r="J169" s="155"/>
      <c r="K169" s="65"/>
      <c r="L169" s="155"/>
    </row>
    <row r="170" spans="1:13" s="152" customFormat="1" x14ac:dyDescent="0.25">
      <c r="A170" s="367"/>
      <c r="B170" s="370"/>
      <c r="C170" s="162" t="s">
        <v>161</v>
      </c>
      <c r="D170" s="163"/>
      <c r="E170" s="155">
        <f t="shared" si="12"/>
        <v>9</v>
      </c>
      <c r="F170" s="151" t="s">
        <v>198</v>
      </c>
      <c r="G170" s="108">
        <v>43137</v>
      </c>
      <c r="H170" s="202" t="s">
        <v>461</v>
      </c>
      <c r="I170" s="202" t="s">
        <v>466</v>
      </c>
      <c r="J170" s="155"/>
      <c r="K170" s="65"/>
      <c r="L170" s="155"/>
    </row>
    <row r="171" spans="1:13" s="152" customFormat="1" x14ac:dyDescent="0.25">
      <c r="A171" s="367"/>
      <c r="B171" s="370"/>
      <c r="C171" s="167" t="s">
        <v>108</v>
      </c>
      <c r="D171" s="163"/>
      <c r="E171" s="155">
        <f t="shared" si="12"/>
        <v>10</v>
      </c>
      <c r="F171" s="151" t="s">
        <v>198</v>
      </c>
      <c r="G171" s="108">
        <v>43137</v>
      </c>
      <c r="H171" s="202" t="s">
        <v>461</v>
      </c>
      <c r="I171" s="202" t="s">
        <v>466</v>
      </c>
      <c r="J171" s="155"/>
      <c r="K171" s="65"/>
      <c r="L171" s="155"/>
    </row>
    <row r="172" spans="1:13" s="152" customFormat="1" x14ac:dyDescent="0.25">
      <c r="A172" s="367"/>
      <c r="B172" s="370"/>
      <c r="C172" s="167" t="s">
        <v>176</v>
      </c>
      <c r="D172" s="163"/>
      <c r="E172" s="155">
        <f t="shared" si="12"/>
        <v>11</v>
      </c>
      <c r="F172" s="151" t="s">
        <v>147</v>
      </c>
      <c r="G172" s="108">
        <v>43137</v>
      </c>
      <c r="H172" s="202" t="s">
        <v>461</v>
      </c>
      <c r="I172" s="202" t="s">
        <v>466</v>
      </c>
      <c r="J172" s="155"/>
      <c r="K172" s="65"/>
      <c r="L172" s="155"/>
    </row>
    <row r="173" spans="1:13" s="152" customFormat="1" x14ac:dyDescent="0.25">
      <c r="A173" s="367"/>
      <c r="B173" s="370"/>
      <c r="C173" s="167" t="s">
        <v>109</v>
      </c>
      <c r="D173" s="163"/>
      <c r="E173" s="155">
        <f t="shared" si="12"/>
        <v>12</v>
      </c>
      <c r="F173" s="151" t="s">
        <v>198</v>
      </c>
      <c r="G173" s="108">
        <v>43137</v>
      </c>
      <c r="H173" s="202" t="s">
        <v>461</v>
      </c>
      <c r="I173" s="202" t="s">
        <v>466</v>
      </c>
      <c r="J173" s="155"/>
      <c r="K173" s="65"/>
      <c r="L173" s="155"/>
    </row>
    <row r="174" spans="1:13" s="152" customFormat="1" x14ac:dyDescent="0.25">
      <c r="A174" s="367"/>
      <c r="B174" s="370"/>
      <c r="C174" s="167" t="s">
        <v>133</v>
      </c>
      <c r="D174" s="192"/>
      <c r="E174" s="203">
        <f t="shared" si="12"/>
        <v>13</v>
      </c>
      <c r="F174" s="151" t="s">
        <v>198</v>
      </c>
      <c r="G174" s="108">
        <v>43137</v>
      </c>
      <c r="H174" s="202" t="s">
        <v>461</v>
      </c>
      <c r="I174" s="202" t="s">
        <v>466</v>
      </c>
      <c r="J174" s="155"/>
      <c r="K174" s="65"/>
      <c r="L174" s="155"/>
    </row>
    <row r="175" spans="1:13" s="152" customFormat="1" ht="42.75" x14ac:dyDescent="0.25">
      <c r="A175" s="158">
        <v>8</v>
      </c>
      <c r="B175" s="162" t="s">
        <v>209</v>
      </c>
      <c r="C175" s="151"/>
      <c r="D175" s="163"/>
      <c r="E175" s="155">
        <v>1</v>
      </c>
      <c r="F175" s="151" t="s">
        <v>210</v>
      </c>
      <c r="G175" s="108">
        <v>43137</v>
      </c>
      <c r="H175" s="202" t="s">
        <v>461</v>
      </c>
      <c r="I175" s="202" t="s">
        <v>466</v>
      </c>
      <c r="J175" s="155"/>
      <c r="K175" s="65"/>
      <c r="L175" s="155"/>
    </row>
    <row r="176" spans="1:13" s="2" customFormat="1" x14ac:dyDescent="0.25">
      <c r="A176" s="5" t="s">
        <v>244</v>
      </c>
      <c r="B176" s="6" t="s">
        <v>245</v>
      </c>
      <c r="C176" s="116"/>
      <c r="D176" s="117"/>
      <c r="E176" s="118"/>
      <c r="F176" s="118"/>
      <c r="G176" s="118"/>
      <c r="H176" s="118"/>
      <c r="I176" s="118"/>
      <c r="J176" s="118"/>
      <c r="K176" s="118"/>
      <c r="L176" s="118"/>
      <c r="M176" s="119"/>
    </row>
    <row r="177" spans="1:13" s="152" customFormat="1" x14ac:dyDescent="0.25">
      <c r="A177" s="366">
        <v>1</v>
      </c>
      <c r="B177" s="388" t="s">
        <v>219</v>
      </c>
      <c r="C177" s="151"/>
      <c r="D177" s="153"/>
      <c r="E177" s="155">
        <v>1</v>
      </c>
      <c r="F177" s="151" t="s">
        <v>246</v>
      </c>
      <c r="G177" s="108">
        <v>43137</v>
      </c>
      <c r="H177" s="202" t="s">
        <v>460</v>
      </c>
      <c r="I177" s="202" t="s">
        <v>466</v>
      </c>
      <c r="J177" s="155"/>
      <c r="K177" s="65"/>
      <c r="L177" s="155"/>
    </row>
    <row r="178" spans="1:13" s="152" customFormat="1" x14ac:dyDescent="0.25">
      <c r="A178" s="367"/>
      <c r="B178" s="389"/>
      <c r="C178" s="151"/>
      <c r="D178" s="153"/>
      <c r="E178" s="155">
        <f>E177+1</f>
        <v>2</v>
      </c>
      <c r="F178" s="151" t="s">
        <v>247</v>
      </c>
      <c r="G178" s="108">
        <v>43137</v>
      </c>
      <c r="H178" s="202" t="s">
        <v>460</v>
      </c>
      <c r="I178" s="202" t="s">
        <v>466</v>
      </c>
      <c r="J178" s="155"/>
      <c r="K178" s="65"/>
      <c r="L178" s="155"/>
    </row>
    <row r="179" spans="1:13" s="2" customFormat="1" x14ac:dyDescent="0.25">
      <c r="A179" s="5" t="s">
        <v>248</v>
      </c>
      <c r="B179" s="6" t="s">
        <v>249</v>
      </c>
      <c r="C179" s="116"/>
      <c r="D179" s="117"/>
      <c r="E179" s="118"/>
      <c r="F179" s="118"/>
      <c r="G179" s="118"/>
      <c r="H179" s="118"/>
      <c r="I179" s="118"/>
      <c r="J179" s="118"/>
      <c r="K179" s="118"/>
      <c r="L179" s="118"/>
      <c r="M179" s="119"/>
    </row>
    <row r="180" spans="1:13" s="152" customFormat="1" x14ac:dyDescent="0.25">
      <c r="A180" s="366">
        <v>1</v>
      </c>
      <c r="B180" s="369" t="s">
        <v>219</v>
      </c>
      <c r="C180" s="151"/>
      <c r="D180" s="153"/>
      <c r="E180" s="155">
        <v>1</v>
      </c>
      <c r="F180" s="151" t="s">
        <v>250</v>
      </c>
      <c r="G180" s="108">
        <v>43137</v>
      </c>
      <c r="H180" s="202" t="s">
        <v>460</v>
      </c>
      <c r="I180" s="202" t="s">
        <v>466</v>
      </c>
      <c r="J180" s="155"/>
      <c r="K180" s="65"/>
      <c r="L180" s="155"/>
    </row>
    <row r="181" spans="1:13" s="152" customFormat="1" x14ac:dyDescent="0.25">
      <c r="A181" s="368"/>
      <c r="B181" s="371"/>
      <c r="C181" s="151"/>
      <c r="D181" s="163"/>
      <c r="E181" s="155">
        <v>2</v>
      </c>
      <c r="F181" s="151" t="s">
        <v>251</v>
      </c>
      <c r="G181" s="108">
        <v>43137</v>
      </c>
      <c r="H181" s="202" t="s">
        <v>460</v>
      </c>
      <c r="I181" s="202" t="s">
        <v>466</v>
      </c>
      <c r="J181" s="155"/>
      <c r="K181" s="65"/>
      <c r="L181" s="155"/>
    </row>
    <row r="182" spans="1:13" s="152" customFormat="1" x14ac:dyDescent="0.25">
      <c r="A182" s="367">
        <v>2</v>
      </c>
      <c r="B182" s="369" t="s">
        <v>252</v>
      </c>
      <c r="C182" s="151"/>
      <c r="D182" s="163"/>
      <c r="E182" s="155">
        <v>1</v>
      </c>
      <c r="F182" s="151" t="s">
        <v>253</v>
      </c>
      <c r="G182" s="108">
        <v>43137</v>
      </c>
      <c r="H182" s="202" t="s">
        <v>460</v>
      </c>
      <c r="I182" s="202" t="s">
        <v>466</v>
      </c>
      <c r="J182" s="155"/>
      <c r="K182" s="65"/>
      <c r="L182" s="155"/>
    </row>
    <row r="183" spans="1:13" s="152" customFormat="1" ht="28.5" x14ac:dyDescent="0.25">
      <c r="A183" s="367"/>
      <c r="B183" s="370"/>
      <c r="C183" s="163" t="s">
        <v>254</v>
      </c>
      <c r="D183" s="163" t="s">
        <v>255</v>
      </c>
      <c r="E183" s="155">
        <v>2</v>
      </c>
      <c r="F183" s="151" t="s">
        <v>256</v>
      </c>
      <c r="G183" s="108">
        <v>43137</v>
      </c>
      <c r="H183" s="202" t="s">
        <v>460</v>
      </c>
      <c r="I183" s="202" t="s">
        <v>466</v>
      </c>
      <c r="J183" s="155"/>
      <c r="K183" s="65"/>
      <c r="L183" s="155"/>
    </row>
    <row r="184" spans="1:13" s="152" customFormat="1" ht="28.5" x14ac:dyDescent="0.25">
      <c r="A184" s="367"/>
      <c r="B184" s="370"/>
      <c r="C184" s="163" t="s">
        <v>257</v>
      </c>
      <c r="D184" s="163" t="s">
        <v>255</v>
      </c>
      <c r="E184" s="155">
        <v>3</v>
      </c>
      <c r="F184" s="151" t="s">
        <v>258</v>
      </c>
      <c r="G184" s="108">
        <v>43137</v>
      </c>
      <c r="H184" s="202" t="s">
        <v>460</v>
      </c>
      <c r="I184" s="202" t="s">
        <v>466</v>
      </c>
      <c r="J184" s="155"/>
      <c r="K184" s="65"/>
      <c r="L184" s="155"/>
      <c r="M184" s="152" t="s">
        <v>259</v>
      </c>
    </row>
    <row r="185" spans="1:13" s="152" customFormat="1" ht="28.5" x14ac:dyDescent="0.25">
      <c r="A185" s="368"/>
      <c r="B185" s="371"/>
      <c r="C185" s="163" t="s">
        <v>260</v>
      </c>
      <c r="D185" s="163" t="s">
        <v>255</v>
      </c>
      <c r="E185" s="155">
        <v>4</v>
      </c>
      <c r="F185" s="151" t="s">
        <v>258</v>
      </c>
      <c r="G185" s="108">
        <v>43137</v>
      </c>
      <c r="H185" s="202" t="s">
        <v>460</v>
      </c>
      <c r="I185" s="202" t="s">
        <v>466</v>
      </c>
      <c r="J185" s="155"/>
      <c r="K185" s="65"/>
      <c r="L185" s="155"/>
      <c r="M185" s="152" t="s">
        <v>191</v>
      </c>
    </row>
    <row r="186" spans="1:13" s="152" customFormat="1" x14ac:dyDescent="0.25">
      <c r="A186" s="366">
        <v>3</v>
      </c>
      <c r="B186" s="388" t="s">
        <v>261</v>
      </c>
      <c r="C186" s="369" t="s">
        <v>262</v>
      </c>
      <c r="D186" s="163" t="s">
        <v>263</v>
      </c>
      <c r="E186" s="104">
        <v>1</v>
      </c>
      <c r="F186" s="151" t="s">
        <v>264</v>
      </c>
      <c r="G186" s="108">
        <v>43137</v>
      </c>
      <c r="H186" s="202" t="s">
        <v>460</v>
      </c>
      <c r="I186" s="202" t="s">
        <v>466</v>
      </c>
      <c r="J186" s="155"/>
      <c r="K186" s="65"/>
      <c r="L186" s="155"/>
    </row>
    <row r="187" spans="1:13" s="152" customFormat="1" x14ac:dyDescent="0.25">
      <c r="A187" s="367"/>
      <c r="B187" s="389"/>
      <c r="C187" s="370"/>
      <c r="D187" s="153" t="s">
        <v>344</v>
      </c>
      <c r="E187" s="155">
        <f>E186+1</f>
        <v>2</v>
      </c>
      <c r="F187" s="151" t="s">
        <v>265</v>
      </c>
      <c r="G187" s="108">
        <v>43137</v>
      </c>
      <c r="H187" s="202" t="s">
        <v>460</v>
      </c>
      <c r="I187" s="202" t="s">
        <v>466</v>
      </c>
      <c r="J187" s="155"/>
      <c r="K187" s="65"/>
      <c r="L187" s="155"/>
    </row>
    <row r="188" spans="1:13" s="152" customFormat="1" x14ac:dyDescent="0.25">
      <c r="A188" s="367"/>
      <c r="B188" s="389"/>
      <c r="C188" s="370"/>
      <c r="D188" s="153" t="s">
        <v>266</v>
      </c>
      <c r="E188" s="155">
        <f t="shared" ref="E188:E189" si="13">E187+1</f>
        <v>3</v>
      </c>
      <c r="F188" s="151" t="s">
        <v>265</v>
      </c>
      <c r="G188" s="108">
        <v>43137</v>
      </c>
      <c r="H188" s="202" t="s">
        <v>460</v>
      </c>
      <c r="I188" s="202" t="s">
        <v>466</v>
      </c>
      <c r="J188" s="155"/>
      <c r="K188" s="65"/>
      <c r="L188" s="155"/>
    </row>
    <row r="189" spans="1:13" s="152" customFormat="1" x14ac:dyDescent="0.25">
      <c r="A189" s="367"/>
      <c r="B189" s="389"/>
      <c r="C189" s="371"/>
      <c r="D189" s="153" t="s">
        <v>267</v>
      </c>
      <c r="E189" s="155">
        <f t="shared" si="13"/>
        <v>4</v>
      </c>
      <c r="F189" s="151" t="s">
        <v>268</v>
      </c>
      <c r="G189" s="108">
        <v>43137</v>
      </c>
      <c r="H189" s="202" t="s">
        <v>460</v>
      </c>
      <c r="I189" s="202" t="s">
        <v>466</v>
      </c>
      <c r="J189" s="155"/>
      <c r="K189" s="65"/>
      <c r="L189" s="155"/>
    </row>
    <row r="190" spans="1:13" s="152" customFormat="1" x14ac:dyDescent="0.25">
      <c r="A190" s="366">
        <v>4</v>
      </c>
      <c r="B190" s="369" t="s">
        <v>269</v>
      </c>
      <c r="C190" s="110" t="s">
        <v>46</v>
      </c>
      <c r="D190" s="146"/>
      <c r="E190" s="104">
        <v>1</v>
      </c>
      <c r="F190" s="151" t="s">
        <v>270</v>
      </c>
      <c r="G190" s="108">
        <v>43137</v>
      </c>
      <c r="H190" s="202" t="s">
        <v>460</v>
      </c>
      <c r="I190" s="202" t="s">
        <v>466</v>
      </c>
      <c r="J190" s="155"/>
      <c r="K190" s="65"/>
      <c r="L190" s="155"/>
    </row>
    <row r="191" spans="1:13" s="152" customFormat="1" x14ac:dyDescent="0.25">
      <c r="A191" s="367"/>
      <c r="B191" s="370"/>
      <c r="C191" s="110" t="s">
        <v>48</v>
      </c>
      <c r="D191" s="154"/>
      <c r="E191" s="155">
        <f>E190+1</f>
        <v>2</v>
      </c>
      <c r="F191" s="151">
        <v>1</v>
      </c>
      <c r="G191" s="108">
        <v>43137</v>
      </c>
      <c r="H191" s="202" t="s">
        <v>460</v>
      </c>
      <c r="I191" s="202" t="s">
        <v>466</v>
      </c>
      <c r="J191" s="155"/>
      <c r="K191" s="65"/>
      <c r="L191" s="155"/>
    </row>
    <row r="192" spans="1:13" s="152" customFormat="1" x14ac:dyDescent="0.25">
      <c r="A192" s="367"/>
      <c r="B192" s="370"/>
      <c r="C192" s="111" t="s">
        <v>93</v>
      </c>
      <c r="D192" s="153"/>
      <c r="E192" s="155">
        <f t="shared" ref="E192:E195" si="14">E191+1</f>
        <v>3</v>
      </c>
      <c r="F192" s="151" t="s">
        <v>6</v>
      </c>
      <c r="G192" s="108">
        <v>43137</v>
      </c>
      <c r="H192" s="202" t="s">
        <v>460</v>
      </c>
      <c r="I192" s="202" t="s">
        <v>466</v>
      </c>
      <c r="J192" s="155"/>
      <c r="K192" s="65"/>
      <c r="L192" s="155"/>
    </row>
    <row r="193" spans="1:13" s="152" customFormat="1" x14ac:dyDescent="0.25">
      <c r="A193" s="367"/>
      <c r="B193" s="370"/>
      <c r="C193" s="111" t="s">
        <v>96</v>
      </c>
      <c r="D193" s="153"/>
      <c r="E193" s="155">
        <f t="shared" si="14"/>
        <v>4</v>
      </c>
      <c r="F193" s="151" t="s">
        <v>6</v>
      </c>
      <c r="G193" s="108">
        <v>43137</v>
      </c>
      <c r="H193" s="202" t="s">
        <v>460</v>
      </c>
      <c r="I193" s="202" t="s">
        <v>466</v>
      </c>
      <c r="J193" s="155"/>
      <c r="K193" s="65"/>
      <c r="L193" s="155"/>
    </row>
    <row r="194" spans="1:13" s="152" customFormat="1" x14ac:dyDescent="0.25">
      <c r="A194" s="367"/>
      <c r="B194" s="370"/>
      <c r="C194" s="111" t="s">
        <v>43</v>
      </c>
      <c r="D194" s="153"/>
      <c r="E194" s="155">
        <f t="shared" si="14"/>
        <v>5</v>
      </c>
      <c r="F194" s="153" t="s">
        <v>241</v>
      </c>
      <c r="G194" s="108">
        <v>43137</v>
      </c>
      <c r="H194" s="202" t="s">
        <v>460</v>
      </c>
      <c r="I194" s="202" t="s">
        <v>466</v>
      </c>
      <c r="J194" s="155"/>
      <c r="K194" s="65"/>
      <c r="L194" s="155"/>
    </row>
    <row r="195" spans="1:13" s="152" customFormat="1" x14ac:dyDescent="0.25">
      <c r="A195" s="368"/>
      <c r="B195" s="371"/>
      <c r="C195" s="111" t="s">
        <v>44</v>
      </c>
      <c r="D195" s="153"/>
      <c r="E195" s="155">
        <f t="shared" si="14"/>
        <v>6</v>
      </c>
      <c r="F195" s="153" t="s">
        <v>81</v>
      </c>
      <c r="G195" s="108">
        <v>43137</v>
      </c>
      <c r="H195" s="202" t="s">
        <v>460</v>
      </c>
      <c r="I195" s="202" t="s">
        <v>466</v>
      </c>
      <c r="J195" s="155"/>
      <c r="K195" s="65"/>
      <c r="L195" s="155"/>
    </row>
    <row r="196" spans="1:13" s="152" customFormat="1" ht="42.75" x14ac:dyDescent="0.25">
      <c r="A196" s="158">
        <v>5</v>
      </c>
      <c r="B196" s="162" t="s">
        <v>441</v>
      </c>
      <c r="C196" s="151"/>
      <c r="D196" s="163"/>
      <c r="E196" s="155">
        <v>1</v>
      </c>
      <c r="F196" s="151" t="s">
        <v>442</v>
      </c>
      <c r="G196" s="108">
        <v>43137</v>
      </c>
      <c r="H196" s="202" t="s">
        <v>460</v>
      </c>
      <c r="I196" s="202" t="s">
        <v>466</v>
      </c>
      <c r="J196" s="155"/>
      <c r="K196" s="65"/>
      <c r="L196" s="155"/>
    </row>
    <row r="197" spans="1:13" s="152" customFormat="1" x14ac:dyDescent="0.25">
      <c r="A197" s="366">
        <v>6</v>
      </c>
      <c r="B197" s="369" t="s">
        <v>435</v>
      </c>
      <c r="C197" s="200" t="s">
        <v>169</v>
      </c>
      <c r="D197" s="199"/>
      <c r="E197" s="201">
        <v>1</v>
      </c>
      <c r="F197" s="200" t="s">
        <v>438</v>
      </c>
      <c r="G197" s="108">
        <v>43137</v>
      </c>
      <c r="H197" s="202" t="s">
        <v>460</v>
      </c>
      <c r="I197" s="202" t="s">
        <v>466</v>
      </c>
      <c r="J197" s="201"/>
      <c r="K197" s="65"/>
      <c r="L197" s="201"/>
    </row>
    <row r="198" spans="1:13" s="152" customFormat="1" x14ac:dyDescent="0.25">
      <c r="A198" s="367"/>
      <c r="B198" s="370"/>
      <c r="C198" s="200" t="s">
        <v>206</v>
      </c>
      <c r="D198" s="199" t="s">
        <v>207</v>
      </c>
      <c r="E198" s="201">
        <f t="shared" ref="E198:E205" si="15">E197+1</f>
        <v>2</v>
      </c>
      <c r="F198" s="200" t="s">
        <v>208</v>
      </c>
      <c r="G198" s="108">
        <v>43137</v>
      </c>
      <c r="H198" s="202" t="s">
        <v>460</v>
      </c>
      <c r="I198" s="202" t="s">
        <v>466</v>
      </c>
      <c r="J198" s="201"/>
      <c r="K198" s="65"/>
      <c r="L198" s="201"/>
    </row>
    <row r="199" spans="1:13" s="152" customFormat="1" x14ac:dyDescent="0.25">
      <c r="A199" s="367"/>
      <c r="B199" s="370"/>
      <c r="C199" s="198" t="s">
        <v>161</v>
      </c>
      <c r="D199" s="199"/>
      <c r="E199" s="201">
        <f t="shared" si="15"/>
        <v>3</v>
      </c>
      <c r="F199" s="200" t="s">
        <v>439</v>
      </c>
      <c r="G199" s="108">
        <v>43137</v>
      </c>
      <c r="H199" s="202" t="s">
        <v>460</v>
      </c>
      <c r="I199" s="202" t="s">
        <v>466</v>
      </c>
      <c r="J199" s="201"/>
      <c r="K199" s="65"/>
      <c r="L199" s="201"/>
    </row>
    <row r="200" spans="1:13" s="152" customFormat="1" x14ac:dyDescent="0.25">
      <c r="A200" s="367"/>
      <c r="B200" s="370"/>
      <c r="C200" s="167" t="s">
        <v>108</v>
      </c>
      <c r="D200" s="199"/>
      <c r="E200" s="201">
        <f t="shared" si="15"/>
        <v>4</v>
      </c>
      <c r="F200" s="200" t="s">
        <v>439</v>
      </c>
      <c r="G200" s="108">
        <v>43137</v>
      </c>
      <c r="H200" s="202" t="s">
        <v>460</v>
      </c>
      <c r="I200" s="202" t="s">
        <v>466</v>
      </c>
      <c r="J200" s="201"/>
      <c r="K200" s="65"/>
      <c r="L200" s="201"/>
    </row>
    <row r="201" spans="1:13" s="152" customFormat="1" x14ac:dyDescent="0.25">
      <c r="A201" s="367"/>
      <c r="B201" s="370"/>
      <c r="C201" s="167" t="s">
        <v>176</v>
      </c>
      <c r="D201" s="199"/>
      <c r="E201" s="201">
        <f t="shared" si="15"/>
        <v>5</v>
      </c>
      <c r="F201" s="200" t="s">
        <v>147</v>
      </c>
      <c r="G201" s="108">
        <v>43137</v>
      </c>
      <c r="H201" s="202" t="s">
        <v>460</v>
      </c>
      <c r="I201" s="202" t="s">
        <v>466</v>
      </c>
      <c r="J201" s="201"/>
      <c r="K201" s="65"/>
      <c r="L201" s="201"/>
    </row>
    <row r="202" spans="1:13" s="152" customFormat="1" x14ac:dyDescent="0.25">
      <c r="A202" s="367"/>
      <c r="B202" s="370"/>
      <c r="C202" s="167" t="s">
        <v>109</v>
      </c>
      <c r="D202" s="199"/>
      <c r="E202" s="201">
        <f t="shared" si="15"/>
        <v>6</v>
      </c>
      <c r="F202" s="200" t="s">
        <v>198</v>
      </c>
      <c r="G202" s="108">
        <v>43137</v>
      </c>
      <c r="H202" s="202" t="s">
        <v>460</v>
      </c>
      <c r="I202" s="202" t="s">
        <v>466</v>
      </c>
      <c r="J202" s="201"/>
      <c r="K202" s="65"/>
      <c r="L202" s="201"/>
    </row>
    <row r="203" spans="1:13" s="152" customFormat="1" x14ac:dyDescent="0.25">
      <c r="A203" s="367"/>
      <c r="B203" s="370"/>
      <c r="C203" s="167" t="s">
        <v>133</v>
      </c>
      <c r="D203" s="199"/>
      <c r="E203" s="201">
        <f t="shared" si="15"/>
        <v>7</v>
      </c>
      <c r="F203" s="200" t="s">
        <v>439</v>
      </c>
      <c r="G203" s="108">
        <v>43137</v>
      </c>
      <c r="H203" s="202" t="s">
        <v>460</v>
      </c>
      <c r="I203" s="202" t="s">
        <v>466</v>
      </c>
      <c r="J203" s="201"/>
      <c r="K203" s="65"/>
      <c r="L203" s="201"/>
    </row>
    <row r="204" spans="1:13" s="152" customFormat="1" x14ac:dyDescent="0.25">
      <c r="A204" s="367"/>
      <c r="B204" s="370"/>
      <c r="C204" s="167" t="s">
        <v>440</v>
      </c>
      <c r="D204" s="199"/>
      <c r="E204" s="201">
        <f t="shared" si="15"/>
        <v>8</v>
      </c>
      <c r="F204" s="200" t="s">
        <v>439</v>
      </c>
      <c r="G204" s="108">
        <v>43137</v>
      </c>
      <c r="H204" s="202" t="s">
        <v>460</v>
      </c>
      <c r="I204" s="202" t="s">
        <v>466</v>
      </c>
      <c r="J204" s="201"/>
      <c r="K204" s="65"/>
      <c r="L204" s="201"/>
    </row>
    <row r="205" spans="1:13" s="152" customFormat="1" ht="42.75" x14ac:dyDescent="0.25">
      <c r="A205" s="367"/>
      <c r="B205" s="370"/>
      <c r="C205" s="200" t="s">
        <v>436</v>
      </c>
      <c r="D205" s="199"/>
      <c r="E205" s="201">
        <f t="shared" si="15"/>
        <v>9</v>
      </c>
      <c r="F205" s="200" t="s">
        <v>437</v>
      </c>
      <c r="G205" s="108">
        <v>43137</v>
      </c>
      <c r="H205" s="202" t="s">
        <v>460</v>
      </c>
      <c r="I205" s="202" t="s">
        <v>466</v>
      </c>
      <c r="J205" s="201"/>
      <c r="K205" s="65"/>
      <c r="L205" s="201"/>
    </row>
    <row r="206" spans="1:13" s="2" customFormat="1" x14ac:dyDescent="0.25">
      <c r="A206" s="5" t="s">
        <v>271</v>
      </c>
      <c r="B206" s="6" t="s">
        <v>272</v>
      </c>
      <c r="C206" s="116"/>
      <c r="D206" s="117"/>
      <c r="E206" s="118"/>
      <c r="F206" s="118"/>
      <c r="G206" s="118"/>
      <c r="H206" s="118"/>
      <c r="I206" s="118"/>
      <c r="J206" s="118"/>
      <c r="K206" s="118"/>
      <c r="L206" s="118"/>
      <c r="M206" s="119"/>
    </row>
    <row r="207" spans="1:13" s="152" customFormat="1" x14ac:dyDescent="0.25">
      <c r="A207" s="366">
        <v>1</v>
      </c>
      <c r="B207" s="388" t="s">
        <v>273</v>
      </c>
      <c r="C207" s="151" t="s">
        <v>219</v>
      </c>
      <c r="D207" s="153"/>
      <c r="E207" s="155">
        <v>1</v>
      </c>
      <c r="F207" s="151" t="s">
        <v>274</v>
      </c>
      <c r="G207" s="108">
        <v>43137</v>
      </c>
      <c r="H207" s="202" t="s">
        <v>460</v>
      </c>
      <c r="I207" s="202" t="s">
        <v>466</v>
      </c>
      <c r="J207" s="155"/>
      <c r="K207" s="65"/>
      <c r="L207" s="155"/>
    </row>
    <row r="208" spans="1:13" s="152" customFormat="1" x14ac:dyDescent="0.25">
      <c r="A208" s="368"/>
      <c r="B208" s="389"/>
      <c r="C208" s="151" t="s">
        <v>219</v>
      </c>
      <c r="D208" s="153"/>
      <c r="E208" s="155">
        <v>2</v>
      </c>
      <c r="F208" s="151" t="s">
        <v>275</v>
      </c>
      <c r="G208" s="108">
        <v>43137</v>
      </c>
      <c r="H208" s="202" t="s">
        <v>460</v>
      </c>
      <c r="I208" s="202" t="s">
        <v>466</v>
      </c>
      <c r="J208" s="155"/>
      <c r="K208" s="65"/>
      <c r="L208" s="155"/>
    </row>
    <row r="209" spans="1:13" s="152" customFormat="1" x14ac:dyDescent="0.25">
      <c r="A209" s="367">
        <v>2</v>
      </c>
      <c r="B209" s="369" t="s">
        <v>276</v>
      </c>
      <c r="C209" s="151" t="s">
        <v>219</v>
      </c>
      <c r="D209" s="163"/>
      <c r="E209" s="155">
        <v>1</v>
      </c>
      <c r="F209" s="151" t="s">
        <v>277</v>
      </c>
      <c r="G209" s="108">
        <v>43137</v>
      </c>
      <c r="H209" s="202" t="s">
        <v>460</v>
      </c>
      <c r="I209" s="202" t="s">
        <v>466</v>
      </c>
      <c r="J209" s="155"/>
      <c r="K209" s="65"/>
      <c r="L209" s="155"/>
    </row>
    <row r="210" spans="1:13" s="152" customFormat="1" x14ac:dyDescent="0.25">
      <c r="A210" s="367"/>
      <c r="B210" s="370"/>
      <c r="C210" s="163" t="s">
        <v>254</v>
      </c>
      <c r="D210" s="163"/>
      <c r="E210" s="155">
        <v>2</v>
      </c>
      <c r="F210" s="151" t="s">
        <v>278</v>
      </c>
      <c r="G210" s="108">
        <v>43137</v>
      </c>
      <c r="H210" s="202" t="s">
        <v>460</v>
      </c>
      <c r="I210" s="202" t="s">
        <v>466</v>
      </c>
      <c r="J210" s="155"/>
      <c r="K210" s="65"/>
      <c r="L210" s="155"/>
    </row>
    <row r="211" spans="1:13" s="152" customFormat="1" ht="28.5" x14ac:dyDescent="0.25">
      <c r="A211" s="367"/>
      <c r="B211" s="370"/>
      <c r="C211" s="163" t="s">
        <v>257</v>
      </c>
      <c r="D211" s="163"/>
      <c r="E211" s="155">
        <v>3</v>
      </c>
      <c r="F211" s="151" t="s">
        <v>279</v>
      </c>
      <c r="G211" s="108">
        <v>43137</v>
      </c>
      <c r="H211" s="202" t="s">
        <v>460</v>
      </c>
      <c r="I211" s="202" t="s">
        <v>466</v>
      </c>
      <c r="J211" s="155"/>
      <c r="K211" s="65"/>
      <c r="L211" s="155"/>
      <c r="M211" s="152" t="s">
        <v>259</v>
      </c>
    </row>
    <row r="212" spans="1:13" s="152" customFormat="1" ht="28.5" x14ac:dyDescent="0.25">
      <c r="A212" s="368"/>
      <c r="B212" s="371"/>
      <c r="C212" s="163" t="s">
        <v>260</v>
      </c>
      <c r="D212" s="163"/>
      <c r="E212" s="155">
        <v>4</v>
      </c>
      <c r="F212" s="151" t="s">
        <v>279</v>
      </c>
      <c r="G212" s="108">
        <v>43137</v>
      </c>
      <c r="H212" s="202" t="s">
        <v>460</v>
      </c>
      <c r="I212" s="202" t="s">
        <v>466</v>
      </c>
      <c r="J212" s="155"/>
      <c r="K212" s="65"/>
      <c r="L212" s="155"/>
      <c r="M212" s="152" t="s">
        <v>191</v>
      </c>
    </row>
    <row r="213" spans="1:13" s="152" customFormat="1" x14ac:dyDescent="0.25">
      <c r="A213" s="366">
        <v>3</v>
      </c>
      <c r="B213" s="388" t="s">
        <v>280</v>
      </c>
      <c r="C213" s="369" t="s">
        <v>262</v>
      </c>
      <c r="D213" s="163" t="s">
        <v>281</v>
      </c>
      <c r="E213" s="104">
        <v>1</v>
      </c>
      <c r="F213" s="151" t="s">
        <v>264</v>
      </c>
      <c r="G213" s="108">
        <v>43137</v>
      </c>
      <c r="H213" s="202" t="s">
        <v>460</v>
      </c>
      <c r="I213" s="202" t="s">
        <v>466</v>
      </c>
      <c r="J213" s="155"/>
      <c r="K213" s="65"/>
      <c r="L213" s="155"/>
    </row>
    <row r="214" spans="1:13" s="152" customFormat="1" x14ac:dyDescent="0.25">
      <c r="A214" s="367"/>
      <c r="B214" s="389"/>
      <c r="C214" s="370"/>
      <c r="D214" s="153" t="s">
        <v>345</v>
      </c>
      <c r="E214" s="155">
        <f>E213+1</f>
        <v>2</v>
      </c>
      <c r="F214" s="151" t="s">
        <v>265</v>
      </c>
      <c r="G214" s="108">
        <v>43137</v>
      </c>
      <c r="H214" s="202" t="s">
        <v>460</v>
      </c>
      <c r="I214" s="202" t="s">
        <v>466</v>
      </c>
      <c r="J214" s="155"/>
      <c r="K214" s="65"/>
      <c r="L214" s="155"/>
    </row>
    <row r="215" spans="1:13" s="152" customFormat="1" x14ac:dyDescent="0.25">
      <c r="A215" s="367"/>
      <c r="B215" s="389"/>
      <c r="C215" s="370"/>
      <c r="D215" s="153" t="s">
        <v>266</v>
      </c>
      <c r="E215" s="155">
        <f t="shared" ref="E215:E217" si="16">E214+1</f>
        <v>3</v>
      </c>
      <c r="F215" s="151" t="s">
        <v>265</v>
      </c>
      <c r="G215" s="108">
        <v>43137</v>
      </c>
      <c r="H215" s="202" t="s">
        <v>460</v>
      </c>
      <c r="I215" s="202" t="s">
        <v>466</v>
      </c>
      <c r="J215" s="155"/>
      <c r="K215" s="65"/>
      <c r="L215" s="155"/>
    </row>
    <row r="216" spans="1:13" s="152" customFormat="1" x14ac:dyDescent="0.25">
      <c r="A216" s="367"/>
      <c r="B216" s="389"/>
      <c r="C216" s="371"/>
      <c r="D216" s="153" t="s">
        <v>346</v>
      </c>
      <c r="E216" s="155">
        <f t="shared" si="16"/>
        <v>4</v>
      </c>
      <c r="F216" s="151" t="s">
        <v>268</v>
      </c>
      <c r="G216" s="108">
        <v>43137</v>
      </c>
      <c r="H216" s="202" t="s">
        <v>460</v>
      </c>
      <c r="I216" s="202" t="s">
        <v>466</v>
      </c>
      <c r="J216" s="155"/>
      <c r="K216" s="65"/>
      <c r="L216" s="155"/>
    </row>
    <row r="217" spans="1:13" s="152" customFormat="1" x14ac:dyDescent="0.25">
      <c r="A217" s="367"/>
      <c r="B217" s="389"/>
      <c r="C217" s="151" t="s">
        <v>219</v>
      </c>
      <c r="D217" s="153"/>
      <c r="E217" s="155">
        <f t="shared" si="16"/>
        <v>5</v>
      </c>
      <c r="F217" s="151" t="s">
        <v>282</v>
      </c>
      <c r="G217" s="108">
        <v>43137</v>
      </c>
      <c r="H217" s="202" t="s">
        <v>460</v>
      </c>
      <c r="I217" s="202" t="s">
        <v>466</v>
      </c>
      <c r="J217" s="155"/>
      <c r="K217" s="65"/>
      <c r="L217" s="155"/>
    </row>
    <row r="218" spans="1:13" s="152" customFormat="1" x14ac:dyDescent="0.25">
      <c r="A218" s="366">
        <v>4</v>
      </c>
      <c r="B218" s="369" t="s">
        <v>283</v>
      </c>
      <c r="C218" s="110" t="s">
        <v>46</v>
      </c>
      <c r="D218" s="146"/>
      <c r="E218" s="104">
        <v>1</v>
      </c>
      <c r="F218" s="151" t="s">
        <v>270</v>
      </c>
      <c r="G218" s="108">
        <v>43137</v>
      </c>
      <c r="H218" s="202" t="s">
        <v>460</v>
      </c>
      <c r="I218" s="202" t="s">
        <v>466</v>
      </c>
      <c r="J218" s="155"/>
      <c r="K218" s="65"/>
      <c r="L218" s="155"/>
    </row>
    <row r="219" spans="1:13" s="152" customFormat="1" x14ac:dyDescent="0.25">
      <c r="A219" s="367"/>
      <c r="B219" s="370"/>
      <c r="C219" s="110" t="s">
        <v>48</v>
      </c>
      <c r="D219" s="154"/>
      <c r="E219" s="155">
        <f>E218+1</f>
        <v>2</v>
      </c>
      <c r="F219" s="151">
        <v>1</v>
      </c>
      <c r="G219" s="108">
        <v>43137</v>
      </c>
      <c r="H219" s="202" t="s">
        <v>460</v>
      </c>
      <c r="I219" s="202" t="s">
        <v>466</v>
      </c>
      <c r="J219" s="155"/>
      <c r="K219" s="65"/>
      <c r="L219" s="155"/>
    </row>
    <row r="220" spans="1:13" s="152" customFormat="1" x14ac:dyDescent="0.25">
      <c r="A220" s="367"/>
      <c r="B220" s="370"/>
      <c r="C220" s="111" t="s">
        <v>93</v>
      </c>
      <c r="D220" s="153"/>
      <c r="E220" s="155">
        <f t="shared" ref="E220:E223" si="17">E219+1</f>
        <v>3</v>
      </c>
      <c r="F220" s="151" t="s">
        <v>6</v>
      </c>
      <c r="G220" s="108">
        <v>43137</v>
      </c>
      <c r="H220" s="202" t="s">
        <v>460</v>
      </c>
      <c r="I220" s="202" t="s">
        <v>466</v>
      </c>
      <c r="J220" s="155"/>
      <c r="K220" s="65"/>
      <c r="L220" s="155"/>
    </row>
    <row r="221" spans="1:13" s="152" customFormat="1" x14ac:dyDescent="0.25">
      <c r="A221" s="367"/>
      <c r="B221" s="370"/>
      <c r="C221" s="111" t="s">
        <v>96</v>
      </c>
      <c r="D221" s="153"/>
      <c r="E221" s="155">
        <f t="shared" si="17"/>
        <v>4</v>
      </c>
      <c r="F221" s="151" t="s">
        <v>6</v>
      </c>
      <c r="G221" s="108">
        <v>43137</v>
      </c>
      <c r="H221" s="202" t="s">
        <v>460</v>
      </c>
      <c r="I221" s="202" t="s">
        <v>466</v>
      </c>
      <c r="J221" s="155"/>
      <c r="K221" s="65"/>
      <c r="L221" s="155"/>
    </row>
    <row r="222" spans="1:13" s="152" customFormat="1" x14ac:dyDescent="0.25">
      <c r="A222" s="367"/>
      <c r="B222" s="370"/>
      <c r="C222" s="111" t="s">
        <v>43</v>
      </c>
      <c r="D222" s="153"/>
      <c r="E222" s="155">
        <f t="shared" si="17"/>
        <v>5</v>
      </c>
      <c r="F222" s="153" t="s">
        <v>241</v>
      </c>
      <c r="G222" s="108">
        <v>43137</v>
      </c>
      <c r="H222" s="202" t="s">
        <v>460</v>
      </c>
      <c r="I222" s="202" t="s">
        <v>466</v>
      </c>
      <c r="J222" s="155"/>
      <c r="K222" s="65"/>
      <c r="L222" s="155"/>
    </row>
    <row r="223" spans="1:13" s="152" customFormat="1" x14ac:dyDescent="0.25">
      <c r="A223" s="368"/>
      <c r="B223" s="371"/>
      <c r="C223" s="111" t="s">
        <v>44</v>
      </c>
      <c r="D223" s="153"/>
      <c r="E223" s="155">
        <f t="shared" si="17"/>
        <v>6</v>
      </c>
      <c r="F223" s="153" t="s">
        <v>81</v>
      </c>
      <c r="G223" s="108">
        <v>43137</v>
      </c>
      <c r="H223" s="202" t="s">
        <v>460</v>
      </c>
      <c r="I223" s="202" t="s">
        <v>466</v>
      </c>
      <c r="J223" s="155"/>
      <c r="K223" s="65"/>
      <c r="L223" s="155"/>
    </row>
    <row r="224" spans="1:13" s="152" customFormat="1" x14ac:dyDescent="0.25">
      <c r="A224" s="366">
        <v>5</v>
      </c>
      <c r="B224" s="386" t="s">
        <v>284</v>
      </c>
      <c r="C224" s="110" t="s">
        <v>219</v>
      </c>
      <c r="D224" s="110" t="s">
        <v>219</v>
      </c>
      <c r="E224" s="104">
        <v>1</v>
      </c>
      <c r="F224" s="154" t="s">
        <v>285</v>
      </c>
      <c r="G224" s="108">
        <v>43137</v>
      </c>
      <c r="H224" s="202" t="s">
        <v>460</v>
      </c>
      <c r="I224" s="202" t="s">
        <v>466</v>
      </c>
      <c r="J224" s="155"/>
      <c r="K224" s="65"/>
      <c r="L224" s="155"/>
    </row>
    <row r="225" spans="1:13" s="152" customFormat="1" x14ac:dyDescent="0.25">
      <c r="A225" s="367"/>
      <c r="B225" s="387"/>
      <c r="C225" s="110" t="s">
        <v>178</v>
      </c>
      <c r="D225" s="110" t="s">
        <v>178</v>
      </c>
      <c r="E225" s="104">
        <v>2</v>
      </c>
      <c r="F225" s="200" t="s">
        <v>282</v>
      </c>
      <c r="G225" s="108">
        <v>43137</v>
      </c>
      <c r="H225" s="202" t="s">
        <v>460</v>
      </c>
      <c r="I225" s="202" t="s">
        <v>466</v>
      </c>
      <c r="J225" s="201"/>
      <c r="K225" s="65"/>
      <c r="L225" s="201"/>
    </row>
    <row r="226" spans="1:13" s="152" customFormat="1" x14ac:dyDescent="0.25">
      <c r="A226" s="367"/>
      <c r="B226" s="387"/>
      <c r="C226" s="200" t="s">
        <v>169</v>
      </c>
      <c r="D226" s="199"/>
      <c r="E226" s="104">
        <v>3</v>
      </c>
      <c r="F226" s="200" t="s">
        <v>438</v>
      </c>
      <c r="G226" s="108">
        <v>43137</v>
      </c>
      <c r="H226" s="202" t="s">
        <v>460</v>
      </c>
      <c r="I226" s="202" t="s">
        <v>466</v>
      </c>
      <c r="J226" s="201"/>
      <c r="K226" s="65"/>
      <c r="L226" s="201"/>
    </row>
    <row r="227" spans="1:13" s="152" customFormat="1" x14ac:dyDescent="0.25">
      <c r="A227" s="367"/>
      <c r="B227" s="387"/>
      <c r="C227" s="200" t="s">
        <v>206</v>
      </c>
      <c r="D227" s="199" t="s">
        <v>207</v>
      </c>
      <c r="E227" s="104">
        <v>4</v>
      </c>
      <c r="F227" s="200" t="s">
        <v>208</v>
      </c>
      <c r="G227" s="108">
        <v>43137</v>
      </c>
      <c r="H227" s="202" t="s">
        <v>460</v>
      </c>
      <c r="I227" s="202" t="s">
        <v>466</v>
      </c>
      <c r="J227" s="155"/>
      <c r="K227" s="65"/>
      <c r="L227" s="155"/>
    </row>
    <row r="228" spans="1:13" s="152" customFormat="1" ht="42.75" x14ac:dyDescent="0.25">
      <c r="A228" s="158">
        <v>6</v>
      </c>
      <c r="B228" s="162" t="s">
        <v>286</v>
      </c>
      <c r="C228" s="151"/>
      <c r="D228" s="163"/>
      <c r="E228" s="155">
        <v>1</v>
      </c>
      <c r="F228" s="151" t="s">
        <v>437</v>
      </c>
      <c r="G228" s="108">
        <v>43137</v>
      </c>
      <c r="H228" s="202" t="s">
        <v>460</v>
      </c>
      <c r="I228" s="202" t="s">
        <v>466</v>
      </c>
      <c r="J228" s="155"/>
      <c r="K228" s="65"/>
      <c r="L228" s="155"/>
    </row>
    <row r="229" spans="1:13" s="152" customFormat="1" x14ac:dyDescent="0.25">
      <c r="A229" s="366">
        <v>7</v>
      </c>
      <c r="B229" s="369" t="s">
        <v>287</v>
      </c>
      <c r="C229" s="163" t="s">
        <v>121</v>
      </c>
      <c r="D229" s="163"/>
      <c r="E229" s="155">
        <v>1</v>
      </c>
      <c r="F229" s="151" t="s">
        <v>146</v>
      </c>
      <c r="G229" s="108">
        <v>43137</v>
      </c>
      <c r="H229" s="202" t="s">
        <v>460</v>
      </c>
      <c r="I229" s="202" t="s">
        <v>466</v>
      </c>
      <c r="J229" s="155"/>
      <c r="K229" s="65"/>
      <c r="L229" s="155"/>
    </row>
    <row r="230" spans="1:13" s="152" customFormat="1" x14ac:dyDescent="0.25">
      <c r="A230" s="367"/>
      <c r="B230" s="370"/>
      <c r="C230" s="163" t="s">
        <v>123</v>
      </c>
      <c r="D230" s="163"/>
      <c r="E230" s="155">
        <f t="shared" ref="E230:E239" si="18">E229+1</f>
        <v>2</v>
      </c>
      <c r="F230" s="151" t="s">
        <v>146</v>
      </c>
      <c r="G230" s="108">
        <v>43137</v>
      </c>
      <c r="H230" s="202" t="s">
        <v>460</v>
      </c>
      <c r="I230" s="202" t="s">
        <v>466</v>
      </c>
      <c r="J230" s="155"/>
      <c r="K230" s="65"/>
      <c r="L230" s="155"/>
    </row>
    <row r="231" spans="1:13" s="152" customFormat="1" x14ac:dyDescent="0.25">
      <c r="A231" s="367"/>
      <c r="B231" s="370"/>
      <c r="C231" s="163" t="s">
        <v>216</v>
      </c>
      <c r="D231" s="163"/>
      <c r="E231" s="155">
        <f t="shared" si="18"/>
        <v>3</v>
      </c>
      <c r="F231" s="151" t="s">
        <v>145</v>
      </c>
      <c r="G231" s="108">
        <v>43137</v>
      </c>
      <c r="H231" s="202" t="s">
        <v>460</v>
      </c>
      <c r="I231" s="202" t="s">
        <v>466</v>
      </c>
      <c r="J231" s="155"/>
      <c r="K231" s="65"/>
      <c r="L231" s="155"/>
    </row>
    <row r="232" spans="1:13" s="152" customFormat="1" x14ac:dyDescent="0.25">
      <c r="A232" s="367"/>
      <c r="B232" s="370"/>
      <c r="C232" s="163" t="s">
        <v>217</v>
      </c>
      <c r="D232" s="163"/>
      <c r="E232" s="155">
        <f t="shared" si="18"/>
        <v>4</v>
      </c>
      <c r="F232" s="151" t="s">
        <v>142</v>
      </c>
      <c r="G232" s="108">
        <v>43137</v>
      </c>
      <c r="H232" s="202" t="s">
        <v>460</v>
      </c>
      <c r="I232" s="202" t="s">
        <v>466</v>
      </c>
      <c r="J232" s="155"/>
      <c r="K232" s="65"/>
      <c r="L232" s="155"/>
    </row>
    <row r="233" spans="1:13" s="152" customFormat="1" x14ac:dyDescent="0.25">
      <c r="A233" s="367"/>
      <c r="B233" s="370"/>
      <c r="C233" s="163" t="s">
        <v>236</v>
      </c>
      <c r="D233" s="163"/>
      <c r="E233" s="155">
        <f t="shared" si="18"/>
        <v>5</v>
      </c>
      <c r="F233" s="151" t="s">
        <v>237</v>
      </c>
      <c r="G233" s="108">
        <v>43137</v>
      </c>
      <c r="H233" s="202" t="s">
        <v>460</v>
      </c>
      <c r="I233" s="202" t="s">
        <v>466</v>
      </c>
      <c r="J233" s="155"/>
      <c r="K233" s="65"/>
      <c r="L233" s="155"/>
    </row>
    <row r="234" spans="1:13" s="152" customFormat="1" x14ac:dyDescent="0.25">
      <c r="A234" s="367"/>
      <c r="B234" s="370"/>
      <c r="C234" s="163" t="s">
        <v>177</v>
      </c>
      <c r="D234" s="163"/>
      <c r="E234" s="155">
        <f t="shared" si="18"/>
        <v>6</v>
      </c>
      <c r="F234" s="151" t="s">
        <v>288</v>
      </c>
      <c r="G234" s="108">
        <v>43137</v>
      </c>
      <c r="H234" s="202" t="s">
        <v>460</v>
      </c>
      <c r="I234" s="202" t="s">
        <v>466</v>
      </c>
      <c r="J234" s="155"/>
      <c r="K234" s="65"/>
      <c r="L234" s="155"/>
    </row>
    <row r="235" spans="1:13" s="152" customFormat="1" x14ac:dyDescent="0.25">
      <c r="A235" s="367"/>
      <c r="B235" s="370"/>
      <c r="C235" s="162" t="s">
        <v>161</v>
      </c>
      <c r="D235" s="162"/>
      <c r="E235" s="155">
        <f t="shared" si="18"/>
        <v>7</v>
      </c>
      <c r="F235" s="151" t="s">
        <v>146</v>
      </c>
      <c r="G235" s="108">
        <v>43137</v>
      </c>
      <c r="H235" s="202" t="s">
        <v>460</v>
      </c>
      <c r="I235" s="202" t="s">
        <v>466</v>
      </c>
      <c r="J235" s="155"/>
      <c r="K235" s="65"/>
      <c r="L235" s="155"/>
    </row>
    <row r="236" spans="1:13" s="152" customFormat="1" x14ac:dyDescent="0.25">
      <c r="A236" s="367"/>
      <c r="B236" s="370"/>
      <c r="C236" s="167" t="s">
        <v>108</v>
      </c>
      <c r="D236" s="167"/>
      <c r="E236" s="155">
        <f t="shared" si="18"/>
        <v>8</v>
      </c>
      <c r="F236" s="151" t="s">
        <v>146</v>
      </c>
      <c r="G236" s="108">
        <v>43137</v>
      </c>
      <c r="H236" s="202" t="s">
        <v>460</v>
      </c>
      <c r="I236" s="202" t="s">
        <v>466</v>
      </c>
      <c r="J236" s="155"/>
      <c r="K236" s="65"/>
      <c r="L236" s="155"/>
    </row>
    <row r="237" spans="1:13" s="152" customFormat="1" x14ac:dyDescent="0.25">
      <c r="A237" s="367"/>
      <c r="B237" s="370"/>
      <c r="C237" s="167" t="s">
        <v>176</v>
      </c>
      <c r="D237" s="163"/>
      <c r="E237" s="155">
        <f t="shared" si="18"/>
        <v>9</v>
      </c>
      <c r="F237" s="151" t="s">
        <v>147</v>
      </c>
      <c r="G237" s="108">
        <v>43137</v>
      </c>
      <c r="H237" s="202" t="s">
        <v>460</v>
      </c>
      <c r="I237" s="202" t="s">
        <v>466</v>
      </c>
      <c r="J237" s="155"/>
      <c r="K237" s="65"/>
      <c r="L237" s="155"/>
    </row>
    <row r="238" spans="1:13" s="152" customFormat="1" x14ac:dyDescent="0.25">
      <c r="A238" s="367"/>
      <c r="B238" s="370"/>
      <c r="C238" s="167" t="s">
        <v>109</v>
      </c>
      <c r="D238" s="167"/>
      <c r="E238" s="155">
        <f t="shared" si="18"/>
        <v>10</v>
      </c>
      <c r="F238" s="151" t="s">
        <v>198</v>
      </c>
      <c r="G238" s="108">
        <v>43137</v>
      </c>
      <c r="H238" s="202" t="s">
        <v>460</v>
      </c>
      <c r="I238" s="202" t="s">
        <v>466</v>
      </c>
      <c r="J238" s="155"/>
      <c r="K238" s="65"/>
      <c r="L238" s="155"/>
    </row>
    <row r="239" spans="1:13" s="152" customFormat="1" x14ac:dyDescent="0.25">
      <c r="A239" s="367"/>
      <c r="B239" s="370"/>
      <c r="C239" s="167" t="s">
        <v>133</v>
      </c>
      <c r="D239" s="167"/>
      <c r="E239" s="155">
        <f t="shared" si="18"/>
        <v>11</v>
      </c>
      <c r="F239" s="151" t="s">
        <v>146</v>
      </c>
      <c r="G239" s="108">
        <v>43137</v>
      </c>
      <c r="H239" s="202" t="s">
        <v>460</v>
      </c>
      <c r="I239" s="202" t="s">
        <v>466</v>
      </c>
      <c r="J239" s="155"/>
      <c r="K239" s="65"/>
      <c r="L239" s="155"/>
    </row>
    <row r="240" spans="1:13" s="2" customFormat="1" x14ac:dyDescent="0.25">
      <c r="A240" s="72" t="s">
        <v>289</v>
      </c>
      <c r="B240" s="6" t="s">
        <v>329</v>
      </c>
      <c r="C240" s="116"/>
      <c r="D240" s="117"/>
      <c r="E240" s="118"/>
      <c r="F240" s="118"/>
      <c r="G240" s="118"/>
      <c r="H240" s="118"/>
      <c r="I240" s="118"/>
      <c r="J240" s="118"/>
      <c r="K240" s="118"/>
      <c r="L240" s="118"/>
      <c r="M240" s="119"/>
    </row>
    <row r="241" spans="1:13" s="152" customFormat="1" x14ac:dyDescent="0.25">
      <c r="A241" s="366">
        <v>1</v>
      </c>
      <c r="B241" s="386" t="s">
        <v>330</v>
      </c>
      <c r="C241" s="110" t="s">
        <v>331</v>
      </c>
      <c r="D241" s="110" t="s">
        <v>178</v>
      </c>
      <c r="E241" s="104">
        <v>1</v>
      </c>
      <c r="F241" s="151" t="s">
        <v>333</v>
      </c>
      <c r="G241" s="108">
        <v>43137</v>
      </c>
      <c r="H241" s="202" t="s">
        <v>460</v>
      </c>
      <c r="I241" s="202" t="s">
        <v>466</v>
      </c>
      <c r="J241" s="155"/>
      <c r="K241" s="65"/>
      <c r="L241" s="155"/>
    </row>
    <row r="242" spans="1:13" s="152" customFormat="1" x14ac:dyDescent="0.25">
      <c r="A242" s="367"/>
      <c r="B242" s="387"/>
      <c r="C242" s="110" t="s">
        <v>332</v>
      </c>
      <c r="D242" s="110" t="s">
        <v>178</v>
      </c>
      <c r="E242" s="155">
        <f t="shared" ref="E242" si="19">E241+1</f>
        <v>2</v>
      </c>
      <c r="F242" s="151" t="s">
        <v>334</v>
      </c>
      <c r="G242" s="108">
        <v>43137</v>
      </c>
      <c r="H242" s="202" t="s">
        <v>460</v>
      </c>
      <c r="I242" s="202" t="s">
        <v>466</v>
      </c>
      <c r="J242" s="155"/>
      <c r="K242" s="65"/>
      <c r="L242" s="155"/>
    </row>
    <row r="243" spans="1:13" s="2" customFormat="1" x14ac:dyDescent="0.25">
      <c r="A243" s="72" t="s">
        <v>291</v>
      </c>
      <c r="B243" s="6" t="s">
        <v>336</v>
      </c>
      <c r="C243" s="116"/>
      <c r="D243" s="117"/>
      <c r="E243" s="118"/>
      <c r="F243" s="118"/>
      <c r="G243" s="118"/>
      <c r="H243" s="118"/>
      <c r="I243" s="118"/>
      <c r="J243" s="118"/>
      <c r="K243" s="118"/>
      <c r="L243" s="118"/>
      <c r="M243" s="119"/>
    </row>
    <row r="244" spans="1:13" s="152" customFormat="1" ht="28.5" x14ac:dyDescent="0.25">
      <c r="A244" s="366">
        <v>1</v>
      </c>
      <c r="B244" s="386" t="s">
        <v>337</v>
      </c>
      <c r="C244" s="110" t="s">
        <v>219</v>
      </c>
      <c r="D244" s="110" t="s">
        <v>219</v>
      </c>
      <c r="E244" s="104">
        <v>1</v>
      </c>
      <c r="F244" s="151" t="s">
        <v>338</v>
      </c>
      <c r="G244" s="108">
        <v>43137</v>
      </c>
      <c r="H244" s="202" t="s">
        <v>460</v>
      </c>
      <c r="I244" s="202" t="s">
        <v>466</v>
      </c>
      <c r="J244" s="155"/>
      <c r="K244" s="65"/>
      <c r="L244" s="155"/>
    </row>
    <row r="245" spans="1:13" s="152" customFormat="1" x14ac:dyDescent="0.25">
      <c r="A245" s="367"/>
      <c r="B245" s="387"/>
      <c r="C245" s="110" t="s">
        <v>219</v>
      </c>
      <c r="D245" s="110" t="s">
        <v>219</v>
      </c>
      <c r="E245" s="155">
        <f t="shared" ref="E245" si="20">E244+1</f>
        <v>2</v>
      </c>
      <c r="F245" s="151" t="s">
        <v>290</v>
      </c>
      <c r="G245" s="108">
        <v>43137</v>
      </c>
      <c r="H245" s="202" t="s">
        <v>460</v>
      </c>
      <c r="I245" s="202" t="s">
        <v>466</v>
      </c>
      <c r="J245" s="155"/>
      <c r="K245" s="65"/>
      <c r="L245" s="155"/>
    </row>
    <row r="246" spans="1:13" s="2" customFormat="1" x14ac:dyDescent="0.25">
      <c r="A246" s="72" t="s">
        <v>296</v>
      </c>
      <c r="B246" s="6" t="s">
        <v>292</v>
      </c>
      <c r="C246" s="116"/>
      <c r="D246" s="117"/>
      <c r="E246" s="118"/>
      <c r="F246" s="118"/>
      <c r="G246" s="118"/>
      <c r="H246" s="118"/>
      <c r="I246" s="118"/>
      <c r="J246" s="118"/>
      <c r="K246" s="118"/>
      <c r="L246" s="118"/>
      <c r="M246" s="119"/>
    </row>
    <row r="247" spans="1:13" s="152" customFormat="1" x14ac:dyDescent="0.25">
      <c r="A247" s="366">
        <v>1</v>
      </c>
      <c r="B247" s="380" t="s">
        <v>337</v>
      </c>
      <c r="C247" s="110" t="s">
        <v>108</v>
      </c>
      <c r="D247" s="382"/>
      <c r="E247" s="104">
        <v>1</v>
      </c>
      <c r="F247" s="151" t="s">
        <v>294</v>
      </c>
      <c r="G247" s="108">
        <v>43137</v>
      </c>
      <c r="H247" s="202" t="s">
        <v>460</v>
      </c>
      <c r="I247" s="202" t="s">
        <v>466</v>
      </c>
      <c r="J247" s="155"/>
      <c r="K247" s="65"/>
      <c r="L247" s="155"/>
    </row>
    <row r="248" spans="1:13" s="152" customFormat="1" x14ac:dyDescent="0.25">
      <c r="A248" s="367"/>
      <c r="B248" s="381"/>
      <c r="C248" s="380" t="s">
        <v>176</v>
      </c>
      <c r="D248" s="383"/>
      <c r="E248" s="155">
        <f t="shared" ref="E248:E258" si="21">E247+1</f>
        <v>2</v>
      </c>
      <c r="F248" s="151" t="s">
        <v>145</v>
      </c>
      <c r="G248" s="108">
        <v>43137</v>
      </c>
      <c r="H248" s="202" t="s">
        <v>460</v>
      </c>
      <c r="I248" s="202" t="s">
        <v>466</v>
      </c>
      <c r="J248" s="155"/>
      <c r="K248" s="65"/>
      <c r="L248" s="155"/>
    </row>
    <row r="249" spans="1:13" s="152" customFormat="1" x14ac:dyDescent="0.25">
      <c r="A249" s="367"/>
      <c r="B249" s="381"/>
      <c r="C249" s="385"/>
      <c r="D249" s="383"/>
      <c r="E249" s="155">
        <f t="shared" si="21"/>
        <v>3</v>
      </c>
      <c r="F249" s="151" t="s">
        <v>146</v>
      </c>
      <c r="G249" s="108">
        <v>43137</v>
      </c>
      <c r="H249" s="202" t="s">
        <v>460</v>
      </c>
      <c r="I249" s="202" t="s">
        <v>466</v>
      </c>
      <c r="J249" s="155"/>
      <c r="K249" s="65"/>
      <c r="L249" s="155"/>
    </row>
    <row r="250" spans="1:13" s="152" customFormat="1" x14ac:dyDescent="0.25">
      <c r="A250" s="367"/>
      <c r="B250" s="381"/>
      <c r="C250" s="110" t="s">
        <v>109</v>
      </c>
      <c r="D250" s="383"/>
      <c r="E250" s="155">
        <f t="shared" si="21"/>
        <v>4</v>
      </c>
      <c r="F250" s="151" t="s">
        <v>146</v>
      </c>
      <c r="G250" s="108">
        <v>43137</v>
      </c>
      <c r="H250" s="202" t="s">
        <v>460</v>
      </c>
      <c r="I250" s="202" t="s">
        <v>466</v>
      </c>
      <c r="J250" s="155"/>
      <c r="K250" s="65"/>
      <c r="L250" s="155"/>
    </row>
    <row r="251" spans="1:13" s="152" customFormat="1" x14ac:dyDescent="0.25">
      <c r="A251" s="367"/>
      <c r="B251" s="381"/>
      <c r="C251" s="110" t="s">
        <v>178</v>
      </c>
      <c r="D251" s="383"/>
      <c r="E251" s="155">
        <f t="shared" si="21"/>
        <v>5</v>
      </c>
      <c r="F251" s="151" t="s">
        <v>295</v>
      </c>
      <c r="G251" s="108">
        <v>43137</v>
      </c>
      <c r="H251" s="202" t="s">
        <v>460</v>
      </c>
      <c r="I251" s="202" t="s">
        <v>466</v>
      </c>
      <c r="J251" s="155"/>
      <c r="K251" s="65"/>
      <c r="L251" s="155"/>
    </row>
    <row r="252" spans="1:13" s="152" customFormat="1" ht="28.5" x14ac:dyDescent="0.25">
      <c r="A252" s="368"/>
      <c r="B252" s="385"/>
      <c r="C252" s="110" t="s">
        <v>339</v>
      </c>
      <c r="D252" s="384"/>
      <c r="E252" s="155">
        <f t="shared" si="21"/>
        <v>6</v>
      </c>
      <c r="F252" s="151" t="s">
        <v>340</v>
      </c>
      <c r="G252" s="108">
        <v>43137</v>
      </c>
      <c r="H252" s="202" t="s">
        <v>460</v>
      </c>
      <c r="I252" s="202" t="s">
        <v>466</v>
      </c>
      <c r="J252" s="155"/>
      <c r="K252" s="65"/>
      <c r="L252" s="155"/>
    </row>
    <row r="253" spans="1:13" s="152" customFormat="1" x14ac:dyDescent="0.25">
      <c r="A253" s="366">
        <v>2</v>
      </c>
      <c r="B253" s="380" t="s">
        <v>293</v>
      </c>
      <c r="C253" s="110" t="s">
        <v>108</v>
      </c>
      <c r="D253" s="382"/>
      <c r="E253" s="104">
        <v>1</v>
      </c>
      <c r="F253" s="151" t="s">
        <v>294</v>
      </c>
      <c r="G253" s="108">
        <v>43137</v>
      </c>
      <c r="H253" s="202" t="s">
        <v>460</v>
      </c>
      <c r="I253" s="202" t="s">
        <v>466</v>
      </c>
      <c r="J253" s="155"/>
      <c r="K253" s="65"/>
      <c r="L253" s="155"/>
    </row>
    <row r="254" spans="1:13" s="152" customFormat="1" x14ac:dyDescent="0.25">
      <c r="A254" s="367"/>
      <c r="B254" s="381"/>
      <c r="C254" s="380" t="s">
        <v>176</v>
      </c>
      <c r="D254" s="383"/>
      <c r="E254" s="155">
        <f t="shared" si="21"/>
        <v>2</v>
      </c>
      <c r="F254" s="151" t="s">
        <v>145</v>
      </c>
      <c r="G254" s="108">
        <v>43137</v>
      </c>
      <c r="H254" s="202" t="s">
        <v>460</v>
      </c>
      <c r="I254" s="202" t="s">
        <v>466</v>
      </c>
      <c r="J254" s="155"/>
      <c r="K254" s="65"/>
      <c r="L254" s="155"/>
    </row>
    <row r="255" spans="1:13" s="152" customFormat="1" x14ac:dyDescent="0.25">
      <c r="A255" s="367"/>
      <c r="B255" s="381"/>
      <c r="C255" s="385"/>
      <c r="D255" s="383"/>
      <c r="E255" s="155">
        <f t="shared" si="21"/>
        <v>3</v>
      </c>
      <c r="F255" s="151" t="s">
        <v>146</v>
      </c>
      <c r="G255" s="108">
        <v>43137</v>
      </c>
      <c r="H255" s="202" t="s">
        <v>460</v>
      </c>
      <c r="I255" s="202" t="s">
        <v>466</v>
      </c>
      <c r="J255" s="155"/>
      <c r="K255" s="65"/>
      <c r="L255" s="155"/>
    </row>
    <row r="256" spans="1:13" s="152" customFormat="1" x14ac:dyDescent="0.25">
      <c r="A256" s="367"/>
      <c r="B256" s="381"/>
      <c r="C256" s="110" t="s">
        <v>109</v>
      </c>
      <c r="D256" s="383"/>
      <c r="E256" s="155">
        <f t="shared" si="21"/>
        <v>4</v>
      </c>
      <c r="F256" s="151" t="s">
        <v>146</v>
      </c>
      <c r="G256" s="108">
        <v>43137</v>
      </c>
      <c r="H256" s="202" t="s">
        <v>460</v>
      </c>
      <c r="I256" s="202" t="s">
        <v>466</v>
      </c>
      <c r="J256" s="155"/>
      <c r="K256" s="65"/>
      <c r="L256" s="155"/>
    </row>
    <row r="257" spans="1:13" s="152" customFormat="1" x14ac:dyDescent="0.25">
      <c r="A257" s="367"/>
      <c r="B257" s="381"/>
      <c r="C257" s="110" t="s">
        <v>178</v>
      </c>
      <c r="D257" s="383"/>
      <c r="E257" s="155">
        <f t="shared" si="21"/>
        <v>5</v>
      </c>
      <c r="F257" s="151" t="s">
        <v>295</v>
      </c>
      <c r="G257" s="108">
        <v>43137</v>
      </c>
      <c r="H257" s="202" t="s">
        <v>460</v>
      </c>
      <c r="I257" s="202" t="s">
        <v>466</v>
      </c>
      <c r="J257" s="155"/>
      <c r="K257" s="65"/>
      <c r="L257" s="155"/>
    </row>
    <row r="258" spans="1:13" s="152" customFormat="1" ht="28.5" x14ac:dyDescent="0.25">
      <c r="A258" s="368"/>
      <c r="B258" s="385"/>
      <c r="C258" s="110" t="s">
        <v>339</v>
      </c>
      <c r="D258" s="384"/>
      <c r="E258" s="155">
        <f t="shared" si="21"/>
        <v>6</v>
      </c>
      <c r="F258" s="151" t="s">
        <v>341</v>
      </c>
      <c r="G258" s="108">
        <v>43137</v>
      </c>
      <c r="H258" s="202" t="s">
        <v>460</v>
      </c>
      <c r="I258" s="202" t="s">
        <v>466</v>
      </c>
      <c r="J258" s="155"/>
      <c r="K258" s="65"/>
      <c r="L258" s="155"/>
    </row>
    <row r="259" spans="1:13" s="2" customFormat="1" x14ac:dyDescent="0.25">
      <c r="A259" s="72" t="s">
        <v>300</v>
      </c>
      <c r="B259" s="6" t="s">
        <v>297</v>
      </c>
      <c r="C259" s="116"/>
      <c r="D259" s="117"/>
      <c r="E259" s="118"/>
      <c r="F259" s="118"/>
      <c r="G259" s="118"/>
      <c r="H259" s="118"/>
      <c r="I259" s="118"/>
      <c r="J259" s="118"/>
      <c r="K259" s="118"/>
      <c r="L259" s="118"/>
      <c r="M259" s="119"/>
    </row>
    <row r="260" spans="1:13" s="152" customFormat="1" x14ac:dyDescent="0.25">
      <c r="A260" s="366">
        <v>1</v>
      </c>
      <c r="B260" s="380" t="s">
        <v>298</v>
      </c>
      <c r="C260" s="380" t="s">
        <v>108</v>
      </c>
      <c r="D260" s="110"/>
      <c r="E260" s="104">
        <v>1</v>
      </c>
      <c r="F260" s="151" t="s">
        <v>145</v>
      </c>
      <c r="G260" s="108">
        <v>43137</v>
      </c>
      <c r="H260" s="202" t="s">
        <v>460</v>
      </c>
      <c r="I260" s="202" t="s">
        <v>466</v>
      </c>
      <c r="J260" s="155"/>
      <c r="K260" s="65"/>
      <c r="L260" s="155"/>
    </row>
    <row r="261" spans="1:13" s="152" customFormat="1" x14ac:dyDescent="0.25">
      <c r="A261" s="367"/>
      <c r="B261" s="381"/>
      <c r="C261" s="385"/>
      <c r="D261" s="110"/>
      <c r="E261" s="155">
        <f>E260+1</f>
        <v>2</v>
      </c>
      <c r="F261" s="151" t="s">
        <v>146</v>
      </c>
      <c r="G261" s="108">
        <v>43137</v>
      </c>
      <c r="H261" s="202" t="s">
        <v>460</v>
      </c>
      <c r="I261" s="202" t="s">
        <v>466</v>
      </c>
      <c r="J261" s="155"/>
      <c r="K261" s="65"/>
      <c r="L261" s="155"/>
    </row>
    <row r="262" spans="1:13" s="152" customFormat="1" x14ac:dyDescent="0.25">
      <c r="A262" s="367"/>
      <c r="B262" s="381"/>
      <c r="C262" s="110" t="s">
        <v>176</v>
      </c>
      <c r="D262" s="110"/>
      <c r="E262" s="155">
        <f t="shared" ref="E262:E265" si="22">E261+1</f>
        <v>3</v>
      </c>
      <c r="F262" s="151" t="s">
        <v>294</v>
      </c>
      <c r="G262" s="108">
        <v>43137</v>
      </c>
      <c r="H262" s="202" t="s">
        <v>460</v>
      </c>
      <c r="I262" s="202" t="s">
        <v>466</v>
      </c>
      <c r="J262" s="155"/>
      <c r="K262" s="65"/>
      <c r="L262" s="155"/>
    </row>
    <row r="263" spans="1:13" s="152" customFormat="1" x14ac:dyDescent="0.25">
      <c r="A263" s="367"/>
      <c r="B263" s="381"/>
      <c r="C263" s="110" t="s">
        <v>109</v>
      </c>
      <c r="D263" s="110"/>
      <c r="E263" s="155">
        <f t="shared" si="22"/>
        <v>4</v>
      </c>
      <c r="F263" s="151" t="s">
        <v>157</v>
      </c>
      <c r="G263" s="108">
        <v>43137</v>
      </c>
      <c r="H263" s="202" t="s">
        <v>460</v>
      </c>
      <c r="I263" s="202" t="s">
        <v>466</v>
      </c>
      <c r="J263" s="155"/>
      <c r="K263" s="65"/>
      <c r="L263" s="155"/>
    </row>
    <row r="264" spans="1:13" s="152" customFormat="1" x14ac:dyDescent="0.25">
      <c r="A264" s="367"/>
      <c r="B264" s="381"/>
      <c r="C264" s="110" t="s">
        <v>219</v>
      </c>
      <c r="D264" s="110"/>
      <c r="E264" s="155">
        <f t="shared" si="22"/>
        <v>5</v>
      </c>
      <c r="F264" s="151" t="s">
        <v>299</v>
      </c>
      <c r="G264" s="108">
        <v>43137</v>
      </c>
      <c r="H264" s="202" t="s">
        <v>460</v>
      </c>
      <c r="I264" s="202" t="s">
        <v>466</v>
      </c>
      <c r="J264" s="155"/>
      <c r="K264" s="65"/>
      <c r="L264" s="155"/>
    </row>
    <row r="265" spans="1:13" s="152" customFormat="1" ht="28.5" x14ac:dyDescent="0.25">
      <c r="A265" s="368"/>
      <c r="B265" s="385"/>
      <c r="C265" s="110" t="s">
        <v>339</v>
      </c>
      <c r="D265" s="110"/>
      <c r="E265" s="155">
        <f t="shared" si="22"/>
        <v>6</v>
      </c>
      <c r="F265" s="151" t="s">
        <v>342</v>
      </c>
      <c r="G265" s="108">
        <v>43137</v>
      </c>
      <c r="H265" s="202" t="s">
        <v>460</v>
      </c>
      <c r="I265" s="202" t="s">
        <v>466</v>
      </c>
      <c r="J265" s="155"/>
      <c r="K265" s="65"/>
      <c r="L265" s="155"/>
    </row>
    <row r="266" spans="1:13" s="2" customFormat="1" x14ac:dyDescent="0.25">
      <c r="A266" s="72" t="s">
        <v>303</v>
      </c>
      <c r="B266" s="6" t="s">
        <v>301</v>
      </c>
      <c r="C266" s="116"/>
      <c r="D266" s="117"/>
      <c r="E266" s="118"/>
      <c r="F266" s="118"/>
      <c r="G266" s="118"/>
      <c r="H266" s="118"/>
      <c r="I266" s="118"/>
      <c r="J266" s="118"/>
      <c r="K266" s="118"/>
      <c r="L266" s="118"/>
      <c r="M266" s="119"/>
    </row>
    <row r="267" spans="1:13" s="152" customFormat="1" x14ac:dyDescent="0.25">
      <c r="A267" s="366">
        <v>1</v>
      </c>
      <c r="B267" s="380" t="s">
        <v>302</v>
      </c>
      <c r="C267" s="380" t="s">
        <v>108</v>
      </c>
      <c r="D267" s="110"/>
      <c r="E267" s="104">
        <v>1</v>
      </c>
      <c r="F267" s="151" t="s">
        <v>145</v>
      </c>
      <c r="G267" s="108">
        <v>43137</v>
      </c>
      <c r="H267" s="202" t="s">
        <v>461</v>
      </c>
      <c r="I267" s="202" t="s">
        <v>466</v>
      </c>
      <c r="J267" s="155"/>
      <c r="K267" s="65"/>
      <c r="L267" s="155"/>
    </row>
    <row r="268" spans="1:13" s="152" customFormat="1" x14ac:dyDescent="0.25">
      <c r="A268" s="367"/>
      <c r="B268" s="381"/>
      <c r="C268" s="385"/>
      <c r="D268" s="110"/>
      <c r="E268" s="155">
        <f>E267+1</f>
        <v>2</v>
      </c>
      <c r="F268" s="151" t="s">
        <v>146</v>
      </c>
      <c r="G268" s="108">
        <v>43137</v>
      </c>
      <c r="H268" s="202" t="s">
        <v>461</v>
      </c>
      <c r="I268" s="202" t="s">
        <v>466</v>
      </c>
      <c r="J268" s="155"/>
      <c r="K268" s="65"/>
      <c r="L268" s="155"/>
    </row>
    <row r="269" spans="1:13" s="152" customFormat="1" x14ac:dyDescent="0.25">
      <c r="A269" s="367"/>
      <c r="B269" s="381"/>
      <c r="C269" s="110" t="s">
        <v>176</v>
      </c>
      <c r="D269" s="110"/>
      <c r="E269" s="155">
        <f t="shared" ref="E269:E272" si="23">E268+1</f>
        <v>3</v>
      </c>
      <c r="F269" s="151" t="s">
        <v>294</v>
      </c>
      <c r="G269" s="108">
        <v>43137</v>
      </c>
      <c r="H269" s="202" t="s">
        <v>461</v>
      </c>
      <c r="I269" s="202" t="s">
        <v>466</v>
      </c>
      <c r="J269" s="155"/>
      <c r="K269" s="65"/>
      <c r="L269" s="155"/>
    </row>
    <row r="270" spans="1:13" s="152" customFormat="1" x14ac:dyDescent="0.25">
      <c r="A270" s="367"/>
      <c r="B270" s="381"/>
      <c r="C270" s="110" t="s">
        <v>109</v>
      </c>
      <c r="D270" s="110"/>
      <c r="E270" s="155">
        <f t="shared" si="23"/>
        <v>4</v>
      </c>
      <c r="F270" s="151" t="s">
        <v>157</v>
      </c>
      <c r="G270" s="108">
        <v>43137</v>
      </c>
      <c r="H270" s="202" t="s">
        <v>461</v>
      </c>
      <c r="I270" s="202" t="s">
        <v>466</v>
      </c>
      <c r="J270" s="155"/>
      <c r="K270" s="65"/>
      <c r="L270" s="155"/>
    </row>
    <row r="271" spans="1:13" s="152" customFormat="1" x14ac:dyDescent="0.25">
      <c r="A271" s="367"/>
      <c r="B271" s="381"/>
      <c r="C271" s="110" t="s">
        <v>219</v>
      </c>
      <c r="D271" s="110"/>
      <c r="E271" s="155">
        <f t="shared" si="23"/>
        <v>5</v>
      </c>
      <c r="F271" s="151" t="s">
        <v>299</v>
      </c>
      <c r="G271" s="108">
        <v>43137</v>
      </c>
      <c r="H271" s="202" t="s">
        <v>461</v>
      </c>
      <c r="I271" s="202" t="s">
        <v>466</v>
      </c>
      <c r="J271" s="155"/>
      <c r="K271" s="65"/>
      <c r="L271" s="155"/>
    </row>
    <row r="272" spans="1:13" s="152" customFormat="1" x14ac:dyDescent="0.25">
      <c r="A272" s="368"/>
      <c r="B272" s="385"/>
      <c r="C272" s="110" t="s">
        <v>339</v>
      </c>
      <c r="D272" s="110"/>
      <c r="E272" s="155">
        <f t="shared" si="23"/>
        <v>6</v>
      </c>
      <c r="F272" s="151" t="s">
        <v>343</v>
      </c>
      <c r="G272" s="108">
        <v>43137</v>
      </c>
      <c r="H272" s="202" t="s">
        <v>461</v>
      </c>
      <c r="I272" s="202" t="s">
        <v>466</v>
      </c>
      <c r="J272" s="155"/>
      <c r="K272" s="65"/>
      <c r="L272" s="155"/>
    </row>
    <row r="273" spans="1:13" s="2" customFormat="1" x14ac:dyDescent="0.25">
      <c r="A273" s="72" t="s">
        <v>335</v>
      </c>
      <c r="B273" s="6" t="s">
        <v>451</v>
      </c>
      <c r="C273" s="116"/>
      <c r="D273" s="117"/>
      <c r="E273" s="118"/>
      <c r="F273" s="118"/>
      <c r="G273" s="118"/>
      <c r="H273" s="118"/>
      <c r="I273" s="118"/>
      <c r="J273" s="118"/>
      <c r="K273" s="118"/>
      <c r="L273" s="118"/>
      <c r="M273" s="119"/>
    </row>
    <row r="274" spans="1:13" ht="28.5" x14ac:dyDescent="0.25">
      <c r="A274" s="353">
        <v>1</v>
      </c>
      <c r="B274" s="356" t="s">
        <v>452</v>
      </c>
      <c r="C274" s="78" t="s">
        <v>219</v>
      </c>
      <c r="D274" s="76"/>
      <c r="E274" s="77">
        <v>1</v>
      </c>
      <c r="F274" s="78" t="s">
        <v>434</v>
      </c>
      <c r="G274" s="108">
        <v>43137</v>
      </c>
      <c r="H274" s="202" t="s">
        <v>461</v>
      </c>
      <c r="I274" s="202" t="s">
        <v>466</v>
      </c>
      <c r="J274" s="155"/>
      <c r="K274" s="65"/>
      <c r="L274" s="155"/>
      <c r="M274" s="152"/>
    </row>
    <row r="275" spans="1:13" x14ac:dyDescent="0.25">
      <c r="A275" s="355"/>
      <c r="B275" s="358"/>
      <c r="C275" s="78" t="s">
        <v>219</v>
      </c>
      <c r="D275" s="76"/>
      <c r="E275" s="77">
        <v>2</v>
      </c>
      <c r="F275" s="78" t="s">
        <v>304</v>
      </c>
      <c r="G275" s="108">
        <v>43137</v>
      </c>
      <c r="H275" s="202" t="s">
        <v>461</v>
      </c>
      <c r="I275" s="202" t="s">
        <v>466</v>
      </c>
    </row>
    <row r="276" spans="1:13" ht="28.5" x14ac:dyDescent="0.25">
      <c r="A276" s="353">
        <v>2</v>
      </c>
      <c r="B276" s="356" t="s">
        <v>453</v>
      </c>
      <c r="C276" s="78" t="s">
        <v>178</v>
      </c>
      <c r="D276" s="76"/>
      <c r="E276" s="77">
        <v>1</v>
      </c>
      <c r="F276" s="78" t="s">
        <v>458</v>
      </c>
      <c r="G276" s="108">
        <v>43137</v>
      </c>
      <c r="H276" s="202" t="s">
        <v>461</v>
      </c>
      <c r="I276" s="202" t="s">
        <v>466</v>
      </c>
      <c r="J276" s="155"/>
      <c r="K276" s="65"/>
      <c r="L276" s="155"/>
      <c r="M276" s="152"/>
    </row>
    <row r="277" spans="1:13" ht="28.5" x14ac:dyDescent="0.25">
      <c r="A277" s="354"/>
      <c r="B277" s="357"/>
      <c r="C277" s="78" t="s">
        <v>178</v>
      </c>
      <c r="D277" s="76"/>
      <c r="E277" s="77">
        <v>2</v>
      </c>
      <c r="F277" s="78" t="s">
        <v>468</v>
      </c>
      <c r="G277" s="108">
        <v>43137</v>
      </c>
      <c r="H277" s="202" t="s">
        <v>461</v>
      </c>
      <c r="I277" s="202" t="s">
        <v>466</v>
      </c>
      <c r="J277" s="203"/>
      <c r="K277" s="65"/>
      <c r="L277" s="203"/>
      <c r="M277" s="152"/>
    </row>
    <row r="278" spans="1:13" ht="28.5" x14ac:dyDescent="0.25">
      <c r="A278" s="354"/>
      <c r="B278" s="357"/>
      <c r="C278" s="78" t="s">
        <v>178</v>
      </c>
      <c r="D278" s="76"/>
      <c r="E278" s="77">
        <v>3</v>
      </c>
      <c r="F278" s="78" t="s">
        <v>454</v>
      </c>
      <c r="G278" s="108">
        <v>43137</v>
      </c>
      <c r="H278" s="202" t="s">
        <v>461</v>
      </c>
      <c r="I278" s="202" t="s">
        <v>466</v>
      </c>
      <c r="J278" s="203"/>
      <c r="K278" s="65"/>
      <c r="L278" s="203"/>
      <c r="M278" s="152"/>
    </row>
    <row r="279" spans="1:13" x14ac:dyDescent="0.25">
      <c r="A279" s="354"/>
      <c r="B279" s="357"/>
      <c r="C279" s="78" t="s">
        <v>178</v>
      </c>
      <c r="D279" s="76"/>
      <c r="E279" s="77">
        <v>4</v>
      </c>
      <c r="F279" s="78" t="s">
        <v>456</v>
      </c>
      <c r="G279" s="108">
        <v>43137</v>
      </c>
      <c r="H279" s="202" t="s">
        <v>461</v>
      </c>
      <c r="I279" s="202" t="s">
        <v>466</v>
      </c>
      <c r="J279" s="203"/>
      <c r="K279" s="65"/>
      <c r="L279" s="203"/>
      <c r="M279" s="152"/>
    </row>
    <row r="280" spans="1:13" ht="28.5" x14ac:dyDescent="0.25">
      <c r="A280" s="354"/>
      <c r="B280" s="357"/>
      <c r="C280" s="78" t="s">
        <v>178</v>
      </c>
      <c r="D280" s="76"/>
      <c r="E280" s="77">
        <v>5</v>
      </c>
      <c r="F280" s="78" t="s">
        <v>455</v>
      </c>
      <c r="G280" s="108">
        <v>43137</v>
      </c>
      <c r="H280" s="202" t="s">
        <v>461</v>
      </c>
      <c r="I280" s="202" t="s">
        <v>466</v>
      </c>
      <c r="J280" s="203"/>
      <c r="K280" s="65"/>
      <c r="L280" s="203"/>
      <c r="M280" s="152"/>
    </row>
    <row r="281" spans="1:13" x14ac:dyDescent="0.25">
      <c r="A281" s="355"/>
      <c r="B281" s="358"/>
      <c r="C281" s="78" t="s">
        <v>178</v>
      </c>
      <c r="D281" s="76"/>
      <c r="E281" s="77">
        <v>6</v>
      </c>
      <c r="F281" s="78" t="s">
        <v>457</v>
      </c>
      <c r="G281" s="108">
        <v>43137</v>
      </c>
      <c r="H281" s="202" t="s">
        <v>461</v>
      </c>
      <c r="I281" s="202" t="s">
        <v>466</v>
      </c>
    </row>
    <row r="282" spans="1:13" s="2" customFormat="1" x14ac:dyDescent="0.25">
      <c r="A282" s="72" t="s">
        <v>991</v>
      </c>
      <c r="B282" s="6" t="s">
        <v>992</v>
      </c>
      <c r="C282" s="116"/>
      <c r="D282" s="117"/>
      <c r="E282" s="118"/>
      <c r="F282" s="118"/>
      <c r="G282" s="118"/>
      <c r="H282" s="118"/>
      <c r="I282" s="118"/>
      <c r="J282" s="118"/>
      <c r="K282" s="118"/>
      <c r="L282" s="118"/>
      <c r="M282" s="119"/>
    </row>
    <row r="283" spans="1:13" s="305" customFormat="1" x14ac:dyDescent="0.25">
      <c r="A283" s="366">
        <v>1</v>
      </c>
      <c r="B283" s="380" t="s">
        <v>993</v>
      </c>
      <c r="C283" s="302"/>
      <c r="D283" s="110"/>
      <c r="E283" s="104">
        <v>1</v>
      </c>
      <c r="F283" s="303" t="s">
        <v>994</v>
      </c>
      <c r="G283" s="108">
        <v>43175</v>
      </c>
      <c r="H283" s="306" t="s">
        <v>461</v>
      </c>
      <c r="I283" s="306" t="s">
        <v>466</v>
      </c>
      <c r="J283" s="304"/>
      <c r="K283" s="65"/>
      <c r="L283" s="304"/>
    </row>
    <row r="284" spans="1:13" s="305" customFormat="1" x14ac:dyDescent="0.25">
      <c r="A284" s="367"/>
      <c r="B284" s="381"/>
      <c r="C284" s="374" t="s">
        <v>254</v>
      </c>
      <c r="D284" s="110" t="s">
        <v>1090</v>
      </c>
      <c r="E284" s="304">
        <f>E283+1</f>
        <v>2</v>
      </c>
      <c r="F284" s="303" t="s">
        <v>1091</v>
      </c>
      <c r="G284" s="108">
        <v>43181</v>
      </c>
      <c r="H284" s="306" t="s">
        <v>461</v>
      </c>
      <c r="I284" s="306" t="s">
        <v>466</v>
      </c>
      <c r="J284" s="304"/>
      <c r="K284" s="65"/>
      <c r="L284" s="304"/>
    </row>
    <row r="285" spans="1:13" s="332" customFormat="1" x14ac:dyDescent="0.25">
      <c r="A285" s="367"/>
      <c r="B285" s="381"/>
      <c r="C285" s="375"/>
      <c r="D285" s="110" t="s">
        <v>1089</v>
      </c>
      <c r="E285" s="331">
        <f>E283+1</f>
        <v>2</v>
      </c>
      <c r="F285" s="330" t="s">
        <v>1092</v>
      </c>
      <c r="G285" s="108">
        <v>43181</v>
      </c>
      <c r="H285" s="329" t="s">
        <v>461</v>
      </c>
      <c r="I285" s="329" t="s">
        <v>466</v>
      </c>
      <c r="J285" s="331"/>
      <c r="K285" s="65"/>
      <c r="L285" s="331"/>
    </row>
    <row r="286" spans="1:13" s="309" customFormat="1" x14ac:dyDescent="0.25">
      <c r="A286" s="367"/>
      <c r="B286" s="381"/>
      <c r="C286" s="376"/>
      <c r="D286" s="110"/>
      <c r="E286" s="308">
        <f>E284+1</f>
        <v>3</v>
      </c>
      <c r="F286" s="330" t="s">
        <v>998</v>
      </c>
      <c r="G286" s="108">
        <v>43175</v>
      </c>
      <c r="H286" s="306" t="s">
        <v>461</v>
      </c>
      <c r="I286" s="306" t="s">
        <v>466</v>
      </c>
      <c r="J286" s="308"/>
      <c r="K286" s="65"/>
      <c r="L286" s="308"/>
    </row>
    <row r="287" spans="1:13" s="309" customFormat="1" x14ac:dyDescent="0.25">
      <c r="A287" s="367"/>
      <c r="B287" s="381"/>
      <c r="C287" s="310" t="s">
        <v>995</v>
      </c>
      <c r="D287" s="110"/>
      <c r="E287" s="308">
        <f t="shared" ref="E287" si="24">E286+1</f>
        <v>4</v>
      </c>
      <c r="F287" s="307" t="s">
        <v>999</v>
      </c>
      <c r="G287" s="108">
        <v>43175</v>
      </c>
      <c r="H287" s="306" t="s">
        <v>461</v>
      </c>
      <c r="I287" s="306" t="s">
        <v>466</v>
      </c>
      <c r="J287" s="308"/>
      <c r="K287" s="65"/>
      <c r="L287" s="308"/>
    </row>
    <row r="288" spans="1:13" x14ac:dyDescent="0.25">
      <c r="A288" s="143">
        <v>2</v>
      </c>
      <c r="B288" s="145" t="s">
        <v>996</v>
      </c>
      <c r="E288" s="104">
        <v>1</v>
      </c>
      <c r="F288" s="303" t="s">
        <v>997</v>
      </c>
      <c r="G288" s="108">
        <v>43175</v>
      </c>
      <c r="H288" s="306" t="s">
        <v>461</v>
      </c>
      <c r="I288" s="306" t="s">
        <v>466</v>
      </c>
    </row>
  </sheetData>
  <autoFilter ref="A2:M275"/>
  <mergeCells count="107">
    <mergeCell ref="C284:C286"/>
    <mergeCell ref="B32:B39"/>
    <mergeCell ref="A32:A39"/>
    <mergeCell ref="C33:C39"/>
    <mergeCell ref="A276:A281"/>
    <mergeCell ref="B276:B281"/>
    <mergeCell ref="A42:A45"/>
    <mergeCell ref="B42:B45"/>
    <mergeCell ref="C42:C43"/>
    <mergeCell ref="C44:C45"/>
    <mergeCell ref="A47:A48"/>
    <mergeCell ref="B47:B48"/>
    <mergeCell ref="C47:C48"/>
    <mergeCell ref="C73:C74"/>
    <mergeCell ref="C77:C79"/>
    <mergeCell ref="A49:A51"/>
    <mergeCell ref="B49:B51"/>
    <mergeCell ref="C50:C51"/>
    <mergeCell ref="A52:A65"/>
    <mergeCell ref="B52:B65"/>
    <mergeCell ref="C52:C54"/>
    <mergeCell ref="C57:C58"/>
    <mergeCell ref="C59:C60"/>
    <mergeCell ref="A66:A72"/>
    <mergeCell ref="B66:B72"/>
    <mergeCell ref="A73:A84"/>
    <mergeCell ref="B73:B84"/>
    <mergeCell ref="B182:B185"/>
    <mergeCell ref="A85:A100"/>
    <mergeCell ref="B85:B100"/>
    <mergeCell ref="M4:M6"/>
    <mergeCell ref="A7:A21"/>
    <mergeCell ref="B7:B21"/>
    <mergeCell ref="D29:D30"/>
    <mergeCell ref="A4:A6"/>
    <mergeCell ref="B4:B6"/>
    <mergeCell ref="C24:C31"/>
    <mergeCell ref="B23:B31"/>
    <mergeCell ref="A23:A31"/>
    <mergeCell ref="A146:A161"/>
    <mergeCell ref="B146:B161"/>
    <mergeCell ref="A197:A205"/>
    <mergeCell ref="B197:B205"/>
    <mergeCell ref="B186:B189"/>
    <mergeCell ref="C186:C189"/>
    <mergeCell ref="A101:A107"/>
    <mergeCell ref="B101:B107"/>
    <mergeCell ref="A110:A111"/>
    <mergeCell ref="B110:B111"/>
    <mergeCell ref="C110:C111"/>
    <mergeCell ref="A112:A114"/>
    <mergeCell ref="B112:B114"/>
    <mergeCell ref="C113:C114"/>
    <mergeCell ref="C121:C122"/>
    <mergeCell ref="C124:C125"/>
    <mergeCell ref="A132:A136"/>
    <mergeCell ref="B132:B136"/>
    <mergeCell ref="A137:A145"/>
    <mergeCell ref="B137:B145"/>
    <mergeCell ref="A274:A275"/>
    <mergeCell ref="B274:B275"/>
    <mergeCell ref="A260:A265"/>
    <mergeCell ref="B260:B265"/>
    <mergeCell ref="C260:C261"/>
    <mergeCell ref="C213:C216"/>
    <mergeCell ref="A218:A223"/>
    <mergeCell ref="B218:B223"/>
    <mergeCell ref="A224:A227"/>
    <mergeCell ref="B224:B227"/>
    <mergeCell ref="A229:A239"/>
    <mergeCell ref="B229:B239"/>
    <mergeCell ref="A244:A245"/>
    <mergeCell ref="B244:B245"/>
    <mergeCell ref="A247:A252"/>
    <mergeCell ref="B247:B252"/>
    <mergeCell ref="C248:C249"/>
    <mergeCell ref="A253:A258"/>
    <mergeCell ref="A213:A217"/>
    <mergeCell ref="B213:B217"/>
    <mergeCell ref="B253:B258"/>
    <mergeCell ref="A267:A272"/>
    <mergeCell ref="B267:B272"/>
    <mergeCell ref="C267:C268"/>
    <mergeCell ref="A283:A287"/>
    <mergeCell ref="B283:B287"/>
    <mergeCell ref="D247:D252"/>
    <mergeCell ref="D253:D258"/>
    <mergeCell ref="C254:C255"/>
    <mergeCell ref="A115:A131"/>
    <mergeCell ref="B115:B131"/>
    <mergeCell ref="A241:A242"/>
    <mergeCell ref="B241:B242"/>
    <mergeCell ref="A207:A208"/>
    <mergeCell ref="B207:B208"/>
    <mergeCell ref="A209:A212"/>
    <mergeCell ref="B209:B212"/>
    <mergeCell ref="C138:C144"/>
    <mergeCell ref="A190:A195"/>
    <mergeCell ref="B190:B195"/>
    <mergeCell ref="A162:A174"/>
    <mergeCell ref="B162:B174"/>
    <mergeCell ref="A177:A178"/>
    <mergeCell ref="B177:B178"/>
    <mergeCell ref="A180:A181"/>
    <mergeCell ref="B180:B181"/>
    <mergeCell ref="A182:A185"/>
    <mergeCell ref="A186:A189"/>
  </mergeCells>
  <phoneticPr fontId="4"/>
  <conditionalFormatting sqref="G1:G3 G246 G109 G283:G284 G286:G1048576">
    <cfRule type="expression" dxfId="232" priority="218">
      <formula>AND($E1&gt;0,$G1="")</formula>
    </cfRule>
  </conditionalFormatting>
  <conditionalFormatting sqref="F1">
    <cfRule type="expression" dxfId="231" priority="217">
      <formula>AND($E1&gt;0,$G1="")</formula>
    </cfRule>
  </conditionalFormatting>
  <conditionalFormatting sqref="G4:G6">
    <cfRule type="expression" dxfId="230" priority="215">
      <formula>AND($E4&gt;0,$G4="")</formula>
    </cfRule>
  </conditionalFormatting>
  <conditionalFormatting sqref="G40">
    <cfRule type="expression" dxfId="229" priority="213">
      <formula>AND($E40&gt;0,$G40="")</formula>
    </cfRule>
  </conditionalFormatting>
  <conditionalFormatting sqref="G46">
    <cfRule type="expression" dxfId="228" priority="212">
      <formula>AND($E46&gt;0,$G46="")</formula>
    </cfRule>
  </conditionalFormatting>
  <conditionalFormatting sqref="G179 G206">
    <cfRule type="expression" dxfId="227" priority="211">
      <formula>AND($E179&gt;0,$G179="")</formula>
    </cfRule>
  </conditionalFormatting>
  <conditionalFormatting sqref="G273">
    <cfRule type="expression" dxfId="226" priority="210">
      <formula>AND($E273&gt;0,$G273="")</formula>
    </cfRule>
  </conditionalFormatting>
  <conditionalFormatting sqref="G243">
    <cfRule type="expression" dxfId="225" priority="203">
      <formula>AND($E243&gt;0,$G243="")</formula>
    </cfRule>
  </conditionalFormatting>
  <conditionalFormatting sqref="G22">
    <cfRule type="expression" dxfId="224" priority="196">
      <formula>AND($E22&gt;0,$G22="")</formula>
    </cfRule>
  </conditionalFormatting>
  <conditionalFormatting sqref="G176">
    <cfRule type="expression" dxfId="223" priority="180">
      <formula>AND($E176&gt;0,$G176="")</formula>
    </cfRule>
  </conditionalFormatting>
  <conditionalFormatting sqref="G259">
    <cfRule type="expression" dxfId="222" priority="169">
      <formula>AND($E259&gt;0,$G259="")</formula>
    </cfRule>
  </conditionalFormatting>
  <conditionalFormatting sqref="G266">
    <cfRule type="expression" dxfId="221" priority="168">
      <formula>AND($E266&gt;0,$G266="")</formula>
    </cfRule>
  </conditionalFormatting>
  <conditionalFormatting sqref="G240">
    <cfRule type="expression" dxfId="220" priority="164">
      <formula>AND($E240&gt;0,$G240="")</formula>
    </cfRule>
  </conditionalFormatting>
  <conditionalFormatting sqref="G139">
    <cfRule type="expression" dxfId="219" priority="112">
      <formula>AND($E139&gt;0,$G139="")</formula>
    </cfRule>
  </conditionalFormatting>
  <conditionalFormatting sqref="G247:G258">
    <cfRule type="expression" dxfId="218" priority="99">
      <formula>AND($E247&gt;0,$G247="")</formula>
    </cfRule>
  </conditionalFormatting>
  <conditionalFormatting sqref="G247:G258">
    <cfRule type="expression" dxfId="217" priority="98">
      <formula>AND($E247&gt;0,$G247="")</formula>
    </cfRule>
  </conditionalFormatting>
  <conditionalFormatting sqref="G260:G265">
    <cfRule type="expression" dxfId="216" priority="93">
      <formula>AND($E260&gt;0,$G260="")</formula>
    </cfRule>
  </conditionalFormatting>
  <conditionalFormatting sqref="G260:G265">
    <cfRule type="expression" dxfId="215" priority="92">
      <formula>AND($E260&gt;0,$G260="")</formula>
    </cfRule>
  </conditionalFormatting>
  <conditionalFormatting sqref="G244:G245">
    <cfRule type="expression" dxfId="214" priority="79">
      <formula>AND($E244&gt;0,$G244="")</formula>
    </cfRule>
  </conditionalFormatting>
  <conditionalFormatting sqref="G244:G245">
    <cfRule type="expression" dxfId="213" priority="78">
      <formula>AND($E244&gt;0,$G244="")</formula>
    </cfRule>
  </conditionalFormatting>
  <conditionalFormatting sqref="G241:G242">
    <cfRule type="expression" dxfId="212" priority="75">
      <formula>AND($E241&gt;0,$G241="")</formula>
    </cfRule>
  </conditionalFormatting>
  <conditionalFormatting sqref="G241:G242">
    <cfRule type="expression" dxfId="211" priority="74">
      <formula>AND($E241&gt;0,$G241="")</formula>
    </cfRule>
  </conditionalFormatting>
  <conditionalFormatting sqref="G235:G239">
    <cfRule type="expression" dxfId="210" priority="71">
      <formula>AND($E235&gt;0,$G235="")</formula>
    </cfRule>
  </conditionalFormatting>
  <conditionalFormatting sqref="G235:G239">
    <cfRule type="expression" dxfId="209" priority="70">
      <formula>AND($E235&gt;0,$G235="")</formula>
    </cfRule>
  </conditionalFormatting>
  <conditionalFormatting sqref="G180:G205">
    <cfRule type="expression" dxfId="208" priority="67">
      <formula>AND($E180&gt;0,$G180="")</formula>
    </cfRule>
  </conditionalFormatting>
  <conditionalFormatting sqref="G180:G205">
    <cfRule type="expression" dxfId="207" priority="66">
      <formula>AND($E180&gt;0,$G180="")</formula>
    </cfRule>
  </conditionalFormatting>
  <conditionalFormatting sqref="G207:G223">
    <cfRule type="expression" dxfId="206" priority="65">
      <formula>AND($E207&gt;0,$G207="")</formula>
    </cfRule>
  </conditionalFormatting>
  <conditionalFormatting sqref="G207:G223">
    <cfRule type="expression" dxfId="205" priority="64">
      <formula>AND($E207&gt;0,$G207="")</formula>
    </cfRule>
  </conditionalFormatting>
  <conditionalFormatting sqref="G177:G178">
    <cfRule type="expression" dxfId="204" priority="59">
      <formula>AND($E177&gt;0,$G177="")</formula>
    </cfRule>
  </conditionalFormatting>
  <conditionalFormatting sqref="G177:G178">
    <cfRule type="expression" dxfId="203" priority="58">
      <formula>AND($E177&gt;0,$G177="")</formula>
    </cfRule>
  </conditionalFormatting>
  <conditionalFormatting sqref="G9:G21">
    <cfRule type="expression" dxfId="202" priority="16">
      <formula>AND($E9&gt;0,$G9="")</formula>
    </cfRule>
  </conditionalFormatting>
  <conditionalFormatting sqref="G23:G39">
    <cfRule type="expression" dxfId="201" priority="15">
      <formula>AND($E23&gt;0,$G23="")</formula>
    </cfRule>
  </conditionalFormatting>
  <conditionalFormatting sqref="G41:G45">
    <cfRule type="expression" dxfId="200" priority="14">
      <formula>AND($E41&gt;0,$G41="")</formula>
    </cfRule>
  </conditionalFormatting>
  <conditionalFormatting sqref="G47:G89 G91:G108">
    <cfRule type="expression" dxfId="199" priority="13">
      <formula>AND($E47&gt;0,$G47="")</formula>
    </cfRule>
  </conditionalFormatting>
  <conditionalFormatting sqref="G110:G138">
    <cfRule type="expression" dxfId="198" priority="12">
      <formula>AND($E110&gt;0,$G110="")</formula>
    </cfRule>
  </conditionalFormatting>
  <conditionalFormatting sqref="G140:G175">
    <cfRule type="expression" dxfId="197" priority="11">
      <formula>AND($E140&gt;0,$G140="")</formula>
    </cfRule>
  </conditionalFormatting>
  <conditionalFormatting sqref="G274:G281">
    <cfRule type="expression" dxfId="196" priority="10">
      <formula>AND($E274&gt;0,$G274="")</formula>
    </cfRule>
  </conditionalFormatting>
  <conditionalFormatting sqref="G267:G272">
    <cfRule type="expression" dxfId="195" priority="9">
      <formula>AND($E267&gt;0,$G267="")</formula>
    </cfRule>
  </conditionalFormatting>
  <conditionalFormatting sqref="G224:G234">
    <cfRule type="expression" dxfId="194" priority="8">
      <formula>AND($E224&gt;0,$G224="")</formula>
    </cfRule>
  </conditionalFormatting>
  <conditionalFormatting sqref="G224:G234">
    <cfRule type="expression" dxfId="193" priority="7">
      <formula>AND($E224&gt;0,$G224="")</formula>
    </cfRule>
  </conditionalFormatting>
  <conditionalFormatting sqref="G90">
    <cfRule type="expression" dxfId="192" priority="6">
      <formula>AND($E90&gt;0,$G90="")</formula>
    </cfRule>
  </conditionalFormatting>
  <conditionalFormatting sqref="G8">
    <cfRule type="expression" dxfId="191" priority="5">
      <formula>AND($E8&gt;0,$G8="")</formula>
    </cfRule>
  </conditionalFormatting>
  <conditionalFormatting sqref="G7">
    <cfRule type="expression" dxfId="190" priority="4">
      <formula>AND($E7&gt;0,$G7="")</formula>
    </cfRule>
  </conditionalFormatting>
  <conditionalFormatting sqref="G282">
    <cfRule type="expression" dxfId="189" priority="3">
      <formula>AND($E282&gt;0,$G282="")</formula>
    </cfRule>
  </conditionalFormatting>
  <conditionalFormatting sqref="G285">
    <cfRule type="expression" dxfId="1" priority="1">
      <formula>AND($E285&gt;0,$G285="")</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rowBreaks count="3" manualBreakCount="3">
    <brk id="39" max="16383" man="1"/>
    <brk id="108" max="16383" man="1"/>
    <brk id="24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9"/>
  <sheetViews>
    <sheetView zoomScaleNormal="100" zoomScaleSheetLayoutView="100" workbookViewId="0">
      <pane xSplit="5" ySplit="2" topLeftCell="F3" activePane="bottomRight" state="frozen"/>
      <selection activeCell="C39" sqref="C39"/>
      <selection pane="topRight" activeCell="C39" sqref="C39"/>
      <selection pane="bottomLeft" activeCell="C39" sqref="C39"/>
      <selection pane="bottomRight" activeCell="D37" sqref="D37"/>
    </sheetView>
  </sheetViews>
  <sheetFormatPr defaultRowHeight="14.25" x14ac:dyDescent="0.25"/>
  <cols>
    <col min="1" max="1" width="3.75" style="143" customWidth="1"/>
    <col min="2" max="2" width="21.375" style="145" customWidth="1"/>
    <col min="3" max="3" width="22.375" style="144" customWidth="1"/>
    <col min="4" max="4" width="14.25" style="150" customWidth="1"/>
    <col min="5" max="5" width="3.75" style="143" customWidth="1"/>
    <col min="6" max="6" width="37" style="144" customWidth="1"/>
    <col min="7" max="7" width="11.125" style="3" bestFit="1" customWidth="1"/>
    <col min="8" max="8" width="6.75" style="143" customWidth="1"/>
    <col min="9" max="9" width="6.375" style="143" bestFit="1" customWidth="1"/>
    <col min="10" max="10" width="9" style="143"/>
    <col min="11" max="11" width="6.375" style="4" bestFit="1" customWidth="1"/>
    <col min="12" max="12" width="6.375" style="143" bestFit="1" customWidth="1"/>
    <col min="13" max="13" width="25" style="145" customWidth="1"/>
    <col min="14" max="14" width="19.375" style="145" customWidth="1"/>
    <col min="15" max="16384" width="9" style="145"/>
  </cols>
  <sheetData>
    <row r="1" spans="1:13" s="87" customFormat="1" ht="16.5" x14ac:dyDescent="0.25">
      <c r="A1" s="86" t="s">
        <v>354</v>
      </c>
      <c r="C1" s="88">
        <f>COUNT($E:$E)</f>
        <v>98</v>
      </c>
      <c r="D1" s="89">
        <f>COUNTIF($I:$I,"OK")</f>
        <v>1</v>
      </c>
      <c r="E1" s="90"/>
      <c r="F1" s="91">
        <f>COUNTA($J:$J)-1</f>
        <v>0</v>
      </c>
      <c r="G1" s="92"/>
      <c r="H1" s="93"/>
      <c r="I1" s="93"/>
      <c r="J1" s="93"/>
      <c r="K1" s="93"/>
      <c r="L1" s="93"/>
      <c r="M1" s="93"/>
    </row>
    <row r="2" spans="1:13" s="10" customFormat="1" x14ac:dyDescent="0.25">
      <c r="A2" s="10" t="s">
        <v>15</v>
      </c>
      <c r="B2" s="84" t="s">
        <v>28</v>
      </c>
      <c r="C2" s="85"/>
      <c r="D2" s="94"/>
      <c r="E2" s="10" t="s">
        <v>15</v>
      </c>
      <c r="F2" s="11" t="s">
        <v>16</v>
      </c>
      <c r="G2" s="12" t="s">
        <v>3</v>
      </c>
      <c r="H2" s="12" t="s">
        <v>4</v>
      </c>
      <c r="I2" s="12" t="s">
        <v>8</v>
      </c>
      <c r="J2" s="12" t="s">
        <v>2</v>
      </c>
      <c r="K2" s="12" t="s">
        <v>0</v>
      </c>
      <c r="L2" s="12" t="s">
        <v>1</v>
      </c>
      <c r="M2" s="12" t="s">
        <v>7</v>
      </c>
    </row>
    <row r="3" spans="1:13" s="2" customFormat="1" x14ac:dyDescent="0.25">
      <c r="A3" s="5" t="s">
        <v>5</v>
      </c>
      <c r="B3" s="6" t="s">
        <v>39</v>
      </c>
      <c r="C3" s="82"/>
      <c r="D3" s="83"/>
      <c r="E3" s="6"/>
      <c r="F3" s="6"/>
      <c r="G3" s="6"/>
      <c r="H3" s="6"/>
      <c r="I3" s="6"/>
      <c r="J3" s="6"/>
      <c r="K3" s="6"/>
      <c r="L3" s="6"/>
      <c r="M3" s="7"/>
    </row>
    <row r="4" spans="1:13" s="149" customFormat="1" ht="28.5" x14ac:dyDescent="0.25">
      <c r="A4" s="399">
        <v>1</v>
      </c>
      <c r="B4" s="392" t="s">
        <v>31</v>
      </c>
      <c r="C4" s="66" t="s">
        <v>32</v>
      </c>
      <c r="D4" s="132" t="s">
        <v>118</v>
      </c>
      <c r="E4" s="148"/>
      <c r="F4" s="185" t="s">
        <v>33</v>
      </c>
      <c r="G4" s="133"/>
      <c r="H4" s="148"/>
      <c r="I4" s="67"/>
      <c r="J4" s="148"/>
      <c r="K4" s="134"/>
      <c r="L4" s="148"/>
      <c r="M4" s="392" t="s">
        <v>101</v>
      </c>
    </row>
    <row r="5" spans="1:13" s="149" customFormat="1" x14ac:dyDescent="0.25">
      <c r="A5" s="400"/>
      <c r="B5" s="393"/>
      <c r="C5" s="132" t="s">
        <v>35</v>
      </c>
      <c r="D5" s="132" t="s">
        <v>119</v>
      </c>
      <c r="E5" s="67"/>
      <c r="F5" s="185" t="s">
        <v>33</v>
      </c>
      <c r="G5" s="133"/>
      <c r="H5" s="148"/>
      <c r="I5" s="67"/>
      <c r="J5" s="148"/>
      <c r="K5" s="134"/>
      <c r="L5" s="148"/>
      <c r="M5" s="393"/>
    </row>
    <row r="6" spans="1:13" s="115" customFormat="1" ht="28.5" x14ac:dyDescent="0.25">
      <c r="A6" s="400"/>
      <c r="B6" s="394"/>
      <c r="C6" s="106" t="s">
        <v>72</v>
      </c>
      <c r="D6" s="106" t="s">
        <v>120</v>
      </c>
      <c r="E6" s="67"/>
      <c r="F6" s="135" t="s">
        <v>34</v>
      </c>
      <c r="G6" s="133"/>
      <c r="H6" s="148"/>
      <c r="I6" s="67"/>
      <c r="J6" s="107"/>
      <c r="K6" s="114"/>
      <c r="L6" s="107"/>
      <c r="M6" s="394"/>
    </row>
    <row r="7" spans="1:13" s="161" customFormat="1" x14ac:dyDescent="0.25">
      <c r="A7" s="395">
        <v>2</v>
      </c>
      <c r="B7" s="397" t="s">
        <v>30</v>
      </c>
      <c r="C7" s="296" t="s">
        <v>983</v>
      </c>
      <c r="D7" s="299"/>
      <c r="E7" s="193">
        <f t="shared" ref="E7" si="0">E6+1</f>
        <v>1</v>
      </c>
      <c r="F7" s="298" t="s">
        <v>984</v>
      </c>
      <c r="G7" s="108">
        <v>43167</v>
      </c>
      <c r="H7" s="289" t="s">
        <v>955</v>
      </c>
      <c r="I7" s="293" t="s">
        <v>466</v>
      </c>
      <c r="J7" s="183"/>
      <c r="K7" s="109"/>
      <c r="L7" s="183"/>
    </row>
    <row r="8" spans="1:13" s="294" customFormat="1" x14ac:dyDescent="0.25">
      <c r="A8" s="396"/>
      <c r="B8" s="398"/>
      <c r="C8" s="290" t="s">
        <v>353</v>
      </c>
      <c r="D8" s="153"/>
      <c r="E8" s="293">
        <f t="shared" ref="E8:E13" si="1">E7+1</f>
        <v>2</v>
      </c>
      <c r="F8" s="292" t="s">
        <v>354</v>
      </c>
      <c r="G8" s="108"/>
      <c r="H8" s="289"/>
      <c r="I8" s="289"/>
      <c r="J8" s="289"/>
      <c r="K8" s="109"/>
      <c r="L8" s="289"/>
    </row>
    <row r="9" spans="1:13" s="161" customFormat="1" x14ac:dyDescent="0.25">
      <c r="A9" s="396"/>
      <c r="B9" s="398"/>
      <c r="C9" s="184" t="s">
        <v>355</v>
      </c>
      <c r="D9" s="153" t="s">
        <v>373</v>
      </c>
      <c r="E9" s="293">
        <f t="shared" si="1"/>
        <v>3</v>
      </c>
      <c r="F9" s="151" t="s">
        <v>356</v>
      </c>
      <c r="G9" s="108"/>
      <c r="H9" s="191"/>
      <c r="I9" s="183"/>
      <c r="J9" s="183"/>
      <c r="K9" s="109"/>
      <c r="L9" s="183"/>
    </row>
    <row r="10" spans="1:13" s="152" customFormat="1" x14ac:dyDescent="0.25">
      <c r="A10" s="396"/>
      <c r="B10" s="398"/>
      <c r="C10" s="151" t="s">
        <v>357</v>
      </c>
      <c r="D10" s="153" t="s">
        <v>358</v>
      </c>
      <c r="E10" s="293">
        <f t="shared" si="1"/>
        <v>4</v>
      </c>
      <c r="F10" s="151" t="s">
        <v>361</v>
      </c>
      <c r="G10" s="108"/>
      <c r="H10" s="191"/>
      <c r="I10" s="191"/>
      <c r="J10" s="155"/>
      <c r="K10" s="65"/>
      <c r="L10" s="155"/>
    </row>
    <row r="11" spans="1:13" s="152" customFormat="1" x14ac:dyDescent="0.25">
      <c r="A11" s="396"/>
      <c r="B11" s="398"/>
      <c r="C11" s="151" t="s">
        <v>359</v>
      </c>
      <c r="D11" s="153" t="s">
        <v>358</v>
      </c>
      <c r="E11" s="293">
        <f t="shared" si="1"/>
        <v>5</v>
      </c>
      <c r="F11" s="151" t="s">
        <v>360</v>
      </c>
      <c r="G11" s="108"/>
      <c r="H11" s="191"/>
      <c r="I11" s="191"/>
      <c r="J11" s="155"/>
      <c r="K11" s="65"/>
      <c r="L11" s="155"/>
    </row>
    <row r="12" spans="1:13" s="152" customFormat="1" x14ac:dyDescent="0.25">
      <c r="A12" s="396"/>
      <c r="B12" s="398"/>
      <c r="C12" s="184" t="s">
        <v>362</v>
      </c>
      <c r="D12" s="153"/>
      <c r="E12" s="293">
        <f t="shared" si="1"/>
        <v>6</v>
      </c>
      <c r="F12" s="151" t="s">
        <v>37</v>
      </c>
      <c r="G12" s="108"/>
      <c r="H12" s="191"/>
      <c r="I12" s="191"/>
      <c r="J12" s="155"/>
      <c r="K12" s="65"/>
      <c r="L12" s="155"/>
    </row>
    <row r="13" spans="1:13" s="157" customFormat="1" x14ac:dyDescent="0.25">
      <c r="A13" s="396"/>
      <c r="B13" s="398"/>
      <c r="C13" s="184" t="s">
        <v>367</v>
      </c>
      <c r="D13" s="153"/>
      <c r="E13" s="293">
        <f t="shared" si="1"/>
        <v>7</v>
      </c>
      <c r="F13" s="151" t="s">
        <v>368</v>
      </c>
      <c r="G13" s="108"/>
      <c r="H13" s="191"/>
      <c r="I13" s="191"/>
      <c r="J13" s="183"/>
      <c r="K13" s="109"/>
      <c r="L13" s="183"/>
      <c r="M13" s="161"/>
    </row>
    <row r="14" spans="1:13" s="152" customFormat="1" x14ac:dyDescent="0.25">
      <c r="A14" s="396"/>
      <c r="B14" s="398"/>
      <c r="C14" s="184" t="s">
        <v>363</v>
      </c>
      <c r="D14" s="153" t="s">
        <v>374</v>
      </c>
      <c r="E14" s="155">
        <f t="shared" ref="E14:E22" si="2">E13+1</f>
        <v>8</v>
      </c>
      <c r="F14" s="151" t="s">
        <v>37</v>
      </c>
      <c r="G14" s="108"/>
      <c r="H14" s="191"/>
      <c r="I14" s="191"/>
      <c r="J14" s="155"/>
      <c r="K14" s="65"/>
      <c r="L14" s="155"/>
    </row>
    <row r="15" spans="1:13" s="152" customFormat="1" x14ac:dyDescent="0.25">
      <c r="A15" s="396"/>
      <c r="B15" s="398"/>
      <c r="C15" s="184" t="s">
        <v>364</v>
      </c>
      <c r="D15" s="153" t="s">
        <v>374</v>
      </c>
      <c r="E15" s="155">
        <f t="shared" si="2"/>
        <v>9</v>
      </c>
      <c r="F15" s="151" t="s">
        <v>37</v>
      </c>
      <c r="G15" s="108"/>
      <c r="H15" s="191"/>
      <c r="I15" s="191"/>
      <c r="J15" s="155"/>
      <c r="K15" s="65"/>
      <c r="L15" s="155"/>
    </row>
    <row r="16" spans="1:13" s="152" customFormat="1" x14ac:dyDescent="0.25">
      <c r="A16" s="396"/>
      <c r="B16" s="398"/>
      <c r="C16" s="151" t="s">
        <v>365</v>
      </c>
      <c r="D16" s="153" t="s">
        <v>374</v>
      </c>
      <c r="E16" s="155">
        <f t="shared" si="2"/>
        <v>10</v>
      </c>
      <c r="F16" s="151" t="s">
        <v>37</v>
      </c>
      <c r="G16" s="108"/>
      <c r="H16" s="191"/>
      <c r="I16" s="191"/>
      <c r="J16" s="155"/>
      <c r="K16" s="65"/>
      <c r="L16" s="155"/>
    </row>
    <row r="17" spans="1:13" s="152" customFormat="1" x14ac:dyDescent="0.25">
      <c r="A17" s="396"/>
      <c r="B17" s="398"/>
      <c r="C17" s="184" t="s">
        <v>370</v>
      </c>
      <c r="D17" s="153"/>
      <c r="E17" s="155">
        <f t="shared" si="2"/>
        <v>11</v>
      </c>
      <c r="F17" s="151" t="s">
        <v>368</v>
      </c>
      <c r="G17" s="108"/>
      <c r="H17" s="191"/>
      <c r="I17" s="191"/>
      <c r="J17" s="155"/>
      <c r="K17" s="65"/>
      <c r="L17" s="155"/>
    </row>
    <row r="18" spans="1:13" s="152" customFormat="1" x14ac:dyDescent="0.25">
      <c r="A18" s="396"/>
      <c r="B18" s="398"/>
      <c r="C18" s="184" t="s">
        <v>371</v>
      </c>
      <c r="D18" s="153" t="s">
        <v>375</v>
      </c>
      <c r="E18" s="155">
        <f t="shared" si="2"/>
        <v>12</v>
      </c>
      <c r="F18" s="151" t="s">
        <v>368</v>
      </c>
      <c r="G18" s="108"/>
      <c r="H18" s="191"/>
      <c r="I18" s="191"/>
      <c r="J18" s="155"/>
      <c r="K18" s="65"/>
      <c r="L18" s="155"/>
    </row>
    <row r="19" spans="1:13" s="152" customFormat="1" x14ac:dyDescent="0.25">
      <c r="A19" s="396"/>
      <c r="B19" s="398"/>
      <c r="C19" s="151" t="s">
        <v>372</v>
      </c>
      <c r="D19" s="153" t="s">
        <v>375</v>
      </c>
      <c r="E19" s="155">
        <f t="shared" si="2"/>
        <v>13</v>
      </c>
      <c r="F19" s="151" t="s">
        <v>368</v>
      </c>
      <c r="G19" s="108"/>
      <c r="H19" s="191"/>
      <c r="I19" s="191"/>
      <c r="J19" s="155"/>
      <c r="K19" s="65"/>
      <c r="L19" s="155"/>
    </row>
    <row r="20" spans="1:13" s="152" customFormat="1" x14ac:dyDescent="0.25">
      <c r="A20" s="396"/>
      <c r="B20" s="398"/>
      <c r="C20" s="184" t="s">
        <v>369</v>
      </c>
      <c r="D20" s="153"/>
      <c r="E20" s="155">
        <f t="shared" si="2"/>
        <v>14</v>
      </c>
      <c r="F20" s="151" t="s">
        <v>368</v>
      </c>
      <c r="G20" s="108"/>
      <c r="H20" s="191"/>
      <c r="I20" s="191"/>
      <c r="J20" s="155"/>
      <c r="K20" s="65"/>
      <c r="L20" s="155"/>
    </row>
    <row r="21" spans="1:13" s="152" customFormat="1" x14ac:dyDescent="0.25">
      <c r="A21" s="396"/>
      <c r="B21" s="398"/>
      <c r="C21" s="151" t="s">
        <v>366</v>
      </c>
      <c r="D21" s="153" t="s">
        <v>375</v>
      </c>
      <c r="E21" s="155">
        <f t="shared" si="2"/>
        <v>15</v>
      </c>
      <c r="F21" s="151" t="s">
        <v>37</v>
      </c>
      <c r="G21" s="108"/>
      <c r="H21" s="191"/>
      <c r="I21" s="191"/>
      <c r="J21" s="155"/>
      <c r="K21" s="65"/>
      <c r="L21" s="155"/>
    </row>
    <row r="22" spans="1:13" s="152" customFormat="1" x14ac:dyDescent="0.25">
      <c r="A22" s="396"/>
      <c r="B22" s="398"/>
      <c r="C22" s="184" t="s">
        <v>364</v>
      </c>
      <c r="D22" s="153" t="s">
        <v>375</v>
      </c>
      <c r="E22" s="155">
        <f t="shared" si="2"/>
        <v>16</v>
      </c>
      <c r="F22" s="151" t="s">
        <v>37</v>
      </c>
      <c r="G22" s="108"/>
      <c r="H22" s="191"/>
      <c r="I22" s="191"/>
      <c r="J22" s="155"/>
      <c r="K22" s="65"/>
      <c r="L22" s="155"/>
    </row>
    <row r="23" spans="1:13" s="2" customFormat="1" x14ac:dyDescent="0.25">
      <c r="A23" s="5" t="s">
        <v>102</v>
      </c>
      <c r="B23" s="6" t="s">
        <v>376</v>
      </c>
      <c r="C23" s="116"/>
      <c r="D23" s="117"/>
      <c r="E23" s="118"/>
      <c r="F23" s="118"/>
      <c r="G23" s="118"/>
      <c r="H23" s="118"/>
      <c r="I23" s="118"/>
      <c r="J23" s="118"/>
      <c r="K23" s="118"/>
      <c r="L23" s="118"/>
      <c r="M23" s="119"/>
    </row>
    <row r="24" spans="1:13" s="152" customFormat="1" x14ac:dyDescent="0.25">
      <c r="A24" s="182">
        <v>1</v>
      </c>
      <c r="B24" s="181" t="s">
        <v>377</v>
      </c>
      <c r="C24" s="181"/>
      <c r="D24" s="184"/>
      <c r="E24" s="155">
        <v>1</v>
      </c>
      <c r="F24" s="151" t="s">
        <v>378</v>
      </c>
      <c r="G24" s="108"/>
      <c r="H24" s="191"/>
      <c r="I24" s="191"/>
      <c r="J24" s="155"/>
      <c r="K24" s="65"/>
      <c r="L24" s="155"/>
    </row>
    <row r="25" spans="1:13" s="152" customFormat="1" x14ac:dyDescent="0.25">
      <c r="A25" s="366">
        <v>2</v>
      </c>
      <c r="B25" s="369" t="s">
        <v>379</v>
      </c>
      <c r="C25" s="366" t="s">
        <v>381</v>
      </c>
      <c r="D25" s="184" t="s">
        <v>382</v>
      </c>
      <c r="E25" s="155">
        <v>1</v>
      </c>
      <c r="F25" s="151" t="s">
        <v>37</v>
      </c>
      <c r="G25" s="108"/>
      <c r="H25" s="191"/>
      <c r="I25" s="191"/>
      <c r="J25" s="155"/>
      <c r="K25" s="65"/>
      <c r="L25" s="155"/>
    </row>
    <row r="26" spans="1:13" s="152" customFormat="1" x14ac:dyDescent="0.25">
      <c r="A26" s="367"/>
      <c r="B26" s="370"/>
      <c r="C26" s="367"/>
      <c r="D26" s="184" t="s">
        <v>364</v>
      </c>
      <c r="E26" s="155">
        <f t="shared" ref="E26:E32" si="3">E25+1</f>
        <v>2</v>
      </c>
      <c r="F26" s="151" t="s">
        <v>383</v>
      </c>
      <c r="G26" s="108"/>
      <c r="H26" s="191"/>
      <c r="I26" s="191"/>
      <c r="J26" s="155"/>
      <c r="K26" s="65"/>
      <c r="L26" s="155"/>
    </row>
    <row r="27" spans="1:13" s="152" customFormat="1" x14ac:dyDescent="0.25">
      <c r="A27" s="367"/>
      <c r="B27" s="370"/>
      <c r="C27" s="368"/>
      <c r="D27" s="151" t="s">
        <v>365</v>
      </c>
      <c r="E27" s="155">
        <f t="shared" si="3"/>
        <v>3</v>
      </c>
      <c r="F27" s="190" t="s">
        <v>384</v>
      </c>
      <c r="G27" s="108"/>
      <c r="H27" s="191"/>
      <c r="I27" s="191"/>
      <c r="J27" s="155"/>
      <c r="K27" s="65"/>
      <c r="L27" s="155"/>
    </row>
    <row r="28" spans="1:13" s="152" customFormat="1" x14ac:dyDescent="0.25">
      <c r="A28" s="367"/>
      <c r="B28" s="370"/>
      <c r="C28" s="181" t="s">
        <v>370</v>
      </c>
      <c r="D28" s="184"/>
      <c r="E28" s="155">
        <f t="shared" si="3"/>
        <v>4</v>
      </c>
      <c r="F28" s="151" t="s">
        <v>368</v>
      </c>
      <c r="G28" s="108"/>
      <c r="H28" s="191"/>
      <c r="I28" s="191"/>
      <c r="J28" s="155"/>
      <c r="K28" s="65"/>
      <c r="L28" s="155"/>
    </row>
    <row r="29" spans="1:13" s="152" customFormat="1" x14ac:dyDescent="0.25">
      <c r="A29" s="367"/>
      <c r="B29" s="370"/>
      <c r="C29" s="181" t="s">
        <v>385</v>
      </c>
      <c r="D29" s="184"/>
      <c r="E29" s="155">
        <f t="shared" si="3"/>
        <v>5</v>
      </c>
      <c r="F29" s="151" t="s">
        <v>368</v>
      </c>
      <c r="G29" s="108"/>
      <c r="H29" s="191"/>
      <c r="I29" s="191"/>
      <c r="J29" s="155"/>
      <c r="K29" s="65"/>
      <c r="L29" s="155"/>
    </row>
    <row r="30" spans="1:13" s="152" customFormat="1" x14ac:dyDescent="0.25">
      <c r="A30" s="367"/>
      <c r="B30" s="370"/>
      <c r="C30" s="184" t="s">
        <v>370</v>
      </c>
      <c r="D30" s="184"/>
      <c r="E30" s="155">
        <f t="shared" si="3"/>
        <v>6</v>
      </c>
      <c r="F30" s="151" t="s">
        <v>368</v>
      </c>
      <c r="G30" s="108"/>
      <c r="H30" s="191"/>
      <c r="I30" s="191"/>
      <c r="J30" s="155"/>
      <c r="K30" s="65"/>
      <c r="L30" s="155"/>
    </row>
    <row r="31" spans="1:13" s="152" customFormat="1" x14ac:dyDescent="0.25">
      <c r="A31" s="367"/>
      <c r="B31" s="370"/>
      <c r="C31" s="184" t="s">
        <v>371</v>
      </c>
      <c r="D31" s="184"/>
      <c r="E31" s="155">
        <f t="shared" si="3"/>
        <v>7</v>
      </c>
      <c r="F31" s="151" t="s">
        <v>368</v>
      </c>
      <c r="G31" s="108"/>
      <c r="H31" s="191"/>
      <c r="I31" s="191"/>
      <c r="J31" s="155"/>
      <c r="K31" s="65"/>
      <c r="L31" s="155"/>
    </row>
    <row r="32" spans="1:13" s="152" customFormat="1" x14ac:dyDescent="0.25">
      <c r="A32" s="367"/>
      <c r="B32" s="370"/>
      <c r="C32" s="151" t="s">
        <v>372</v>
      </c>
      <c r="D32" s="184"/>
      <c r="E32" s="155">
        <f t="shared" si="3"/>
        <v>8</v>
      </c>
      <c r="F32" s="151" t="s">
        <v>368</v>
      </c>
      <c r="G32" s="108"/>
      <c r="H32" s="191"/>
      <c r="I32" s="191"/>
      <c r="J32" s="155"/>
      <c r="K32" s="65"/>
      <c r="L32" s="155"/>
    </row>
    <row r="33" spans="1:22" s="152" customFormat="1" ht="28.5" x14ac:dyDescent="0.25">
      <c r="A33" s="366">
        <v>3</v>
      </c>
      <c r="B33" s="369" t="s">
        <v>380</v>
      </c>
      <c r="C33" s="369" t="s">
        <v>206</v>
      </c>
      <c r="D33" s="184"/>
      <c r="E33" s="155">
        <v>1</v>
      </c>
      <c r="F33" s="151" t="s">
        <v>387</v>
      </c>
      <c r="G33" s="108"/>
      <c r="H33" s="191"/>
      <c r="I33" s="191"/>
      <c r="J33" s="155"/>
      <c r="K33" s="65"/>
      <c r="L33" s="155"/>
    </row>
    <row r="34" spans="1:22" s="152" customFormat="1" x14ac:dyDescent="0.25">
      <c r="A34" s="367"/>
      <c r="B34" s="370"/>
      <c r="C34" s="371"/>
      <c r="D34" s="184" t="s">
        <v>207</v>
      </c>
      <c r="E34" s="155">
        <v>2</v>
      </c>
      <c r="F34" s="151" t="s">
        <v>208</v>
      </c>
      <c r="G34" s="108"/>
      <c r="H34" s="191"/>
      <c r="I34" s="191"/>
      <c r="J34" s="155"/>
      <c r="K34" s="65"/>
      <c r="L34" s="155"/>
    </row>
    <row r="35" spans="1:22" s="152" customFormat="1" x14ac:dyDescent="0.25">
      <c r="A35" s="367"/>
      <c r="B35" s="370"/>
      <c r="C35" s="181" t="s">
        <v>381</v>
      </c>
      <c r="D35" s="184"/>
      <c r="E35" s="155">
        <v>3</v>
      </c>
      <c r="F35" s="151" t="s">
        <v>386</v>
      </c>
      <c r="G35" s="108"/>
      <c r="H35" s="191"/>
      <c r="I35" s="191"/>
      <c r="J35" s="155"/>
      <c r="K35" s="65"/>
      <c r="L35" s="155"/>
    </row>
    <row r="36" spans="1:22" s="152" customFormat="1" x14ac:dyDescent="0.25">
      <c r="A36" s="367"/>
      <c r="B36" s="370"/>
      <c r="C36" s="181" t="s">
        <v>370</v>
      </c>
      <c r="D36" s="184"/>
      <c r="E36" s="155">
        <v>4</v>
      </c>
      <c r="F36" s="151" t="s">
        <v>386</v>
      </c>
      <c r="G36" s="108"/>
      <c r="H36" s="191"/>
      <c r="I36" s="191"/>
      <c r="J36" s="155"/>
      <c r="K36" s="65"/>
      <c r="L36" s="155"/>
    </row>
    <row r="37" spans="1:22" s="152" customFormat="1" x14ac:dyDescent="0.25">
      <c r="A37" s="367"/>
      <c r="B37" s="370"/>
      <c r="C37" s="181" t="s">
        <v>385</v>
      </c>
      <c r="D37" s="184"/>
      <c r="E37" s="155">
        <v>5</v>
      </c>
      <c r="F37" s="151" t="s">
        <v>386</v>
      </c>
      <c r="G37" s="108"/>
      <c r="H37" s="191"/>
      <c r="I37" s="191"/>
      <c r="J37" s="155"/>
      <c r="K37" s="65"/>
      <c r="L37" s="155"/>
    </row>
    <row r="38" spans="1:22" s="152" customFormat="1" x14ac:dyDescent="0.25">
      <c r="A38" s="367"/>
      <c r="B38" s="370"/>
      <c r="C38" s="184" t="s">
        <v>370</v>
      </c>
      <c r="D38" s="184"/>
      <c r="E38" s="155">
        <v>6</v>
      </c>
      <c r="F38" s="151" t="s">
        <v>386</v>
      </c>
      <c r="G38" s="108"/>
      <c r="H38" s="191"/>
      <c r="I38" s="191"/>
      <c r="J38" s="155"/>
      <c r="K38" s="65"/>
      <c r="L38" s="155"/>
    </row>
    <row r="39" spans="1:22" s="152" customFormat="1" x14ac:dyDescent="0.25">
      <c r="A39" s="367"/>
      <c r="B39" s="370"/>
      <c r="C39" s="184" t="s">
        <v>371</v>
      </c>
      <c r="D39" s="184"/>
      <c r="E39" s="155">
        <v>7</v>
      </c>
      <c r="F39" s="151" t="s">
        <v>386</v>
      </c>
      <c r="G39" s="108"/>
      <c r="H39" s="191"/>
      <c r="I39" s="191"/>
      <c r="J39" s="155"/>
      <c r="K39" s="65"/>
      <c r="L39" s="155"/>
    </row>
    <row r="40" spans="1:22" s="152" customFormat="1" x14ac:dyDescent="0.25">
      <c r="A40" s="367"/>
      <c r="B40" s="370"/>
      <c r="C40" s="151" t="s">
        <v>372</v>
      </c>
      <c r="D40" s="184"/>
      <c r="E40" s="155">
        <v>8</v>
      </c>
      <c r="F40" s="151" t="s">
        <v>386</v>
      </c>
      <c r="G40" s="108"/>
      <c r="H40" s="191"/>
      <c r="I40" s="191"/>
      <c r="J40" s="155"/>
      <c r="K40" s="65"/>
      <c r="L40" s="155"/>
    </row>
    <row r="41" spans="1:22" s="152" customFormat="1" x14ac:dyDescent="0.25">
      <c r="A41" s="5" t="s">
        <v>9</v>
      </c>
      <c r="B41" s="6" t="s">
        <v>388</v>
      </c>
      <c r="C41" s="116"/>
      <c r="D41" s="117"/>
      <c r="E41" s="118"/>
      <c r="F41" s="118"/>
      <c r="G41" s="118"/>
      <c r="H41" s="118"/>
      <c r="I41" s="118"/>
      <c r="J41" s="118"/>
      <c r="K41" s="118"/>
      <c r="L41" s="118"/>
      <c r="M41" s="119"/>
      <c r="N41" s="2"/>
      <c r="O41" s="2"/>
      <c r="P41" s="2"/>
      <c r="Q41" s="2"/>
      <c r="R41" s="2"/>
      <c r="S41" s="2"/>
      <c r="T41" s="2"/>
      <c r="U41" s="2"/>
      <c r="V41" s="2"/>
    </row>
    <row r="42" spans="1:22" s="152" customFormat="1" x14ac:dyDescent="0.25">
      <c r="A42" s="182">
        <v>1</v>
      </c>
      <c r="B42" s="181" t="s">
        <v>395</v>
      </c>
      <c r="C42" s="181"/>
      <c r="D42" s="184"/>
      <c r="E42" s="155">
        <v>1</v>
      </c>
      <c r="F42" s="151" t="s">
        <v>389</v>
      </c>
      <c r="G42" s="108"/>
      <c r="H42" s="191"/>
      <c r="I42" s="191"/>
      <c r="J42" s="155"/>
      <c r="K42" s="65"/>
      <c r="L42" s="155"/>
    </row>
    <row r="43" spans="1:22" s="152" customFormat="1" x14ac:dyDescent="0.25">
      <c r="A43" s="366">
        <v>2</v>
      </c>
      <c r="B43" s="369" t="s">
        <v>390</v>
      </c>
      <c r="C43" s="369" t="s">
        <v>381</v>
      </c>
      <c r="D43" s="184" t="s">
        <v>382</v>
      </c>
      <c r="E43" s="155">
        <v>1</v>
      </c>
      <c r="F43" s="151" t="s">
        <v>393</v>
      </c>
      <c r="G43" s="108"/>
      <c r="H43" s="191"/>
      <c r="I43" s="191"/>
      <c r="J43" s="155"/>
      <c r="K43" s="65"/>
      <c r="L43" s="155"/>
    </row>
    <row r="44" spans="1:22" s="152" customFormat="1" x14ac:dyDescent="0.25">
      <c r="A44" s="367"/>
      <c r="B44" s="370"/>
      <c r="C44" s="370"/>
      <c r="D44" s="184" t="s">
        <v>364</v>
      </c>
      <c r="E44" s="155">
        <f t="shared" ref="E44:E46" si="4">E43+1</f>
        <v>2</v>
      </c>
      <c r="F44" s="151" t="s">
        <v>393</v>
      </c>
      <c r="G44" s="108"/>
      <c r="H44" s="191"/>
      <c r="I44" s="191"/>
      <c r="J44" s="155"/>
      <c r="K44" s="65"/>
      <c r="L44" s="155"/>
    </row>
    <row r="45" spans="1:22" s="152" customFormat="1" x14ac:dyDescent="0.25">
      <c r="A45" s="367"/>
      <c r="B45" s="370"/>
      <c r="C45" s="371"/>
      <c r="D45" s="151" t="s">
        <v>365</v>
      </c>
      <c r="E45" s="155">
        <f t="shared" si="4"/>
        <v>3</v>
      </c>
      <c r="F45" s="190" t="s">
        <v>392</v>
      </c>
      <c r="G45" s="108"/>
      <c r="H45" s="191"/>
      <c r="I45" s="191"/>
      <c r="J45" s="155"/>
      <c r="K45" s="65"/>
      <c r="L45" s="155"/>
    </row>
    <row r="46" spans="1:22" s="152" customFormat="1" x14ac:dyDescent="0.25">
      <c r="A46" s="367"/>
      <c r="B46" s="370"/>
      <c r="C46" s="369" t="s">
        <v>370</v>
      </c>
      <c r="D46" s="184" t="s">
        <v>382</v>
      </c>
      <c r="E46" s="155">
        <f t="shared" si="4"/>
        <v>4</v>
      </c>
      <c r="F46" s="151" t="s">
        <v>37</v>
      </c>
      <c r="G46" s="108"/>
      <c r="H46" s="191"/>
      <c r="I46" s="191"/>
      <c r="J46" s="155"/>
      <c r="K46" s="65"/>
      <c r="L46" s="155"/>
    </row>
    <row r="47" spans="1:22" s="152" customFormat="1" x14ac:dyDescent="0.25">
      <c r="A47" s="367"/>
      <c r="B47" s="370"/>
      <c r="C47" s="371"/>
      <c r="D47" s="184" t="s">
        <v>364</v>
      </c>
      <c r="E47" s="155">
        <f>E46+1</f>
        <v>5</v>
      </c>
      <c r="F47" s="151" t="s">
        <v>383</v>
      </c>
      <c r="G47" s="108"/>
      <c r="H47" s="191"/>
      <c r="I47" s="191"/>
      <c r="J47" s="155"/>
      <c r="K47" s="65"/>
      <c r="L47" s="155"/>
    </row>
    <row r="48" spans="1:22" s="152" customFormat="1" x14ac:dyDescent="0.25">
      <c r="A48" s="367"/>
      <c r="B48" s="370"/>
      <c r="C48" s="181" t="s">
        <v>385</v>
      </c>
      <c r="D48" s="184"/>
      <c r="E48" s="155">
        <f t="shared" ref="E48:E50" si="5">E47+1</f>
        <v>6</v>
      </c>
      <c r="F48" s="151" t="s">
        <v>393</v>
      </c>
      <c r="G48" s="108"/>
      <c r="H48" s="191"/>
      <c r="I48" s="191"/>
      <c r="J48" s="155"/>
      <c r="K48" s="65"/>
      <c r="L48" s="155"/>
    </row>
    <row r="49" spans="1:22" s="152" customFormat="1" x14ac:dyDescent="0.25">
      <c r="A49" s="367"/>
      <c r="B49" s="370"/>
      <c r="C49" s="184" t="s">
        <v>371</v>
      </c>
      <c r="D49" s="184"/>
      <c r="E49" s="155">
        <f t="shared" si="5"/>
        <v>7</v>
      </c>
      <c r="F49" s="151" t="s">
        <v>393</v>
      </c>
      <c r="G49" s="108"/>
      <c r="H49" s="191"/>
      <c r="I49" s="191"/>
      <c r="J49" s="155"/>
      <c r="K49" s="65"/>
      <c r="L49" s="155"/>
    </row>
    <row r="50" spans="1:22" s="152" customFormat="1" x14ac:dyDescent="0.25">
      <c r="A50" s="367"/>
      <c r="B50" s="370"/>
      <c r="C50" s="151" t="s">
        <v>372</v>
      </c>
      <c r="D50" s="184"/>
      <c r="E50" s="155">
        <f t="shared" si="5"/>
        <v>8</v>
      </c>
      <c r="F50" s="151" t="s">
        <v>393</v>
      </c>
      <c r="G50" s="108"/>
      <c r="H50" s="191"/>
      <c r="I50" s="191"/>
      <c r="J50" s="155"/>
      <c r="K50" s="65"/>
      <c r="L50" s="155"/>
    </row>
    <row r="51" spans="1:22" s="152" customFormat="1" ht="28.5" x14ac:dyDescent="0.25">
      <c r="A51" s="366">
        <v>3</v>
      </c>
      <c r="B51" s="369" t="s">
        <v>391</v>
      </c>
      <c r="C51" s="369" t="s">
        <v>206</v>
      </c>
      <c r="D51" s="184"/>
      <c r="E51" s="155">
        <v>1</v>
      </c>
      <c r="F51" s="151" t="s">
        <v>387</v>
      </c>
      <c r="G51" s="108"/>
      <c r="H51" s="191"/>
      <c r="I51" s="191"/>
      <c r="J51" s="155"/>
      <c r="K51" s="65"/>
      <c r="L51" s="155"/>
    </row>
    <row r="52" spans="1:22" s="152" customFormat="1" x14ac:dyDescent="0.25">
      <c r="A52" s="367"/>
      <c r="B52" s="370"/>
      <c r="C52" s="371"/>
      <c r="D52" s="184" t="s">
        <v>207</v>
      </c>
      <c r="E52" s="155">
        <v>2</v>
      </c>
      <c r="F52" s="151" t="s">
        <v>208</v>
      </c>
      <c r="G52" s="108"/>
      <c r="H52" s="191"/>
      <c r="I52" s="191"/>
      <c r="J52" s="155"/>
      <c r="K52" s="65"/>
      <c r="L52" s="155"/>
    </row>
    <row r="53" spans="1:22" s="152" customFormat="1" x14ac:dyDescent="0.25">
      <c r="A53" s="367"/>
      <c r="B53" s="370"/>
      <c r="C53" s="181" t="s">
        <v>381</v>
      </c>
      <c r="D53" s="184"/>
      <c r="E53" s="155">
        <v>3</v>
      </c>
      <c r="F53" s="151" t="s">
        <v>394</v>
      </c>
      <c r="G53" s="108"/>
      <c r="H53" s="191"/>
      <c r="I53" s="191"/>
      <c r="J53" s="155"/>
      <c r="K53" s="65"/>
      <c r="L53" s="155"/>
    </row>
    <row r="54" spans="1:22" s="152" customFormat="1" x14ac:dyDescent="0.25">
      <c r="A54" s="367"/>
      <c r="B54" s="370"/>
      <c r="C54" s="181" t="s">
        <v>370</v>
      </c>
      <c r="D54" s="184"/>
      <c r="E54" s="155">
        <v>4</v>
      </c>
      <c r="F54" s="151" t="s">
        <v>394</v>
      </c>
      <c r="G54" s="108"/>
      <c r="H54" s="191"/>
      <c r="I54" s="191"/>
      <c r="J54" s="155"/>
      <c r="K54" s="65"/>
      <c r="L54" s="155"/>
    </row>
    <row r="55" spans="1:22" s="152" customFormat="1" x14ac:dyDescent="0.25">
      <c r="A55" s="367"/>
      <c r="B55" s="370"/>
      <c r="C55" s="181" t="s">
        <v>385</v>
      </c>
      <c r="D55" s="184"/>
      <c r="E55" s="155">
        <v>5</v>
      </c>
      <c r="F55" s="151" t="s">
        <v>394</v>
      </c>
      <c r="G55" s="108"/>
      <c r="H55" s="191"/>
      <c r="I55" s="191"/>
      <c r="J55" s="155"/>
      <c r="K55" s="65"/>
      <c r="L55" s="155"/>
    </row>
    <row r="56" spans="1:22" s="152" customFormat="1" x14ac:dyDescent="0.25">
      <c r="A56" s="367"/>
      <c r="B56" s="370"/>
      <c r="C56" s="184" t="s">
        <v>370</v>
      </c>
      <c r="D56" s="184"/>
      <c r="E56" s="155">
        <v>6</v>
      </c>
      <c r="F56" s="151" t="s">
        <v>394</v>
      </c>
      <c r="G56" s="108"/>
      <c r="H56" s="191"/>
      <c r="I56" s="191"/>
      <c r="J56" s="155"/>
      <c r="K56" s="65"/>
      <c r="L56" s="155"/>
    </row>
    <row r="57" spans="1:22" s="152" customFormat="1" x14ac:dyDescent="0.25">
      <c r="A57" s="367"/>
      <c r="B57" s="370"/>
      <c r="C57" s="184" t="s">
        <v>371</v>
      </c>
      <c r="D57" s="184"/>
      <c r="E57" s="155">
        <v>7</v>
      </c>
      <c r="F57" s="151" t="s">
        <v>394</v>
      </c>
      <c r="G57" s="108"/>
      <c r="H57" s="191"/>
      <c r="I57" s="191"/>
      <c r="J57" s="155"/>
      <c r="K57" s="65"/>
      <c r="L57" s="155"/>
    </row>
    <row r="58" spans="1:22" s="152" customFormat="1" x14ac:dyDescent="0.25">
      <c r="A58" s="367"/>
      <c r="B58" s="370"/>
      <c r="C58" s="151" t="s">
        <v>372</v>
      </c>
      <c r="D58" s="184"/>
      <c r="E58" s="155">
        <v>8</v>
      </c>
      <c r="F58" s="151" t="s">
        <v>394</v>
      </c>
      <c r="G58" s="108"/>
      <c r="H58" s="191"/>
      <c r="I58" s="191"/>
      <c r="J58" s="155"/>
      <c r="K58" s="65"/>
      <c r="L58" s="155"/>
    </row>
    <row r="59" spans="1:22" s="152" customFormat="1" x14ac:dyDescent="0.25">
      <c r="A59" s="5" t="s">
        <v>158</v>
      </c>
      <c r="B59" s="6" t="s">
        <v>421</v>
      </c>
      <c r="C59" s="116"/>
      <c r="D59" s="117"/>
      <c r="E59" s="118"/>
      <c r="F59" s="118"/>
      <c r="G59" s="118"/>
      <c r="H59" s="118"/>
      <c r="I59" s="118"/>
      <c r="J59" s="118"/>
      <c r="K59" s="118"/>
      <c r="L59" s="118"/>
      <c r="M59" s="119"/>
      <c r="N59" s="2"/>
      <c r="O59" s="2"/>
      <c r="P59" s="2"/>
      <c r="Q59" s="2"/>
      <c r="R59" s="2"/>
      <c r="S59" s="2"/>
      <c r="T59" s="2"/>
      <c r="U59" s="2"/>
      <c r="V59" s="2"/>
    </row>
    <row r="60" spans="1:22" s="152" customFormat="1" x14ac:dyDescent="0.25">
      <c r="A60" s="366">
        <v>1</v>
      </c>
      <c r="B60" s="369" t="s">
        <v>398</v>
      </c>
      <c r="C60" s="189"/>
      <c r="D60" s="188"/>
      <c r="E60" s="155">
        <v>1</v>
      </c>
      <c r="F60" s="151" t="s">
        <v>424</v>
      </c>
      <c r="G60" s="108"/>
      <c r="H60" s="191"/>
      <c r="I60" s="191"/>
      <c r="J60" s="155"/>
      <c r="K60" s="65"/>
      <c r="L60" s="155"/>
    </row>
    <row r="61" spans="1:22" s="152" customFormat="1" ht="14.25" customHeight="1" x14ac:dyDescent="0.25">
      <c r="A61" s="367"/>
      <c r="B61" s="370"/>
      <c r="C61" s="369" t="s">
        <v>381</v>
      </c>
      <c r="D61" s="187" t="s">
        <v>382</v>
      </c>
      <c r="E61" s="155">
        <v>2</v>
      </c>
      <c r="F61" s="151" t="s">
        <v>393</v>
      </c>
      <c r="G61" s="108"/>
      <c r="H61" s="191"/>
      <c r="I61" s="191"/>
      <c r="J61" s="155"/>
      <c r="K61" s="65"/>
      <c r="L61" s="155"/>
    </row>
    <row r="62" spans="1:22" s="152" customFormat="1" x14ac:dyDescent="0.25">
      <c r="A62" s="367"/>
      <c r="B62" s="370"/>
      <c r="C62" s="370"/>
      <c r="D62" s="187" t="s">
        <v>364</v>
      </c>
      <c r="E62" s="155">
        <v>3</v>
      </c>
      <c r="F62" s="151" t="s">
        <v>393</v>
      </c>
      <c r="G62" s="108"/>
      <c r="H62" s="191"/>
      <c r="I62" s="191"/>
      <c r="J62" s="155"/>
      <c r="K62" s="65"/>
      <c r="L62" s="155"/>
    </row>
    <row r="63" spans="1:22" s="152" customFormat="1" x14ac:dyDescent="0.25">
      <c r="A63" s="367"/>
      <c r="B63" s="370"/>
      <c r="C63" s="371"/>
      <c r="D63" s="151" t="s">
        <v>365</v>
      </c>
      <c r="E63" s="155">
        <v>4</v>
      </c>
      <c r="F63" s="151" t="s">
        <v>396</v>
      </c>
      <c r="G63" s="108"/>
      <c r="H63" s="191"/>
      <c r="I63" s="191"/>
      <c r="J63" s="155"/>
      <c r="K63" s="65"/>
      <c r="L63" s="155"/>
    </row>
    <row r="64" spans="1:22" s="152" customFormat="1" x14ac:dyDescent="0.25">
      <c r="A64" s="367"/>
      <c r="B64" s="370"/>
      <c r="C64" s="369" t="s">
        <v>370</v>
      </c>
      <c r="D64" s="187"/>
      <c r="E64" s="155">
        <v>5</v>
      </c>
      <c r="F64" s="151" t="s">
        <v>397</v>
      </c>
      <c r="G64" s="108"/>
      <c r="H64" s="191"/>
      <c r="I64" s="191"/>
      <c r="J64" s="155"/>
      <c r="K64" s="65"/>
      <c r="L64" s="155"/>
    </row>
    <row r="65" spans="1:22" s="152" customFormat="1" x14ac:dyDescent="0.25">
      <c r="A65" s="367"/>
      <c r="B65" s="370"/>
      <c r="C65" s="370"/>
      <c r="D65" s="187" t="s">
        <v>412</v>
      </c>
      <c r="E65" s="155">
        <v>6</v>
      </c>
      <c r="F65" s="151" t="s">
        <v>422</v>
      </c>
      <c r="G65" s="108"/>
      <c r="H65" s="191"/>
      <c r="I65" s="191"/>
      <c r="J65" s="155"/>
      <c r="K65" s="65"/>
      <c r="L65" s="155"/>
    </row>
    <row r="66" spans="1:22" s="152" customFormat="1" x14ac:dyDescent="0.25">
      <c r="A66" s="367"/>
      <c r="B66" s="370"/>
      <c r="C66" s="371"/>
      <c r="D66" s="187" t="s">
        <v>364</v>
      </c>
      <c r="E66" s="155">
        <v>7</v>
      </c>
      <c r="F66" s="151" t="s">
        <v>423</v>
      </c>
      <c r="G66" s="108"/>
      <c r="H66" s="191"/>
      <c r="I66" s="191"/>
      <c r="J66" s="155"/>
      <c r="K66" s="65"/>
      <c r="L66" s="155"/>
    </row>
    <row r="67" spans="1:22" s="152" customFormat="1" x14ac:dyDescent="0.25">
      <c r="A67" s="367"/>
      <c r="B67" s="370"/>
      <c r="C67" s="188" t="s">
        <v>385</v>
      </c>
      <c r="D67" s="187"/>
      <c r="E67" s="155">
        <v>8</v>
      </c>
      <c r="F67" s="151" t="s">
        <v>393</v>
      </c>
      <c r="G67" s="108"/>
      <c r="H67" s="191"/>
      <c r="I67" s="191"/>
      <c r="J67" s="155"/>
      <c r="K67" s="65"/>
      <c r="L67" s="155"/>
    </row>
    <row r="68" spans="1:22" s="152" customFormat="1" x14ac:dyDescent="0.25">
      <c r="A68" s="367"/>
      <c r="B68" s="370"/>
      <c r="C68" s="187" t="s">
        <v>371</v>
      </c>
      <c r="D68" s="187"/>
      <c r="E68" s="155">
        <v>9</v>
      </c>
      <c r="F68" s="151" t="s">
        <v>393</v>
      </c>
      <c r="G68" s="108"/>
      <c r="H68" s="191"/>
      <c r="I68" s="191"/>
      <c r="J68" s="155"/>
      <c r="K68" s="65"/>
      <c r="L68" s="155"/>
    </row>
    <row r="69" spans="1:22" s="152" customFormat="1" x14ac:dyDescent="0.25">
      <c r="A69" s="367"/>
      <c r="B69" s="370"/>
      <c r="C69" s="151" t="s">
        <v>372</v>
      </c>
      <c r="D69" s="187"/>
      <c r="E69" s="155">
        <v>10</v>
      </c>
      <c r="F69" s="151" t="s">
        <v>393</v>
      </c>
      <c r="G69" s="108"/>
      <c r="H69" s="191"/>
      <c r="I69" s="191"/>
      <c r="J69" s="155"/>
      <c r="K69" s="65"/>
      <c r="L69" s="155"/>
    </row>
    <row r="70" spans="1:22" s="152" customFormat="1" x14ac:dyDescent="0.25">
      <c r="A70" s="5" t="s">
        <v>211</v>
      </c>
      <c r="B70" s="6" t="s">
        <v>399</v>
      </c>
      <c r="C70" s="116"/>
      <c r="D70" s="117"/>
      <c r="E70" s="118"/>
      <c r="F70" s="118"/>
      <c r="G70" s="118"/>
      <c r="H70" s="118"/>
      <c r="I70" s="118"/>
      <c r="J70" s="118"/>
      <c r="K70" s="118"/>
      <c r="L70" s="118"/>
      <c r="M70" s="119"/>
      <c r="N70" s="2"/>
      <c r="O70" s="2"/>
      <c r="P70" s="2"/>
      <c r="Q70" s="2"/>
      <c r="R70" s="2"/>
      <c r="S70" s="2"/>
      <c r="T70" s="2"/>
      <c r="U70" s="2"/>
      <c r="V70" s="2"/>
    </row>
    <row r="71" spans="1:22" s="152" customFormat="1" x14ac:dyDescent="0.25">
      <c r="A71" s="186">
        <v>1</v>
      </c>
      <c r="B71" s="188" t="s">
        <v>400</v>
      </c>
      <c r="C71" s="188"/>
      <c r="D71" s="187"/>
      <c r="E71" s="155">
        <v>1</v>
      </c>
      <c r="F71" s="151" t="s">
        <v>401</v>
      </c>
      <c r="G71" s="108"/>
      <c r="H71" s="191"/>
      <c r="I71" s="191"/>
      <c r="J71" s="155"/>
      <c r="K71" s="65"/>
      <c r="L71" s="155"/>
    </row>
    <row r="72" spans="1:22" s="152" customFormat="1" x14ac:dyDescent="0.25">
      <c r="A72" s="366">
        <v>2</v>
      </c>
      <c r="B72" s="369" t="s">
        <v>402</v>
      </c>
      <c r="C72" s="369" t="s">
        <v>381</v>
      </c>
      <c r="D72" s="187" t="s">
        <v>382</v>
      </c>
      <c r="E72" s="155">
        <v>1</v>
      </c>
      <c r="F72" s="151" t="s">
        <v>393</v>
      </c>
      <c r="G72" s="108"/>
      <c r="H72" s="191"/>
      <c r="I72" s="191"/>
      <c r="J72" s="155"/>
      <c r="K72" s="65"/>
      <c r="L72" s="155"/>
    </row>
    <row r="73" spans="1:22" s="152" customFormat="1" x14ac:dyDescent="0.25">
      <c r="A73" s="367"/>
      <c r="B73" s="370"/>
      <c r="C73" s="370"/>
      <c r="D73" s="187" t="s">
        <v>364</v>
      </c>
      <c r="E73" s="155">
        <f t="shared" ref="E73:E75" si="6">E72+1</f>
        <v>2</v>
      </c>
      <c r="F73" s="151" t="s">
        <v>393</v>
      </c>
      <c r="G73" s="108"/>
      <c r="H73" s="191"/>
      <c r="I73" s="191"/>
      <c r="J73" s="155"/>
      <c r="K73" s="65"/>
      <c r="L73" s="155"/>
    </row>
    <row r="74" spans="1:22" s="152" customFormat="1" x14ac:dyDescent="0.25">
      <c r="A74" s="367"/>
      <c r="B74" s="370"/>
      <c r="C74" s="371"/>
      <c r="D74" s="151" t="s">
        <v>365</v>
      </c>
      <c r="E74" s="155">
        <f t="shared" si="6"/>
        <v>3</v>
      </c>
      <c r="F74" s="151" t="s">
        <v>393</v>
      </c>
      <c r="G74" s="108"/>
      <c r="H74" s="191"/>
      <c r="I74" s="191"/>
      <c r="J74" s="155"/>
      <c r="K74" s="65"/>
      <c r="L74" s="155"/>
    </row>
    <row r="75" spans="1:22" s="152" customFormat="1" x14ac:dyDescent="0.25">
      <c r="A75" s="367"/>
      <c r="B75" s="370"/>
      <c r="C75" s="369" t="s">
        <v>370</v>
      </c>
      <c r="D75" s="187" t="s">
        <v>412</v>
      </c>
      <c r="E75" s="155">
        <f t="shared" si="6"/>
        <v>4</v>
      </c>
      <c r="F75" s="151" t="s">
        <v>393</v>
      </c>
      <c r="G75" s="108"/>
      <c r="H75" s="191"/>
      <c r="I75" s="191"/>
      <c r="J75" s="155"/>
      <c r="K75" s="65"/>
      <c r="L75" s="155"/>
    </row>
    <row r="76" spans="1:22" s="152" customFormat="1" x14ac:dyDescent="0.25">
      <c r="A76" s="367"/>
      <c r="B76" s="370"/>
      <c r="C76" s="371"/>
      <c r="D76" s="187" t="s">
        <v>364</v>
      </c>
      <c r="E76" s="155">
        <f>E75+1</f>
        <v>5</v>
      </c>
      <c r="F76" s="151" t="s">
        <v>393</v>
      </c>
      <c r="G76" s="108"/>
      <c r="H76" s="191"/>
      <c r="I76" s="191"/>
      <c r="J76" s="155"/>
      <c r="K76" s="65"/>
      <c r="L76" s="155"/>
    </row>
    <row r="77" spans="1:22" s="152" customFormat="1" x14ac:dyDescent="0.25">
      <c r="A77" s="367"/>
      <c r="B77" s="370"/>
      <c r="C77" s="369" t="s">
        <v>385</v>
      </c>
      <c r="D77" s="187"/>
      <c r="E77" s="155">
        <f t="shared" ref="E77:E81" si="7">E76+1</f>
        <v>6</v>
      </c>
      <c r="F77" s="151" t="s">
        <v>418</v>
      </c>
      <c r="G77" s="108"/>
      <c r="H77" s="191"/>
      <c r="I77" s="191"/>
      <c r="J77" s="155"/>
      <c r="K77" s="65"/>
      <c r="L77" s="155"/>
    </row>
    <row r="78" spans="1:22" s="152" customFormat="1" x14ac:dyDescent="0.25">
      <c r="A78" s="367"/>
      <c r="B78" s="370"/>
      <c r="C78" s="370"/>
      <c r="D78" s="187" t="s">
        <v>406</v>
      </c>
      <c r="E78" s="155">
        <f t="shared" si="7"/>
        <v>7</v>
      </c>
      <c r="F78" s="151" t="s">
        <v>415</v>
      </c>
      <c r="G78" s="108"/>
      <c r="H78" s="191"/>
      <c r="I78" s="191"/>
      <c r="J78" s="155"/>
      <c r="K78" s="65"/>
      <c r="L78" s="155"/>
    </row>
    <row r="79" spans="1:22" s="152" customFormat="1" x14ac:dyDescent="0.25">
      <c r="A79" s="367"/>
      <c r="B79" s="370"/>
      <c r="C79" s="371"/>
      <c r="D79" s="187" t="s">
        <v>364</v>
      </c>
      <c r="E79" s="155">
        <f>E78+1</f>
        <v>8</v>
      </c>
      <c r="F79" s="151" t="s">
        <v>416</v>
      </c>
      <c r="G79" s="108"/>
      <c r="H79" s="191"/>
      <c r="I79" s="191"/>
      <c r="J79" s="155"/>
      <c r="K79" s="65"/>
      <c r="L79" s="155"/>
    </row>
    <row r="80" spans="1:22" s="152" customFormat="1" x14ac:dyDescent="0.25">
      <c r="A80" s="367"/>
      <c r="B80" s="370"/>
      <c r="C80" s="187" t="s">
        <v>371</v>
      </c>
      <c r="D80" s="187"/>
      <c r="E80" s="155">
        <f t="shared" si="7"/>
        <v>9</v>
      </c>
      <c r="F80" s="151" t="s">
        <v>404</v>
      </c>
      <c r="G80" s="108"/>
      <c r="H80" s="191"/>
      <c r="I80" s="191"/>
      <c r="J80" s="155"/>
      <c r="K80" s="65"/>
      <c r="L80" s="155"/>
    </row>
    <row r="81" spans="1:22" s="152" customFormat="1" x14ac:dyDescent="0.25">
      <c r="A81" s="367"/>
      <c r="B81" s="370"/>
      <c r="C81" s="151" t="s">
        <v>372</v>
      </c>
      <c r="D81" s="187"/>
      <c r="E81" s="155">
        <f t="shared" si="7"/>
        <v>10</v>
      </c>
      <c r="F81" s="151" t="s">
        <v>405</v>
      </c>
      <c r="G81" s="108"/>
      <c r="H81" s="191"/>
      <c r="I81" s="191"/>
      <c r="J81" s="155"/>
      <c r="K81" s="65"/>
      <c r="L81" s="155"/>
    </row>
    <row r="82" spans="1:22" s="152" customFormat="1" ht="28.5" x14ac:dyDescent="0.25">
      <c r="A82" s="366">
        <v>3</v>
      </c>
      <c r="B82" s="369" t="s">
        <v>403</v>
      </c>
      <c r="C82" s="369" t="s">
        <v>206</v>
      </c>
      <c r="D82" s="187"/>
      <c r="E82" s="155">
        <v>1</v>
      </c>
      <c r="F82" s="151" t="s">
        <v>387</v>
      </c>
      <c r="G82" s="108"/>
      <c r="H82" s="191"/>
      <c r="I82" s="191"/>
      <c r="J82" s="155"/>
      <c r="K82" s="65"/>
      <c r="L82" s="155"/>
    </row>
    <row r="83" spans="1:22" s="152" customFormat="1" x14ac:dyDescent="0.25">
      <c r="A83" s="367"/>
      <c r="B83" s="370"/>
      <c r="C83" s="371"/>
      <c r="D83" s="187" t="s">
        <v>207</v>
      </c>
      <c r="E83" s="155">
        <v>2</v>
      </c>
      <c r="F83" s="151" t="s">
        <v>208</v>
      </c>
      <c r="G83" s="108"/>
      <c r="H83" s="191"/>
      <c r="I83" s="191"/>
      <c r="J83" s="155"/>
      <c r="K83" s="65"/>
      <c r="L83" s="155"/>
    </row>
    <row r="84" spans="1:22" s="152" customFormat="1" x14ac:dyDescent="0.25">
      <c r="A84" s="367"/>
      <c r="B84" s="370"/>
      <c r="C84" s="188" t="s">
        <v>381</v>
      </c>
      <c r="D84" s="187"/>
      <c r="E84" s="155">
        <v>3</v>
      </c>
      <c r="F84" s="151" t="s">
        <v>419</v>
      </c>
      <c r="G84" s="108"/>
      <c r="H84" s="191"/>
      <c r="I84" s="191"/>
      <c r="J84" s="155"/>
      <c r="K84" s="65"/>
      <c r="L84" s="155"/>
    </row>
    <row r="85" spans="1:22" s="152" customFormat="1" x14ac:dyDescent="0.25">
      <c r="A85" s="367"/>
      <c r="B85" s="370"/>
      <c r="C85" s="188" t="s">
        <v>370</v>
      </c>
      <c r="D85" s="187"/>
      <c r="E85" s="155">
        <v>4</v>
      </c>
      <c r="F85" s="151" t="s">
        <v>419</v>
      </c>
      <c r="G85" s="108"/>
      <c r="H85" s="191"/>
      <c r="I85" s="191"/>
      <c r="J85" s="155"/>
      <c r="K85" s="65"/>
      <c r="L85" s="155"/>
    </row>
    <row r="86" spans="1:22" s="152" customFormat="1" x14ac:dyDescent="0.25">
      <c r="A86" s="367"/>
      <c r="B86" s="370"/>
      <c r="C86" s="188" t="s">
        <v>385</v>
      </c>
      <c r="D86" s="187"/>
      <c r="E86" s="155">
        <v>5</v>
      </c>
      <c r="F86" s="151" t="s">
        <v>419</v>
      </c>
      <c r="G86" s="108"/>
      <c r="H86" s="191"/>
      <c r="I86" s="191"/>
      <c r="J86" s="155"/>
      <c r="K86" s="65"/>
      <c r="L86" s="155"/>
    </row>
    <row r="87" spans="1:22" s="152" customFormat="1" x14ac:dyDescent="0.25">
      <c r="A87" s="367"/>
      <c r="B87" s="370"/>
      <c r="C87" s="187" t="s">
        <v>370</v>
      </c>
      <c r="D87" s="187"/>
      <c r="E87" s="155">
        <v>6</v>
      </c>
      <c r="F87" s="151" t="s">
        <v>419</v>
      </c>
      <c r="G87" s="108"/>
      <c r="H87" s="191"/>
      <c r="I87" s="191"/>
      <c r="J87" s="155"/>
      <c r="K87" s="65"/>
      <c r="L87" s="155"/>
    </row>
    <row r="88" spans="1:22" s="152" customFormat="1" x14ac:dyDescent="0.25">
      <c r="A88" s="367"/>
      <c r="B88" s="370"/>
      <c r="C88" s="187" t="s">
        <v>371</v>
      </c>
      <c r="D88" s="187"/>
      <c r="E88" s="155">
        <v>7</v>
      </c>
      <c r="F88" s="151" t="s">
        <v>419</v>
      </c>
      <c r="G88" s="108"/>
      <c r="H88" s="191"/>
      <c r="I88" s="191"/>
      <c r="J88" s="155"/>
      <c r="K88" s="65"/>
      <c r="L88" s="155"/>
    </row>
    <row r="89" spans="1:22" s="152" customFormat="1" x14ac:dyDescent="0.25">
      <c r="A89" s="367"/>
      <c r="B89" s="370"/>
      <c r="C89" s="151" t="s">
        <v>372</v>
      </c>
      <c r="D89" s="187"/>
      <c r="E89" s="155">
        <v>8</v>
      </c>
      <c r="F89" s="151" t="s">
        <v>419</v>
      </c>
      <c r="G89" s="108"/>
      <c r="H89" s="191"/>
      <c r="I89" s="191"/>
      <c r="J89" s="155"/>
      <c r="K89" s="65"/>
      <c r="L89" s="155"/>
    </row>
    <row r="90" spans="1:22" s="152" customFormat="1" x14ac:dyDescent="0.25">
      <c r="A90" s="5" t="s">
        <v>244</v>
      </c>
      <c r="B90" s="6" t="s">
        <v>407</v>
      </c>
      <c r="C90" s="116"/>
      <c r="D90" s="117"/>
      <c r="E90" s="118"/>
      <c r="F90" s="118"/>
      <c r="G90" s="118"/>
      <c r="H90" s="118"/>
      <c r="I90" s="118"/>
      <c r="J90" s="118"/>
      <c r="K90" s="118"/>
      <c r="L90" s="118"/>
      <c r="M90" s="119"/>
      <c r="N90" s="2"/>
      <c r="O90" s="2"/>
      <c r="P90" s="2"/>
      <c r="Q90" s="2"/>
      <c r="R90" s="2"/>
      <c r="S90" s="2"/>
      <c r="T90" s="2"/>
      <c r="U90" s="2"/>
      <c r="V90" s="2"/>
    </row>
    <row r="91" spans="1:22" s="152" customFormat="1" x14ac:dyDescent="0.25">
      <c r="A91" s="186">
        <v>1</v>
      </c>
      <c r="B91" s="188" t="s">
        <v>408</v>
      </c>
      <c r="C91" s="188"/>
      <c r="D91" s="187"/>
      <c r="E91" s="155">
        <v>1</v>
      </c>
      <c r="F91" s="151" t="s">
        <v>409</v>
      </c>
      <c r="G91" s="108"/>
      <c r="H91" s="191"/>
      <c r="I91" s="191"/>
      <c r="J91" s="155"/>
      <c r="K91" s="65"/>
      <c r="L91" s="155"/>
    </row>
    <row r="92" spans="1:22" s="152" customFormat="1" x14ac:dyDescent="0.25">
      <c r="A92" s="366">
        <v>2</v>
      </c>
      <c r="B92" s="369" t="s">
        <v>410</v>
      </c>
      <c r="C92" s="369" t="s">
        <v>381</v>
      </c>
      <c r="D92" s="187" t="s">
        <v>382</v>
      </c>
      <c r="E92" s="155">
        <v>1</v>
      </c>
      <c r="F92" s="151" t="s">
        <v>393</v>
      </c>
      <c r="G92" s="108"/>
      <c r="H92" s="191"/>
      <c r="I92" s="191"/>
      <c r="J92" s="155"/>
      <c r="K92" s="65"/>
      <c r="L92" s="155"/>
    </row>
    <row r="93" spans="1:22" s="152" customFormat="1" x14ac:dyDescent="0.25">
      <c r="A93" s="367"/>
      <c r="B93" s="370"/>
      <c r="C93" s="370"/>
      <c r="D93" s="187" t="s">
        <v>364</v>
      </c>
      <c r="E93" s="155">
        <f t="shared" ref="E93:E95" si="8">E92+1</f>
        <v>2</v>
      </c>
      <c r="F93" s="151" t="s">
        <v>393</v>
      </c>
      <c r="G93" s="108"/>
      <c r="H93" s="191"/>
      <c r="I93" s="191"/>
      <c r="J93" s="155"/>
      <c r="K93" s="65"/>
      <c r="L93" s="155"/>
    </row>
    <row r="94" spans="1:22" s="152" customFormat="1" x14ac:dyDescent="0.25">
      <c r="A94" s="367"/>
      <c r="B94" s="370"/>
      <c r="C94" s="371"/>
      <c r="D94" s="151" t="s">
        <v>365</v>
      </c>
      <c r="E94" s="155">
        <f t="shared" si="8"/>
        <v>3</v>
      </c>
      <c r="F94" s="151" t="s">
        <v>393</v>
      </c>
      <c r="G94" s="108"/>
      <c r="H94" s="191"/>
      <c r="I94" s="191"/>
      <c r="J94" s="155"/>
      <c r="K94" s="65"/>
      <c r="L94" s="155"/>
    </row>
    <row r="95" spans="1:22" s="152" customFormat="1" x14ac:dyDescent="0.25">
      <c r="A95" s="367"/>
      <c r="B95" s="370"/>
      <c r="C95" s="369" t="s">
        <v>370</v>
      </c>
      <c r="D95" s="187" t="s">
        <v>412</v>
      </c>
      <c r="E95" s="155">
        <f t="shared" si="8"/>
        <v>4</v>
      </c>
      <c r="F95" s="151" t="s">
        <v>393</v>
      </c>
      <c r="G95" s="108"/>
      <c r="H95" s="191"/>
      <c r="I95" s="191"/>
      <c r="J95" s="155"/>
      <c r="K95" s="65"/>
      <c r="L95" s="155"/>
    </row>
    <row r="96" spans="1:22" s="152" customFormat="1" x14ac:dyDescent="0.25">
      <c r="A96" s="367"/>
      <c r="B96" s="370"/>
      <c r="C96" s="371"/>
      <c r="D96" s="187" t="s">
        <v>364</v>
      </c>
      <c r="E96" s="155">
        <f>E95+1</f>
        <v>5</v>
      </c>
      <c r="F96" s="151" t="s">
        <v>393</v>
      </c>
      <c r="G96" s="108"/>
      <c r="H96" s="191"/>
      <c r="I96" s="191"/>
      <c r="J96" s="155"/>
      <c r="K96" s="65"/>
      <c r="L96" s="155"/>
    </row>
    <row r="97" spans="1:12" s="152" customFormat="1" x14ac:dyDescent="0.25">
      <c r="A97" s="367"/>
      <c r="B97" s="370"/>
      <c r="C97" s="369" t="s">
        <v>385</v>
      </c>
      <c r="D97" s="187"/>
      <c r="E97" s="155">
        <f t="shared" ref="E97:E98" si="9">E96+1</f>
        <v>6</v>
      </c>
      <c r="F97" s="151" t="s">
        <v>417</v>
      </c>
      <c r="G97" s="108"/>
      <c r="H97" s="191"/>
      <c r="I97" s="191"/>
      <c r="J97" s="155"/>
      <c r="K97" s="65"/>
      <c r="L97" s="155"/>
    </row>
    <row r="98" spans="1:12" s="152" customFormat="1" x14ac:dyDescent="0.25">
      <c r="A98" s="367"/>
      <c r="B98" s="370"/>
      <c r="C98" s="370"/>
      <c r="D98" s="187" t="s">
        <v>406</v>
      </c>
      <c r="E98" s="155">
        <f t="shared" si="9"/>
        <v>7</v>
      </c>
      <c r="F98" s="151" t="s">
        <v>415</v>
      </c>
      <c r="G98" s="108"/>
      <c r="H98" s="191"/>
      <c r="I98" s="191"/>
      <c r="J98" s="155"/>
      <c r="K98" s="65"/>
      <c r="L98" s="155"/>
    </row>
    <row r="99" spans="1:12" s="152" customFormat="1" x14ac:dyDescent="0.25">
      <c r="A99" s="367"/>
      <c r="B99" s="370"/>
      <c r="C99" s="371"/>
      <c r="D99" s="187" t="s">
        <v>364</v>
      </c>
      <c r="E99" s="155">
        <f>E98+1</f>
        <v>8</v>
      </c>
      <c r="F99" s="151" t="s">
        <v>416</v>
      </c>
      <c r="G99" s="108"/>
      <c r="H99" s="191"/>
      <c r="I99" s="191"/>
      <c r="J99" s="155"/>
      <c r="K99" s="65"/>
      <c r="L99" s="155"/>
    </row>
    <row r="100" spans="1:12" s="152" customFormat="1" x14ac:dyDescent="0.25">
      <c r="A100" s="367"/>
      <c r="B100" s="370"/>
      <c r="C100" s="187" t="s">
        <v>371</v>
      </c>
      <c r="D100" s="187"/>
      <c r="E100" s="155">
        <f t="shared" ref="E100:E101" si="10">E99+1</f>
        <v>9</v>
      </c>
      <c r="F100" s="151" t="s">
        <v>413</v>
      </c>
      <c r="G100" s="108"/>
      <c r="H100" s="191"/>
      <c r="I100" s="191"/>
      <c r="J100" s="155"/>
      <c r="K100" s="65"/>
      <c r="L100" s="155"/>
    </row>
    <row r="101" spans="1:12" s="152" customFormat="1" x14ac:dyDescent="0.25">
      <c r="A101" s="367"/>
      <c r="B101" s="370"/>
      <c r="C101" s="151" t="s">
        <v>372</v>
      </c>
      <c r="D101" s="187"/>
      <c r="E101" s="155">
        <f t="shared" si="10"/>
        <v>10</v>
      </c>
      <c r="F101" s="151" t="s">
        <v>414</v>
      </c>
      <c r="G101" s="108"/>
      <c r="H101" s="191"/>
      <c r="I101" s="191"/>
      <c r="J101" s="155"/>
      <c r="K101" s="65"/>
      <c r="L101" s="155"/>
    </row>
    <row r="102" spans="1:12" s="152" customFormat="1" ht="28.5" x14ac:dyDescent="0.25">
      <c r="A102" s="366">
        <v>3</v>
      </c>
      <c r="B102" s="369" t="s">
        <v>411</v>
      </c>
      <c r="C102" s="369" t="s">
        <v>206</v>
      </c>
      <c r="D102" s="187"/>
      <c r="E102" s="155">
        <v>1</v>
      </c>
      <c r="F102" s="151" t="s">
        <v>387</v>
      </c>
      <c r="G102" s="108"/>
      <c r="H102" s="191"/>
      <c r="I102" s="191"/>
      <c r="J102" s="155"/>
      <c r="K102" s="65"/>
      <c r="L102" s="155"/>
    </row>
    <row r="103" spans="1:12" s="152" customFormat="1" x14ac:dyDescent="0.25">
      <c r="A103" s="367"/>
      <c r="B103" s="370"/>
      <c r="C103" s="371"/>
      <c r="D103" s="187" t="s">
        <v>207</v>
      </c>
      <c r="E103" s="155">
        <v>2</v>
      </c>
      <c r="F103" s="151" t="s">
        <v>208</v>
      </c>
      <c r="G103" s="108"/>
      <c r="H103" s="191"/>
      <c r="I103" s="191"/>
      <c r="J103" s="155"/>
      <c r="K103" s="65"/>
      <c r="L103" s="155"/>
    </row>
    <row r="104" spans="1:12" s="152" customFormat="1" x14ac:dyDescent="0.25">
      <c r="A104" s="367"/>
      <c r="B104" s="370"/>
      <c r="C104" s="188" t="s">
        <v>381</v>
      </c>
      <c r="D104" s="187"/>
      <c r="E104" s="155">
        <v>3</v>
      </c>
      <c r="F104" s="151" t="s">
        <v>420</v>
      </c>
      <c r="G104" s="108"/>
      <c r="H104" s="191"/>
      <c r="I104" s="191"/>
      <c r="J104" s="155"/>
      <c r="K104" s="65"/>
      <c r="L104" s="155"/>
    </row>
    <row r="105" spans="1:12" s="152" customFormat="1" x14ac:dyDescent="0.25">
      <c r="A105" s="367"/>
      <c r="B105" s="370"/>
      <c r="C105" s="188" t="s">
        <v>370</v>
      </c>
      <c r="D105" s="187"/>
      <c r="E105" s="155">
        <v>4</v>
      </c>
      <c r="F105" s="151" t="s">
        <v>420</v>
      </c>
      <c r="G105" s="108"/>
      <c r="H105" s="191"/>
      <c r="I105" s="191"/>
      <c r="J105" s="155"/>
      <c r="K105" s="65"/>
      <c r="L105" s="155"/>
    </row>
    <row r="106" spans="1:12" s="152" customFormat="1" x14ac:dyDescent="0.25">
      <c r="A106" s="367"/>
      <c r="B106" s="370"/>
      <c r="C106" s="188" t="s">
        <v>385</v>
      </c>
      <c r="D106" s="187"/>
      <c r="E106" s="155">
        <v>5</v>
      </c>
      <c r="F106" s="151" t="s">
        <v>420</v>
      </c>
      <c r="G106" s="108"/>
      <c r="H106" s="191"/>
      <c r="I106" s="191"/>
      <c r="J106" s="155"/>
      <c r="K106" s="65"/>
      <c r="L106" s="155"/>
    </row>
    <row r="107" spans="1:12" s="152" customFormat="1" x14ac:dyDescent="0.25">
      <c r="A107" s="367"/>
      <c r="B107" s="370"/>
      <c r="C107" s="187" t="s">
        <v>370</v>
      </c>
      <c r="D107" s="187"/>
      <c r="E107" s="155">
        <v>6</v>
      </c>
      <c r="F107" s="151" t="s">
        <v>420</v>
      </c>
      <c r="G107" s="108"/>
      <c r="H107" s="191"/>
      <c r="I107" s="191"/>
      <c r="J107" s="155"/>
      <c r="K107" s="65"/>
      <c r="L107" s="155"/>
    </row>
    <row r="108" spans="1:12" s="152" customFormat="1" x14ac:dyDescent="0.25">
      <c r="A108" s="367"/>
      <c r="B108" s="370"/>
      <c r="C108" s="187" t="s">
        <v>371</v>
      </c>
      <c r="D108" s="187"/>
      <c r="E108" s="155">
        <v>7</v>
      </c>
      <c r="F108" s="151" t="s">
        <v>420</v>
      </c>
      <c r="G108" s="108"/>
      <c r="H108" s="191"/>
      <c r="I108" s="191"/>
      <c r="J108" s="155"/>
      <c r="K108" s="65"/>
      <c r="L108" s="155"/>
    </row>
    <row r="109" spans="1:12" s="152" customFormat="1" x14ac:dyDescent="0.25">
      <c r="A109" s="367"/>
      <c r="B109" s="370"/>
      <c r="C109" s="151" t="s">
        <v>372</v>
      </c>
      <c r="D109" s="187"/>
      <c r="E109" s="155">
        <v>8</v>
      </c>
      <c r="F109" s="151" t="s">
        <v>420</v>
      </c>
      <c r="G109" s="108"/>
      <c r="H109" s="191"/>
      <c r="I109" s="191"/>
      <c r="J109" s="155"/>
      <c r="K109" s="65"/>
      <c r="L109" s="155"/>
    </row>
  </sheetData>
  <autoFilter ref="A2:M89"/>
  <mergeCells count="38">
    <mergeCell ref="C92:C94"/>
    <mergeCell ref="C95:C96"/>
    <mergeCell ref="C97:C99"/>
    <mergeCell ref="A102:A109"/>
    <mergeCell ref="B102:B109"/>
    <mergeCell ref="C102:C103"/>
    <mergeCell ref="A92:A101"/>
    <mergeCell ref="B92:B101"/>
    <mergeCell ref="M4:M6"/>
    <mergeCell ref="A7:A22"/>
    <mergeCell ref="B7:B22"/>
    <mergeCell ref="A82:A89"/>
    <mergeCell ref="B82:B89"/>
    <mergeCell ref="C82:C83"/>
    <mergeCell ref="C77:C79"/>
    <mergeCell ref="C64:C66"/>
    <mergeCell ref="C61:C63"/>
    <mergeCell ref="A60:A69"/>
    <mergeCell ref="B60:B69"/>
    <mergeCell ref="A72:A81"/>
    <mergeCell ref="B72:B81"/>
    <mergeCell ref="C72:C74"/>
    <mergeCell ref="C75:C76"/>
    <mergeCell ref="B51:B58"/>
    <mergeCell ref="A4:A6"/>
    <mergeCell ref="B4:B6"/>
    <mergeCell ref="C51:C52"/>
    <mergeCell ref="C46:C47"/>
    <mergeCell ref="C25:C27"/>
    <mergeCell ref="A43:A50"/>
    <mergeCell ref="B43:B50"/>
    <mergeCell ref="C43:C45"/>
    <mergeCell ref="A51:A58"/>
    <mergeCell ref="C33:C34"/>
    <mergeCell ref="A33:A40"/>
    <mergeCell ref="B33:B40"/>
    <mergeCell ref="A25:A32"/>
    <mergeCell ref="B25:B32"/>
  </mergeCells>
  <phoneticPr fontId="4"/>
  <conditionalFormatting sqref="G1:G3 G41 G59 G70 G90 G110:G1048576 G9:G22">
    <cfRule type="expression" dxfId="188" priority="137">
      <formula>AND($E1&gt;0,$G1="")</formula>
    </cfRule>
  </conditionalFormatting>
  <conditionalFormatting sqref="F1">
    <cfRule type="expression" dxfId="187" priority="136">
      <formula>AND($E1&gt;0,$G1="")</formula>
    </cfRule>
  </conditionalFormatting>
  <conditionalFormatting sqref="G4:G6">
    <cfRule type="expression" dxfId="186" priority="135">
      <formula>AND($E4&gt;0,$G4="")</formula>
    </cfRule>
  </conditionalFormatting>
  <conditionalFormatting sqref="G23">
    <cfRule type="expression" dxfId="185" priority="126">
      <formula>AND($E23&gt;0,$G23="")</formula>
    </cfRule>
  </conditionalFormatting>
  <conditionalFormatting sqref="G24:G40">
    <cfRule type="expression" dxfId="184" priority="7">
      <formula>AND($E24&gt;0,$G24="")</formula>
    </cfRule>
  </conditionalFormatting>
  <conditionalFormatting sqref="G42:G58">
    <cfRule type="expression" dxfId="183" priority="6">
      <formula>AND($E42&gt;0,$G42="")</formula>
    </cfRule>
  </conditionalFormatting>
  <conditionalFormatting sqref="G60:G69">
    <cfRule type="expression" dxfId="182" priority="5">
      <formula>AND($E60&gt;0,$G60="")</formula>
    </cfRule>
  </conditionalFormatting>
  <conditionalFormatting sqref="G71:G89">
    <cfRule type="expression" dxfId="181" priority="4">
      <formula>AND($E71&gt;0,$G71="")</formula>
    </cfRule>
  </conditionalFormatting>
  <conditionalFormatting sqref="G91:G109">
    <cfRule type="expression" dxfId="180" priority="3">
      <formula>AND($E91&gt;0,$G91="")</formula>
    </cfRule>
  </conditionalFormatting>
  <conditionalFormatting sqref="G8">
    <cfRule type="expression" dxfId="179" priority="2">
      <formula>AND($E8&gt;0,$G8="")</formula>
    </cfRule>
  </conditionalFormatting>
  <conditionalFormatting sqref="G7">
    <cfRule type="expression" dxfId="178" priority="1">
      <formula>AND($E7&gt;0,$G7="")</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4"/>
  <sheetViews>
    <sheetView zoomScaleNormal="100" zoomScaleSheetLayoutView="100" workbookViewId="0">
      <pane xSplit="5" ySplit="2" topLeftCell="F3" activePane="bottomRight" state="frozen"/>
      <selection activeCell="H35" sqref="H35"/>
      <selection pane="topRight" activeCell="H35" sqref="H35"/>
      <selection pane="bottomLeft" activeCell="H35" sqref="H35"/>
      <selection pane="bottomRight" activeCell="F7" sqref="F7"/>
    </sheetView>
  </sheetViews>
  <sheetFormatPr defaultRowHeight="14.25" x14ac:dyDescent="0.25"/>
  <cols>
    <col min="1" max="1" width="3.75" style="242" customWidth="1"/>
    <col min="2" max="2" width="20" style="243" customWidth="1"/>
    <col min="3" max="3" width="20" style="144" customWidth="1"/>
    <col min="4" max="4" width="20" style="150" customWidth="1"/>
    <col min="5" max="5" width="3.75" style="242" customWidth="1"/>
    <col min="6" max="6" width="33.75" style="144" customWidth="1"/>
    <col min="7" max="7" width="9" style="3" customWidth="1"/>
    <col min="8" max="9" width="6.375" style="242" bestFit="1" customWidth="1"/>
    <col min="10" max="10" width="6" style="242" customWidth="1"/>
    <col min="11" max="11" width="6.375" style="4" bestFit="1" customWidth="1"/>
    <col min="12" max="12" width="6.375" style="242" bestFit="1" customWidth="1"/>
    <col min="13" max="13" width="25" style="243" customWidth="1"/>
    <col min="14" max="16384" width="9" style="243"/>
  </cols>
  <sheetData>
    <row r="1" spans="1:13" s="23" customFormat="1" ht="16.5" x14ac:dyDescent="0.25">
      <c r="A1" s="22" t="s">
        <v>548</v>
      </c>
      <c r="C1" s="26">
        <f>COUNT($E:$E)</f>
        <v>255</v>
      </c>
      <c r="D1" s="46">
        <f>COUNTIF($I:$I,"OK")</f>
        <v>253</v>
      </c>
      <c r="E1" s="25"/>
      <c r="F1" s="47">
        <f>COUNTA($J:$J)-1</f>
        <v>2</v>
      </c>
      <c r="G1" s="45"/>
      <c r="H1" s="24"/>
      <c r="I1" s="24"/>
      <c r="J1" s="24"/>
      <c r="K1" s="24"/>
      <c r="L1" s="24"/>
      <c r="M1" s="24"/>
    </row>
    <row r="2" spans="1:13" s="10" customFormat="1" x14ac:dyDescent="0.25">
      <c r="A2" s="10" t="s">
        <v>15</v>
      </c>
      <c r="B2" s="13" t="s">
        <v>28</v>
      </c>
      <c r="C2" s="14"/>
      <c r="D2" s="17"/>
      <c r="E2" s="10" t="s">
        <v>15</v>
      </c>
      <c r="F2" s="11" t="s">
        <v>16</v>
      </c>
      <c r="G2" s="12" t="s">
        <v>3</v>
      </c>
      <c r="H2" s="12" t="s">
        <v>4</v>
      </c>
      <c r="I2" s="12" t="s">
        <v>8</v>
      </c>
      <c r="J2" s="12" t="s">
        <v>2</v>
      </c>
      <c r="K2" s="12" t="s">
        <v>0</v>
      </c>
      <c r="L2" s="12" t="s">
        <v>1</v>
      </c>
      <c r="M2" s="12" t="s">
        <v>7</v>
      </c>
    </row>
    <row r="3" spans="1:13" s="2" customFormat="1" x14ac:dyDescent="0.25">
      <c r="A3" s="5" t="s">
        <v>549</v>
      </c>
      <c r="B3" s="6" t="s">
        <v>39</v>
      </c>
      <c r="C3" s="6"/>
      <c r="D3" s="18"/>
      <c r="E3" s="6"/>
      <c r="F3" s="6"/>
      <c r="G3" s="6"/>
      <c r="H3" s="6"/>
      <c r="I3" s="6"/>
      <c r="J3" s="6"/>
      <c r="K3" s="6"/>
      <c r="L3" s="6"/>
      <c r="M3" s="7"/>
    </row>
    <row r="4" spans="1:13" s="149" customFormat="1" x14ac:dyDescent="0.25">
      <c r="A4" s="399">
        <v>1</v>
      </c>
      <c r="B4" s="392" t="s">
        <v>31</v>
      </c>
      <c r="C4" s="66" t="s">
        <v>32</v>
      </c>
      <c r="D4" s="132" t="s">
        <v>118</v>
      </c>
      <c r="E4" s="148"/>
      <c r="F4" s="237" t="s">
        <v>33</v>
      </c>
      <c r="G4" s="133"/>
      <c r="H4" s="148"/>
      <c r="I4" s="67"/>
      <c r="J4" s="148"/>
      <c r="K4" s="134"/>
      <c r="L4" s="148"/>
      <c r="M4" s="392" t="s">
        <v>101</v>
      </c>
    </row>
    <row r="5" spans="1:13" s="149" customFormat="1" x14ac:dyDescent="0.25">
      <c r="A5" s="400"/>
      <c r="B5" s="393"/>
      <c r="C5" s="132" t="s">
        <v>35</v>
      </c>
      <c r="D5" s="132" t="s">
        <v>119</v>
      </c>
      <c r="E5" s="67"/>
      <c r="F5" s="237" t="s">
        <v>34</v>
      </c>
      <c r="G5" s="133"/>
      <c r="H5" s="148"/>
      <c r="I5" s="67"/>
      <c r="J5" s="148"/>
      <c r="K5" s="134"/>
      <c r="L5" s="148"/>
      <c r="M5" s="393"/>
    </row>
    <row r="6" spans="1:13" s="115" customFormat="1" x14ac:dyDescent="0.25">
      <c r="A6" s="400"/>
      <c r="B6" s="394"/>
      <c r="C6" s="106" t="s">
        <v>72</v>
      </c>
      <c r="D6" s="106" t="s">
        <v>120</v>
      </c>
      <c r="E6" s="67"/>
      <c r="F6" s="135" t="s">
        <v>34</v>
      </c>
      <c r="G6" s="133"/>
      <c r="H6" s="148"/>
      <c r="I6" s="67"/>
      <c r="J6" s="107"/>
      <c r="K6" s="114"/>
      <c r="L6" s="107"/>
      <c r="M6" s="394"/>
    </row>
    <row r="7" spans="1:13" s="241" customFormat="1" x14ac:dyDescent="0.25">
      <c r="A7" s="395">
        <v>2</v>
      </c>
      <c r="B7" s="388" t="s">
        <v>30</v>
      </c>
      <c r="C7" s="78" t="s">
        <v>554</v>
      </c>
      <c r="D7" s="266"/>
      <c r="E7" s="77">
        <v>1</v>
      </c>
      <c r="F7" s="263" t="s">
        <v>477</v>
      </c>
      <c r="G7" s="216">
        <v>43164</v>
      </c>
      <c r="H7" s="240" t="s">
        <v>935</v>
      </c>
      <c r="I7" s="246" t="s">
        <v>466</v>
      </c>
      <c r="J7" s="240"/>
      <c r="K7" s="248"/>
      <c r="L7" s="240"/>
      <c r="M7" s="157"/>
    </row>
    <row r="8" spans="1:13" x14ac:dyDescent="0.25">
      <c r="A8" s="396"/>
      <c r="B8" s="389"/>
      <c r="C8" s="78" t="s">
        <v>555</v>
      </c>
      <c r="D8" s="76"/>
      <c r="E8" s="260">
        <f t="shared" ref="E8:E49" si="0">E7+1</f>
        <v>2</v>
      </c>
      <c r="F8" s="78" t="s">
        <v>556</v>
      </c>
      <c r="G8" s="216">
        <v>43164</v>
      </c>
      <c r="H8" s="246" t="s">
        <v>935</v>
      </c>
      <c r="I8" s="240" t="s">
        <v>466</v>
      </c>
    </row>
    <row r="9" spans="1:13" s="157" customFormat="1" x14ac:dyDescent="0.25">
      <c r="A9" s="396"/>
      <c r="B9" s="389"/>
      <c r="C9" s="296" t="s">
        <v>983</v>
      </c>
      <c r="D9" s="299"/>
      <c r="E9" s="193">
        <f t="shared" si="0"/>
        <v>3</v>
      </c>
      <c r="F9" s="298" t="s">
        <v>984</v>
      </c>
      <c r="G9" s="108">
        <v>43167</v>
      </c>
      <c r="H9" s="289" t="s">
        <v>955</v>
      </c>
      <c r="I9" s="293" t="s">
        <v>466</v>
      </c>
      <c r="J9" s="291"/>
      <c r="K9" s="249"/>
      <c r="L9" s="300"/>
    </row>
    <row r="10" spans="1:13" s="157" customFormat="1" x14ac:dyDescent="0.25">
      <c r="A10" s="396"/>
      <c r="B10" s="389"/>
      <c r="C10" s="78" t="s">
        <v>942</v>
      </c>
      <c r="D10" s="266"/>
      <c r="E10" s="293">
        <f>E9+1</f>
        <v>4</v>
      </c>
      <c r="F10" s="263" t="s">
        <v>943</v>
      </c>
      <c r="G10" s="216">
        <v>43166</v>
      </c>
      <c r="H10" s="246" t="s">
        <v>935</v>
      </c>
      <c r="I10" s="246" t="s">
        <v>459</v>
      </c>
      <c r="J10" s="281">
        <v>4</v>
      </c>
      <c r="K10" s="249"/>
      <c r="L10" s="228"/>
    </row>
    <row r="11" spans="1:13" s="219" customFormat="1" x14ac:dyDescent="0.25">
      <c r="A11" s="396"/>
      <c r="B11" s="389"/>
      <c r="C11" s="268" t="s">
        <v>557</v>
      </c>
      <c r="D11" s="269"/>
      <c r="E11" s="270"/>
      <c r="F11" s="268"/>
      <c r="G11" s="66"/>
      <c r="H11" s="67"/>
      <c r="I11" s="67"/>
      <c r="J11" s="67"/>
      <c r="K11" s="218"/>
      <c r="L11" s="67"/>
    </row>
    <row r="12" spans="1:13" x14ac:dyDescent="0.25">
      <c r="A12" s="396"/>
      <c r="B12" s="389"/>
      <c r="C12" s="78" t="s">
        <v>559</v>
      </c>
      <c r="D12" s="76"/>
      <c r="E12" s="260">
        <f>E10+1</f>
        <v>5</v>
      </c>
      <c r="F12" s="78" t="s">
        <v>560</v>
      </c>
      <c r="G12" s="216">
        <v>43164</v>
      </c>
      <c r="H12" s="246" t="s">
        <v>935</v>
      </c>
      <c r="I12" s="246" t="s">
        <v>466</v>
      </c>
    </row>
    <row r="13" spans="1:13" x14ac:dyDescent="0.25">
      <c r="A13" s="396"/>
      <c r="B13" s="389"/>
      <c r="C13" s="78" t="s">
        <v>561</v>
      </c>
      <c r="D13" s="76"/>
      <c r="E13" s="260">
        <f t="shared" si="0"/>
        <v>6</v>
      </c>
      <c r="F13" s="78" t="s">
        <v>37</v>
      </c>
      <c r="G13" s="216">
        <v>43164</v>
      </c>
      <c r="H13" s="246" t="s">
        <v>935</v>
      </c>
      <c r="I13" s="246" t="s">
        <v>466</v>
      </c>
    </row>
    <row r="14" spans="1:13" x14ac:dyDescent="0.25">
      <c r="A14" s="396"/>
      <c r="B14" s="389"/>
      <c r="C14" s="78" t="s">
        <v>562</v>
      </c>
      <c r="D14" s="76"/>
      <c r="E14" s="260">
        <f>E13+1</f>
        <v>7</v>
      </c>
      <c r="F14" s="78" t="s">
        <v>37</v>
      </c>
      <c r="G14" s="216">
        <v>43164</v>
      </c>
      <c r="H14" s="246" t="s">
        <v>935</v>
      </c>
      <c r="I14" s="246" t="s">
        <v>466</v>
      </c>
    </row>
    <row r="15" spans="1:13" x14ac:dyDescent="0.25">
      <c r="A15" s="396"/>
      <c r="B15" s="389"/>
      <c r="C15" s="356" t="s">
        <v>564</v>
      </c>
      <c r="D15" s="76" t="s">
        <v>565</v>
      </c>
      <c r="E15" s="260">
        <f>E14+1</f>
        <v>8</v>
      </c>
      <c r="F15" s="78" t="s">
        <v>566</v>
      </c>
      <c r="G15" s="216">
        <v>43164</v>
      </c>
      <c r="H15" s="246" t="s">
        <v>935</v>
      </c>
      <c r="I15" s="246" t="s">
        <v>466</v>
      </c>
    </row>
    <row r="16" spans="1:13" x14ac:dyDescent="0.25">
      <c r="A16" s="396"/>
      <c r="B16" s="389"/>
      <c r="C16" s="358"/>
      <c r="D16" s="76" t="s">
        <v>567</v>
      </c>
      <c r="E16" s="260">
        <f t="shared" si="0"/>
        <v>9</v>
      </c>
      <c r="F16" s="78" t="s">
        <v>568</v>
      </c>
      <c r="G16" s="216">
        <v>43164</v>
      </c>
      <c r="H16" s="246" t="s">
        <v>935</v>
      </c>
      <c r="I16" s="246" t="s">
        <v>466</v>
      </c>
    </row>
    <row r="17" spans="1:13" s="3" customFormat="1" x14ac:dyDescent="0.25">
      <c r="A17" s="396"/>
      <c r="B17" s="389"/>
      <c r="C17" s="405" t="s">
        <v>569</v>
      </c>
      <c r="D17" s="76" t="s">
        <v>565</v>
      </c>
      <c r="E17" s="77">
        <f>E16+1</f>
        <v>10</v>
      </c>
      <c r="F17" s="78" t="s">
        <v>37</v>
      </c>
      <c r="G17" s="216">
        <v>43164</v>
      </c>
      <c r="H17" s="246" t="s">
        <v>935</v>
      </c>
      <c r="I17" s="246" t="s">
        <v>466</v>
      </c>
      <c r="J17" s="242"/>
      <c r="K17" s="4"/>
      <c r="L17" s="240"/>
      <c r="M17" s="243"/>
    </row>
    <row r="18" spans="1:13" s="3" customFormat="1" x14ac:dyDescent="0.25">
      <c r="A18" s="396"/>
      <c r="B18" s="389"/>
      <c r="C18" s="405"/>
      <c r="D18" s="76" t="s">
        <v>567</v>
      </c>
      <c r="E18" s="77">
        <f t="shared" si="0"/>
        <v>11</v>
      </c>
      <c r="F18" s="78" t="s">
        <v>570</v>
      </c>
      <c r="G18" s="216">
        <v>43164</v>
      </c>
      <c r="H18" s="246" t="s">
        <v>935</v>
      </c>
      <c r="I18" s="246" t="s">
        <v>466</v>
      </c>
      <c r="J18" s="242"/>
      <c r="K18" s="4"/>
      <c r="L18" s="242"/>
      <c r="M18" s="243"/>
    </row>
    <row r="19" spans="1:13" s="3" customFormat="1" x14ac:dyDescent="0.25">
      <c r="A19" s="396"/>
      <c r="B19" s="389"/>
      <c r="C19" s="78" t="s">
        <v>571</v>
      </c>
      <c r="D19" s="76"/>
      <c r="E19" s="77">
        <f t="shared" si="0"/>
        <v>12</v>
      </c>
      <c r="F19" s="78" t="s">
        <v>572</v>
      </c>
      <c r="G19" s="216">
        <v>43164</v>
      </c>
      <c r="H19" s="246" t="s">
        <v>935</v>
      </c>
      <c r="I19" s="246" t="s">
        <v>466</v>
      </c>
      <c r="J19" s="242"/>
      <c r="K19" s="4"/>
      <c r="L19" s="242"/>
      <c r="M19" s="243"/>
    </row>
    <row r="20" spans="1:13" s="3" customFormat="1" x14ac:dyDescent="0.25">
      <c r="A20" s="396"/>
      <c r="B20" s="389"/>
      <c r="C20" s="78" t="s">
        <v>573</v>
      </c>
      <c r="D20" s="76"/>
      <c r="E20" s="260">
        <f>E19+1</f>
        <v>13</v>
      </c>
      <c r="F20" s="78" t="s">
        <v>573</v>
      </c>
      <c r="G20" s="216">
        <v>43164</v>
      </c>
      <c r="H20" s="246" t="s">
        <v>935</v>
      </c>
      <c r="I20" s="246" t="s">
        <v>466</v>
      </c>
      <c r="J20" s="242"/>
      <c r="K20" s="4"/>
      <c r="L20" s="242"/>
      <c r="M20" s="243"/>
    </row>
    <row r="21" spans="1:13" s="3" customFormat="1" x14ac:dyDescent="0.25">
      <c r="A21" s="396"/>
      <c r="B21" s="389"/>
      <c r="C21" s="78" t="s">
        <v>574</v>
      </c>
      <c r="D21" s="76"/>
      <c r="E21" s="260">
        <f>E20+1</f>
        <v>14</v>
      </c>
      <c r="F21" s="78" t="s">
        <v>575</v>
      </c>
      <c r="G21" s="216">
        <v>43164</v>
      </c>
      <c r="H21" s="246" t="s">
        <v>935</v>
      </c>
      <c r="I21" s="246" t="s">
        <v>466</v>
      </c>
      <c r="J21" s="242"/>
      <c r="K21" s="4"/>
      <c r="L21" s="242"/>
      <c r="M21" s="243"/>
    </row>
    <row r="22" spans="1:13" s="3" customFormat="1" x14ac:dyDescent="0.25">
      <c r="A22" s="396"/>
      <c r="B22" s="389"/>
      <c r="C22" s="78" t="s">
        <v>576</v>
      </c>
      <c r="D22" s="76"/>
      <c r="E22" s="260">
        <f t="shared" si="0"/>
        <v>15</v>
      </c>
      <c r="F22" s="78" t="s">
        <v>576</v>
      </c>
      <c r="G22" s="216">
        <v>43164</v>
      </c>
      <c r="H22" s="246" t="s">
        <v>935</v>
      </c>
      <c r="I22" s="246" t="s">
        <v>466</v>
      </c>
      <c r="J22" s="242"/>
      <c r="K22" s="4"/>
      <c r="L22" s="242"/>
      <c r="M22" s="243"/>
    </row>
    <row r="23" spans="1:13" s="3" customFormat="1" x14ac:dyDescent="0.25">
      <c r="A23" s="396"/>
      <c r="B23" s="389"/>
      <c r="C23" s="78" t="s">
        <v>577</v>
      </c>
      <c r="D23" s="76"/>
      <c r="E23" s="260">
        <f t="shared" si="0"/>
        <v>16</v>
      </c>
      <c r="F23" s="78" t="s">
        <v>578</v>
      </c>
      <c r="G23" s="216">
        <v>43164</v>
      </c>
      <c r="H23" s="246" t="s">
        <v>935</v>
      </c>
      <c r="I23" s="246" t="s">
        <v>466</v>
      </c>
      <c r="J23" s="242"/>
      <c r="K23" s="4"/>
      <c r="L23" s="242"/>
      <c r="M23" s="243"/>
    </row>
    <row r="24" spans="1:13" s="219" customFormat="1" x14ac:dyDescent="0.25">
      <c r="A24" s="396"/>
      <c r="B24" s="389"/>
      <c r="C24" s="268" t="s">
        <v>579</v>
      </c>
      <c r="D24" s="269"/>
      <c r="E24" s="270"/>
      <c r="F24" s="268"/>
      <c r="G24" s="66"/>
      <c r="H24" s="67"/>
      <c r="I24" s="67"/>
      <c r="J24" s="67"/>
      <c r="K24" s="218"/>
      <c r="L24" s="67"/>
    </row>
    <row r="25" spans="1:13" s="3" customFormat="1" x14ac:dyDescent="0.25">
      <c r="A25" s="396"/>
      <c r="B25" s="389"/>
      <c r="C25" s="78" t="s">
        <v>580</v>
      </c>
      <c r="D25" s="76"/>
      <c r="E25" s="260">
        <f>E23+1</f>
        <v>17</v>
      </c>
      <c r="F25" s="78" t="s">
        <v>581</v>
      </c>
      <c r="G25" s="216">
        <v>43164</v>
      </c>
      <c r="H25" s="246" t="s">
        <v>935</v>
      </c>
      <c r="I25" s="246" t="s">
        <v>466</v>
      </c>
      <c r="J25" s="242"/>
      <c r="K25" s="4"/>
      <c r="L25" s="242"/>
      <c r="M25" s="243"/>
    </row>
    <row r="26" spans="1:13" s="3" customFormat="1" ht="28.5" x14ac:dyDescent="0.25">
      <c r="A26" s="396"/>
      <c r="B26" s="389"/>
      <c r="C26" s="78" t="s">
        <v>573</v>
      </c>
      <c r="D26" s="76"/>
      <c r="E26" s="260">
        <f t="shared" si="0"/>
        <v>18</v>
      </c>
      <c r="F26" s="78" t="s">
        <v>582</v>
      </c>
      <c r="G26" s="216">
        <v>43164</v>
      </c>
      <c r="H26" s="246" t="s">
        <v>935</v>
      </c>
      <c r="I26" s="246" t="s">
        <v>466</v>
      </c>
      <c r="J26" s="242"/>
      <c r="K26" s="4"/>
      <c r="L26" s="242"/>
      <c r="M26" s="243"/>
    </row>
    <row r="27" spans="1:13" s="3" customFormat="1" x14ac:dyDescent="0.25">
      <c r="A27" s="396"/>
      <c r="B27" s="389"/>
      <c r="C27" s="78" t="s">
        <v>583</v>
      </c>
      <c r="D27" s="76"/>
      <c r="E27" s="260">
        <f t="shared" si="0"/>
        <v>19</v>
      </c>
      <c r="F27" s="78" t="s">
        <v>584</v>
      </c>
      <c r="G27" s="216">
        <v>43164</v>
      </c>
      <c r="H27" s="246" t="s">
        <v>935</v>
      </c>
      <c r="I27" s="246" t="s">
        <v>466</v>
      </c>
      <c r="J27" s="242"/>
      <c r="K27" s="4"/>
      <c r="L27" s="242"/>
      <c r="M27" s="243"/>
    </row>
    <row r="28" spans="1:13" x14ac:dyDescent="0.25">
      <c r="A28" s="396"/>
      <c r="B28" s="389"/>
      <c r="C28" s="356" t="s">
        <v>585</v>
      </c>
      <c r="D28" s="76"/>
      <c r="E28" s="260">
        <f t="shared" si="0"/>
        <v>20</v>
      </c>
      <c r="F28" s="78" t="s">
        <v>586</v>
      </c>
      <c r="G28" s="216">
        <v>43164</v>
      </c>
      <c r="H28" s="246" t="s">
        <v>935</v>
      </c>
      <c r="I28" s="246" t="s">
        <v>466</v>
      </c>
    </row>
    <row r="29" spans="1:13" x14ac:dyDescent="0.25">
      <c r="A29" s="396"/>
      <c r="B29" s="389"/>
      <c r="C29" s="358"/>
      <c r="D29" s="76"/>
      <c r="E29" s="260">
        <f t="shared" si="0"/>
        <v>21</v>
      </c>
      <c r="F29" s="78" t="s">
        <v>584</v>
      </c>
      <c r="G29" s="216">
        <v>43164</v>
      </c>
      <c r="H29" s="246" t="s">
        <v>935</v>
      </c>
      <c r="I29" s="246" t="s">
        <v>466</v>
      </c>
    </row>
    <row r="30" spans="1:13" s="3" customFormat="1" x14ac:dyDescent="0.25">
      <c r="A30" s="396"/>
      <c r="B30" s="389"/>
      <c r="C30" s="356" t="s">
        <v>587</v>
      </c>
      <c r="D30" s="76"/>
      <c r="E30" s="260">
        <f t="shared" si="0"/>
        <v>22</v>
      </c>
      <c r="F30" s="78" t="s">
        <v>586</v>
      </c>
      <c r="G30" s="216">
        <v>43164</v>
      </c>
      <c r="H30" s="246" t="s">
        <v>935</v>
      </c>
      <c r="I30" s="246" t="s">
        <v>466</v>
      </c>
      <c r="J30" s="242"/>
      <c r="K30" s="4"/>
      <c r="L30" s="242"/>
      <c r="M30" s="243"/>
    </row>
    <row r="31" spans="1:13" s="3" customFormat="1" ht="28.5" x14ac:dyDescent="0.25">
      <c r="A31" s="396"/>
      <c r="B31" s="389"/>
      <c r="C31" s="357"/>
      <c r="D31" s="76"/>
      <c r="E31" s="260">
        <f t="shared" si="0"/>
        <v>23</v>
      </c>
      <c r="F31" s="78" t="s">
        <v>588</v>
      </c>
      <c r="G31" s="216">
        <v>43164</v>
      </c>
      <c r="H31" s="246" t="s">
        <v>935</v>
      </c>
      <c r="I31" s="246" t="s">
        <v>466</v>
      </c>
      <c r="J31" s="242"/>
      <c r="K31" s="4"/>
      <c r="L31" s="242"/>
      <c r="M31" s="243"/>
    </row>
    <row r="32" spans="1:13" s="3" customFormat="1" x14ac:dyDescent="0.25">
      <c r="A32" s="396"/>
      <c r="B32" s="389"/>
      <c r="C32" s="358"/>
      <c r="D32" s="76"/>
      <c r="E32" s="260">
        <f t="shared" si="0"/>
        <v>24</v>
      </c>
      <c r="F32" s="78" t="s">
        <v>584</v>
      </c>
      <c r="G32" s="216">
        <v>43164</v>
      </c>
      <c r="H32" s="246" t="s">
        <v>935</v>
      </c>
      <c r="I32" s="246" t="s">
        <v>466</v>
      </c>
      <c r="J32" s="242"/>
      <c r="K32" s="4"/>
      <c r="L32" s="242"/>
      <c r="M32" s="243"/>
    </row>
    <row r="33" spans="1:13" s="251" customFormat="1" x14ac:dyDescent="0.25">
      <c r="A33" s="396"/>
      <c r="B33" s="389"/>
      <c r="C33" s="261" t="s">
        <v>589</v>
      </c>
      <c r="D33" s="212"/>
      <c r="E33" s="260">
        <f t="shared" si="0"/>
        <v>25</v>
      </c>
      <c r="F33" s="261" t="s">
        <v>590</v>
      </c>
      <c r="G33" s="216">
        <v>43164</v>
      </c>
      <c r="H33" s="246" t="s">
        <v>935</v>
      </c>
      <c r="I33" s="246" t="s">
        <v>466</v>
      </c>
      <c r="J33" s="238"/>
      <c r="K33" s="250"/>
      <c r="L33" s="238"/>
      <c r="M33" s="239"/>
    </row>
    <row r="34" spans="1:13" s="251" customFormat="1" x14ac:dyDescent="0.25">
      <c r="A34" s="396"/>
      <c r="B34" s="389"/>
      <c r="C34" s="261" t="s">
        <v>591</v>
      </c>
      <c r="D34" s="212"/>
      <c r="E34" s="260">
        <f t="shared" si="0"/>
        <v>26</v>
      </c>
      <c r="F34" s="261" t="s">
        <v>592</v>
      </c>
      <c r="G34" s="216">
        <v>43164</v>
      </c>
      <c r="H34" s="246" t="s">
        <v>935</v>
      </c>
      <c r="I34" s="246" t="s">
        <v>466</v>
      </c>
      <c r="J34" s="238"/>
      <c r="K34" s="250"/>
      <c r="L34" s="238"/>
      <c r="M34" s="239"/>
    </row>
    <row r="35" spans="1:13" s="251" customFormat="1" x14ac:dyDescent="0.25">
      <c r="A35" s="396"/>
      <c r="B35" s="389"/>
      <c r="C35" s="261" t="s">
        <v>593</v>
      </c>
      <c r="D35" s="212"/>
      <c r="E35" s="260">
        <f t="shared" si="0"/>
        <v>27</v>
      </c>
      <c r="F35" s="261" t="s">
        <v>592</v>
      </c>
      <c r="G35" s="216">
        <v>43164</v>
      </c>
      <c r="H35" s="246" t="s">
        <v>935</v>
      </c>
      <c r="I35" s="246" t="s">
        <v>466</v>
      </c>
      <c r="J35" s="238"/>
      <c r="K35" s="250"/>
      <c r="L35" s="238"/>
      <c r="M35" s="239"/>
    </row>
    <row r="36" spans="1:13" s="3" customFormat="1" x14ac:dyDescent="0.25">
      <c r="A36" s="366">
        <v>3</v>
      </c>
      <c r="B36" s="388" t="s">
        <v>594</v>
      </c>
      <c r="C36" s="78"/>
      <c r="D36" s="76"/>
      <c r="E36" s="77">
        <v>1</v>
      </c>
      <c r="F36" s="78" t="s">
        <v>595</v>
      </c>
      <c r="G36" s="216">
        <v>43164</v>
      </c>
      <c r="H36" s="246" t="s">
        <v>935</v>
      </c>
      <c r="I36" s="246" t="s">
        <v>466</v>
      </c>
      <c r="J36" s="242"/>
      <c r="K36" s="4"/>
      <c r="L36" s="242"/>
      <c r="M36" s="243"/>
    </row>
    <row r="37" spans="1:13" s="3" customFormat="1" x14ac:dyDescent="0.25">
      <c r="A37" s="368"/>
      <c r="B37" s="403"/>
      <c r="C37" s="78"/>
      <c r="D37" s="76"/>
      <c r="E37" s="260">
        <f t="shared" si="0"/>
        <v>2</v>
      </c>
      <c r="F37" s="78" t="s">
        <v>596</v>
      </c>
      <c r="G37" s="216">
        <v>43164</v>
      </c>
      <c r="H37" s="246" t="s">
        <v>935</v>
      </c>
      <c r="I37" s="246" t="s">
        <v>466</v>
      </c>
      <c r="J37" s="242"/>
      <c r="K37" s="4"/>
      <c r="L37" s="242"/>
      <c r="M37" s="243"/>
    </row>
    <row r="38" spans="1:13" s="3" customFormat="1" x14ac:dyDescent="0.25">
      <c r="A38" s="402">
        <v>4</v>
      </c>
      <c r="B38" s="404" t="s">
        <v>500</v>
      </c>
      <c r="C38" s="78"/>
      <c r="D38" s="76"/>
      <c r="E38" s="77">
        <v>1</v>
      </c>
      <c r="F38" s="78" t="s">
        <v>501</v>
      </c>
      <c r="G38" s="216">
        <v>43166</v>
      </c>
      <c r="H38" s="283" t="s">
        <v>461</v>
      </c>
      <c r="I38" s="283" t="s">
        <v>466</v>
      </c>
      <c r="J38" s="242"/>
      <c r="K38" s="4"/>
      <c r="L38" s="242"/>
      <c r="M38" s="243"/>
    </row>
    <row r="39" spans="1:13" s="3" customFormat="1" ht="28.5" x14ac:dyDescent="0.25">
      <c r="A39" s="402"/>
      <c r="B39" s="404"/>
      <c r="C39" s="78"/>
      <c r="D39" s="76"/>
      <c r="E39" s="260">
        <f t="shared" si="0"/>
        <v>2</v>
      </c>
      <c r="F39" s="78" t="s">
        <v>597</v>
      </c>
      <c r="G39" s="216">
        <v>43166</v>
      </c>
      <c r="H39" s="283" t="s">
        <v>461</v>
      </c>
      <c r="I39" s="283" t="s">
        <v>466</v>
      </c>
      <c r="J39" s="242"/>
      <c r="K39" s="4"/>
      <c r="L39" s="242"/>
      <c r="M39" s="243"/>
    </row>
    <row r="40" spans="1:13" s="3" customFormat="1" x14ac:dyDescent="0.25">
      <c r="A40" s="402"/>
      <c r="B40" s="404"/>
      <c r="C40" s="78"/>
      <c r="D40" s="76"/>
      <c r="E40" s="260">
        <f t="shared" si="0"/>
        <v>3</v>
      </c>
      <c r="F40" s="78" t="s">
        <v>502</v>
      </c>
      <c r="G40" s="216">
        <v>43166</v>
      </c>
      <c r="H40" s="283" t="s">
        <v>461</v>
      </c>
      <c r="I40" s="283" t="s">
        <v>466</v>
      </c>
      <c r="J40" s="242"/>
      <c r="K40" s="4"/>
      <c r="L40" s="242"/>
      <c r="M40" s="243"/>
    </row>
    <row r="41" spans="1:13" s="3" customFormat="1" x14ac:dyDescent="0.25">
      <c r="A41" s="402">
        <v>5</v>
      </c>
      <c r="B41" s="404" t="s">
        <v>503</v>
      </c>
      <c r="C41" s="405" t="s">
        <v>598</v>
      </c>
      <c r="D41" s="76" t="s">
        <v>565</v>
      </c>
      <c r="E41" s="77">
        <v>1</v>
      </c>
      <c r="F41" s="78" t="s">
        <v>566</v>
      </c>
      <c r="G41" s="216">
        <v>43164</v>
      </c>
      <c r="H41" s="246" t="s">
        <v>935</v>
      </c>
      <c r="I41" s="246" t="s">
        <v>466</v>
      </c>
      <c r="J41" s="242"/>
      <c r="K41" s="4"/>
      <c r="L41" s="242"/>
      <c r="M41" s="243"/>
    </row>
    <row r="42" spans="1:13" s="3" customFormat="1" x14ac:dyDescent="0.25">
      <c r="A42" s="402"/>
      <c r="B42" s="404"/>
      <c r="C42" s="405"/>
      <c r="D42" s="76" t="s">
        <v>567</v>
      </c>
      <c r="E42" s="77">
        <f t="shared" si="0"/>
        <v>2</v>
      </c>
      <c r="F42" s="78" t="s">
        <v>568</v>
      </c>
      <c r="G42" s="216">
        <v>43164</v>
      </c>
      <c r="H42" s="246" t="s">
        <v>935</v>
      </c>
      <c r="I42" s="246" t="s">
        <v>466</v>
      </c>
      <c r="J42" s="242"/>
      <c r="K42" s="4"/>
      <c r="L42" s="242"/>
      <c r="M42" s="243"/>
    </row>
    <row r="43" spans="1:13" s="3" customFormat="1" x14ac:dyDescent="0.25">
      <c r="A43" s="402"/>
      <c r="B43" s="404"/>
      <c r="C43" s="405" t="s">
        <v>569</v>
      </c>
      <c r="D43" s="76" t="s">
        <v>565</v>
      </c>
      <c r="E43" s="77">
        <f t="shared" si="0"/>
        <v>3</v>
      </c>
      <c r="F43" s="78" t="s">
        <v>37</v>
      </c>
      <c r="G43" s="216">
        <v>43164</v>
      </c>
      <c r="H43" s="246" t="s">
        <v>935</v>
      </c>
      <c r="I43" s="246" t="s">
        <v>466</v>
      </c>
      <c r="J43" s="242"/>
      <c r="K43" s="4"/>
      <c r="L43" s="240"/>
      <c r="M43" s="243"/>
    </row>
    <row r="44" spans="1:13" s="3" customFormat="1" x14ac:dyDescent="0.25">
      <c r="A44" s="402"/>
      <c r="B44" s="404"/>
      <c r="C44" s="405"/>
      <c r="D44" s="76" t="s">
        <v>567</v>
      </c>
      <c r="E44" s="77">
        <f t="shared" si="0"/>
        <v>4</v>
      </c>
      <c r="F44" s="78" t="s">
        <v>570</v>
      </c>
      <c r="G44" s="216">
        <v>43164</v>
      </c>
      <c r="H44" s="246" t="s">
        <v>935</v>
      </c>
      <c r="I44" s="246" t="s">
        <v>466</v>
      </c>
      <c r="J44" s="242"/>
      <c r="K44" s="4"/>
      <c r="L44" s="242"/>
      <c r="M44" s="243"/>
    </row>
    <row r="45" spans="1:13" s="3" customFormat="1" x14ac:dyDescent="0.25">
      <c r="A45" s="402"/>
      <c r="B45" s="404"/>
      <c r="C45" s="78" t="s">
        <v>571</v>
      </c>
      <c r="D45" s="76"/>
      <c r="E45" s="77">
        <f t="shared" si="0"/>
        <v>5</v>
      </c>
      <c r="F45" s="78" t="s">
        <v>599</v>
      </c>
      <c r="G45" s="216">
        <v>43164</v>
      </c>
      <c r="H45" s="246" t="s">
        <v>935</v>
      </c>
      <c r="I45" s="246" t="s">
        <v>466</v>
      </c>
      <c r="J45" s="242"/>
      <c r="K45" s="4"/>
      <c r="L45" s="242"/>
      <c r="M45" s="243"/>
    </row>
    <row r="46" spans="1:13" s="242" customFormat="1" x14ac:dyDescent="0.25">
      <c r="A46" s="402"/>
      <c r="B46" s="404"/>
      <c r="C46" s="405" t="s">
        <v>600</v>
      </c>
      <c r="D46" s="78" t="s">
        <v>573</v>
      </c>
      <c r="E46" s="77">
        <f>E45+1</f>
        <v>6</v>
      </c>
      <c r="F46" s="78" t="s">
        <v>573</v>
      </c>
      <c r="G46" s="216">
        <v>43164</v>
      </c>
      <c r="H46" s="246" t="s">
        <v>935</v>
      </c>
      <c r="I46" s="246" t="s">
        <v>466</v>
      </c>
      <c r="M46" s="243"/>
    </row>
    <row r="47" spans="1:13" s="242" customFormat="1" x14ac:dyDescent="0.25">
      <c r="A47" s="402"/>
      <c r="B47" s="404"/>
      <c r="C47" s="405"/>
      <c r="D47" s="78" t="s">
        <v>574</v>
      </c>
      <c r="E47" s="77">
        <f t="shared" si="0"/>
        <v>7</v>
      </c>
      <c r="F47" s="78" t="s">
        <v>575</v>
      </c>
      <c r="G47" s="216">
        <v>43164</v>
      </c>
      <c r="H47" s="246" t="s">
        <v>935</v>
      </c>
      <c r="I47" s="246" t="s">
        <v>466</v>
      </c>
      <c r="M47" s="243"/>
    </row>
    <row r="48" spans="1:13" s="242" customFormat="1" x14ac:dyDescent="0.25">
      <c r="A48" s="402"/>
      <c r="B48" s="404"/>
      <c r="C48" s="405"/>
      <c r="D48" s="78" t="s">
        <v>576</v>
      </c>
      <c r="E48" s="77">
        <f t="shared" si="0"/>
        <v>8</v>
      </c>
      <c r="F48" s="78" t="s">
        <v>576</v>
      </c>
      <c r="G48" s="216">
        <v>43164</v>
      </c>
      <c r="H48" s="246" t="s">
        <v>935</v>
      </c>
      <c r="I48" s="246" t="s">
        <v>466</v>
      </c>
      <c r="M48" s="243"/>
    </row>
    <row r="49" spans="1:13" s="242" customFormat="1" x14ac:dyDescent="0.25">
      <c r="A49" s="402"/>
      <c r="B49" s="404"/>
      <c r="C49" s="405"/>
      <c r="D49" s="78" t="s">
        <v>601</v>
      </c>
      <c r="E49" s="77">
        <f t="shared" si="0"/>
        <v>9</v>
      </c>
      <c r="F49" s="78" t="s">
        <v>578</v>
      </c>
      <c r="G49" s="216">
        <v>43164</v>
      </c>
      <c r="H49" s="246" t="s">
        <v>935</v>
      </c>
      <c r="I49" s="246" t="s">
        <v>466</v>
      </c>
      <c r="M49" s="243"/>
    </row>
    <row r="50" spans="1:13" s="2" customFormat="1" x14ac:dyDescent="0.25">
      <c r="A50" s="5" t="s">
        <v>102</v>
      </c>
      <c r="B50" s="6" t="s">
        <v>482</v>
      </c>
      <c r="C50" s="271"/>
      <c r="D50" s="272"/>
      <c r="E50" s="271"/>
      <c r="F50" s="271"/>
      <c r="G50" s="6"/>
      <c r="H50" s="6"/>
      <c r="I50" s="6"/>
      <c r="J50" s="6"/>
      <c r="K50" s="6"/>
      <c r="L50" s="6"/>
      <c r="M50" s="7"/>
    </row>
    <row r="51" spans="1:13" x14ac:dyDescent="0.25">
      <c r="A51" s="366">
        <v>1</v>
      </c>
      <c r="B51" s="369" t="s">
        <v>558</v>
      </c>
      <c r="C51" s="78" t="s">
        <v>608</v>
      </c>
      <c r="D51" s="76" t="s">
        <v>603</v>
      </c>
      <c r="E51" s="77">
        <v>1</v>
      </c>
      <c r="F51" s="267" t="s">
        <v>609</v>
      </c>
      <c r="G51" s="216">
        <v>43166</v>
      </c>
      <c r="H51" s="283" t="s">
        <v>461</v>
      </c>
      <c r="I51" s="283" t="s">
        <v>466</v>
      </c>
    </row>
    <row r="52" spans="1:13" x14ac:dyDescent="0.25">
      <c r="A52" s="368"/>
      <c r="B52" s="371"/>
      <c r="C52" s="78" t="s">
        <v>610</v>
      </c>
      <c r="D52" s="76" t="s">
        <v>941</v>
      </c>
      <c r="E52" s="77">
        <f>E51+1</f>
        <v>2</v>
      </c>
      <c r="F52" s="267" t="s">
        <v>612</v>
      </c>
      <c r="G52" s="216">
        <v>43166</v>
      </c>
      <c r="H52" s="283" t="s">
        <v>461</v>
      </c>
      <c r="I52" s="283" t="s">
        <v>466</v>
      </c>
    </row>
    <row r="53" spans="1:13" x14ac:dyDescent="0.25">
      <c r="A53" s="232">
        <v>2</v>
      </c>
      <c r="B53" s="235" t="s">
        <v>613</v>
      </c>
      <c r="C53" s="78" t="s">
        <v>614</v>
      </c>
      <c r="D53" s="76" t="s">
        <v>615</v>
      </c>
      <c r="E53" s="77">
        <v>1</v>
      </c>
      <c r="F53" s="274" t="s">
        <v>616</v>
      </c>
      <c r="G53" s="216">
        <v>43166</v>
      </c>
      <c r="H53" s="283" t="s">
        <v>461</v>
      </c>
      <c r="I53" s="283" t="s">
        <v>466</v>
      </c>
    </row>
    <row r="54" spans="1:13" x14ac:dyDescent="0.25">
      <c r="A54" s="366">
        <v>3</v>
      </c>
      <c r="B54" s="369" t="s">
        <v>574</v>
      </c>
      <c r="C54" s="78" t="s">
        <v>602</v>
      </c>
      <c r="D54" s="76" t="s">
        <v>607</v>
      </c>
      <c r="E54" s="77">
        <v>1</v>
      </c>
      <c r="F54" s="267" t="s">
        <v>617</v>
      </c>
      <c r="G54" s="216">
        <v>43166</v>
      </c>
      <c r="H54" s="283" t="s">
        <v>461</v>
      </c>
      <c r="I54" s="283" t="s">
        <v>466</v>
      </c>
      <c r="J54" s="144"/>
    </row>
    <row r="55" spans="1:13" x14ac:dyDescent="0.25">
      <c r="A55" s="367"/>
      <c r="B55" s="370"/>
      <c r="C55" s="78" t="s">
        <v>604</v>
      </c>
      <c r="D55" s="273" t="s">
        <v>605</v>
      </c>
      <c r="E55" s="77">
        <f>E54+1</f>
        <v>2</v>
      </c>
      <c r="F55" s="78" t="s">
        <v>606</v>
      </c>
      <c r="G55" s="216">
        <v>43166</v>
      </c>
      <c r="H55" s="283" t="s">
        <v>461</v>
      </c>
      <c r="I55" s="283" t="s">
        <v>466</v>
      </c>
    </row>
    <row r="56" spans="1:13" ht="28.5" x14ac:dyDescent="0.25">
      <c r="A56" s="368"/>
      <c r="B56" s="371"/>
      <c r="C56" s="78" t="s">
        <v>618</v>
      </c>
      <c r="D56" s="76" t="s">
        <v>619</v>
      </c>
      <c r="E56" s="77">
        <f>E55+1</f>
        <v>3</v>
      </c>
      <c r="F56" s="267" t="s">
        <v>620</v>
      </c>
      <c r="G56" s="216">
        <v>43166</v>
      </c>
      <c r="H56" s="283" t="s">
        <v>461</v>
      </c>
      <c r="I56" s="283" t="s">
        <v>466</v>
      </c>
    </row>
    <row r="57" spans="1:13" x14ac:dyDescent="0.25">
      <c r="A57" s="366">
        <v>4</v>
      </c>
      <c r="B57" s="369" t="s">
        <v>576</v>
      </c>
      <c r="C57" s="78" t="s">
        <v>602</v>
      </c>
      <c r="D57" s="76" t="s">
        <v>603</v>
      </c>
      <c r="E57" s="77">
        <v>1</v>
      </c>
      <c r="F57" s="267" t="s">
        <v>617</v>
      </c>
      <c r="G57" s="216">
        <v>43166</v>
      </c>
      <c r="H57" s="283" t="s">
        <v>461</v>
      </c>
      <c r="I57" s="283" t="s">
        <v>466</v>
      </c>
      <c r="J57" s="144"/>
    </row>
    <row r="58" spans="1:13" x14ac:dyDescent="0.25">
      <c r="A58" s="367"/>
      <c r="B58" s="370"/>
      <c r="C58" s="78" t="s">
        <v>604</v>
      </c>
      <c r="D58" s="273" t="s">
        <v>605</v>
      </c>
      <c r="E58" s="77">
        <f>E57+1</f>
        <v>2</v>
      </c>
      <c r="F58" s="78" t="s">
        <v>606</v>
      </c>
      <c r="G58" s="216">
        <v>43166</v>
      </c>
      <c r="H58" s="283" t="s">
        <v>461</v>
      </c>
      <c r="I58" s="283" t="s">
        <v>466</v>
      </c>
    </row>
    <row r="59" spans="1:13" ht="28.5" x14ac:dyDescent="0.25">
      <c r="A59" s="368"/>
      <c r="B59" s="371"/>
      <c r="C59" s="78" t="s">
        <v>618</v>
      </c>
      <c r="D59" s="76" t="s">
        <v>621</v>
      </c>
      <c r="E59" s="77">
        <f>E58+1</f>
        <v>3</v>
      </c>
      <c r="F59" s="267" t="s">
        <v>620</v>
      </c>
      <c r="G59" s="216">
        <v>43166</v>
      </c>
      <c r="H59" s="283" t="s">
        <v>461</v>
      </c>
      <c r="I59" s="283" t="s">
        <v>466</v>
      </c>
    </row>
    <row r="60" spans="1:13" x14ac:dyDescent="0.25">
      <c r="A60" s="232">
        <v>5</v>
      </c>
      <c r="B60" s="234" t="s">
        <v>587</v>
      </c>
      <c r="C60" s="78" t="s">
        <v>608</v>
      </c>
      <c r="D60" s="76" t="s">
        <v>607</v>
      </c>
      <c r="E60" s="77">
        <v>1</v>
      </c>
      <c r="F60" s="267" t="s">
        <v>609</v>
      </c>
      <c r="G60" s="216">
        <v>43166</v>
      </c>
      <c r="H60" s="283" t="s">
        <v>461</v>
      </c>
      <c r="I60" s="283" t="s">
        <v>466</v>
      </c>
    </row>
    <row r="61" spans="1:13" s="2" customFormat="1" x14ac:dyDescent="0.25">
      <c r="A61" s="5" t="s">
        <v>9</v>
      </c>
      <c r="B61" s="6" t="s">
        <v>622</v>
      </c>
      <c r="C61" s="271"/>
      <c r="D61" s="272"/>
      <c r="E61" s="271"/>
      <c r="F61" s="271"/>
      <c r="G61" s="6"/>
      <c r="H61" s="6"/>
      <c r="I61" s="6"/>
      <c r="J61" s="6"/>
      <c r="K61" s="6"/>
      <c r="L61" s="6"/>
      <c r="M61" s="7"/>
    </row>
    <row r="62" spans="1:13" x14ac:dyDescent="0.25">
      <c r="A62" s="366">
        <v>1</v>
      </c>
      <c r="B62" s="388" t="s">
        <v>594</v>
      </c>
      <c r="C62" s="78"/>
      <c r="D62" s="76"/>
      <c r="E62" s="77">
        <v>1</v>
      </c>
      <c r="F62" s="78" t="s">
        <v>595</v>
      </c>
      <c r="G62" s="216">
        <v>43164</v>
      </c>
      <c r="H62" s="246" t="s">
        <v>935</v>
      </c>
      <c r="I62" s="246" t="s">
        <v>466</v>
      </c>
    </row>
    <row r="63" spans="1:13" x14ac:dyDescent="0.25">
      <c r="A63" s="367"/>
      <c r="B63" s="389"/>
      <c r="C63" s="78" t="s">
        <v>623</v>
      </c>
      <c r="D63" s="76"/>
      <c r="E63" s="77">
        <f>E62+1</f>
        <v>2</v>
      </c>
      <c r="F63" s="78" t="s">
        <v>624</v>
      </c>
      <c r="G63" s="216">
        <v>43164</v>
      </c>
      <c r="H63" s="246" t="s">
        <v>935</v>
      </c>
      <c r="I63" s="246" t="s">
        <v>466</v>
      </c>
    </row>
    <row r="64" spans="1:13" x14ac:dyDescent="0.25">
      <c r="A64" s="368"/>
      <c r="B64" s="403"/>
      <c r="C64" s="78" t="s">
        <v>625</v>
      </c>
      <c r="D64" s="76"/>
      <c r="E64" s="77">
        <f>E63+1</f>
        <v>3</v>
      </c>
      <c r="F64" s="78" t="s">
        <v>626</v>
      </c>
      <c r="G64" s="216">
        <v>43164</v>
      </c>
      <c r="H64" s="246" t="s">
        <v>935</v>
      </c>
      <c r="I64" s="246" t="s">
        <v>466</v>
      </c>
    </row>
    <row r="65" spans="1:13" x14ac:dyDescent="0.25">
      <c r="A65" s="366">
        <v>2</v>
      </c>
      <c r="B65" s="388" t="s">
        <v>500</v>
      </c>
      <c r="C65" s="78"/>
      <c r="D65" s="76"/>
      <c r="E65" s="77">
        <v>1</v>
      </c>
      <c r="F65" s="78" t="s">
        <v>501</v>
      </c>
      <c r="G65" s="216">
        <v>43164</v>
      </c>
      <c r="H65" s="246" t="s">
        <v>935</v>
      </c>
      <c r="I65" s="246" t="s">
        <v>466</v>
      </c>
    </row>
    <row r="66" spans="1:13" ht="28.5" x14ac:dyDescent="0.25">
      <c r="A66" s="367"/>
      <c r="B66" s="389"/>
      <c r="C66" s="78"/>
      <c r="D66" s="76"/>
      <c r="E66" s="77">
        <f t="shared" ref="E66:E76" si="1">E65+1</f>
        <v>2</v>
      </c>
      <c r="F66" s="78" t="s">
        <v>627</v>
      </c>
      <c r="G66" s="216">
        <v>43164</v>
      </c>
      <c r="H66" s="246" t="s">
        <v>935</v>
      </c>
      <c r="I66" s="246" t="s">
        <v>466</v>
      </c>
    </row>
    <row r="67" spans="1:13" x14ac:dyDescent="0.25">
      <c r="A67" s="368"/>
      <c r="B67" s="403"/>
      <c r="C67" s="78"/>
      <c r="D67" s="76"/>
      <c r="E67" s="77">
        <f t="shared" si="1"/>
        <v>3</v>
      </c>
      <c r="F67" s="78" t="s">
        <v>502</v>
      </c>
      <c r="G67" s="216">
        <v>43164</v>
      </c>
      <c r="H67" s="246" t="s">
        <v>935</v>
      </c>
      <c r="I67" s="246" t="s">
        <v>466</v>
      </c>
    </row>
    <row r="68" spans="1:13" x14ac:dyDescent="0.25">
      <c r="A68" s="402">
        <v>3</v>
      </c>
      <c r="B68" s="404" t="s">
        <v>503</v>
      </c>
      <c r="C68" s="356" t="s">
        <v>598</v>
      </c>
      <c r="D68" s="76" t="s">
        <v>565</v>
      </c>
      <c r="E68" s="77">
        <v>1</v>
      </c>
      <c r="F68" s="78" t="s">
        <v>38</v>
      </c>
      <c r="G68" s="216">
        <v>43164</v>
      </c>
      <c r="H68" s="246" t="s">
        <v>935</v>
      </c>
      <c r="I68" s="246" t="s">
        <v>466</v>
      </c>
    </row>
    <row r="69" spans="1:13" x14ac:dyDescent="0.25">
      <c r="A69" s="402"/>
      <c r="B69" s="404"/>
      <c r="C69" s="358"/>
      <c r="D69" s="76" t="s">
        <v>567</v>
      </c>
      <c r="E69" s="77">
        <f t="shared" si="1"/>
        <v>2</v>
      </c>
      <c r="F69" s="78" t="s">
        <v>628</v>
      </c>
      <c r="G69" s="216">
        <v>43164</v>
      </c>
      <c r="H69" s="246" t="s">
        <v>935</v>
      </c>
      <c r="I69" s="246" t="s">
        <v>466</v>
      </c>
    </row>
    <row r="70" spans="1:13" s="3" customFormat="1" x14ac:dyDescent="0.25">
      <c r="A70" s="402"/>
      <c r="B70" s="404"/>
      <c r="C70" s="356" t="s">
        <v>569</v>
      </c>
      <c r="D70" s="76" t="s">
        <v>565</v>
      </c>
      <c r="E70" s="77">
        <f t="shared" si="1"/>
        <v>3</v>
      </c>
      <c r="F70" s="78" t="s">
        <v>37</v>
      </c>
      <c r="G70" s="216">
        <v>43164</v>
      </c>
      <c r="H70" s="246" t="s">
        <v>935</v>
      </c>
      <c r="I70" s="246" t="s">
        <v>466</v>
      </c>
      <c r="J70" s="242"/>
      <c r="K70" s="4"/>
      <c r="L70" s="240"/>
      <c r="M70" s="243"/>
    </row>
    <row r="71" spans="1:13" s="3" customFormat="1" x14ac:dyDescent="0.25">
      <c r="A71" s="402"/>
      <c r="B71" s="404"/>
      <c r="C71" s="358"/>
      <c r="D71" s="76" t="s">
        <v>567</v>
      </c>
      <c r="E71" s="77">
        <f t="shared" si="1"/>
        <v>4</v>
      </c>
      <c r="F71" s="78" t="s">
        <v>570</v>
      </c>
      <c r="G71" s="216">
        <v>43164</v>
      </c>
      <c r="H71" s="246" t="s">
        <v>935</v>
      </c>
      <c r="I71" s="246" t="s">
        <v>466</v>
      </c>
      <c r="J71" s="242"/>
      <c r="K71" s="4"/>
      <c r="L71" s="242"/>
      <c r="M71" s="243"/>
    </row>
    <row r="72" spans="1:13" s="3" customFormat="1" ht="28.5" x14ac:dyDescent="0.25">
      <c r="A72" s="402"/>
      <c r="B72" s="404"/>
      <c r="C72" s="78" t="s">
        <v>571</v>
      </c>
      <c r="D72" s="76"/>
      <c r="E72" s="77">
        <f t="shared" si="1"/>
        <v>5</v>
      </c>
      <c r="F72" s="78" t="s">
        <v>936</v>
      </c>
      <c r="G72" s="216">
        <v>43164</v>
      </c>
      <c r="H72" s="246" t="s">
        <v>935</v>
      </c>
      <c r="I72" s="246" t="s">
        <v>466</v>
      </c>
      <c r="J72" s="242"/>
      <c r="K72" s="4"/>
      <c r="L72" s="242"/>
      <c r="M72" s="243"/>
    </row>
    <row r="73" spans="1:13" s="242" customFormat="1" x14ac:dyDescent="0.25">
      <c r="A73" s="402"/>
      <c r="B73" s="404"/>
      <c r="C73" s="356" t="s">
        <v>600</v>
      </c>
      <c r="D73" s="78" t="s">
        <v>629</v>
      </c>
      <c r="E73" s="77">
        <f>E72+1</f>
        <v>6</v>
      </c>
      <c r="F73" s="78" t="s">
        <v>573</v>
      </c>
      <c r="G73" s="216">
        <v>43164</v>
      </c>
      <c r="H73" s="246" t="s">
        <v>935</v>
      </c>
      <c r="I73" s="246" t="s">
        <v>466</v>
      </c>
    </row>
    <row r="74" spans="1:13" s="242" customFormat="1" x14ac:dyDescent="0.25">
      <c r="A74" s="402"/>
      <c r="B74" s="404"/>
      <c r="C74" s="357"/>
      <c r="D74" s="78" t="s">
        <v>574</v>
      </c>
      <c r="E74" s="77">
        <f t="shared" si="1"/>
        <v>7</v>
      </c>
      <c r="F74" s="78" t="s">
        <v>575</v>
      </c>
      <c r="G74" s="216">
        <v>43164</v>
      </c>
      <c r="H74" s="246" t="s">
        <v>935</v>
      </c>
      <c r="I74" s="246" t="s">
        <v>466</v>
      </c>
    </row>
    <row r="75" spans="1:13" s="242" customFormat="1" x14ac:dyDescent="0.25">
      <c r="A75" s="402"/>
      <c r="B75" s="404"/>
      <c r="C75" s="357"/>
      <c r="D75" s="78" t="s">
        <v>576</v>
      </c>
      <c r="E75" s="77">
        <f t="shared" si="1"/>
        <v>8</v>
      </c>
      <c r="F75" s="78" t="s">
        <v>576</v>
      </c>
      <c r="G75" s="216">
        <v>43164</v>
      </c>
      <c r="H75" s="246" t="s">
        <v>935</v>
      </c>
      <c r="I75" s="246" t="s">
        <v>466</v>
      </c>
    </row>
    <row r="76" spans="1:13" s="242" customFormat="1" x14ac:dyDescent="0.25">
      <c r="A76" s="402"/>
      <c r="B76" s="404"/>
      <c r="C76" s="357"/>
      <c r="D76" s="78" t="s">
        <v>577</v>
      </c>
      <c r="E76" s="77">
        <f t="shared" si="1"/>
        <v>9</v>
      </c>
      <c r="F76" s="78" t="s">
        <v>578</v>
      </c>
      <c r="G76" s="216">
        <v>43164</v>
      </c>
      <c r="H76" s="246" t="s">
        <v>935</v>
      </c>
      <c r="I76" s="246" t="s">
        <v>466</v>
      </c>
    </row>
    <row r="77" spans="1:13" s="2" customFormat="1" x14ac:dyDescent="0.25">
      <c r="A77" s="5" t="s">
        <v>158</v>
      </c>
      <c r="B77" s="6" t="s">
        <v>630</v>
      </c>
      <c r="C77" s="271"/>
      <c r="D77" s="272"/>
      <c r="E77" s="271"/>
      <c r="F77" s="271"/>
      <c r="G77" s="6"/>
      <c r="H77" s="6"/>
      <c r="I77" s="6"/>
      <c r="J77" s="6"/>
      <c r="K77" s="6"/>
      <c r="L77" s="6"/>
      <c r="M77" s="7"/>
    </row>
    <row r="78" spans="1:13" x14ac:dyDescent="0.25">
      <c r="A78" s="366">
        <v>1</v>
      </c>
      <c r="B78" s="388" t="s">
        <v>594</v>
      </c>
      <c r="C78" s="78"/>
      <c r="D78" s="76"/>
      <c r="E78" s="77">
        <v>1</v>
      </c>
      <c r="F78" s="78" t="s">
        <v>595</v>
      </c>
      <c r="G78" s="216">
        <v>43164</v>
      </c>
      <c r="H78" s="265" t="s">
        <v>461</v>
      </c>
      <c r="I78" s="265" t="s">
        <v>466</v>
      </c>
    </row>
    <row r="79" spans="1:13" x14ac:dyDescent="0.25">
      <c r="A79" s="367"/>
      <c r="B79" s="389"/>
      <c r="C79" s="78" t="s">
        <v>623</v>
      </c>
      <c r="D79" s="76"/>
      <c r="E79" s="77">
        <f>E78+1</f>
        <v>2</v>
      </c>
      <c r="F79" s="78" t="s">
        <v>624</v>
      </c>
      <c r="G79" s="216">
        <v>43164</v>
      </c>
      <c r="H79" s="265" t="s">
        <v>461</v>
      </c>
      <c r="I79" s="265" t="s">
        <v>466</v>
      </c>
    </row>
    <row r="80" spans="1:13" x14ac:dyDescent="0.25">
      <c r="A80" s="368"/>
      <c r="B80" s="403"/>
      <c r="C80" s="78" t="s">
        <v>625</v>
      </c>
      <c r="D80" s="76"/>
      <c r="E80" s="77">
        <f>E79+1</f>
        <v>3</v>
      </c>
      <c r="F80" s="78" t="s">
        <v>626</v>
      </c>
      <c r="G80" s="216">
        <v>43164</v>
      </c>
      <c r="H80" s="265" t="s">
        <v>461</v>
      </c>
      <c r="I80" s="265" t="s">
        <v>466</v>
      </c>
    </row>
    <row r="81" spans="1:13" x14ac:dyDescent="0.25">
      <c r="A81" s="366">
        <v>2</v>
      </c>
      <c r="B81" s="388" t="s">
        <v>500</v>
      </c>
      <c r="C81" s="78"/>
      <c r="D81" s="264" t="s">
        <v>501</v>
      </c>
      <c r="E81" s="77">
        <v>1</v>
      </c>
      <c r="F81" s="78" t="s">
        <v>501</v>
      </c>
      <c r="G81" s="216">
        <v>43164</v>
      </c>
      <c r="H81" s="265" t="s">
        <v>461</v>
      </c>
      <c r="I81" s="265" t="s">
        <v>466</v>
      </c>
    </row>
    <row r="82" spans="1:13" ht="28.5" x14ac:dyDescent="0.25">
      <c r="A82" s="367"/>
      <c r="B82" s="389"/>
      <c r="C82" s="78"/>
      <c r="D82" s="264" t="s">
        <v>627</v>
      </c>
      <c r="E82" s="77">
        <f t="shared" ref="E82:E89" si="2">E81+1</f>
        <v>2</v>
      </c>
      <c r="F82" s="78" t="s">
        <v>627</v>
      </c>
      <c r="G82" s="216">
        <v>43164</v>
      </c>
      <c r="H82" s="265" t="s">
        <v>461</v>
      </c>
      <c r="I82" s="265" t="s">
        <v>466</v>
      </c>
    </row>
    <row r="83" spans="1:13" x14ac:dyDescent="0.25">
      <c r="A83" s="368"/>
      <c r="B83" s="403"/>
      <c r="C83" s="78"/>
      <c r="D83" s="264" t="s">
        <v>502</v>
      </c>
      <c r="E83" s="77">
        <f t="shared" si="2"/>
        <v>3</v>
      </c>
      <c r="F83" s="78" t="s">
        <v>502</v>
      </c>
      <c r="G83" s="216">
        <v>43164</v>
      </c>
      <c r="H83" s="265" t="s">
        <v>461</v>
      </c>
      <c r="I83" s="265" t="s">
        <v>466</v>
      </c>
    </row>
    <row r="84" spans="1:13" x14ac:dyDescent="0.25">
      <c r="A84" s="402">
        <v>3</v>
      </c>
      <c r="B84" s="404" t="s">
        <v>503</v>
      </c>
      <c r="C84" s="356" t="s">
        <v>598</v>
      </c>
      <c r="D84" s="76" t="s">
        <v>565</v>
      </c>
      <c r="E84" s="77">
        <v>1</v>
      </c>
      <c r="F84" s="78" t="s">
        <v>38</v>
      </c>
      <c r="G84" s="216">
        <v>43164</v>
      </c>
      <c r="H84" s="265" t="s">
        <v>461</v>
      </c>
      <c r="I84" s="265" t="s">
        <v>466</v>
      </c>
    </row>
    <row r="85" spans="1:13" x14ac:dyDescent="0.25">
      <c r="A85" s="402"/>
      <c r="B85" s="404"/>
      <c r="C85" s="358"/>
      <c r="D85" s="76" t="s">
        <v>567</v>
      </c>
      <c r="E85" s="77">
        <f t="shared" si="2"/>
        <v>2</v>
      </c>
      <c r="F85" s="78" t="s">
        <v>628</v>
      </c>
      <c r="G85" s="216">
        <v>43164</v>
      </c>
      <c r="H85" s="265" t="s">
        <v>461</v>
      </c>
      <c r="I85" s="265" t="s">
        <v>466</v>
      </c>
    </row>
    <row r="86" spans="1:13" s="3" customFormat="1" x14ac:dyDescent="0.25">
      <c r="A86" s="402"/>
      <c r="B86" s="404"/>
      <c r="C86" s="356" t="s">
        <v>569</v>
      </c>
      <c r="D86" s="76" t="s">
        <v>565</v>
      </c>
      <c r="E86" s="77">
        <f t="shared" si="2"/>
        <v>3</v>
      </c>
      <c r="F86" s="78" t="s">
        <v>37</v>
      </c>
      <c r="G86" s="216">
        <v>43166</v>
      </c>
      <c r="H86" s="283" t="s">
        <v>461</v>
      </c>
      <c r="I86" s="283" t="s">
        <v>466</v>
      </c>
      <c r="J86" s="242"/>
      <c r="K86" s="4"/>
      <c r="L86" s="240"/>
      <c r="M86" s="243"/>
    </row>
    <row r="87" spans="1:13" s="3" customFormat="1" x14ac:dyDescent="0.25">
      <c r="A87" s="402"/>
      <c r="B87" s="404"/>
      <c r="C87" s="358"/>
      <c r="D87" s="76" t="s">
        <v>567</v>
      </c>
      <c r="E87" s="77">
        <f t="shared" si="2"/>
        <v>4</v>
      </c>
      <c r="F87" s="78" t="s">
        <v>570</v>
      </c>
      <c r="G87" s="216">
        <v>43166</v>
      </c>
      <c r="H87" s="283" t="s">
        <v>461</v>
      </c>
      <c r="I87" s="283" t="s">
        <v>466</v>
      </c>
      <c r="J87" s="242"/>
      <c r="K87" s="4"/>
      <c r="L87" s="242"/>
      <c r="M87" s="243"/>
    </row>
    <row r="88" spans="1:13" s="3" customFormat="1" ht="28.5" x14ac:dyDescent="0.25">
      <c r="A88" s="402"/>
      <c r="B88" s="404"/>
      <c r="C88" s="356" t="s">
        <v>571</v>
      </c>
      <c r="D88" s="76" t="s">
        <v>631</v>
      </c>
      <c r="E88" s="77">
        <f t="shared" si="2"/>
        <v>5</v>
      </c>
      <c r="F88" s="78" t="s">
        <v>632</v>
      </c>
      <c r="G88" s="216">
        <v>43164</v>
      </c>
      <c r="H88" s="265" t="s">
        <v>461</v>
      </c>
      <c r="I88" s="265" t="s">
        <v>466</v>
      </c>
      <c r="J88" s="242"/>
      <c r="K88" s="4"/>
      <c r="L88" s="242"/>
      <c r="M88" s="243"/>
    </row>
    <row r="89" spans="1:13" s="3" customFormat="1" x14ac:dyDescent="0.25">
      <c r="A89" s="402"/>
      <c r="B89" s="404"/>
      <c r="C89" s="358"/>
      <c r="D89" s="76" t="s">
        <v>633</v>
      </c>
      <c r="E89" s="77">
        <f t="shared" si="2"/>
        <v>6</v>
      </c>
      <c r="F89" s="78" t="s">
        <v>634</v>
      </c>
      <c r="G89" s="216">
        <v>43164</v>
      </c>
      <c r="H89" s="265" t="s">
        <v>461</v>
      </c>
      <c r="I89" s="265" t="s">
        <v>466</v>
      </c>
      <c r="J89" s="242"/>
      <c r="K89" s="4"/>
      <c r="L89" s="242"/>
      <c r="M89" s="243"/>
    </row>
    <row r="90" spans="1:13" s="242" customFormat="1" x14ac:dyDescent="0.25">
      <c r="A90" s="402"/>
      <c r="B90" s="404"/>
      <c r="C90" s="356" t="s">
        <v>635</v>
      </c>
      <c r="D90" s="78" t="s">
        <v>636</v>
      </c>
      <c r="E90" s="77">
        <f>E89+1</f>
        <v>7</v>
      </c>
      <c r="F90" s="78" t="s">
        <v>637</v>
      </c>
      <c r="G90" s="216">
        <v>43164</v>
      </c>
      <c r="H90" s="265" t="s">
        <v>461</v>
      </c>
      <c r="I90" s="265" t="s">
        <v>466</v>
      </c>
    </row>
    <row r="91" spans="1:13" s="242" customFormat="1" x14ac:dyDescent="0.25">
      <c r="A91" s="402"/>
      <c r="B91" s="404"/>
      <c r="C91" s="357"/>
      <c r="D91" s="78" t="s">
        <v>573</v>
      </c>
      <c r="E91" s="77">
        <f t="shared" ref="E91:E94" si="3">E90+1</f>
        <v>8</v>
      </c>
      <c r="F91" s="78" t="s">
        <v>573</v>
      </c>
      <c r="G91" s="216">
        <v>43164</v>
      </c>
      <c r="H91" s="265" t="s">
        <v>461</v>
      </c>
      <c r="I91" s="265" t="s">
        <v>466</v>
      </c>
    </row>
    <row r="92" spans="1:13" s="242" customFormat="1" x14ac:dyDescent="0.25">
      <c r="A92" s="402"/>
      <c r="B92" s="404"/>
      <c r="C92" s="357"/>
      <c r="D92" s="78" t="s">
        <v>574</v>
      </c>
      <c r="E92" s="77">
        <f t="shared" si="3"/>
        <v>9</v>
      </c>
      <c r="F92" s="78" t="s">
        <v>575</v>
      </c>
      <c r="G92" s="216">
        <v>43164</v>
      </c>
      <c r="H92" s="265" t="s">
        <v>461</v>
      </c>
      <c r="I92" s="265" t="s">
        <v>459</v>
      </c>
      <c r="J92" s="242">
        <v>3</v>
      </c>
    </row>
    <row r="93" spans="1:13" s="242" customFormat="1" x14ac:dyDescent="0.25">
      <c r="A93" s="402"/>
      <c r="B93" s="404"/>
      <c r="C93" s="357"/>
      <c r="D93" s="78" t="s">
        <v>576</v>
      </c>
      <c r="E93" s="77">
        <f t="shared" si="3"/>
        <v>10</v>
      </c>
      <c r="F93" s="78" t="s">
        <v>576</v>
      </c>
      <c r="G93" s="216">
        <v>43164</v>
      </c>
      <c r="H93" s="265" t="s">
        <v>461</v>
      </c>
      <c r="I93" s="265" t="s">
        <v>466</v>
      </c>
    </row>
    <row r="94" spans="1:13" s="242" customFormat="1" x14ac:dyDescent="0.25">
      <c r="A94" s="402"/>
      <c r="B94" s="404"/>
      <c r="C94" s="358"/>
      <c r="D94" s="78" t="s">
        <v>577</v>
      </c>
      <c r="E94" s="77">
        <f t="shared" si="3"/>
        <v>11</v>
      </c>
      <c r="F94" s="78" t="s">
        <v>578</v>
      </c>
      <c r="G94" s="216">
        <v>43164</v>
      </c>
      <c r="H94" s="265" t="s">
        <v>461</v>
      </c>
      <c r="I94" s="265" t="s">
        <v>466</v>
      </c>
    </row>
    <row r="95" spans="1:13" s="75" customFormat="1" x14ac:dyDescent="0.25">
      <c r="A95" s="72" t="s">
        <v>211</v>
      </c>
      <c r="B95" s="73" t="s">
        <v>638</v>
      </c>
      <c r="C95" s="275"/>
      <c r="D95" s="276"/>
      <c r="E95" s="271"/>
      <c r="F95" s="271"/>
      <c r="G95" s="6"/>
      <c r="H95" s="118"/>
      <c r="I95" s="118"/>
      <c r="J95" s="118"/>
      <c r="K95" s="118"/>
      <c r="L95" s="118"/>
      <c r="M95" s="119"/>
    </row>
    <row r="96" spans="1:13" s="152" customFormat="1" x14ac:dyDescent="0.25">
      <c r="A96" s="402">
        <v>1</v>
      </c>
      <c r="B96" s="401" t="s">
        <v>639</v>
      </c>
      <c r="C96" s="268" t="s">
        <v>640</v>
      </c>
      <c r="D96" s="269"/>
      <c r="E96" s="277"/>
      <c r="F96" s="268"/>
      <c r="G96" s="253"/>
      <c r="H96" s="240"/>
      <c r="I96" s="240"/>
      <c r="J96" s="236"/>
      <c r="K96" s="65"/>
      <c r="L96" s="236"/>
    </row>
    <row r="97" spans="1:13" s="152" customFormat="1" x14ac:dyDescent="0.25">
      <c r="A97" s="402"/>
      <c r="B97" s="401"/>
      <c r="C97" s="78" t="s">
        <v>613</v>
      </c>
      <c r="D97" s="76"/>
      <c r="E97" s="260">
        <v>1</v>
      </c>
      <c r="F97" s="78" t="s">
        <v>641</v>
      </c>
      <c r="G97" s="216">
        <v>43164</v>
      </c>
      <c r="H97" s="240" t="s">
        <v>935</v>
      </c>
      <c r="I97" s="240" t="s">
        <v>466</v>
      </c>
      <c r="J97" s="236"/>
      <c r="K97" s="65"/>
      <c r="L97" s="236"/>
    </row>
    <row r="98" spans="1:13" s="152" customFormat="1" x14ac:dyDescent="0.25">
      <c r="A98" s="402"/>
      <c r="B98" s="401"/>
      <c r="C98" s="268" t="s">
        <v>642</v>
      </c>
      <c r="D98" s="269"/>
      <c r="E98" s="277"/>
      <c r="F98" s="268"/>
      <c r="G98" s="253"/>
      <c r="H98" s="233"/>
      <c r="I98" s="240"/>
      <c r="J98" s="236"/>
      <c r="K98" s="65"/>
      <c r="L98" s="236"/>
    </row>
    <row r="99" spans="1:13" s="152" customFormat="1" x14ac:dyDescent="0.25">
      <c r="A99" s="402"/>
      <c r="B99" s="401"/>
      <c r="C99" s="78" t="s">
        <v>580</v>
      </c>
      <c r="D99" s="76"/>
      <c r="E99" s="260">
        <v>1</v>
      </c>
      <c r="F99" s="78" t="s">
        <v>581</v>
      </c>
      <c r="G99" s="216">
        <v>43164</v>
      </c>
      <c r="H99" s="246" t="s">
        <v>935</v>
      </c>
      <c r="I99" s="246" t="s">
        <v>466</v>
      </c>
      <c r="J99" s="236"/>
      <c r="K99" s="65"/>
      <c r="L99" s="236"/>
    </row>
    <row r="100" spans="1:13" s="3" customFormat="1" ht="28.5" x14ac:dyDescent="0.25">
      <c r="A100" s="402"/>
      <c r="B100" s="401"/>
      <c r="C100" s="78" t="s">
        <v>573</v>
      </c>
      <c r="D100" s="76"/>
      <c r="E100" s="260">
        <v>2</v>
      </c>
      <c r="F100" s="78" t="s">
        <v>582</v>
      </c>
      <c r="G100" s="216">
        <v>43164</v>
      </c>
      <c r="H100" s="246" t="s">
        <v>935</v>
      </c>
      <c r="I100" s="246" t="s">
        <v>466</v>
      </c>
      <c r="J100" s="242"/>
      <c r="K100" s="4"/>
      <c r="L100" s="242"/>
      <c r="M100" s="243"/>
    </row>
    <row r="101" spans="1:13" s="3" customFormat="1" x14ac:dyDescent="0.25">
      <c r="A101" s="402"/>
      <c r="B101" s="401"/>
      <c r="C101" s="78" t="s">
        <v>583</v>
      </c>
      <c r="D101" s="76"/>
      <c r="E101" s="260">
        <v>3</v>
      </c>
      <c r="F101" s="78" t="s">
        <v>584</v>
      </c>
      <c r="G101" s="216">
        <v>43164</v>
      </c>
      <c r="H101" s="246" t="s">
        <v>935</v>
      </c>
      <c r="I101" s="246" t="s">
        <v>466</v>
      </c>
      <c r="J101" s="242"/>
      <c r="K101" s="4"/>
      <c r="L101" s="242"/>
      <c r="M101" s="243"/>
    </row>
    <row r="102" spans="1:13" s="3" customFormat="1" x14ac:dyDescent="0.25">
      <c r="A102" s="402"/>
      <c r="B102" s="401"/>
      <c r="C102" s="356" t="s">
        <v>585</v>
      </c>
      <c r="D102" s="76"/>
      <c r="E102" s="260">
        <v>4</v>
      </c>
      <c r="F102" s="78" t="s">
        <v>586</v>
      </c>
      <c r="G102" s="216">
        <v>43164</v>
      </c>
      <c r="H102" s="246" t="s">
        <v>935</v>
      </c>
      <c r="I102" s="246" t="s">
        <v>466</v>
      </c>
      <c r="J102" s="242"/>
      <c r="K102" s="4"/>
      <c r="L102" s="242"/>
      <c r="M102" s="243"/>
    </row>
    <row r="103" spans="1:13" x14ac:dyDescent="0.25">
      <c r="A103" s="402"/>
      <c r="B103" s="401"/>
      <c r="C103" s="358"/>
      <c r="D103" s="76"/>
      <c r="E103" s="260">
        <v>5</v>
      </c>
      <c r="F103" s="78" t="s">
        <v>584</v>
      </c>
      <c r="G103" s="216">
        <v>43164</v>
      </c>
      <c r="H103" s="246" t="s">
        <v>935</v>
      </c>
      <c r="I103" s="246" t="s">
        <v>466</v>
      </c>
    </row>
    <row r="104" spans="1:13" x14ac:dyDescent="0.25">
      <c r="A104" s="402"/>
      <c r="B104" s="401"/>
      <c r="C104" s="356" t="s">
        <v>587</v>
      </c>
      <c r="D104" s="76"/>
      <c r="E104" s="260">
        <v>6</v>
      </c>
      <c r="F104" s="78" t="s">
        <v>586</v>
      </c>
      <c r="G104" s="216">
        <v>43164</v>
      </c>
      <c r="H104" s="246" t="s">
        <v>935</v>
      </c>
      <c r="I104" s="246" t="s">
        <v>466</v>
      </c>
    </row>
    <row r="105" spans="1:13" s="3" customFormat="1" ht="28.5" x14ac:dyDescent="0.25">
      <c r="A105" s="402"/>
      <c r="B105" s="401"/>
      <c r="C105" s="357"/>
      <c r="D105" s="76"/>
      <c r="E105" s="260">
        <v>7</v>
      </c>
      <c r="F105" s="78" t="s">
        <v>588</v>
      </c>
      <c r="G105" s="216">
        <v>43164</v>
      </c>
      <c r="H105" s="246" t="s">
        <v>935</v>
      </c>
      <c r="I105" s="246" t="s">
        <v>466</v>
      </c>
      <c r="J105" s="242"/>
      <c r="K105" s="4"/>
      <c r="L105" s="242"/>
      <c r="M105" s="243"/>
    </row>
    <row r="106" spans="1:13" s="3" customFormat="1" x14ac:dyDescent="0.25">
      <c r="A106" s="402"/>
      <c r="B106" s="401"/>
      <c r="C106" s="358"/>
      <c r="D106" s="76"/>
      <c r="E106" s="260">
        <v>8</v>
      </c>
      <c r="F106" s="78" t="s">
        <v>584</v>
      </c>
      <c r="G106" s="216">
        <v>43164</v>
      </c>
      <c r="H106" s="246" t="s">
        <v>935</v>
      </c>
      <c r="I106" s="246" t="s">
        <v>466</v>
      </c>
      <c r="J106" s="242"/>
      <c r="K106" s="4"/>
      <c r="L106" s="242"/>
      <c r="M106" s="243"/>
    </row>
    <row r="107" spans="1:13" s="3" customFormat="1" x14ac:dyDescent="0.25">
      <c r="A107" s="402"/>
      <c r="B107" s="401"/>
      <c r="C107" s="261" t="s">
        <v>589</v>
      </c>
      <c r="D107" s="212"/>
      <c r="E107" s="260">
        <v>9</v>
      </c>
      <c r="F107" s="261" t="s">
        <v>590</v>
      </c>
      <c r="G107" s="216">
        <v>43164</v>
      </c>
      <c r="H107" s="246" t="s">
        <v>935</v>
      </c>
      <c r="I107" s="246" t="s">
        <v>466</v>
      </c>
      <c r="J107" s="242"/>
      <c r="K107" s="4"/>
      <c r="L107" s="242"/>
      <c r="M107" s="243"/>
    </row>
    <row r="108" spans="1:13" s="251" customFormat="1" x14ac:dyDescent="0.25">
      <c r="A108" s="402"/>
      <c r="B108" s="401"/>
      <c r="C108" s="261" t="s">
        <v>591</v>
      </c>
      <c r="D108" s="212"/>
      <c r="E108" s="260">
        <v>10</v>
      </c>
      <c r="F108" s="261" t="s">
        <v>592</v>
      </c>
      <c r="G108" s="216">
        <v>43164</v>
      </c>
      <c r="H108" s="246" t="s">
        <v>935</v>
      </c>
      <c r="I108" s="246" t="s">
        <v>466</v>
      </c>
      <c r="J108" s="238"/>
      <c r="K108" s="250"/>
      <c r="L108" s="238"/>
      <c r="M108" s="239"/>
    </row>
    <row r="109" spans="1:13" s="251" customFormat="1" x14ac:dyDescent="0.25">
      <c r="A109" s="402"/>
      <c r="B109" s="401"/>
      <c r="C109" s="261" t="s">
        <v>593</v>
      </c>
      <c r="D109" s="212"/>
      <c r="E109" s="260">
        <v>11</v>
      </c>
      <c r="F109" s="261" t="s">
        <v>592</v>
      </c>
      <c r="G109" s="216">
        <v>43164</v>
      </c>
      <c r="H109" s="246" t="s">
        <v>935</v>
      </c>
      <c r="I109" s="246" t="s">
        <v>466</v>
      </c>
      <c r="J109" s="238"/>
      <c r="K109" s="250"/>
      <c r="L109" s="238"/>
      <c r="M109" s="239"/>
    </row>
    <row r="110" spans="1:13" s="2" customFormat="1" x14ac:dyDescent="0.25">
      <c r="A110" s="5" t="s">
        <v>931</v>
      </c>
      <c r="B110" s="6" t="s">
        <v>643</v>
      </c>
      <c r="C110" s="271"/>
      <c r="D110" s="272"/>
      <c r="E110" s="271"/>
      <c r="F110" s="271"/>
      <c r="G110" s="6"/>
      <c r="H110" s="6"/>
      <c r="I110" s="6"/>
      <c r="J110" s="6"/>
      <c r="K110" s="6"/>
      <c r="L110" s="6"/>
      <c r="M110" s="7"/>
    </row>
    <row r="111" spans="1:13" x14ac:dyDescent="0.25">
      <c r="A111" s="236">
        <v>1</v>
      </c>
      <c r="B111" s="152"/>
      <c r="C111" s="78"/>
      <c r="D111" s="76"/>
      <c r="E111" s="77">
        <v>1</v>
      </c>
      <c r="F111" s="78" t="s">
        <v>493</v>
      </c>
      <c r="G111" s="216">
        <v>43166</v>
      </c>
      <c r="H111" s="265" t="s">
        <v>461</v>
      </c>
      <c r="I111" s="265" t="s">
        <v>466</v>
      </c>
    </row>
    <row r="112" spans="1:13" x14ac:dyDescent="0.25">
      <c r="A112" s="236">
        <v>2</v>
      </c>
      <c r="B112" s="152"/>
      <c r="C112" s="78"/>
      <c r="D112" s="76"/>
      <c r="E112" s="77">
        <v>1</v>
      </c>
      <c r="F112" s="78" t="s">
        <v>644</v>
      </c>
      <c r="G112" s="216">
        <v>43166</v>
      </c>
      <c r="H112" s="265" t="s">
        <v>461</v>
      </c>
      <c r="I112" s="265" t="s">
        <v>466</v>
      </c>
    </row>
    <row r="113" spans="1:13" x14ac:dyDescent="0.25">
      <c r="A113" s="366">
        <v>3</v>
      </c>
      <c r="B113" s="388" t="s">
        <v>113</v>
      </c>
      <c r="C113" s="356" t="s">
        <v>495</v>
      </c>
      <c r="D113" s="76"/>
      <c r="E113" s="77">
        <v>1</v>
      </c>
      <c r="F113" s="78" t="s">
        <v>496</v>
      </c>
      <c r="G113" s="216">
        <v>43166</v>
      </c>
      <c r="H113" s="265" t="s">
        <v>461</v>
      </c>
      <c r="I113" s="265" t="s">
        <v>466</v>
      </c>
    </row>
    <row r="114" spans="1:13" x14ac:dyDescent="0.25">
      <c r="A114" s="367"/>
      <c r="B114" s="389"/>
      <c r="C114" s="358"/>
      <c r="D114" s="76"/>
      <c r="E114" s="77">
        <v>2</v>
      </c>
      <c r="F114" s="78" t="s">
        <v>497</v>
      </c>
      <c r="G114" s="216">
        <v>43166</v>
      </c>
      <c r="H114" s="265" t="s">
        <v>461</v>
      </c>
      <c r="I114" s="265" t="s">
        <v>466</v>
      </c>
    </row>
    <row r="115" spans="1:13" x14ac:dyDescent="0.25">
      <c r="A115" s="367"/>
      <c r="B115" s="389"/>
      <c r="C115" s="356" t="s">
        <v>498</v>
      </c>
      <c r="D115" s="76"/>
      <c r="E115" s="77">
        <v>3</v>
      </c>
      <c r="F115" s="78" t="s">
        <v>496</v>
      </c>
      <c r="G115" s="216">
        <v>43166</v>
      </c>
      <c r="H115" s="265" t="s">
        <v>461</v>
      </c>
      <c r="I115" s="265" t="s">
        <v>466</v>
      </c>
    </row>
    <row r="116" spans="1:13" x14ac:dyDescent="0.25">
      <c r="A116" s="368"/>
      <c r="B116" s="403"/>
      <c r="C116" s="358"/>
      <c r="D116" s="76"/>
      <c r="E116" s="77">
        <v>4</v>
      </c>
      <c r="F116" s="78" t="s">
        <v>499</v>
      </c>
      <c r="G116" s="216">
        <v>43166</v>
      </c>
      <c r="H116" s="265" t="s">
        <v>461</v>
      </c>
      <c r="I116" s="265" t="s">
        <v>466</v>
      </c>
    </row>
    <row r="117" spans="1:13" x14ac:dyDescent="0.25">
      <c r="A117" s="402">
        <v>4</v>
      </c>
      <c r="B117" s="404" t="s">
        <v>594</v>
      </c>
      <c r="C117" s="78"/>
      <c r="D117" s="76"/>
      <c r="E117" s="77">
        <v>1</v>
      </c>
      <c r="F117" s="78" t="s">
        <v>645</v>
      </c>
      <c r="G117" s="216">
        <v>43166</v>
      </c>
      <c r="H117" s="265" t="s">
        <v>461</v>
      </c>
      <c r="I117" s="265" t="s">
        <v>466</v>
      </c>
    </row>
    <row r="118" spans="1:13" x14ac:dyDescent="0.25">
      <c r="A118" s="402"/>
      <c r="B118" s="404"/>
      <c r="C118" s="78"/>
      <c r="D118" s="76"/>
      <c r="E118" s="77">
        <f t="shared" ref="E118:E127" si="4">E117+1</f>
        <v>2</v>
      </c>
      <c r="F118" s="78" t="s">
        <v>646</v>
      </c>
      <c r="G118" s="216">
        <v>43166</v>
      </c>
      <c r="H118" s="265" t="s">
        <v>461</v>
      </c>
      <c r="I118" s="265" t="s">
        <v>466</v>
      </c>
    </row>
    <row r="119" spans="1:13" x14ac:dyDescent="0.25">
      <c r="A119" s="366">
        <v>5</v>
      </c>
      <c r="B119" s="388" t="s">
        <v>647</v>
      </c>
      <c r="C119" s="356" t="s">
        <v>576</v>
      </c>
      <c r="D119" s="359" t="s">
        <v>648</v>
      </c>
      <c r="E119" s="77">
        <v>1</v>
      </c>
      <c r="F119" s="78" t="s">
        <v>649</v>
      </c>
      <c r="G119" s="216">
        <v>43166</v>
      </c>
      <c r="H119" s="265" t="s">
        <v>461</v>
      </c>
      <c r="I119" s="265" t="s">
        <v>466</v>
      </c>
    </row>
    <row r="120" spans="1:13" x14ac:dyDescent="0.25">
      <c r="A120" s="367"/>
      <c r="B120" s="389"/>
      <c r="C120" s="357"/>
      <c r="D120" s="360"/>
      <c r="E120" s="77">
        <f t="shared" si="4"/>
        <v>2</v>
      </c>
      <c r="F120" s="78" t="s">
        <v>650</v>
      </c>
      <c r="G120" s="216">
        <v>43166</v>
      </c>
      <c r="H120" s="265" t="s">
        <v>461</v>
      </c>
      <c r="I120" s="265" t="s">
        <v>466</v>
      </c>
    </row>
    <row r="121" spans="1:13" x14ac:dyDescent="0.25">
      <c r="A121" s="367"/>
      <c r="B121" s="389"/>
      <c r="C121" s="357"/>
      <c r="D121" s="76" t="s">
        <v>651</v>
      </c>
      <c r="E121" s="77">
        <f t="shared" si="4"/>
        <v>3</v>
      </c>
      <c r="F121" s="78" t="s">
        <v>652</v>
      </c>
      <c r="G121" s="216">
        <v>43166</v>
      </c>
      <c r="H121" s="265" t="s">
        <v>461</v>
      </c>
      <c r="I121" s="265" t="s">
        <v>466</v>
      </c>
    </row>
    <row r="122" spans="1:13" x14ac:dyDescent="0.25">
      <c r="A122" s="367"/>
      <c r="B122" s="389"/>
      <c r="C122" s="356" t="s">
        <v>574</v>
      </c>
      <c r="D122" s="359" t="s">
        <v>653</v>
      </c>
      <c r="E122" s="77">
        <f t="shared" si="4"/>
        <v>4</v>
      </c>
      <c r="F122" s="78" t="s">
        <v>654</v>
      </c>
      <c r="G122" s="216">
        <v>43166</v>
      </c>
      <c r="H122" s="265" t="s">
        <v>461</v>
      </c>
      <c r="I122" s="265" t="s">
        <v>466</v>
      </c>
    </row>
    <row r="123" spans="1:13" x14ac:dyDescent="0.25">
      <c r="A123" s="367"/>
      <c r="B123" s="389"/>
      <c r="C123" s="357"/>
      <c r="D123" s="360"/>
      <c r="E123" s="77">
        <f t="shared" si="4"/>
        <v>5</v>
      </c>
      <c r="F123" s="78" t="s">
        <v>650</v>
      </c>
      <c r="G123" s="216">
        <v>43166</v>
      </c>
      <c r="H123" s="265" t="s">
        <v>461</v>
      </c>
      <c r="I123" s="265" t="s">
        <v>466</v>
      </c>
    </row>
    <row r="124" spans="1:13" x14ac:dyDescent="0.25">
      <c r="A124" s="367"/>
      <c r="B124" s="389"/>
      <c r="C124" s="358"/>
      <c r="D124" s="266" t="s">
        <v>651</v>
      </c>
      <c r="E124" s="77">
        <f t="shared" si="4"/>
        <v>6</v>
      </c>
      <c r="F124" s="78" t="s">
        <v>655</v>
      </c>
      <c r="G124" s="216">
        <v>43166</v>
      </c>
      <c r="H124" s="265" t="s">
        <v>461</v>
      </c>
      <c r="I124" s="265" t="s">
        <v>466</v>
      </c>
    </row>
    <row r="125" spans="1:13" x14ac:dyDescent="0.25">
      <c r="A125" s="367"/>
      <c r="B125" s="389"/>
      <c r="C125" s="356" t="s">
        <v>656</v>
      </c>
      <c r="D125" s="359" t="s">
        <v>657</v>
      </c>
      <c r="E125" s="77">
        <f t="shared" si="4"/>
        <v>7</v>
      </c>
      <c r="F125" s="78" t="s">
        <v>654</v>
      </c>
      <c r="G125" s="216">
        <v>43166</v>
      </c>
      <c r="H125" s="265" t="s">
        <v>461</v>
      </c>
      <c r="I125" s="265" t="s">
        <v>466</v>
      </c>
    </row>
    <row r="126" spans="1:13" x14ac:dyDescent="0.25">
      <c r="A126" s="367"/>
      <c r="B126" s="389"/>
      <c r="C126" s="357"/>
      <c r="D126" s="360"/>
      <c r="E126" s="77">
        <f t="shared" si="4"/>
        <v>8</v>
      </c>
      <c r="F126" s="78" t="s">
        <v>650</v>
      </c>
      <c r="G126" s="216">
        <v>43166</v>
      </c>
      <c r="H126" s="265" t="s">
        <v>461</v>
      </c>
      <c r="I126" s="265" t="s">
        <v>466</v>
      </c>
    </row>
    <row r="127" spans="1:13" x14ac:dyDescent="0.25">
      <c r="A127" s="367"/>
      <c r="B127" s="389"/>
      <c r="C127" s="357"/>
      <c r="D127" s="266" t="s">
        <v>651</v>
      </c>
      <c r="E127" s="77">
        <f t="shared" si="4"/>
        <v>9</v>
      </c>
      <c r="F127" s="78" t="s">
        <v>655</v>
      </c>
      <c r="G127" s="216">
        <v>43166</v>
      </c>
      <c r="H127" s="265" t="s">
        <v>461</v>
      </c>
      <c r="I127" s="265" t="s">
        <v>466</v>
      </c>
    </row>
    <row r="128" spans="1:13" s="3" customFormat="1" x14ac:dyDescent="0.25">
      <c r="A128" s="402">
        <v>6</v>
      </c>
      <c r="B128" s="404" t="s">
        <v>658</v>
      </c>
      <c r="C128" s="78"/>
      <c r="D128" s="76"/>
      <c r="E128" s="77">
        <v>1</v>
      </c>
      <c r="F128" s="78" t="s">
        <v>501</v>
      </c>
      <c r="G128" s="216">
        <v>43166</v>
      </c>
      <c r="H128" s="283" t="s">
        <v>461</v>
      </c>
      <c r="I128" s="283" t="s">
        <v>466</v>
      </c>
      <c r="J128" s="242"/>
      <c r="K128" s="4"/>
      <c r="L128" s="242"/>
      <c r="M128" s="243"/>
    </row>
    <row r="129" spans="1:13" s="3" customFormat="1" x14ac:dyDescent="0.25">
      <c r="A129" s="402"/>
      <c r="B129" s="404"/>
      <c r="C129" s="78"/>
      <c r="D129" s="76"/>
      <c r="E129" s="77">
        <f>E128+1</f>
        <v>2</v>
      </c>
      <c r="F129" s="78" t="s">
        <v>659</v>
      </c>
      <c r="G129" s="216">
        <v>43166</v>
      </c>
      <c r="H129" s="283" t="s">
        <v>461</v>
      </c>
      <c r="I129" s="283" t="s">
        <v>466</v>
      </c>
      <c r="J129" s="144"/>
      <c r="K129" s="4"/>
      <c r="L129" s="242"/>
      <c r="M129" s="243"/>
    </row>
    <row r="130" spans="1:13" s="3" customFormat="1" x14ac:dyDescent="0.25">
      <c r="A130" s="402"/>
      <c r="B130" s="404"/>
      <c r="C130" s="78"/>
      <c r="D130" s="76"/>
      <c r="E130" s="77">
        <f>E129+1</f>
        <v>3</v>
      </c>
      <c r="F130" s="78" t="s">
        <v>502</v>
      </c>
      <c r="G130" s="216">
        <v>43166</v>
      </c>
      <c r="H130" s="283" t="s">
        <v>461</v>
      </c>
      <c r="I130" s="283" t="s">
        <v>466</v>
      </c>
      <c r="J130" s="242"/>
      <c r="K130" s="4"/>
      <c r="L130" s="242"/>
      <c r="M130" s="243"/>
    </row>
    <row r="131" spans="1:13" s="3" customFormat="1" x14ac:dyDescent="0.25">
      <c r="A131" s="402">
        <v>7</v>
      </c>
      <c r="B131" s="404" t="s">
        <v>503</v>
      </c>
      <c r="C131" s="78"/>
      <c r="D131" s="76"/>
      <c r="E131" s="77">
        <v>1</v>
      </c>
      <c r="F131" s="78" t="s">
        <v>660</v>
      </c>
      <c r="G131" s="216">
        <v>43166</v>
      </c>
      <c r="H131" s="265" t="s">
        <v>461</v>
      </c>
      <c r="I131" s="265" t="s">
        <v>466</v>
      </c>
      <c r="J131" s="242"/>
      <c r="K131" s="4"/>
      <c r="L131" s="242"/>
      <c r="M131" s="243"/>
    </row>
    <row r="132" spans="1:13" s="3" customFormat="1" x14ac:dyDescent="0.25">
      <c r="A132" s="402"/>
      <c r="B132" s="404"/>
      <c r="C132" s="78"/>
      <c r="D132" s="76"/>
      <c r="E132" s="77">
        <f t="shared" ref="E132:E143" si="5">E131+1</f>
        <v>2</v>
      </c>
      <c r="F132" s="78" t="s">
        <v>661</v>
      </c>
      <c r="G132" s="216">
        <v>43166</v>
      </c>
      <c r="H132" s="265" t="s">
        <v>461</v>
      </c>
      <c r="I132" s="265" t="s">
        <v>466</v>
      </c>
      <c r="J132" s="242"/>
      <c r="K132" s="4"/>
      <c r="L132" s="242"/>
      <c r="M132" s="243"/>
    </row>
    <row r="133" spans="1:13" s="3" customFormat="1" x14ac:dyDescent="0.25">
      <c r="A133" s="402"/>
      <c r="B133" s="404"/>
      <c r="C133" s="78" t="s">
        <v>662</v>
      </c>
      <c r="D133" s="76"/>
      <c r="E133" s="77">
        <f t="shared" si="5"/>
        <v>3</v>
      </c>
      <c r="F133" s="78" t="s">
        <v>663</v>
      </c>
      <c r="G133" s="216">
        <v>43166</v>
      </c>
      <c r="H133" s="265" t="s">
        <v>461</v>
      </c>
      <c r="I133" s="265" t="s">
        <v>466</v>
      </c>
      <c r="J133" s="242"/>
      <c r="K133" s="4"/>
      <c r="L133" s="242"/>
      <c r="M133" s="243"/>
    </row>
    <row r="134" spans="1:13" x14ac:dyDescent="0.25">
      <c r="A134" s="402"/>
      <c r="B134" s="404"/>
      <c r="C134" s="78" t="s">
        <v>664</v>
      </c>
      <c r="D134" s="76"/>
      <c r="E134" s="260">
        <f>E133+1</f>
        <v>4</v>
      </c>
      <c r="F134" s="78" t="s">
        <v>665</v>
      </c>
      <c r="G134" s="216">
        <v>43166</v>
      </c>
      <c r="H134" s="265" t="s">
        <v>461</v>
      </c>
      <c r="I134" s="265" t="s">
        <v>466</v>
      </c>
    </row>
    <row r="135" spans="1:13" s="3" customFormat="1" ht="28.5" x14ac:dyDescent="0.25">
      <c r="A135" s="402"/>
      <c r="B135" s="404"/>
      <c r="C135" s="78" t="s">
        <v>666</v>
      </c>
      <c r="D135" s="76"/>
      <c r="E135" s="260">
        <f>E134+1</f>
        <v>5</v>
      </c>
      <c r="F135" s="78" t="s">
        <v>582</v>
      </c>
      <c r="G135" s="216">
        <v>43166</v>
      </c>
      <c r="H135" s="265" t="s">
        <v>461</v>
      </c>
      <c r="I135" s="265" t="s">
        <v>466</v>
      </c>
      <c r="J135" s="242"/>
      <c r="K135" s="4"/>
      <c r="L135" s="242"/>
      <c r="M135" s="243"/>
    </row>
    <row r="136" spans="1:13" s="3" customFormat="1" x14ac:dyDescent="0.25">
      <c r="A136" s="402"/>
      <c r="B136" s="404"/>
      <c r="C136" s="78" t="s">
        <v>583</v>
      </c>
      <c r="D136" s="76"/>
      <c r="E136" s="77">
        <f t="shared" si="5"/>
        <v>6</v>
      </c>
      <c r="F136" s="78" t="s">
        <v>584</v>
      </c>
      <c r="G136" s="216">
        <v>43166</v>
      </c>
      <c r="H136" s="265" t="s">
        <v>461</v>
      </c>
      <c r="I136" s="265" t="s">
        <v>466</v>
      </c>
      <c r="J136" s="242"/>
      <c r="K136" s="4"/>
      <c r="L136" s="242"/>
      <c r="M136" s="243"/>
    </row>
    <row r="137" spans="1:13" s="3" customFormat="1" x14ac:dyDescent="0.25">
      <c r="A137" s="402"/>
      <c r="B137" s="404"/>
      <c r="C137" s="78" t="s">
        <v>667</v>
      </c>
      <c r="D137" s="76"/>
      <c r="E137" s="77">
        <f t="shared" si="5"/>
        <v>7</v>
      </c>
      <c r="F137" s="78" t="s">
        <v>584</v>
      </c>
      <c r="G137" s="216">
        <v>43166</v>
      </c>
      <c r="H137" s="265" t="s">
        <v>461</v>
      </c>
      <c r="I137" s="265" t="s">
        <v>466</v>
      </c>
      <c r="J137" s="242"/>
      <c r="K137" s="4"/>
      <c r="L137" s="242"/>
      <c r="M137" s="243"/>
    </row>
    <row r="138" spans="1:13" s="3" customFormat="1" x14ac:dyDescent="0.25">
      <c r="A138" s="402"/>
      <c r="B138" s="404"/>
      <c r="C138" s="356" t="s">
        <v>668</v>
      </c>
      <c r="D138" s="76"/>
      <c r="E138" s="77">
        <f t="shared" si="5"/>
        <v>8</v>
      </c>
      <c r="F138" s="78" t="s">
        <v>586</v>
      </c>
      <c r="G138" s="216">
        <v>43166</v>
      </c>
      <c r="H138" s="265" t="s">
        <v>461</v>
      </c>
      <c r="I138" s="265" t="s">
        <v>466</v>
      </c>
      <c r="J138" s="242"/>
      <c r="K138" s="4"/>
      <c r="L138" s="242"/>
      <c r="M138" s="243"/>
    </row>
    <row r="139" spans="1:13" s="3" customFormat="1" ht="28.5" x14ac:dyDescent="0.25">
      <c r="A139" s="402"/>
      <c r="B139" s="404"/>
      <c r="C139" s="357"/>
      <c r="D139" s="76"/>
      <c r="E139" s="77">
        <f t="shared" si="5"/>
        <v>9</v>
      </c>
      <c r="F139" s="78" t="s">
        <v>588</v>
      </c>
      <c r="G139" s="216">
        <v>43166</v>
      </c>
      <c r="H139" s="265" t="s">
        <v>461</v>
      </c>
      <c r="I139" s="265" t="s">
        <v>466</v>
      </c>
      <c r="J139" s="242"/>
      <c r="K139" s="4"/>
      <c r="L139" s="242"/>
      <c r="M139" s="243"/>
    </row>
    <row r="140" spans="1:13" s="3" customFormat="1" x14ac:dyDescent="0.25">
      <c r="A140" s="402"/>
      <c r="B140" s="404"/>
      <c r="C140" s="358"/>
      <c r="D140" s="76"/>
      <c r="E140" s="77">
        <f t="shared" si="5"/>
        <v>10</v>
      </c>
      <c r="F140" s="78" t="s">
        <v>584</v>
      </c>
      <c r="G140" s="216">
        <v>43166</v>
      </c>
      <c r="H140" s="265" t="s">
        <v>461</v>
      </c>
      <c r="I140" s="265" t="s">
        <v>466</v>
      </c>
      <c r="J140" s="242"/>
      <c r="K140" s="4"/>
      <c r="L140" s="242"/>
      <c r="M140" s="243"/>
    </row>
    <row r="141" spans="1:13" s="251" customFormat="1" x14ac:dyDescent="0.25">
      <c r="A141" s="402"/>
      <c r="B141" s="404"/>
      <c r="C141" s="261" t="s">
        <v>589</v>
      </c>
      <c r="D141" s="212"/>
      <c r="E141" s="77">
        <f t="shared" si="5"/>
        <v>11</v>
      </c>
      <c r="F141" s="261" t="s">
        <v>590</v>
      </c>
      <c r="G141" s="216">
        <v>43166</v>
      </c>
      <c r="H141" s="265" t="s">
        <v>461</v>
      </c>
      <c r="I141" s="265" t="s">
        <v>466</v>
      </c>
      <c r="J141" s="238"/>
      <c r="K141" s="250"/>
      <c r="L141" s="238"/>
      <c r="M141" s="239"/>
    </row>
    <row r="142" spans="1:13" s="251" customFormat="1" x14ac:dyDescent="0.25">
      <c r="A142" s="402"/>
      <c r="B142" s="404"/>
      <c r="C142" s="261" t="s">
        <v>591</v>
      </c>
      <c r="D142" s="212"/>
      <c r="E142" s="77">
        <f t="shared" si="5"/>
        <v>12</v>
      </c>
      <c r="F142" s="261" t="s">
        <v>592</v>
      </c>
      <c r="G142" s="216">
        <v>43166</v>
      </c>
      <c r="H142" s="265" t="s">
        <v>461</v>
      </c>
      <c r="I142" s="265" t="s">
        <v>466</v>
      </c>
      <c r="J142" s="238"/>
      <c r="K142" s="250"/>
      <c r="L142" s="238"/>
      <c r="M142" s="239"/>
    </row>
    <row r="143" spans="1:13" s="251" customFormat="1" x14ac:dyDescent="0.25">
      <c r="A143" s="402"/>
      <c r="B143" s="404"/>
      <c r="C143" s="261" t="s">
        <v>593</v>
      </c>
      <c r="D143" s="212"/>
      <c r="E143" s="77">
        <f t="shared" si="5"/>
        <v>13</v>
      </c>
      <c r="F143" s="261" t="s">
        <v>592</v>
      </c>
      <c r="G143" s="216">
        <v>43166</v>
      </c>
      <c r="H143" s="265" t="s">
        <v>461</v>
      </c>
      <c r="I143" s="265" t="s">
        <v>466</v>
      </c>
      <c r="J143" s="238"/>
      <c r="K143" s="250"/>
      <c r="L143" s="238"/>
      <c r="M143" s="239"/>
    </row>
    <row r="144" spans="1:13" s="3" customFormat="1" x14ac:dyDescent="0.25">
      <c r="A144" s="402">
        <v>8</v>
      </c>
      <c r="B144" s="401" t="s">
        <v>669</v>
      </c>
      <c r="C144" s="76" t="s">
        <v>46</v>
      </c>
      <c r="D144" s="76"/>
      <c r="E144" s="77">
        <v>1</v>
      </c>
      <c r="F144" s="78" t="s">
        <v>47</v>
      </c>
      <c r="G144" s="216">
        <v>43166</v>
      </c>
      <c r="H144" s="265" t="s">
        <v>461</v>
      </c>
      <c r="I144" s="265" t="s">
        <v>466</v>
      </c>
      <c r="J144" s="242"/>
      <c r="K144" s="4"/>
      <c r="L144" s="242"/>
      <c r="M144" s="243"/>
    </row>
    <row r="145" spans="1:13" s="3" customFormat="1" x14ac:dyDescent="0.25">
      <c r="A145" s="402"/>
      <c r="B145" s="401"/>
      <c r="C145" s="76" t="s">
        <v>48</v>
      </c>
      <c r="D145" s="76"/>
      <c r="E145" s="77">
        <f>E144+1</f>
        <v>2</v>
      </c>
      <c r="F145" s="78">
        <v>1</v>
      </c>
      <c r="G145" s="216">
        <v>43166</v>
      </c>
      <c r="H145" s="265" t="s">
        <v>461</v>
      </c>
      <c r="I145" s="265" t="s">
        <v>466</v>
      </c>
      <c r="J145" s="242"/>
      <c r="K145" s="4"/>
      <c r="L145" s="242"/>
      <c r="M145" s="243"/>
    </row>
    <row r="146" spans="1:13" s="152" customFormat="1" x14ac:dyDescent="0.25">
      <c r="A146" s="402"/>
      <c r="B146" s="401"/>
      <c r="C146" s="278" t="s">
        <v>671</v>
      </c>
      <c r="D146" s="76"/>
      <c r="E146" s="77">
        <f t="shared" ref="E146:E155" si="6">E145+1</f>
        <v>3</v>
      </c>
      <c r="F146" s="78" t="s">
        <v>68</v>
      </c>
      <c r="G146" s="216">
        <v>43166</v>
      </c>
      <c r="H146" s="265" t="s">
        <v>461</v>
      </c>
      <c r="I146" s="265" t="s">
        <v>466</v>
      </c>
      <c r="J146" s="236"/>
      <c r="K146" s="65"/>
      <c r="L146" s="236"/>
    </row>
    <row r="147" spans="1:13" s="3" customFormat="1" x14ac:dyDescent="0.25">
      <c r="A147" s="402"/>
      <c r="B147" s="401"/>
      <c r="C147" s="76" t="s">
        <v>672</v>
      </c>
      <c r="D147" s="76"/>
      <c r="E147" s="77">
        <f t="shared" si="6"/>
        <v>4</v>
      </c>
      <c r="F147" s="78" t="s">
        <v>6</v>
      </c>
      <c r="G147" s="216">
        <v>43166</v>
      </c>
      <c r="H147" s="265" t="s">
        <v>461</v>
      </c>
      <c r="I147" s="265" t="s">
        <v>466</v>
      </c>
      <c r="J147" s="242"/>
      <c r="K147" s="4"/>
      <c r="L147" s="242"/>
      <c r="M147" s="243"/>
    </row>
    <row r="148" spans="1:13" s="3" customFormat="1" x14ac:dyDescent="0.25">
      <c r="A148" s="402"/>
      <c r="B148" s="401"/>
      <c r="C148" s="76" t="s">
        <v>574</v>
      </c>
      <c r="D148" s="76"/>
      <c r="E148" s="77">
        <f t="shared" si="6"/>
        <v>5</v>
      </c>
      <c r="F148" s="78" t="s">
        <v>674</v>
      </c>
      <c r="G148" s="216">
        <v>43166</v>
      </c>
      <c r="H148" s="265" t="s">
        <v>461</v>
      </c>
      <c r="I148" s="265" t="s">
        <v>466</v>
      </c>
      <c r="J148" s="242"/>
      <c r="K148" s="4"/>
      <c r="L148" s="242"/>
      <c r="M148" s="243"/>
    </row>
    <row r="149" spans="1:13" s="3" customFormat="1" x14ac:dyDescent="0.25">
      <c r="A149" s="402"/>
      <c r="B149" s="401"/>
      <c r="C149" s="76" t="s">
        <v>675</v>
      </c>
      <c r="D149" s="76"/>
      <c r="E149" s="77">
        <f t="shared" si="6"/>
        <v>6</v>
      </c>
      <c r="F149" s="78" t="s">
        <v>676</v>
      </c>
      <c r="G149" s="216">
        <v>43166</v>
      </c>
      <c r="H149" s="265" t="s">
        <v>461</v>
      </c>
      <c r="I149" s="265" t="s">
        <v>466</v>
      </c>
      <c r="J149" s="242"/>
      <c r="K149" s="4"/>
      <c r="L149" s="242"/>
      <c r="M149" s="243"/>
    </row>
    <row r="150" spans="1:13" s="3" customFormat="1" x14ac:dyDescent="0.25">
      <c r="A150" s="402"/>
      <c r="B150" s="401"/>
      <c r="C150" s="76" t="s">
        <v>576</v>
      </c>
      <c r="D150" s="76"/>
      <c r="E150" s="77">
        <f t="shared" si="6"/>
        <v>7</v>
      </c>
      <c r="F150" s="78" t="s">
        <v>674</v>
      </c>
      <c r="G150" s="216">
        <v>43166</v>
      </c>
      <c r="H150" s="265" t="s">
        <v>461</v>
      </c>
      <c r="I150" s="265" t="s">
        <v>466</v>
      </c>
      <c r="J150" s="242"/>
      <c r="K150" s="4"/>
      <c r="L150" s="242"/>
      <c r="M150" s="243"/>
    </row>
    <row r="151" spans="1:13" s="152" customFormat="1" x14ac:dyDescent="0.25">
      <c r="A151" s="402"/>
      <c r="B151" s="401"/>
      <c r="C151" s="279" t="s">
        <v>40</v>
      </c>
      <c r="D151" s="76"/>
      <c r="E151" s="77">
        <f t="shared" si="6"/>
        <v>8</v>
      </c>
      <c r="F151" s="78" t="s">
        <v>6</v>
      </c>
      <c r="G151" s="216">
        <v>43166</v>
      </c>
      <c r="H151" s="265" t="s">
        <v>461</v>
      </c>
      <c r="I151" s="265" t="s">
        <v>466</v>
      </c>
      <c r="J151" s="236"/>
      <c r="K151" s="65"/>
      <c r="L151" s="236"/>
    </row>
    <row r="152" spans="1:13" s="152" customFormat="1" x14ac:dyDescent="0.25">
      <c r="A152" s="402"/>
      <c r="B152" s="401"/>
      <c r="C152" s="279" t="s">
        <v>41</v>
      </c>
      <c r="D152" s="76"/>
      <c r="E152" s="77">
        <f t="shared" si="6"/>
        <v>9</v>
      </c>
      <c r="F152" s="76" t="s">
        <v>677</v>
      </c>
      <c r="G152" s="216">
        <v>43166</v>
      </c>
      <c r="H152" s="265" t="s">
        <v>461</v>
      </c>
      <c r="I152" s="265" t="s">
        <v>466</v>
      </c>
      <c r="J152" s="236"/>
      <c r="K152" s="65"/>
      <c r="L152" s="236"/>
    </row>
    <row r="153" spans="1:13" s="152" customFormat="1" x14ac:dyDescent="0.25">
      <c r="A153" s="402"/>
      <c r="B153" s="401"/>
      <c r="C153" s="279" t="s">
        <v>42</v>
      </c>
      <c r="D153" s="76"/>
      <c r="E153" s="77">
        <f t="shared" si="6"/>
        <v>10</v>
      </c>
      <c r="F153" s="76" t="s">
        <v>81</v>
      </c>
      <c r="G153" s="216">
        <v>43166</v>
      </c>
      <c r="H153" s="265" t="s">
        <v>461</v>
      </c>
      <c r="I153" s="265" t="s">
        <v>466</v>
      </c>
      <c r="J153" s="236"/>
      <c r="K153" s="65"/>
      <c r="L153" s="236"/>
    </row>
    <row r="154" spans="1:13" s="152" customFormat="1" x14ac:dyDescent="0.25">
      <c r="A154" s="402"/>
      <c r="B154" s="401"/>
      <c r="C154" s="279" t="s">
        <v>43</v>
      </c>
      <c r="D154" s="76"/>
      <c r="E154" s="77">
        <f t="shared" si="6"/>
        <v>11</v>
      </c>
      <c r="F154" s="76" t="s">
        <v>678</v>
      </c>
      <c r="G154" s="216">
        <v>43166</v>
      </c>
      <c r="H154" s="265" t="s">
        <v>461</v>
      </c>
      <c r="I154" s="265" t="s">
        <v>466</v>
      </c>
      <c r="J154" s="236"/>
      <c r="K154" s="65"/>
      <c r="L154" s="236"/>
    </row>
    <row r="155" spans="1:13" s="152" customFormat="1" x14ac:dyDescent="0.25">
      <c r="A155" s="402"/>
      <c r="B155" s="401"/>
      <c r="C155" s="279" t="s">
        <v>44</v>
      </c>
      <c r="D155" s="76"/>
      <c r="E155" s="77">
        <f t="shared" si="6"/>
        <v>12</v>
      </c>
      <c r="F155" s="76" t="s">
        <v>81</v>
      </c>
      <c r="G155" s="216">
        <v>43166</v>
      </c>
      <c r="H155" s="265" t="s">
        <v>461</v>
      </c>
      <c r="I155" s="265" t="s">
        <v>466</v>
      </c>
      <c r="J155" s="236"/>
      <c r="K155" s="65"/>
      <c r="L155" s="236"/>
    </row>
    <row r="156" spans="1:13" s="3" customFormat="1" x14ac:dyDescent="0.25">
      <c r="A156" s="366">
        <v>9</v>
      </c>
      <c r="B156" s="388" t="s">
        <v>680</v>
      </c>
      <c r="C156" s="78"/>
      <c r="D156" s="76"/>
      <c r="E156" s="77">
        <v>1</v>
      </c>
      <c r="F156" s="78" t="s">
        <v>501</v>
      </c>
      <c r="G156" s="216">
        <v>43166</v>
      </c>
      <c r="H156" s="283" t="s">
        <v>461</v>
      </c>
      <c r="I156" s="283" t="s">
        <v>466</v>
      </c>
      <c r="J156" s="243"/>
      <c r="K156" s="4"/>
      <c r="L156" s="242"/>
      <c r="M156" s="243"/>
    </row>
    <row r="157" spans="1:13" s="3" customFormat="1" x14ac:dyDescent="0.25">
      <c r="A157" s="367"/>
      <c r="B157" s="389"/>
      <c r="C157" s="78"/>
      <c r="D157" s="76"/>
      <c r="E157" s="77">
        <f>E156+1</f>
        <v>2</v>
      </c>
      <c r="F157" s="78" t="s">
        <v>659</v>
      </c>
      <c r="G157" s="216">
        <v>43166</v>
      </c>
      <c r="H157" s="283" t="s">
        <v>461</v>
      </c>
      <c r="I157" s="283" t="s">
        <v>466</v>
      </c>
      <c r="J157" s="144"/>
      <c r="K157" s="4"/>
      <c r="L157" s="242"/>
      <c r="M157" s="243"/>
    </row>
    <row r="158" spans="1:13" s="3" customFormat="1" x14ac:dyDescent="0.25">
      <c r="A158" s="367"/>
      <c r="B158" s="389"/>
      <c r="C158" s="78"/>
      <c r="D158" s="76"/>
      <c r="E158" s="77">
        <f>E157+1</f>
        <v>3</v>
      </c>
      <c r="F158" s="78" t="s">
        <v>681</v>
      </c>
      <c r="G158" s="216">
        <v>43166</v>
      </c>
      <c r="H158" s="283" t="s">
        <v>461</v>
      </c>
      <c r="I158" s="283" t="s">
        <v>466</v>
      </c>
      <c r="J158" s="242"/>
      <c r="K158" s="4"/>
      <c r="L158" s="242"/>
      <c r="M158" s="243"/>
    </row>
    <row r="159" spans="1:13" s="3" customFormat="1" x14ac:dyDescent="0.25">
      <c r="A159" s="368"/>
      <c r="B159" s="403"/>
      <c r="C159" s="78"/>
      <c r="D159" s="76"/>
      <c r="E159" s="77">
        <f>E158+1</f>
        <v>4</v>
      </c>
      <c r="F159" s="78" t="s">
        <v>502</v>
      </c>
      <c r="G159" s="216">
        <v>43166</v>
      </c>
      <c r="H159" s="283" t="s">
        <v>461</v>
      </c>
      <c r="I159" s="283" t="s">
        <v>466</v>
      </c>
      <c r="J159" s="242"/>
      <c r="K159" s="4"/>
      <c r="L159" s="242"/>
      <c r="M159" s="243"/>
    </row>
    <row r="160" spans="1:13" s="2" customFormat="1" x14ac:dyDescent="0.25">
      <c r="A160" s="254" t="s">
        <v>682</v>
      </c>
      <c r="B160" s="118" t="s">
        <v>683</v>
      </c>
      <c r="C160" s="271"/>
      <c r="D160" s="272"/>
      <c r="E160" s="271"/>
      <c r="F160" s="271"/>
      <c r="G160" s="6"/>
      <c r="H160" s="6"/>
      <c r="I160" s="6"/>
      <c r="J160" s="6"/>
      <c r="K160" s="6"/>
      <c r="L160" s="6"/>
      <c r="M160" s="7"/>
    </row>
    <row r="161" spans="1:13" x14ac:dyDescent="0.25">
      <c r="A161" s="366">
        <v>1</v>
      </c>
      <c r="B161" s="388" t="s">
        <v>684</v>
      </c>
      <c r="C161" s="78"/>
      <c r="D161" s="76"/>
      <c r="E161" s="77">
        <v>1</v>
      </c>
      <c r="F161" s="78" t="s">
        <v>685</v>
      </c>
      <c r="G161" s="216">
        <v>43166</v>
      </c>
      <c r="H161" s="265" t="s">
        <v>461</v>
      </c>
      <c r="I161" s="265" t="s">
        <v>466</v>
      </c>
    </row>
    <row r="162" spans="1:13" x14ac:dyDescent="0.25">
      <c r="A162" s="368"/>
      <c r="B162" s="403"/>
      <c r="C162" s="78"/>
      <c r="D162" s="76"/>
      <c r="E162" s="77">
        <f>E161+1</f>
        <v>2</v>
      </c>
      <c r="F162" s="78" t="s">
        <v>686</v>
      </c>
      <c r="G162" s="216">
        <v>43166</v>
      </c>
      <c r="H162" s="265" t="s">
        <v>461</v>
      </c>
      <c r="I162" s="265" t="s">
        <v>466</v>
      </c>
    </row>
    <row r="163" spans="1:13" x14ac:dyDescent="0.25">
      <c r="A163" s="402">
        <v>2</v>
      </c>
      <c r="B163" s="404" t="s">
        <v>687</v>
      </c>
      <c r="C163" s="78"/>
      <c r="D163" s="76"/>
      <c r="E163" s="77">
        <v>1</v>
      </c>
      <c r="F163" s="78" t="s">
        <v>501</v>
      </c>
      <c r="G163" s="216">
        <v>43166</v>
      </c>
      <c r="H163" s="283" t="s">
        <v>461</v>
      </c>
      <c r="I163" s="283" t="s">
        <v>466</v>
      </c>
    </row>
    <row r="164" spans="1:13" ht="28.5" x14ac:dyDescent="0.25">
      <c r="A164" s="402"/>
      <c r="B164" s="404"/>
      <c r="C164" s="78"/>
      <c r="D164" s="76"/>
      <c r="E164" s="77">
        <f t="shared" ref="E164:E176" si="7">E163+1</f>
        <v>2</v>
      </c>
      <c r="F164" s="78" t="s">
        <v>688</v>
      </c>
      <c r="G164" s="216">
        <v>43166</v>
      </c>
      <c r="H164" s="283" t="s">
        <v>461</v>
      </c>
      <c r="I164" s="283" t="s">
        <v>466</v>
      </c>
    </row>
    <row r="165" spans="1:13" x14ac:dyDescent="0.25">
      <c r="A165" s="402"/>
      <c r="B165" s="404"/>
      <c r="C165" s="78" t="s">
        <v>662</v>
      </c>
      <c r="D165" s="76"/>
      <c r="E165" s="77">
        <f t="shared" si="7"/>
        <v>3</v>
      </c>
      <c r="F165" s="78" t="s">
        <v>689</v>
      </c>
      <c r="G165" s="216">
        <v>43166</v>
      </c>
      <c r="H165" s="283" t="s">
        <v>461</v>
      </c>
      <c r="I165" s="283" t="s">
        <v>466</v>
      </c>
    </row>
    <row r="166" spans="1:13" x14ac:dyDescent="0.25">
      <c r="A166" s="402"/>
      <c r="B166" s="404"/>
      <c r="C166" s="78" t="s">
        <v>690</v>
      </c>
      <c r="D166" s="76"/>
      <c r="E166" s="77">
        <f t="shared" si="7"/>
        <v>4</v>
      </c>
      <c r="F166" s="280" t="s">
        <v>582</v>
      </c>
      <c r="G166" s="216">
        <v>43166</v>
      </c>
      <c r="H166" s="283" t="s">
        <v>461</v>
      </c>
      <c r="I166" s="283" t="s">
        <v>466</v>
      </c>
      <c r="L166" s="240"/>
    </row>
    <row r="167" spans="1:13" x14ac:dyDescent="0.25">
      <c r="A167" s="402"/>
      <c r="B167" s="404"/>
      <c r="C167" s="78" t="s">
        <v>664</v>
      </c>
      <c r="D167" s="76"/>
      <c r="E167" s="77">
        <f t="shared" si="7"/>
        <v>5</v>
      </c>
      <c r="F167" s="78" t="s">
        <v>581</v>
      </c>
      <c r="G167" s="216">
        <v>43166</v>
      </c>
      <c r="H167" s="283" t="s">
        <v>461</v>
      </c>
      <c r="I167" s="283" t="s">
        <v>466</v>
      </c>
      <c r="L167" s="240"/>
    </row>
    <row r="168" spans="1:13" x14ac:dyDescent="0.25">
      <c r="A168" s="402"/>
      <c r="B168" s="404"/>
      <c r="C168" s="78" t="s">
        <v>583</v>
      </c>
      <c r="D168" s="76"/>
      <c r="E168" s="77">
        <f t="shared" si="7"/>
        <v>6</v>
      </c>
      <c r="F168" s="78" t="s">
        <v>584</v>
      </c>
      <c r="G168" s="216">
        <v>43166</v>
      </c>
      <c r="H168" s="283" t="s">
        <v>461</v>
      </c>
      <c r="I168" s="283" t="s">
        <v>466</v>
      </c>
      <c r="L168" s="240"/>
    </row>
    <row r="169" spans="1:13" x14ac:dyDescent="0.25">
      <c r="A169" s="402"/>
      <c r="B169" s="404"/>
      <c r="C169" s="356" t="s">
        <v>585</v>
      </c>
      <c r="D169" s="76"/>
      <c r="E169" s="77">
        <f t="shared" si="7"/>
        <v>7</v>
      </c>
      <c r="F169" s="78" t="s">
        <v>586</v>
      </c>
      <c r="G169" s="216">
        <v>43166</v>
      </c>
      <c r="H169" s="283" t="s">
        <v>461</v>
      </c>
      <c r="I169" s="283" t="s">
        <v>466</v>
      </c>
      <c r="L169" s="240"/>
    </row>
    <row r="170" spans="1:13" x14ac:dyDescent="0.25">
      <c r="A170" s="402"/>
      <c r="B170" s="404"/>
      <c r="C170" s="358"/>
      <c r="D170" s="76"/>
      <c r="E170" s="77">
        <f t="shared" si="7"/>
        <v>8</v>
      </c>
      <c r="F170" s="78" t="s">
        <v>584</v>
      </c>
      <c r="G170" s="216">
        <v>43166</v>
      </c>
      <c r="H170" s="283" t="s">
        <v>461</v>
      </c>
      <c r="I170" s="283" t="s">
        <v>466</v>
      </c>
      <c r="L170" s="240"/>
    </row>
    <row r="171" spans="1:13" s="3" customFormat="1" x14ac:dyDescent="0.25">
      <c r="A171" s="402"/>
      <c r="B171" s="404"/>
      <c r="C171" s="356" t="s">
        <v>668</v>
      </c>
      <c r="D171" s="76"/>
      <c r="E171" s="77">
        <f t="shared" si="7"/>
        <v>9</v>
      </c>
      <c r="F171" s="78" t="s">
        <v>586</v>
      </c>
      <c r="G171" s="216">
        <v>43166</v>
      </c>
      <c r="H171" s="283" t="s">
        <v>461</v>
      </c>
      <c r="I171" s="283" t="s">
        <v>466</v>
      </c>
      <c r="J171" s="242"/>
      <c r="K171" s="4"/>
      <c r="L171" s="240"/>
      <c r="M171" s="243"/>
    </row>
    <row r="172" spans="1:13" s="3" customFormat="1" ht="28.5" x14ac:dyDescent="0.25">
      <c r="A172" s="402"/>
      <c r="B172" s="404"/>
      <c r="C172" s="357"/>
      <c r="D172" s="76"/>
      <c r="E172" s="77">
        <f t="shared" si="7"/>
        <v>10</v>
      </c>
      <c r="F172" s="78" t="s">
        <v>691</v>
      </c>
      <c r="G172" s="216">
        <v>43166</v>
      </c>
      <c r="H172" s="283" t="s">
        <v>461</v>
      </c>
      <c r="I172" s="283" t="s">
        <v>466</v>
      </c>
      <c r="J172" s="242"/>
      <c r="K172" s="4"/>
      <c r="L172" s="240"/>
      <c r="M172" s="243"/>
    </row>
    <row r="173" spans="1:13" s="3" customFormat="1" x14ac:dyDescent="0.25">
      <c r="A173" s="402"/>
      <c r="B173" s="404"/>
      <c r="C173" s="358"/>
      <c r="D173" s="76"/>
      <c r="E173" s="77">
        <f t="shared" si="7"/>
        <v>11</v>
      </c>
      <c r="F173" s="78" t="s">
        <v>584</v>
      </c>
      <c r="G173" s="216">
        <v>43166</v>
      </c>
      <c r="H173" s="283" t="s">
        <v>461</v>
      </c>
      <c r="I173" s="283" t="s">
        <v>466</v>
      </c>
      <c r="J173" s="242"/>
      <c r="K173" s="4"/>
      <c r="L173" s="240"/>
      <c r="M173" s="243"/>
    </row>
    <row r="174" spans="1:13" s="251" customFormat="1" x14ac:dyDescent="0.25">
      <c r="A174" s="402"/>
      <c r="B174" s="404"/>
      <c r="C174" s="261" t="s">
        <v>589</v>
      </c>
      <c r="D174" s="212"/>
      <c r="E174" s="77">
        <f t="shared" si="7"/>
        <v>12</v>
      </c>
      <c r="F174" s="261" t="s">
        <v>590</v>
      </c>
      <c r="G174" s="216">
        <v>43166</v>
      </c>
      <c r="H174" s="283" t="s">
        <v>461</v>
      </c>
      <c r="I174" s="283" t="s">
        <v>466</v>
      </c>
      <c r="J174" s="242"/>
      <c r="K174" s="4"/>
      <c r="L174" s="240"/>
      <c r="M174" s="239"/>
    </row>
    <row r="175" spans="1:13" s="251" customFormat="1" x14ac:dyDescent="0.25">
      <c r="A175" s="402"/>
      <c r="B175" s="404"/>
      <c r="C175" s="261" t="s">
        <v>591</v>
      </c>
      <c r="D175" s="212"/>
      <c r="E175" s="77">
        <f t="shared" si="7"/>
        <v>13</v>
      </c>
      <c r="F175" s="261" t="s">
        <v>592</v>
      </c>
      <c r="G175" s="216">
        <v>43166</v>
      </c>
      <c r="H175" s="283" t="s">
        <v>461</v>
      </c>
      <c r="I175" s="283" t="s">
        <v>466</v>
      </c>
      <c r="J175" s="242"/>
      <c r="K175" s="4"/>
      <c r="L175" s="240"/>
      <c r="M175" s="239"/>
    </row>
    <row r="176" spans="1:13" s="251" customFormat="1" x14ac:dyDescent="0.25">
      <c r="A176" s="402"/>
      <c r="B176" s="404"/>
      <c r="C176" s="261" t="s">
        <v>593</v>
      </c>
      <c r="D176" s="212"/>
      <c r="E176" s="77">
        <f t="shared" si="7"/>
        <v>14</v>
      </c>
      <c r="F176" s="261" t="s">
        <v>592</v>
      </c>
      <c r="G176" s="216">
        <v>43166</v>
      </c>
      <c r="H176" s="283" t="s">
        <v>461</v>
      </c>
      <c r="I176" s="283" t="s">
        <v>466</v>
      </c>
      <c r="J176" s="242"/>
      <c r="K176" s="4"/>
      <c r="L176" s="240"/>
      <c r="M176" s="239"/>
    </row>
    <row r="177" spans="1:13" s="3" customFormat="1" x14ac:dyDescent="0.25">
      <c r="A177" s="402">
        <v>3</v>
      </c>
      <c r="B177" s="404" t="s">
        <v>503</v>
      </c>
      <c r="C177" s="78" t="s">
        <v>662</v>
      </c>
      <c r="D177" s="76"/>
      <c r="E177" s="77">
        <v>1</v>
      </c>
      <c r="F177" s="78" t="s">
        <v>692</v>
      </c>
      <c r="G177" s="216">
        <v>43166</v>
      </c>
      <c r="H177" s="265" t="s">
        <v>461</v>
      </c>
      <c r="I177" s="265" t="s">
        <v>466</v>
      </c>
      <c r="J177" s="242"/>
      <c r="K177" s="4"/>
      <c r="L177" s="242"/>
    </row>
    <row r="178" spans="1:13" x14ac:dyDescent="0.25">
      <c r="A178" s="402"/>
      <c r="B178" s="404"/>
      <c r="C178" s="78" t="s">
        <v>664</v>
      </c>
      <c r="D178" s="76"/>
      <c r="E178" s="77">
        <f>E177+1</f>
        <v>2</v>
      </c>
      <c r="F178" s="78" t="s">
        <v>693</v>
      </c>
      <c r="G178" s="216">
        <v>43166</v>
      </c>
      <c r="H178" s="265" t="s">
        <v>461</v>
      </c>
      <c r="I178" s="265" t="s">
        <v>466</v>
      </c>
    </row>
    <row r="179" spans="1:13" s="3" customFormat="1" x14ac:dyDescent="0.25">
      <c r="A179" s="402"/>
      <c r="B179" s="404"/>
      <c r="C179" s="78" t="s">
        <v>666</v>
      </c>
      <c r="D179" s="76"/>
      <c r="E179" s="77">
        <f t="shared" ref="E179:E188" si="8">E178+1</f>
        <v>3</v>
      </c>
      <c r="F179" s="78" t="s">
        <v>694</v>
      </c>
      <c r="G179" s="216">
        <v>43166</v>
      </c>
      <c r="H179" s="265" t="s">
        <v>461</v>
      </c>
      <c r="I179" s="265" t="s">
        <v>466</v>
      </c>
      <c r="J179" s="242"/>
      <c r="K179" s="4"/>
      <c r="L179" s="242"/>
    </row>
    <row r="180" spans="1:13" x14ac:dyDescent="0.25">
      <c r="A180" s="402"/>
      <c r="B180" s="404"/>
      <c r="C180" s="78" t="s">
        <v>583</v>
      </c>
      <c r="D180" s="76"/>
      <c r="E180" s="77">
        <f t="shared" si="8"/>
        <v>4</v>
      </c>
      <c r="F180" s="78" t="s">
        <v>590</v>
      </c>
      <c r="G180" s="216">
        <v>43166</v>
      </c>
      <c r="H180" s="265" t="s">
        <v>461</v>
      </c>
      <c r="I180" s="265" t="s">
        <v>466</v>
      </c>
    </row>
    <row r="181" spans="1:13" x14ac:dyDescent="0.25">
      <c r="A181" s="402"/>
      <c r="B181" s="404"/>
      <c r="C181" s="356" t="s">
        <v>585</v>
      </c>
      <c r="D181" s="76"/>
      <c r="E181" s="77">
        <f t="shared" si="8"/>
        <v>5</v>
      </c>
      <c r="F181" s="78" t="s">
        <v>586</v>
      </c>
      <c r="G181" s="216">
        <v>43166</v>
      </c>
      <c r="H181" s="265" t="s">
        <v>461</v>
      </c>
      <c r="I181" s="265" t="s">
        <v>466</v>
      </c>
    </row>
    <row r="182" spans="1:13" x14ac:dyDescent="0.25">
      <c r="A182" s="402"/>
      <c r="B182" s="404"/>
      <c r="C182" s="358"/>
      <c r="D182" s="76"/>
      <c r="E182" s="77">
        <f t="shared" si="8"/>
        <v>6</v>
      </c>
      <c r="F182" s="78" t="s">
        <v>590</v>
      </c>
      <c r="G182" s="216">
        <v>43166</v>
      </c>
      <c r="H182" s="265" t="s">
        <v>461</v>
      </c>
      <c r="I182" s="265" t="s">
        <v>466</v>
      </c>
    </row>
    <row r="183" spans="1:13" s="3" customFormat="1" x14ac:dyDescent="0.25">
      <c r="A183" s="402"/>
      <c r="B183" s="404"/>
      <c r="C183" s="356" t="s">
        <v>695</v>
      </c>
      <c r="D183" s="76"/>
      <c r="E183" s="77">
        <f t="shared" si="8"/>
        <v>7</v>
      </c>
      <c r="F183" s="78" t="s">
        <v>696</v>
      </c>
      <c r="G183" s="216">
        <v>43166</v>
      </c>
      <c r="H183" s="265" t="s">
        <v>461</v>
      </c>
      <c r="I183" s="265" t="s">
        <v>466</v>
      </c>
      <c r="J183" s="242"/>
      <c r="K183" s="4"/>
      <c r="L183" s="242"/>
      <c r="M183" s="243"/>
    </row>
    <row r="184" spans="1:13" s="3" customFormat="1" ht="28.5" x14ac:dyDescent="0.25">
      <c r="A184" s="402"/>
      <c r="B184" s="404"/>
      <c r="C184" s="357"/>
      <c r="D184" s="76"/>
      <c r="E184" s="77">
        <f t="shared" si="8"/>
        <v>8</v>
      </c>
      <c r="F184" s="78" t="s">
        <v>697</v>
      </c>
      <c r="G184" s="216">
        <v>43166</v>
      </c>
      <c r="H184" s="265" t="s">
        <v>461</v>
      </c>
      <c r="I184" s="265" t="s">
        <v>466</v>
      </c>
      <c r="J184" s="242"/>
      <c r="K184" s="4"/>
      <c r="L184" s="242"/>
      <c r="M184" s="243"/>
    </row>
    <row r="185" spans="1:13" s="3" customFormat="1" x14ac:dyDescent="0.25">
      <c r="A185" s="402"/>
      <c r="B185" s="404"/>
      <c r="C185" s="358"/>
      <c r="D185" s="76"/>
      <c r="E185" s="77">
        <f t="shared" si="8"/>
        <v>9</v>
      </c>
      <c r="F185" s="78" t="s">
        <v>584</v>
      </c>
      <c r="G185" s="216">
        <v>43166</v>
      </c>
      <c r="H185" s="265" t="s">
        <v>461</v>
      </c>
      <c r="I185" s="265" t="s">
        <v>466</v>
      </c>
      <c r="J185" s="242"/>
      <c r="K185" s="4"/>
      <c r="L185" s="240"/>
      <c r="M185" s="243"/>
    </row>
    <row r="186" spans="1:13" s="251" customFormat="1" x14ac:dyDescent="0.25">
      <c r="A186" s="402"/>
      <c r="B186" s="404"/>
      <c r="C186" s="261" t="s">
        <v>589</v>
      </c>
      <c r="D186" s="212"/>
      <c r="E186" s="77">
        <f t="shared" si="8"/>
        <v>10</v>
      </c>
      <c r="F186" s="261" t="s">
        <v>698</v>
      </c>
      <c r="G186" s="216">
        <v>43166</v>
      </c>
      <c r="H186" s="265" t="s">
        <v>461</v>
      </c>
      <c r="I186" s="265" t="s">
        <v>466</v>
      </c>
      <c r="J186" s="238"/>
      <c r="K186" s="250"/>
      <c r="L186" s="238"/>
      <c r="M186" s="239"/>
    </row>
    <row r="187" spans="1:13" s="251" customFormat="1" x14ac:dyDescent="0.25">
      <c r="A187" s="402"/>
      <c r="B187" s="404"/>
      <c r="C187" s="261" t="s">
        <v>591</v>
      </c>
      <c r="D187" s="212"/>
      <c r="E187" s="77">
        <f t="shared" si="8"/>
        <v>11</v>
      </c>
      <c r="F187" s="261" t="s">
        <v>590</v>
      </c>
      <c r="G187" s="216">
        <v>43166</v>
      </c>
      <c r="H187" s="265" t="s">
        <v>461</v>
      </c>
      <c r="I187" s="265" t="s">
        <v>466</v>
      </c>
      <c r="J187" s="238"/>
      <c r="K187" s="250"/>
      <c r="L187" s="238"/>
      <c r="M187" s="239"/>
    </row>
    <row r="188" spans="1:13" s="251" customFormat="1" x14ac:dyDescent="0.25">
      <c r="A188" s="402"/>
      <c r="B188" s="404"/>
      <c r="C188" s="261" t="s">
        <v>593</v>
      </c>
      <c r="D188" s="212"/>
      <c r="E188" s="77">
        <f t="shared" si="8"/>
        <v>12</v>
      </c>
      <c r="F188" s="261" t="s">
        <v>590</v>
      </c>
      <c r="G188" s="216">
        <v>43166</v>
      </c>
      <c r="H188" s="265" t="s">
        <v>461</v>
      </c>
      <c r="I188" s="265" t="s">
        <v>466</v>
      </c>
      <c r="J188" s="238"/>
      <c r="K188" s="250"/>
      <c r="L188" s="238"/>
      <c r="M188" s="239"/>
    </row>
    <row r="189" spans="1:13" s="2" customFormat="1" x14ac:dyDescent="0.25">
      <c r="A189" s="72" t="s">
        <v>932</v>
      </c>
      <c r="B189" s="73" t="s">
        <v>699</v>
      </c>
      <c r="C189" s="271"/>
      <c r="D189" s="272"/>
      <c r="E189" s="271"/>
      <c r="F189" s="271"/>
      <c r="G189" s="6"/>
      <c r="H189" s="6"/>
      <c r="I189" s="6"/>
      <c r="J189" s="6"/>
      <c r="K189" s="6"/>
      <c r="L189" s="6"/>
      <c r="M189" s="7"/>
    </row>
    <row r="190" spans="1:13" x14ac:dyDescent="0.25">
      <c r="A190" s="236">
        <v>1</v>
      </c>
      <c r="B190" s="152"/>
      <c r="C190" s="78"/>
      <c r="D190" s="76"/>
      <c r="E190" s="77">
        <v>1</v>
      </c>
      <c r="F190" s="78" t="s">
        <v>493</v>
      </c>
      <c r="G190" s="216">
        <v>43166</v>
      </c>
      <c r="H190" s="265" t="s">
        <v>461</v>
      </c>
      <c r="I190" s="265" t="s">
        <v>466</v>
      </c>
    </row>
    <row r="191" spans="1:13" x14ac:dyDescent="0.25">
      <c r="A191" s="236">
        <v>2</v>
      </c>
      <c r="B191" s="152"/>
      <c r="C191" s="78"/>
      <c r="D191" s="76"/>
      <c r="E191" s="77">
        <v>1</v>
      </c>
      <c r="F191" s="78" t="s">
        <v>700</v>
      </c>
      <c r="G191" s="216">
        <v>43166</v>
      </c>
      <c r="H191" s="265" t="s">
        <v>461</v>
      </c>
      <c r="I191" s="265" t="s">
        <v>466</v>
      </c>
    </row>
    <row r="192" spans="1:13" x14ac:dyDescent="0.25">
      <c r="A192" s="366">
        <v>3</v>
      </c>
      <c r="B192" s="388" t="s">
        <v>113</v>
      </c>
      <c r="C192" s="356" t="s">
        <v>495</v>
      </c>
      <c r="D192" s="76"/>
      <c r="E192" s="77">
        <v>1</v>
      </c>
      <c r="F192" s="78" t="s">
        <v>496</v>
      </c>
      <c r="G192" s="216">
        <v>43166</v>
      </c>
      <c r="H192" s="265" t="s">
        <v>461</v>
      </c>
      <c r="I192" s="265" t="s">
        <v>466</v>
      </c>
    </row>
    <row r="193" spans="1:13" x14ac:dyDescent="0.25">
      <c r="A193" s="367"/>
      <c r="B193" s="389"/>
      <c r="C193" s="358"/>
      <c r="D193" s="76"/>
      <c r="E193" s="77">
        <v>2</v>
      </c>
      <c r="F193" s="78" t="s">
        <v>497</v>
      </c>
      <c r="G193" s="216">
        <v>43166</v>
      </c>
      <c r="H193" s="265" t="s">
        <v>461</v>
      </c>
      <c r="I193" s="265" t="s">
        <v>466</v>
      </c>
    </row>
    <row r="194" spans="1:13" x14ac:dyDescent="0.25">
      <c r="A194" s="367"/>
      <c r="B194" s="389"/>
      <c r="C194" s="356" t="s">
        <v>498</v>
      </c>
      <c r="D194" s="76"/>
      <c r="E194" s="77">
        <v>3</v>
      </c>
      <c r="F194" s="78" t="s">
        <v>496</v>
      </c>
      <c r="G194" s="216">
        <v>43166</v>
      </c>
      <c r="H194" s="265" t="s">
        <v>461</v>
      </c>
      <c r="I194" s="265" t="s">
        <v>466</v>
      </c>
    </row>
    <row r="195" spans="1:13" x14ac:dyDescent="0.25">
      <c r="A195" s="368"/>
      <c r="B195" s="403"/>
      <c r="C195" s="358"/>
      <c r="D195" s="76"/>
      <c r="E195" s="77">
        <v>4</v>
      </c>
      <c r="F195" s="78" t="s">
        <v>499</v>
      </c>
      <c r="G195" s="216">
        <v>43166</v>
      </c>
      <c r="H195" s="265" t="s">
        <v>461</v>
      </c>
      <c r="I195" s="265" t="s">
        <v>466</v>
      </c>
    </row>
    <row r="196" spans="1:13" x14ac:dyDescent="0.25">
      <c r="A196" s="402">
        <v>4</v>
      </c>
      <c r="B196" s="404" t="s">
        <v>594</v>
      </c>
      <c r="C196" s="78"/>
      <c r="D196" s="76"/>
      <c r="E196" s="77">
        <v>1</v>
      </c>
      <c r="F196" s="78" t="s">
        <v>701</v>
      </c>
      <c r="G196" s="216">
        <v>43166</v>
      </c>
      <c r="H196" s="265" t="s">
        <v>461</v>
      </c>
      <c r="I196" s="265" t="s">
        <v>466</v>
      </c>
    </row>
    <row r="197" spans="1:13" x14ac:dyDescent="0.25">
      <c r="A197" s="402"/>
      <c r="B197" s="404"/>
      <c r="C197" s="78"/>
      <c r="D197" s="76"/>
      <c r="E197" s="77">
        <f t="shared" ref="E197:E206" si="9">E196+1</f>
        <v>2</v>
      </c>
      <c r="F197" s="78" t="s">
        <v>646</v>
      </c>
      <c r="G197" s="216">
        <v>43166</v>
      </c>
      <c r="H197" s="265" t="s">
        <v>461</v>
      </c>
      <c r="I197" s="265" t="s">
        <v>466</v>
      </c>
    </row>
    <row r="198" spans="1:13" x14ac:dyDescent="0.25">
      <c r="A198" s="366">
        <v>5</v>
      </c>
      <c r="B198" s="388" t="s">
        <v>647</v>
      </c>
      <c r="C198" s="356" t="s">
        <v>576</v>
      </c>
      <c r="D198" s="359" t="s">
        <v>648</v>
      </c>
      <c r="E198" s="77">
        <v>1</v>
      </c>
      <c r="F198" s="78" t="s">
        <v>649</v>
      </c>
      <c r="G198" s="216">
        <v>43166</v>
      </c>
      <c r="H198" s="265" t="s">
        <v>461</v>
      </c>
      <c r="I198" s="265" t="s">
        <v>466</v>
      </c>
      <c r="L198" s="240"/>
    </row>
    <row r="199" spans="1:13" x14ac:dyDescent="0.25">
      <c r="A199" s="367"/>
      <c r="B199" s="389"/>
      <c r="C199" s="357"/>
      <c r="D199" s="360"/>
      <c r="E199" s="77">
        <f t="shared" si="9"/>
        <v>2</v>
      </c>
      <c r="F199" s="78" t="s">
        <v>650</v>
      </c>
      <c r="G199" s="216">
        <v>43166</v>
      </c>
      <c r="H199" s="265" t="s">
        <v>461</v>
      </c>
      <c r="I199" s="265" t="s">
        <v>466</v>
      </c>
    </row>
    <row r="200" spans="1:13" x14ac:dyDescent="0.25">
      <c r="A200" s="367"/>
      <c r="B200" s="389"/>
      <c r="C200" s="357"/>
      <c r="D200" s="76" t="s">
        <v>651</v>
      </c>
      <c r="E200" s="77">
        <f t="shared" si="9"/>
        <v>3</v>
      </c>
      <c r="F200" s="78" t="s">
        <v>702</v>
      </c>
      <c r="G200" s="216">
        <v>43166</v>
      </c>
      <c r="H200" s="265" t="s">
        <v>461</v>
      </c>
      <c r="I200" s="265" t="s">
        <v>466</v>
      </c>
    </row>
    <row r="201" spans="1:13" x14ac:dyDescent="0.25">
      <c r="A201" s="367"/>
      <c r="B201" s="389"/>
      <c r="C201" s="356" t="s">
        <v>574</v>
      </c>
      <c r="D201" s="359" t="s">
        <v>653</v>
      </c>
      <c r="E201" s="77">
        <f t="shared" si="9"/>
        <v>4</v>
      </c>
      <c r="F201" s="78" t="s">
        <v>654</v>
      </c>
      <c r="G201" s="216">
        <v>43166</v>
      </c>
      <c r="H201" s="265" t="s">
        <v>461</v>
      </c>
      <c r="I201" s="265" t="s">
        <v>466</v>
      </c>
    </row>
    <row r="202" spans="1:13" x14ac:dyDescent="0.25">
      <c r="A202" s="367"/>
      <c r="B202" s="389"/>
      <c r="C202" s="357"/>
      <c r="D202" s="360"/>
      <c r="E202" s="77">
        <f t="shared" si="9"/>
        <v>5</v>
      </c>
      <c r="F202" s="78" t="s">
        <v>650</v>
      </c>
      <c r="G202" s="216">
        <v>43166</v>
      </c>
      <c r="H202" s="265" t="s">
        <v>461</v>
      </c>
      <c r="I202" s="265" t="s">
        <v>466</v>
      </c>
    </row>
    <row r="203" spans="1:13" x14ac:dyDescent="0.25">
      <c r="A203" s="367"/>
      <c r="B203" s="389"/>
      <c r="C203" s="358"/>
      <c r="D203" s="266" t="s">
        <v>651</v>
      </c>
      <c r="E203" s="77">
        <f t="shared" si="9"/>
        <v>6</v>
      </c>
      <c r="F203" s="78" t="s">
        <v>655</v>
      </c>
      <c r="G203" s="216">
        <v>43166</v>
      </c>
      <c r="H203" s="265" t="s">
        <v>461</v>
      </c>
      <c r="I203" s="265" t="s">
        <v>466</v>
      </c>
    </row>
    <row r="204" spans="1:13" x14ac:dyDescent="0.25">
      <c r="A204" s="367"/>
      <c r="B204" s="389"/>
      <c r="C204" s="356" t="s">
        <v>656</v>
      </c>
      <c r="D204" s="359" t="s">
        <v>703</v>
      </c>
      <c r="E204" s="77">
        <f t="shared" si="9"/>
        <v>7</v>
      </c>
      <c r="F204" s="78" t="s">
        <v>649</v>
      </c>
      <c r="G204" s="216">
        <v>43166</v>
      </c>
      <c r="H204" s="265" t="s">
        <v>461</v>
      </c>
      <c r="I204" s="265" t="s">
        <v>466</v>
      </c>
    </row>
    <row r="205" spans="1:13" x14ac:dyDescent="0.25">
      <c r="A205" s="367"/>
      <c r="B205" s="389"/>
      <c r="C205" s="357"/>
      <c r="D205" s="360"/>
      <c r="E205" s="77">
        <f t="shared" si="9"/>
        <v>8</v>
      </c>
      <c r="F205" s="78" t="s">
        <v>650</v>
      </c>
      <c r="G205" s="216">
        <v>43166</v>
      </c>
      <c r="H205" s="265" t="s">
        <v>461</v>
      </c>
      <c r="I205" s="265" t="s">
        <v>466</v>
      </c>
    </row>
    <row r="206" spans="1:13" x14ac:dyDescent="0.25">
      <c r="A206" s="367"/>
      <c r="B206" s="389"/>
      <c r="C206" s="357"/>
      <c r="D206" s="266" t="s">
        <v>651</v>
      </c>
      <c r="E206" s="77">
        <f t="shared" si="9"/>
        <v>9</v>
      </c>
      <c r="F206" s="78" t="s">
        <v>655</v>
      </c>
      <c r="G206" s="216">
        <v>43166</v>
      </c>
      <c r="H206" s="265" t="s">
        <v>461</v>
      </c>
      <c r="I206" s="265" t="s">
        <v>466</v>
      </c>
    </row>
    <row r="207" spans="1:13" s="3" customFormat="1" x14ac:dyDescent="0.25">
      <c r="A207" s="402">
        <v>6</v>
      </c>
      <c r="B207" s="404" t="s">
        <v>658</v>
      </c>
      <c r="C207" s="78"/>
      <c r="D207" s="76"/>
      <c r="E207" s="77">
        <v>1</v>
      </c>
      <c r="F207" s="78" t="s">
        <v>501</v>
      </c>
      <c r="G207" s="216">
        <v>43166</v>
      </c>
      <c r="H207" s="283" t="s">
        <v>461</v>
      </c>
      <c r="I207" s="283" t="s">
        <v>466</v>
      </c>
      <c r="J207" s="242"/>
      <c r="K207" s="4"/>
      <c r="L207" s="242"/>
      <c r="M207" s="243"/>
    </row>
    <row r="208" spans="1:13" s="3" customFormat="1" x14ac:dyDescent="0.25">
      <c r="A208" s="402"/>
      <c r="B208" s="404"/>
      <c r="C208" s="78"/>
      <c r="D208" s="76"/>
      <c r="E208" s="77">
        <f>E207+1</f>
        <v>2</v>
      </c>
      <c r="F208" s="78" t="s">
        <v>704</v>
      </c>
      <c r="G208" s="216">
        <v>43166</v>
      </c>
      <c r="H208" s="283" t="s">
        <v>461</v>
      </c>
      <c r="I208" s="283" t="s">
        <v>466</v>
      </c>
      <c r="J208" s="144"/>
      <c r="K208" s="4"/>
      <c r="L208" s="242"/>
      <c r="M208" s="243"/>
    </row>
    <row r="209" spans="1:13" s="3" customFormat="1" x14ac:dyDescent="0.25">
      <c r="A209" s="402"/>
      <c r="B209" s="404"/>
      <c r="C209" s="78"/>
      <c r="D209" s="76"/>
      <c r="E209" s="77">
        <f>E208+1</f>
        <v>3</v>
      </c>
      <c r="F209" s="78" t="s">
        <v>502</v>
      </c>
      <c r="G209" s="216">
        <v>43166</v>
      </c>
      <c r="H209" s="283" t="s">
        <v>461</v>
      </c>
      <c r="I209" s="283" t="s">
        <v>466</v>
      </c>
      <c r="J209" s="242"/>
      <c r="K209" s="4"/>
      <c r="L209" s="242"/>
      <c r="M209" s="243"/>
    </row>
    <row r="210" spans="1:13" s="3" customFormat="1" x14ac:dyDescent="0.25">
      <c r="A210" s="402">
        <v>7</v>
      </c>
      <c r="B210" s="404" t="s">
        <v>503</v>
      </c>
      <c r="C210" s="78"/>
      <c r="D210" s="76"/>
      <c r="E210" s="77">
        <v>1</v>
      </c>
      <c r="F210" s="78" t="s">
        <v>660</v>
      </c>
      <c r="G210" s="216">
        <v>43166</v>
      </c>
      <c r="H210" s="265" t="s">
        <v>461</v>
      </c>
      <c r="I210" s="265" t="s">
        <v>466</v>
      </c>
      <c r="J210" s="242"/>
      <c r="K210" s="4"/>
      <c r="L210" s="242"/>
      <c r="M210" s="243"/>
    </row>
    <row r="211" spans="1:13" s="3" customFormat="1" x14ac:dyDescent="0.25">
      <c r="A211" s="402"/>
      <c r="B211" s="404"/>
      <c r="C211" s="78"/>
      <c r="D211" s="76"/>
      <c r="E211" s="77">
        <f t="shared" ref="E211:E223" si="10">E210+1</f>
        <v>2</v>
      </c>
      <c r="F211" s="78" t="s">
        <v>705</v>
      </c>
      <c r="G211" s="216">
        <v>43166</v>
      </c>
      <c r="H211" s="265" t="s">
        <v>461</v>
      </c>
      <c r="I211" s="265" t="s">
        <v>466</v>
      </c>
      <c r="J211" s="242"/>
      <c r="K211" s="4"/>
      <c r="L211" s="242"/>
      <c r="M211" s="243"/>
    </row>
    <row r="212" spans="1:13" s="3" customFormat="1" x14ac:dyDescent="0.25">
      <c r="A212" s="402"/>
      <c r="B212" s="404"/>
      <c r="C212" s="405" t="s">
        <v>662</v>
      </c>
      <c r="D212" s="76"/>
      <c r="E212" s="77">
        <f t="shared" si="10"/>
        <v>3</v>
      </c>
      <c r="F212" s="78" t="s">
        <v>689</v>
      </c>
      <c r="G212" s="216">
        <v>43166</v>
      </c>
      <c r="H212" s="265" t="s">
        <v>461</v>
      </c>
      <c r="I212" s="265" t="s">
        <v>466</v>
      </c>
      <c r="J212" s="242"/>
      <c r="K212" s="4"/>
      <c r="L212" s="242"/>
      <c r="M212" s="243"/>
    </row>
    <row r="213" spans="1:13" s="3" customFormat="1" x14ac:dyDescent="0.25">
      <c r="A213" s="402"/>
      <c r="B213" s="404"/>
      <c r="C213" s="405"/>
      <c r="D213" s="76"/>
      <c r="E213" s="77">
        <f t="shared" si="10"/>
        <v>4</v>
      </c>
      <c r="F213" s="78" t="s">
        <v>663</v>
      </c>
      <c r="G213" s="216">
        <v>43166</v>
      </c>
      <c r="H213" s="265" t="s">
        <v>461</v>
      </c>
      <c r="I213" s="265" t="s">
        <v>466</v>
      </c>
      <c r="J213" s="242"/>
      <c r="K213" s="4"/>
      <c r="L213" s="242"/>
      <c r="M213" s="243"/>
    </row>
    <row r="214" spans="1:13" x14ac:dyDescent="0.25">
      <c r="A214" s="402"/>
      <c r="B214" s="404"/>
      <c r="C214" s="78" t="s">
        <v>664</v>
      </c>
      <c r="D214" s="76"/>
      <c r="E214" s="77">
        <f t="shared" si="10"/>
        <v>5</v>
      </c>
      <c r="F214" s="78" t="s">
        <v>665</v>
      </c>
      <c r="G214" s="216">
        <v>43166</v>
      </c>
      <c r="H214" s="265" t="s">
        <v>461</v>
      </c>
      <c r="I214" s="265" t="s">
        <v>466</v>
      </c>
    </row>
    <row r="215" spans="1:13" s="3" customFormat="1" ht="28.5" x14ac:dyDescent="0.25">
      <c r="A215" s="402"/>
      <c r="B215" s="404"/>
      <c r="C215" s="78" t="s">
        <v>690</v>
      </c>
      <c r="D215" s="76"/>
      <c r="E215" s="77">
        <f t="shared" si="10"/>
        <v>6</v>
      </c>
      <c r="F215" s="78" t="s">
        <v>582</v>
      </c>
      <c r="G215" s="216">
        <v>43166</v>
      </c>
      <c r="H215" s="265" t="s">
        <v>461</v>
      </c>
      <c r="I215" s="265" t="s">
        <v>466</v>
      </c>
      <c r="J215" s="242"/>
      <c r="K215" s="4"/>
      <c r="L215" s="242"/>
      <c r="M215" s="243"/>
    </row>
    <row r="216" spans="1:13" s="3" customFormat="1" x14ac:dyDescent="0.25">
      <c r="A216" s="402"/>
      <c r="B216" s="404"/>
      <c r="C216" s="78" t="s">
        <v>583</v>
      </c>
      <c r="D216" s="76"/>
      <c r="E216" s="77">
        <f t="shared" si="10"/>
        <v>7</v>
      </c>
      <c r="F216" s="78" t="s">
        <v>584</v>
      </c>
      <c r="G216" s="216">
        <v>43166</v>
      </c>
      <c r="H216" s="265" t="s">
        <v>461</v>
      </c>
      <c r="I216" s="265" t="s">
        <v>466</v>
      </c>
      <c r="J216" s="242"/>
      <c r="K216" s="4"/>
      <c r="L216" s="242"/>
      <c r="M216" s="243"/>
    </row>
    <row r="217" spans="1:13" s="3" customFormat="1" x14ac:dyDescent="0.25">
      <c r="A217" s="402"/>
      <c r="B217" s="404"/>
      <c r="C217" s="78" t="s">
        <v>667</v>
      </c>
      <c r="D217" s="76"/>
      <c r="E217" s="77">
        <f t="shared" si="10"/>
        <v>8</v>
      </c>
      <c r="F217" s="78" t="s">
        <v>584</v>
      </c>
      <c r="G217" s="216">
        <v>43166</v>
      </c>
      <c r="H217" s="265" t="s">
        <v>461</v>
      </c>
      <c r="I217" s="265" t="s">
        <v>466</v>
      </c>
      <c r="J217" s="242"/>
      <c r="K217" s="4"/>
      <c r="L217" s="242"/>
      <c r="M217" s="243"/>
    </row>
    <row r="218" spans="1:13" s="3" customFormat="1" x14ac:dyDescent="0.25">
      <c r="A218" s="402"/>
      <c r="B218" s="404"/>
      <c r="C218" s="356" t="s">
        <v>668</v>
      </c>
      <c r="D218" s="76"/>
      <c r="E218" s="77">
        <f t="shared" si="10"/>
        <v>9</v>
      </c>
      <c r="F218" s="78" t="s">
        <v>586</v>
      </c>
      <c r="G218" s="216">
        <v>43166</v>
      </c>
      <c r="H218" s="265" t="s">
        <v>461</v>
      </c>
      <c r="I218" s="265" t="s">
        <v>466</v>
      </c>
      <c r="J218" s="242"/>
      <c r="K218" s="4"/>
      <c r="L218" s="242"/>
      <c r="M218" s="243"/>
    </row>
    <row r="219" spans="1:13" s="3" customFormat="1" ht="28.5" x14ac:dyDescent="0.25">
      <c r="A219" s="402"/>
      <c r="B219" s="404"/>
      <c r="C219" s="357"/>
      <c r="D219" s="76"/>
      <c r="E219" s="77">
        <f t="shared" si="10"/>
        <v>10</v>
      </c>
      <c r="F219" s="78" t="s">
        <v>588</v>
      </c>
      <c r="G219" s="216">
        <v>43166</v>
      </c>
      <c r="H219" s="265" t="s">
        <v>461</v>
      </c>
      <c r="I219" s="265" t="s">
        <v>466</v>
      </c>
      <c r="J219" s="242"/>
      <c r="K219" s="4"/>
      <c r="L219" s="242"/>
      <c r="M219" s="243"/>
    </row>
    <row r="220" spans="1:13" s="3" customFormat="1" x14ac:dyDescent="0.25">
      <c r="A220" s="402"/>
      <c r="B220" s="404"/>
      <c r="C220" s="358"/>
      <c r="D220" s="76"/>
      <c r="E220" s="77">
        <f t="shared" si="10"/>
        <v>11</v>
      </c>
      <c r="F220" s="78" t="s">
        <v>584</v>
      </c>
      <c r="G220" s="216">
        <v>43166</v>
      </c>
      <c r="H220" s="265" t="s">
        <v>461</v>
      </c>
      <c r="I220" s="265" t="s">
        <v>466</v>
      </c>
      <c r="J220" s="242"/>
      <c r="K220" s="4"/>
      <c r="L220" s="242"/>
      <c r="M220" s="243"/>
    </row>
    <row r="221" spans="1:13" s="251" customFormat="1" x14ac:dyDescent="0.25">
      <c r="A221" s="402"/>
      <c r="B221" s="404"/>
      <c r="C221" s="261" t="s">
        <v>589</v>
      </c>
      <c r="D221" s="212"/>
      <c r="E221" s="77">
        <f t="shared" si="10"/>
        <v>12</v>
      </c>
      <c r="F221" s="261" t="s">
        <v>590</v>
      </c>
      <c r="G221" s="216">
        <v>43166</v>
      </c>
      <c r="H221" s="265" t="s">
        <v>461</v>
      </c>
      <c r="I221" s="265" t="s">
        <v>466</v>
      </c>
      <c r="J221" s="238"/>
      <c r="K221" s="250"/>
      <c r="L221" s="238"/>
      <c r="M221" s="239"/>
    </row>
    <row r="222" spans="1:13" s="251" customFormat="1" x14ac:dyDescent="0.25">
      <c r="A222" s="402"/>
      <c r="B222" s="404"/>
      <c r="C222" s="261" t="s">
        <v>591</v>
      </c>
      <c r="D222" s="212"/>
      <c r="E222" s="77">
        <f t="shared" si="10"/>
        <v>13</v>
      </c>
      <c r="F222" s="261" t="s">
        <v>592</v>
      </c>
      <c r="G222" s="216">
        <v>43166</v>
      </c>
      <c r="H222" s="265" t="s">
        <v>461</v>
      </c>
      <c r="I222" s="265" t="s">
        <v>466</v>
      </c>
      <c r="J222" s="238"/>
      <c r="K222" s="250"/>
      <c r="L222" s="238"/>
      <c r="M222" s="239"/>
    </row>
    <row r="223" spans="1:13" s="251" customFormat="1" x14ac:dyDescent="0.25">
      <c r="A223" s="402"/>
      <c r="B223" s="404"/>
      <c r="C223" s="261" t="s">
        <v>593</v>
      </c>
      <c r="D223" s="212"/>
      <c r="E223" s="77">
        <f t="shared" si="10"/>
        <v>14</v>
      </c>
      <c r="F223" s="261" t="s">
        <v>592</v>
      </c>
      <c r="G223" s="216">
        <v>43166</v>
      </c>
      <c r="H223" s="265" t="s">
        <v>461</v>
      </c>
      <c r="I223" s="265" t="s">
        <v>466</v>
      </c>
      <c r="J223" s="238"/>
      <c r="K223" s="250"/>
      <c r="L223" s="238"/>
      <c r="M223" s="239"/>
    </row>
    <row r="224" spans="1:13" s="3" customFormat="1" x14ac:dyDescent="0.25">
      <c r="A224" s="402">
        <v>8</v>
      </c>
      <c r="B224" s="401" t="s">
        <v>706</v>
      </c>
      <c r="C224" s="76" t="s">
        <v>46</v>
      </c>
      <c r="D224" s="76"/>
      <c r="E224" s="77">
        <v>1</v>
      </c>
      <c r="F224" s="78" t="s">
        <v>270</v>
      </c>
      <c r="G224" s="216">
        <v>43166</v>
      </c>
      <c r="H224" s="265" t="s">
        <v>461</v>
      </c>
      <c r="I224" s="265" t="s">
        <v>466</v>
      </c>
      <c r="J224" s="242"/>
      <c r="K224" s="4"/>
      <c r="L224" s="242"/>
      <c r="M224" s="243"/>
    </row>
    <row r="225" spans="1:13" s="3" customFormat="1" x14ac:dyDescent="0.25">
      <c r="A225" s="402"/>
      <c r="B225" s="401"/>
      <c r="C225" s="76" t="s">
        <v>48</v>
      </c>
      <c r="D225" s="76"/>
      <c r="E225" s="77">
        <f>E224+1</f>
        <v>2</v>
      </c>
      <c r="F225" s="78">
        <v>1</v>
      </c>
      <c r="G225" s="216">
        <v>43166</v>
      </c>
      <c r="H225" s="265" t="s">
        <v>461</v>
      </c>
      <c r="I225" s="265" t="s">
        <v>466</v>
      </c>
      <c r="J225" s="242"/>
      <c r="K225" s="4"/>
      <c r="L225" s="242"/>
      <c r="M225" s="243"/>
    </row>
    <row r="226" spans="1:13" s="3" customFormat="1" x14ac:dyDescent="0.25">
      <c r="A226" s="402"/>
      <c r="B226" s="401"/>
      <c r="C226" s="76" t="s">
        <v>707</v>
      </c>
      <c r="D226" s="76"/>
      <c r="E226" s="77">
        <f>E225+1</f>
        <v>3</v>
      </c>
      <c r="F226" s="78" t="s">
        <v>708</v>
      </c>
      <c r="G226" s="216">
        <v>43166</v>
      </c>
      <c r="H226" s="265" t="s">
        <v>461</v>
      </c>
      <c r="I226" s="265" t="s">
        <v>466</v>
      </c>
      <c r="J226" s="242"/>
      <c r="K226" s="4"/>
      <c r="L226" s="242"/>
      <c r="M226" s="243"/>
    </row>
    <row r="227" spans="1:13" s="3" customFormat="1" x14ac:dyDescent="0.25">
      <c r="A227" s="402"/>
      <c r="B227" s="401"/>
      <c r="C227" s="76" t="s">
        <v>672</v>
      </c>
      <c r="D227" s="76"/>
      <c r="E227" s="77">
        <f>E226+1</f>
        <v>4</v>
      </c>
      <c r="F227" s="78" t="s">
        <v>6</v>
      </c>
      <c r="G227" s="216">
        <v>43166</v>
      </c>
      <c r="H227" s="265" t="s">
        <v>461</v>
      </c>
      <c r="I227" s="265" t="s">
        <v>466</v>
      </c>
      <c r="J227" s="242"/>
      <c r="K227" s="4"/>
      <c r="L227" s="242"/>
      <c r="M227" s="243"/>
    </row>
    <row r="228" spans="1:13" s="3" customFormat="1" x14ac:dyDescent="0.25">
      <c r="A228" s="402"/>
      <c r="B228" s="401"/>
      <c r="C228" s="76" t="s">
        <v>576</v>
      </c>
      <c r="D228" s="76"/>
      <c r="E228" s="77">
        <f t="shared" ref="E228:E235" si="11">E227+1</f>
        <v>5</v>
      </c>
      <c r="F228" s="78" t="s">
        <v>674</v>
      </c>
      <c r="G228" s="216">
        <v>43166</v>
      </c>
      <c r="H228" s="265" t="s">
        <v>461</v>
      </c>
      <c r="I228" s="265" t="s">
        <v>466</v>
      </c>
      <c r="J228" s="242"/>
      <c r="K228" s="4"/>
      <c r="L228" s="242"/>
      <c r="M228" s="243"/>
    </row>
    <row r="229" spans="1:13" s="3" customFormat="1" x14ac:dyDescent="0.25">
      <c r="A229" s="402"/>
      <c r="B229" s="401"/>
      <c r="C229" s="76" t="s">
        <v>574</v>
      </c>
      <c r="D229" s="76"/>
      <c r="E229" s="77">
        <f t="shared" si="11"/>
        <v>6</v>
      </c>
      <c r="F229" s="78" t="s">
        <v>674</v>
      </c>
      <c r="G229" s="216">
        <v>43166</v>
      </c>
      <c r="H229" s="265" t="s">
        <v>461</v>
      </c>
      <c r="I229" s="265" t="s">
        <v>466</v>
      </c>
      <c r="J229" s="242"/>
      <c r="K229" s="4"/>
      <c r="L229" s="242"/>
      <c r="M229" s="243"/>
    </row>
    <row r="230" spans="1:13" s="3" customFormat="1" x14ac:dyDescent="0.25">
      <c r="A230" s="402"/>
      <c r="B230" s="401"/>
      <c r="C230" s="76" t="s">
        <v>675</v>
      </c>
      <c r="D230" s="76"/>
      <c r="E230" s="77">
        <f t="shared" si="11"/>
        <v>7</v>
      </c>
      <c r="F230" s="78" t="s">
        <v>709</v>
      </c>
      <c r="G230" s="216">
        <v>43166</v>
      </c>
      <c r="H230" s="265" t="s">
        <v>461</v>
      </c>
      <c r="I230" s="265" t="s">
        <v>466</v>
      </c>
      <c r="J230" s="242"/>
      <c r="K230" s="4"/>
      <c r="L230" s="242"/>
      <c r="M230" s="243"/>
    </row>
    <row r="231" spans="1:13" s="3" customFormat="1" x14ac:dyDescent="0.25">
      <c r="A231" s="402"/>
      <c r="B231" s="401"/>
      <c r="C231" s="76" t="s">
        <v>40</v>
      </c>
      <c r="D231" s="76"/>
      <c r="E231" s="77">
        <f t="shared" si="11"/>
        <v>8</v>
      </c>
      <c r="F231" s="78" t="s">
        <v>710</v>
      </c>
      <c r="G231" s="216">
        <v>43166</v>
      </c>
      <c r="H231" s="265" t="s">
        <v>461</v>
      </c>
      <c r="I231" s="265" t="s">
        <v>466</v>
      </c>
      <c r="J231" s="242"/>
      <c r="K231" s="4"/>
      <c r="L231" s="242"/>
      <c r="M231" s="243"/>
    </row>
    <row r="232" spans="1:13" s="3" customFormat="1" x14ac:dyDescent="0.25">
      <c r="A232" s="402"/>
      <c r="B232" s="401"/>
      <c r="C232" s="76" t="s">
        <v>41</v>
      </c>
      <c r="D232" s="76"/>
      <c r="E232" s="77">
        <f t="shared" si="11"/>
        <v>9</v>
      </c>
      <c r="F232" s="78" t="s">
        <v>710</v>
      </c>
      <c r="G232" s="216">
        <v>43166</v>
      </c>
      <c r="H232" s="265" t="s">
        <v>461</v>
      </c>
      <c r="I232" s="265" t="s">
        <v>466</v>
      </c>
      <c r="J232" s="242"/>
      <c r="K232" s="4"/>
      <c r="L232" s="242"/>
      <c r="M232" s="243"/>
    </row>
    <row r="233" spans="1:13" s="3" customFormat="1" x14ac:dyDescent="0.25">
      <c r="A233" s="402"/>
      <c r="B233" s="401"/>
      <c r="C233" s="76" t="s">
        <v>42</v>
      </c>
      <c r="D233" s="76"/>
      <c r="E233" s="77">
        <f t="shared" si="11"/>
        <v>10</v>
      </c>
      <c r="F233" s="78" t="s">
        <v>710</v>
      </c>
      <c r="G233" s="216">
        <v>43166</v>
      </c>
      <c r="H233" s="265" t="s">
        <v>461</v>
      </c>
      <c r="I233" s="265" t="s">
        <v>466</v>
      </c>
      <c r="J233" s="242"/>
      <c r="K233" s="4"/>
      <c r="L233" s="242"/>
      <c r="M233" s="243"/>
    </row>
    <row r="234" spans="1:13" s="3" customFormat="1" x14ac:dyDescent="0.25">
      <c r="A234" s="402"/>
      <c r="B234" s="401"/>
      <c r="C234" s="76" t="s">
        <v>43</v>
      </c>
      <c r="D234" s="76"/>
      <c r="E234" s="77">
        <f t="shared" si="11"/>
        <v>11</v>
      </c>
      <c r="F234" s="78" t="s">
        <v>712</v>
      </c>
      <c r="G234" s="216">
        <v>43166</v>
      </c>
      <c r="H234" s="265" t="s">
        <v>461</v>
      </c>
      <c r="I234" s="265" t="s">
        <v>466</v>
      </c>
      <c r="J234" s="242"/>
      <c r="K234" s="4"/>
      <c r="L234" s="242"/>
      <c r="M234" s="243"/>
    </row>
    <row r="235" spans="1:13" s="3" customFormat="1" x14ac:dyDescent="0.25">
      <c r="A235" s="402"/>
      <c r="B235" s="401"/>
      <c r="C235" s="76" t="s">
        <v>44</v>
      </c>
      <c r="D235" s="76"/>
      <c r="E235" s="77">
        <f t="shared" si="11"/>
        <v>12</v>
      </c>
      <c r="F235" s="78" t="s">
        <v>713</v>
      </c>
      <c r="G235" s="216">
        <v>43166</v>
      </c>
      <c r="H235" s="265" t="s">
        <v>461</v>
      </c>
      <c r="I235" s="265" t="s">
        <v>466</v>
      </c>
      <c r="J235" s="242"/>
      <c r="K235" s="4"/>
      <c r="L235" s="242"/>
      <c r="M235" s="243"/>
    </row>
    <row r="236" spans="1:13" s="3" customFormat="1" x14ac:dyDescent="0.25">
      <c r="A236" s="366">
        <v>9</v>
      </c>
      <c r="B236" s="388" t="s">
        <v>714</v>
      </c>
      <c r="C236" s="78"/>
      <c r="D236" s="76"/>
      <c r="E236" s="77">
        <v>1</v>
      </c>
      <c r="F236" s="78" t="s">
        <v>501</v>
      </c>
      <c r="G236" s="216">
        <v>43166</v>
      </c>
      <c r="H236" s="283" t="s">
        <v>461</v>
      </c>
      <c r="I236" s="283" t="s">
        <v>466</v>
      </c>
      <c r="J236" s="243"/>
      <c r="K236" s="4"/>
      <c r="L236" s="242"/>
      <c r="M236" s="243"/>
    </row>
    <row r="237" spans="1:13" s="3" customFormat="1" x14ac:dyDescent="0.25">
      <c r="A237" s="367"/>
      <c r="B237" s="389"/>
      <c r="C237" s="78"/>
      <c r="D237" s="76"/>
      <c r="E237" s="77">
        <f>E236+1</f>
        <v>2</v>
      </c>
      <c r="F237" s="78" t="s">
        <v>704</v>
      </c>
      <c r="G237" s="216">
        <v>43166</v>
      </c>
      <c r="H237" s="283" t="s">
        <v>461</v>
      </c>
      <c r="I237" s="283" t="s">
        <v>466</v>
      </c>
      <c r="J237" s="242"/>
      <c r="K237" s="4"/>
      <c r="L237" s="240"/>
      <c r="M237" s="243"/>
    </row>
    <row r="238" spans="1:13" s="3" customFormat="1" x14ac:dyDescent="0.25">
      <c r="A238" s="367"/>
      <c r="B238" s="389"/>
      <c r="C238" s="78"/>
      <c r="D238" s="76"/>
      <c r="E238" s="77">
        <f>E237+1</f>
        <v>3</v>
      </c>
      <c r="F238" s="78" t="s">
        <v>715</v>
      </c>
      <c r="G238" s="216">
        <v>43166</v>
      </c>
      <c r="H238" s="283" t="s">
        <v>461</v>
      </c>
      <c r="I238" s="283" t="s">
        <v>466</v>
      </c>
      <c r="J238" s="242"/>
      <c r="K238" s="4"/>
      <c r="L238" s="242"/>
      <c r="M238" s="243"/>
    </row>
    <row r="239" spans="1:13" s="3" customFormat="1" x14ac:dyDescent="0.25">
      <c r="A239" s="368"/>
      <c r="B239" s="403"/>
      <c r="C239" s="78"/>
      <c r="D239" s="76"/>
      <c r="E239" s="77">
        <f>E238+1</f>
        <v>4</v>
      </c>
      <c r="F239" s="78" t="s">
        <v>502</v>
      </c>
      <c r="G239" s="216">
        <v>43166</v>
      </c>
      <c r="H239" s="283" t="s">
        <v>461</v>
      </c>
      <c r="I239" s="283" t="s">
        <v>466</v>
      </c>
      <c r="J239" s="242"/>
      <c r="K239" s="4"/>
      <c r="L239" s="242"/>
      <c r="M239" s="243"/>
    </row>
    <row r="240" spans="1:13" s="2" customFormat="1" x14ac:dyDescent="0.25">
      <c r="A240" s="5" t="s">
        <v>289</v>
      </c>
      <c r="B240" s="73" t="s">
        <v>716</v>
      </c>
      <c r="C240" s="271"/>
      <c r="D240" s="272"/>
      <c r="E240" s="271"/>
      <c r="F240" s="271"/>
      <c r="G240" s="6"/>
      <c r="H240" s="6"/>
      <c r="I240" s="6"/>
      <c r="J240" s="6"/>
      <c r="K240" s="6"/>
      <c r="L240" s="6"/>
      <c r="M240" s="7"/>
    </row>
    <row r="241" spans="1:13" x14ac:dyDescent="0.25">
      <c r="A241" s="242">
        <v>1</v>
      </c>
      <c r="B241" s="152"/>
      <c r="C241" s="78"/>
      <c r="D241" s="76"/>
      <c r="E241" s="77">
        <v>1</v>
      </c>
      <c r="F241" s="78" t="s">
        <v>493</v>
      </c>
      <c r="G241" s="216">
        <v>43166</v>
      </c>
      <c r="H241" s="265" t="s">
        <v>461</v>
      </c>
      <c r="I241" s="265" t="s">
        <v>466</v>
      </c>
    </row>
    <row r="242" spans="1:13" x14ac:dyDescent="0.25">
      <c r="A242" s="242">
        <v>2</v>
      </c>
      <c r="B242" s="152"/>
      <c r="C242" s="78"/>
      <c r="D242" s="76"/>
      <c r="E242" s="77">
        <v>1</v>
      </c>
      <c r="F242" s="78" t="s">
        <v>717</v>
      </c>
      <c r="G242" s="216">
        <v>43166</v>
      </c>
      <c r="H242" s="265" t="s">
        <v>461</v>
      </c>
      <c r="I242" s="265" t="s">
        <v>466</v>
      </c>
    </row>
    <row r="243" spans="1:13" x14ac:dyDescent="0.25">
      <c r="A243" s="395">
        <v>3</v>
      </c>
      <c r="B243" s="388" t="s">
        <v>113</v>
      </c>
      <c r="C243" s="356" t="s">
        <v>495</v>
      </c>
      <c r="D243" s="76"/>
      <c r="E243" s="77">
        <v>1</v>
      </c>
      <c r="F243" s="78" t="s">
        <v>496</v>
      </c>
      <c r="G243" s="216">
        <v>43166</v>
      </c>
      <c r="H243" s="265" t="s">
        <v>461</v>
      </c>
      <c r="I243" s="265" t="s">
        <v>466</v>
      </c>
    </row>
    <row r="244" spans="1:13" x14ac:dyDescent="0.25">
      <c r="A244" s="396"/>
      <c r="B244" s="389"/>
      <c r="C244" s="358"/>
      <c r="D244" s="76"/>
      <c r="E244" s="77">
        <v>2</v>
      </c>
      <c r="F244" s="78" t="s">
        <v>718</v>
      </c>
      <c r="G244" s="216">
        <v>43166</v>
      </c>
      <c r="H244" s="265" t="s">
        <v>461</v>
      </c>
      <c r="I244" s="265" t="s">
        <v>466</v>
      </c>
    </row>
    <row r="245" spans="1:13" x14ac:dyDescent="0.25">
      <c r="A245" s="396"/>
      <c r="B245" s="389"/>
      <c r="C245" s="356" t="s">
        <v>498</v>
      </c>
      <c r="D245" s="76"/>
      <c r="E245" s="77">
        <v>3</v>
      </c>
      <c r="F245" s="78" t="s">
        <v>496</v>
      </c>
      <c r="G245" s="216">
        <v>43166</v>
      </c>
      <c r="H245" s="265" t="s">
        <v>461</v>
      </c>
      <c r="I245" s="265" t="s">
        <v>466</v>
      </c>
    </row>
    <row r="246" spans="1:13" x14ac:dyDescent="0.25">
      <c r="A246" s="406"/>
      <c r="B246" s="403"/>
      <c r="C246" s="358"/>
      <c r="D246" s="76"/>
      <c r="E246" s="77">
        <v>4</v>
      </c>
      <c r="F246" s="78" t="s">
        <v>499</v>
      </c>
      <c r="G246" s="216">
        <v>43166</v>
      </c>
      <c r="H246" s="265" t="s">
        <v>461</v>
      </c>
      <c r="I246" s="265" t="s">
        <v>466</v>
      </c>
    </row>
    <row r="247" spans="1:13" x14ac:dyDescent="0.25">
      <c r="A247" s="407">
        <v>4</v>
      </c>
      <c r="B247" s="404" t="s">
        <v>719</v>
      </c>
      <c r="C247" s="78"/>
      <c r="D247" s="76"/>
      <c r="E247" s="77">
        <v>1</v>
      </c>
      <c r="F247" s="78" t="s">
        <v>720</v>
      </c>
      <c r="G247" s="216">
        <v>43166</v>
      </c>
      <c r="H247" s="265" t="s">
        <v>461</v>
      </c>
      <c r="I247" s="265" t="s">
        <v>466</v>
      </c>
    </row>
    <row r="248" spans="1:13" ht="28.5" x14ac:dyDescent="0.25">
      <c r="A248" s="407"/>
      <c r="B248" s="404"/>
      <c r="C248" s="78"/>
      <c r="D248" s="76"/>
      <c r="E248" s="77">
        <f t="shared" ref="E248" si="12">E247+1</f>
        <v>2</v>
      </c>
      <c r="F248" s="78" t="s">
        <v>721</v>
      </c>
      <c r="G248" s="216">
        <v>43166</v>
      </c>
      <c r="H248" s="265" t="s">
        <v>461</v>
      </c>
      <c r="I248" s="265" t="s">
        <v>466</v>
      </c>
    </row>
    <row r="249" spans="1:13" s="3" customFormat="1" x14ac:dyDescent="0.25">
      <c r="A249" s="407">
        <v>6</v>
      </c>
      <c r="B249" s="404" t="s">
        <v>722</v>
      </c>
      <c r="C249" s="78"/>
      <c r="D249" s="76"/>
      <c r="E249" s="77">
        <v>1</v>
      </c>
      <c r="F249" s="78" t="s">
        <v>501</v>
      </c>
      <c r="G249" s="216">
        <v>43166</v>
      </c>
      <c r="H249" s="283" t="s">
        <v>461</v>
      </c>
      <c r="I249" s="283" t="s">
        <v>466</v>
      </c>
      <c r="J249" s="242"/>
      <c r="K249" s="4"/>
      <c r="L249" s="242"/>
      <c r="M249" s="243"/>
    </row>
    <row r="250" spans="1:13" s="3" customFormat="1" x14ac:dyDescent="0.25">
      <c r="A250" s="407"/>
      <c r="B250" s="404"/>
      <c r="C250" s="78"/>
      <c r="D250" s="76"/>
      <c r="E250" s="77">
        <f>E249+1</f>
        <v>2</v>
      </c>
      <c r="F250" s="78" t="s">
        <v>723</v>
      </c>
      <c r="G250" s="216">
        <v>43166</v>
      </c>
      <c r="H250" s="283" t="s">
        <v>461</v>
      </c>
      <c r="I250" s="283" t="s">
        <v>466</v>
      </c>
      <c r="J250" s="144"/>
      <c r="K250" s="4"/>
      <c r="L250" s="242"/>
      <c r="M250" s="243"/>
    </row>
    <row r="251" spans="1:13" s="3" customFormat="1" x14ac:dyDescent="0.25">
      <c r="A251" s="407"/>
      <c r="B251" s="404"/>
      <c r="C251" s="78"/>
      <c r="D251" s="76"/>
      <c r="E251" s="77">
        <f>E250+1</f>
        <v>3</v>
      </c>
      <c r="F251" s="78" t="s">
        <v>502</v>
      </c>
      <c r="G251" s="216">
        <v>43166</v>
      </c>
      <c r="H251" s="283" t="s">
        <v>461</v>
      </c>
      <c r="I251" s="283" t="s">
        <v>466</v>
      </c>
      <c r="J251" s="242"/>
      <c r="K251" s="4"/>
      <c r="L251" s="242"/>
      <c r="M251" s="243"/>
    </row>
    <row r="252" spans="1:13" s="3" customFormat="1" x14ac:dyDescent="0.25">
      <c r="A252" s="407">
        <v>5</v>
      </c>
      <c r="B252" s="404" t="s">
        <v>503</v>
      </c>
      <c r="C252" s="78"/>
      <c r="D252" s="76"/>
      <c r="E252" s="77">
        <v>1</v>
      </c>
      <c r="F252" s="78" t="s">
        <v>660</v>
      </c>
      <c r="G252" s="216">
        <v>43166</v>
      </c>
      <c r="H252" s="265" t="s">
        <v>461</v>
      </c>
      <c r="I252" s="265" t="s">
        <v>466</v>
      </c>
      <c r="J252" s="242"/>
      <c r="K252" s="4"/>
      <c r="L252" s="242"/>
      <c r="M252" s="243"/>
    </row>
    <row r="253" spans="1:13" s="3" customFormat="1" x14ac:dyDescent="0.25">
      <c r="A253" s="407"/>
      <c r="B253" s="404"/>
      <c r="C253" s="78"/>
      <c r="D253" s="76"/>
      <c r="E253" s="77">
        <f t="shared" ref="E253:E265" si="13">E252+1</f>
        <v>2</v>
      </c>
      <c r="F253" s="78" t="s">
        <v>724</v>
      </c>
      <c r="G253" s="216">
        <v>43166</v>
      </c>
      <c r="H253" s="265" t="s">
        <v>461</v>
      </c>
      <c r="I253" s="265" t="s">
        <v>466</v>
      </c>
      <c r="J253" s="242"/>
      <c r="K253" s="4"/>
      <c r="L253" s="242"/>
      <c r="M253" s="243"/>
    </row>
    <row r="254" spans="1:13" s="3" customFormat="1" x14ac:dyDescent="0.25">
      <c r="A254" s="407"/>
      <c r="B254" s="404"/>
      <c r="C254" s="405" t="s">
        <v>662</v>
      </c>
      <c r="D254" s="76"/>
      <c r="E254" s="77">
        <f t="shared" si="13"/>
        <v>3</v>
      </c>
      <c r="F254" s="78" t="s">
        <v>689</v>
      </c>
      <c r="G254" s="216">
        <v>43166</v>
      </c>
      <c r="H254" s="265" t="s">
        <v>461</v>
      </c>
      <c r="I254" s="265" t="s">
        <v>466</v>
      </c>
      <c r="J254" s="242"/>
      <c r="K254" s="4"/>
      <c r="L254" s="242"/>
      <c r="M254" s="243"/>
    </row>
    <row r="255" spans="1:13" s="3" customFormat="1" x14ac:dyDescent="0.25">
      <c r="A255" s="407"/>
      <c r="B255" s="404"/>
      <c r="C255" s="405"/>
      <c r="D255" s="76"/>
      <c r="E255" s="77">
        <f t="shared" si="13"/>
        <v>4</v>
      </c>
      <c r="F255" s="78" t="s">
        <v>663</v>
      </c>
      <c r="G255" s="216">
        <v>43166</v>
      </c>
      <c r="H255" s="265" t="s">
        <v>461</v>
      </c>
      <c r="I255" s="265" t="s">
        <v>466</v>
      </c>
      <c r="J255" s="242"/>
      <c r="K255" s="4"/>
      <c r="L255" s="242"/>
      <c r="M255" s="243"/>
    </row>
    <row r="256" spans="1:13" x14ac:dyDescent="0.25">
      <c r="A256" s="407"/>
      <c r="B256" s="404"/>
      <c r="C256" s="78" t="s">
        <v>664</v>
      </c>
      <c r="D256" s="76"/>
      <c r="E256" s="77">
        <f t="shared" si="13"/>
        <v>5</v>
      </c>
      <c r="F256" s="78" t="s">
        <v>665</v>
      </c>
      <c r="G256" s="216">
        <v>43166</v>
      </c>
      <c r="H256" s="265" t="s">
        <v>461</v>
      </c>
      <c r="I256" s="265" t="s">
        <v>466</v>
      </c>
    </row>
    <row r="257" spans="1:13" s="3" customFormat="1" ht="28.5" x14ac:dyDescent="0.25">
      <c r="A257" s="407"/>
      <c r="B257" s="404"/>
      <c r="C257" s="78" t="s">
        <v>690</v>
      </c>
      <c r="D257" s="76"/>
      <c r="E257" s="77">
        <f t="shared" si="13"/>
        <v>6</v>
      </c>
      <c r="F257" s="78" t="s">
        <v>582</v>
      </c>
      <c r="G257" s="216">
        <v>43166</v>
      </c>
      <c r="H257" s="265" t="s">
        <v>461</v>
      </c>
      <c r="I257" s="265" t="s">
        <v>466</v>
      </c>
      <c r="J257" s="242"/>
      <c r="K257" s="4"/>
      <c r="L257" s="242"/>
      <c r="M257" s="243"/>
    </row>
    <row r="258" spans="1:13" s="3" customFormat="1" x14ac:dyDescent="0.25">
      <c r="A258" s="407"/>
      <c r="B258" s="404"/>
      <c r="C258" s="78" t="s">
        <v>583</v>
      </c>
      <c r="D258" s="76"/>
      <c r="E258" s="77">
        <f t="shared" si="13"/>
        <v>7</v>
      </c>
      <c r="F258" s="78" t="s">
        <v>584</v>
      </c>
      <c r="G258" s="216">
        <v>43166</v>
      </c>
      <c r="H258" s="265" t="s">
        <v>461</v>
      </c>
      <c r="I258" s="265" t="s">
        <v>466</v>
      </c>
      <c r="J258" s="242"/>
      <c r="K258" s="4"/>
      <c r="L258" s="242"/>
      <c r="M258" s="243"/>
    </row>
    <row r="259" spans="1:13" s="3" customFormat="1" x14ac:dyDescent="0.25">
      <c r="A259" s="407"/>
      <c r="B259" s="404"/>
      <c r="C259" s="78" t="s">
        <v>667</v>
      </c>
      <c r="D259" s="76"/>
      <c r="E259" s="77">
        <f t="shared" si="13"/>
        <v>8</v>
      </c>
      <c r="F259" s="78" t="s">
        <v>584</v>
      </c>
      <c r="G259" s="216">
        <v>43166</v>
      </c>
      <c r="H259" s="265" t="s">
        <v>461</v>
      </c>
      <c r="I259" s="265" t="s">
        <v>466</v>
      </c>
      <c r="J259" s="242"/>
      <c r="K259" s="4"/>
      <c r="L259" s="242"/>
      <c r="M259" s="243"/>
    </row>
    <row r="260" spans="1:13" s="3" customFormat="1" x14ac:dyDescent="0.25">
      <c r="A260" s="407"/>
      <c r="B260" s="404"/>
      <c r="C260" s="356" t="s">
        <v>668</v>
      </c>
      <c r="D260" s="76"/>
      <c r="E260" s="77">
        <f t="shared" si="13"/>
        <v>9</v>
      </c>
      <c r="F260" s="78" t="s">
        <v>586</v>
      </c>
      <c r="G260" s="216">
        <v>43166</v>
      </c>
      <c r="H260" s="265" t="s">
        <v>461</v>
      </c>
      <c r="I260" s="265" t="s">
        <v>466</v>
      </c>
      <c r="J260" s="242"/>
      <c r="K260" s="4"/>
      <c r="L260" s="242"/>
      <c r="M260" s="243"/>
    </row>
    <row r="261" spans="1:13" s="3" customFormat="1" ht="28.5" x14ac:dyDescent="0.25">
      <c r="A261" s="407"/>
      <c r="B261" s="404"/>
      <c r="C261" s="357"/>
      <c r="D261" s="76"/>
      <c r="E261" s="77">
        <f t="shared" si="13"/>
        <v>10</v>
      </c>
      <c r="F261" s="78" t="s">
        <v>588</v>
      </c>
      <c r="G261" s="216">
        <v>43166</v>
      </c>
      <c r="H261" s="265" t="s">
        <v>461</v>
      </c>
      <c r="I261" s="265" t="s">
        <v>466</v>
      </c>
      <c r="J261" s="242"/>
      <c r="K261" s="4"/>
      <c r="L261" s="242"/>
      <c r="M261" s="243"/>
    </row>
    <row r="262" spans="1:13" s="3" customFormat="1" x14ac:dyDescent="0.25">
      <c r="A262" s="407"/>
      <c r="B262" s="404"/>
      <c r="C262" s="358"/>
      <c r="D262" s="76"/>
      <c r="E262" s="77">
        <f t="shared" si="13"/>
        <v>11</v>
      </c>
      <c r="F262" s="78" t="s">
        <v>584</v>
      </c>
      <c r="G262" s="216">
        <v>43166</v>
      </c>
      <c r="H262" s="265" t="s">
        <v>461</v>
      </c>
      <c r="I262" s="265" t="s">
        <v>466</v>
      </c>
      <c r="J262" s="242"/>
      <c r="K262" s="4"/>
      <c r="L262" s="242"/>
      <c r="M262" s="243"/>
    </row>
    <row r="263" spans="1:13" s="251" customFormat="1" x14ac:dyDescent="0.25">
      <c r="A263" s="407"/>
      <c r="B263" s="404"/>
      <c r="C263" s="261" t="s">
        <v>589</v>
      </c>
      <c r="D263" s="212"/>
      <c r="E263" s="77">
        <f t="shared" si="13"/>
        <v>12</v>
      </c>
      <c r="F263" s="261" t="s">
        <v>590</v>
      </c>
      <c r="G263" s="216">
        <v>43166</v>
      </c>
      <c r="H263" s="265" t="s">
        <v>461</v>
      </c>
      <c r="I263" s="265" t="s">
        <v>466</v>
      </c>
      <c r="J263" s="238"/>
      <c r="K263" s="250"/>
      <c r="L263" s="238"/>
      <c r="M263" s="239"/>
    </row>
    <row r="264" spans="1:13" s="251" customFormat="1" x14ac:dyDescent="0.25">
      <c r="A264" s="407"/>
      <c r="B264" s="404"/>
      <c r="C264" s="261" t="s">
        <v>591</v>
      </c>
      <c r="D264" s="212"/>
      <c r="E264" s="77">
        <f t="shared" si="13"/>
        <v>13</v>
      </c>
      <c r="F264" s="261" t="s">
        <v>592</v>
      </c>
      <c r="G264" s="216">
        <v>43166</v>
      </c>
      <c r="H264" s="265" t="s">
        <v>461</v>
      </c>
      <c r="I264" s="265" t="s">
        <v>466</v>
      </c>
      <c r="J264" s="238"/>
      <c r="K264" s="250"/>
      <c r="L264" s="238"/>
      <c r="M264" s="239"/>
    </row>
    <row r="265" spans="1:13" s="251" customFormat="1" x14ac:dyDescent="0.25">
      <c r="A265" s="407"/>
      <c r="B265" s="404"/>
      <c r="C265" s="261" t="s">
        <v>593</v>
      </c>
      <c r="D265" s="212"/>
      <c r="E265" s="77">
        <f t="shared" si="13"/>
        <v>14</v>
      </c>
      <c r="F265" s="261" t="s">
        <v>592</v>
      </c>
      <c r="G265" s="216">
        <v>43166</v>
      </c>
      <c r="H265" s="265" t="s">
        <v>461</v>
      </c>
      <c r="I265" s="265" t="s">
        <v>466</v>
      </c>
      <c r="J265" s="238"/>
      <c r="K265" s="250"/>
      <c r="L265" s="238"/>
      <c r="M265" s="239"/>
    </row>
    <row r="266" spans="1:13" s="3" customFormat="1" x14ac:dyDescent="0.25">
      <c r="A266" s="407">
        <v>6</v>
      </c>
      <c r="B266" s="401" t="s">
        <v>725</v>
      </c>
      <c r="C266" s="76" t="s">
        <v>46</v>
      </c>
      <c r="D266" s="76"/>
      <c r="E266" s="77">
        <v>1</v>
      </c>
      <c r="F266" s="78" t="s">
        <v>726</v>
      </c>
      <c r="G266" s="216">
        <v>43166</v>
      </c>
      <c r="H266" s="265" t="s">
        <v>461</v>
      </c>
      <c r="I266" s="265" t="s">
        <v>466</v>
      </c>
      <c r="J266" s="242"/>
      <c r="K266" s="4"/>
      <c r="L266" s="242"/>
      <c r="M266" s="243"/>
    </row>
    <row r="267" spans="1:13" s="3" customFormat="1" x14ac:dyDescent="0.25">
      <c r="A267" s="407"/>
      <c r="B267" s="401"/>
      <c r="C267" s="76" t="s">
        <v>48</v>
      </c>
      <c r="D267" s="76"/>
      <c r="E267" s="77">
        <f>E266+1</f>
        <v>2</v>
      </c>
      <c r="F267" s="78">
        <v>1</v>
      </c>
      <c r="G267" s="216">
        <v>43166</v>
      </c>
      <c r="H267" s="265" t="s">
        <v>461</v>
      </c>
      <c r="I267" s="265" t="s">
        <v>466</v>
      </c>
      <c r="J267" s="242"/>
      <c r="K267" s="4"/>
      <c r="L267" s="242"/>
      <c r="M267" s="243"/>
    </row>
    <row r="268" spans="1:13" s="3" customFormat="1" x14ac:dyDescent="0.25">
      <c r="A268" s="407"/>
      <c r="B268" s="401"/>
      <c r="C268" s="76" t="s">
        <v>727</v>
      </c>
      <c r="D268" s="76"/>
      <c r="E268" s="77">
        <f>E267+1</f>
        <v>3</v>
      </c>
      <c r="F268" s="78" t="s">
        <v>708</v>
      </c>
      <c r="G268" s="216">
        <v>43166</v>
      </c>
      <c r="H268" s="265" t="s">
        <v>461</v>
      </c>
      <c r="I268" s="265" t="s">
        <v>466</v>
      </c>
      <c r="J268" s="242"/>
      <c r="K268" s="4"/>
      <c r="L268" s="242"/>
      <c r="M268" s="243"/>
    </row>
    <row r="269" spans="1:13" s="3" customFormat="1" x14ac:dyDescent="0.25">
      <c r="A269" s="395">
        <v>7</v>
      </c>
      <c r="B269" s="388" t="s">
        <v>680</v>
      </c>
      <c r="C269" s="78"/>
      <c r="D269" s="76"/>
      <c r="E269" s="77">
        <v>1</v>
      </c>
      <c r="F269" s="78" t="s">
        <v>501</v>
      </c>
      <c r="G269" s="216">
        <v>43166</v>
      </c>
      <c r="H269" s="265" t="s">
        <v>461</v>
      </c>
      <c r="I269" s="265" t="s">
        <v>466</v>
      </c>
      <c r="J269" s="236"/>
      <c r="K269" s="4"/>
      <c r="L269" s="242"/>
      <c r="M269" s="243"/>
    </row>
    <row r="270" spans="1:13" s="3" customFormat="1" x14ac:dyDescent="0.25">
      <c r="A270" s="396"/>
      <c r="B270" s="389"/>
      <c r="C270" s="78"/>
      <c r="D270" s="76"/>
      <c r="E270" s="77">
        <f>E269+1</f>
        <v>2</v>
      </c>
      <c r="F270" s="78" t="s">
        <v>723</v>
      </c>
      <c r="G270" s="216">
        <v>43166</v>
      </c>
      <c r="H270" s="265" t="s">
        <v>461</v>
      </c>
      <c r="I270" s="265" t="s">
        <v>466</v>
      </c>
      <c r="J270" s="236"/>
      <c r="K270" s="4"/>
      <c r="L270" s="242"/>
      <c r="M270" s="243"/>
    </row>
    <row r="271" spans="1:13" s="3" customFormat="1" x14ac:dyDescent="0.25">
      <c r="A271" s="396"/>
      <c r="B271" s="389"/>
      <c r="C271" s="78"/>
      <c r="D271" s="76"/>
      <c r="E271" s="77">
        <f>E270+1</f>
        <v>3</v>
      </c>
      <c r="F271" s="78" t="s">
        <v>728</v>
      </c>
      <c r="G271" s="216">
        <v>43166</v>
      </c>
      <c r="H271" s="265" t="s">
        <v>461</v>
      </c>
      <c r="I271" s="265" t="s">
        <v>466</v>
      </c>
      <c r="J271" s="242"/>
      <c r="K271" s="4"/>
      <c r="L271" s="242"/>
      <c r="M271" s="243"/>
    </row>
    <row r="272" spans="1:13" s="3" customFormat="1" x14ac:dyDescent="0.25">
      <c r="A272" s="406"/>
      <c r="B272" s="403"/>
      <c r="C272" s="78"/>
      <c r="D272" s="76"/>
      <c r="E272" s="77">
        <f>E271+1</f>
        <v>4</v>
      </c>
      <c r="F272" s="78" t="s">
        <v>502</v>
      </c>
      <c r="G272" s="216">
        <v>43166</v>
      </c>
      <c r="H272" s="265" t="s">
        <v>461</v>
      </c>
      <c r="I272" s="265" t="s">
        <v>466</v>
      </c>
      <c r="J272" s="242"/>
      <c r="K272" s="4"/>
      <c r="L272" s="242"/>
      <c r="M272" s="243"/>
    </row>
    <row r="273" spans="1:12" s="147" customFormat="1" ht="28.5" x14ac:dyDescent="0.25">
      <c r="A273" s="236">
        <v>8</v>
      </c>
      <c r="B273" s="152" t="s">
        <v>729</v>
      </c>
      <c r="C273" s="78" t="s">
        <v>730</v>
      </c>
      <c r="D273" s="76"/>
      <c r="E273" s="77">
        <v>1</v>
      </c>
      <c r="F273" s="78" t="s">
        <v>731</v>
      </c>
      <c r="G273" s="216">
        <v>43166</v>
      </c>
      <c r="H273" s="283" t="s">
        <v>461</v>
      </c>
      <c r="I273" s="283" t="s">
        <v>466</v>
      </c>
      <c r="J273" s="193"/>
      <c r="K273" s="252"/>
      <c r="L273" s="193"/>
    </row>
    <row r="274" spans="1:12" x14ac:dyDescent="0.25">
      <c r="C274" s="78"/>
      <c r="D274" s="76"/>
      <c r="E274" s="77"/>
      <c r="F274" s="78"/>
    </row>
  </sheetData>
  <mergeCells count="120">
    <mergeCell ref="A269:A272"/>
    <mergeCell ref="B269:B272"/>
    <mergeCell ref="A4:A6"/>
    <mergeCell ref="B4:B6"/>
    <mergeCell ref="M4:M6"/>
    <mergeCell ref="A252:A265"/>
    <mergeCell ref="B252:B265"/>
    <mergeCell ref="C254:C255"/>
    <mergeCell ref="C260:C262"/>
    <mergeCell ref="A266:A268"/>
    <mergeCell ref="B266:B268"/>
    <mergeCell ref="C243:C244"/>
    <mergeCell ref="C245:C246"/>
    <mergeCell ref="A247:A248"/>
    <mergeCell ref="B247:B248"/>
    <mergeCell ref="A249:A251"/>
    <mergeCell ref="B249:B251"/>
    <mergeCell ref="A224:A235"/>
    <mergeCell ref="B224:B235"/>
    <mergeCell ref="A236:A239"/>
    <mergeCell ref="B236:B239"/>
    <mergeCell ref="A243:A246"/>
    <mergeCell ref="B243:B246"/>
    <mergeCell ref="A207:A209"/>
    <mergeCell ref="B207:B209"/>
    <mergeCell ref="A210:A223"/>
    <mergeCell ref="B210:B223"/>
    <mergeCell ref="C212:C213"/>
    <mergeCell ref="C218:C220"/>
    <mergeCell ref="A198:A206"/>
    <mergeCell ref="B198:B206"/>
    <mergeCell ref="C198:C200"/>
    <mergeCell ref="D198:D199"/>
    <mergeCell ref="C201:C203"/>
    <mergeCell ref="D201:D202"/>
    <mergeCell ref="C204:C206"/>
    <mergeCell ref="D204:D205"/>
    <mergeCell ref="A192:A195"/>
    <mergeCell ref="B192:B195"/>
    <mergeCell ref="C192:C193"/>
    <mergeCell ref="C194:C195"/>
    <mergeCell ref="A196:A197"/>
    <mergeCell ref="B196:B197"/>
    <mergeCell ref="C169:C170"/>
    <mergeCell ref="C171:C173"/>
    <mergeCell ref="A177:A188"/>
    <mergeCell ref="B177:B188"/>
    <mergeCell ref="C181:C182"/>
    <mergeCell ref="C183:C185"/>
    <mergeCell ref="A156:A159"/>
    <mergeCell ref="B156:B159"/>
    <mergeCell ref="A161:A162"/>
    <mergeCell ref="B161:B162"/>
    <mergeCell ref="A163:A176"/>
    <mergeCell ref="B163:B176"/>
    <mergeCell ref="A128:A130"/>
    <mergeCell ref="B128:B130"/>
    <mergeCell ref="A131:A143"/>
    <mergeCell ref="B131:B143"/>
    <mergeCell ref="C138:C140"/>
    <mergeCell ref="A144:A155"/>
    <mergeCell ref="B144:B155"/>
    <mergeCell ref="A117:A118"/>
    <mergeCell ref="B117:B118"/>
    <mergeCell ref="A119:A127"/>
    <mergeCell ref="B119:B127"/>
    <mergeCell ref="C119:C121"/>
    <mergeCell ref="D119:D120"/>
    <mergeCell ref="C122:C124"/>
    <mergeCell ref="D122:D123"/>
    <mergeCell ref="C125:C127"/>
    <mergeCell ref="D125:D126"/>
    <mergeCell ref="A96:A109"/>
    <mergeCell ref="B96:B109"/>
    <mergeCell ref="C102:C103"/>
    <mergeCell ref="C104:C106"/>
    <mergeCell ref="A113:A116"/>
    <mergeCell ref="B113:B116"/>
    <mergeCell ref="C113:C114"/>
    <mergeCell ref="C115:C116"/>
    <mergeCell ref="A84:A94"/>
    <mergeCell ref="B84:B94"/>
    <mergeCell ref="C84:C85"/>
    <mergeCell ref="C86:C87"/>
    <mergeCell ref="C88:C89"/>
    <mergeCell ref="C90:C94"/>
    <mergeCell ref="C68:C69"/>
    <mergeCell ref="C70:C71"/>
    <mergeCell ref="C73:C76"/>
    <mergeCell ref="A78:A80"/>
    <mergeCell ref="B78:B80"/>
    <mergeCell ref="A81:A83"/>
    <mergeCell ref="B81:B83"/>
    <mergeCell ref="A62:A64"/>
    <mergeCell ref="B62:B64"/>
    <mergeCell ref="A65:A67"/>
    <mergeCell ref="B65:B67"/>
    <mergeCell ref="A68:A76"/>
    <mergeCell ref="B68:B76"/>
    <mergeCell ref="A51:A52"/>
    <mergeCell ref="B51:B52"/>
    <mergeCell ref="A54:A56"/>
    <mergeCell ref="B54:B56"/>
    <mergeCell ref="A57:A59"/>
    <mergeCell ref="B57:B59"/>
    <mergeCell ref="C41:C42"/>
    <mergeCell ref="C43:C44"/>
    <mergeCell ref="C46:C49"/>
    <mergeCell ref="A36:A37"/>
    <mergeCell ref="B36:B37"/>
    <mergeCell ref="A38:A40"/>
    <mergeCell ref="B38:B40"/>
    <mergeCell ref="A41:A49"/>
    <mergeCell ref="B41:B49"/>
    <mergeCell ref="A7:A35"/>
    <mergeCell ref="B7:B35"/>
    <mergeCell ref="C15:C16"/>
    <mergeCell ref="C17:C18"/>
    <mergeCell ref="C28:C29"/>
    <mergeCell ref="C30:C32"/>
  </mergeCells>
  <phoneticPr fontId="4"/>
  <conditionalFormatting sqref="G1:G3 G160 G25:G49 G51:G60 G7:G8 G10">
    <cfRule type="expression" dxfId="177" priority="280">
      <formula>AND($E1&gt;0,$G1="")</formula>
    </cfRule>
  </conditionalFormatting>
  <conditionalFormatting sqref="F1">
    <cfRule type="expression" dxfId="176" priority="279">
      <formula>AND($E1&gt;0,$G1="")</formula>
    </cfRule>
  </conditionalFormatting>
  <conditionalFormatting sqref="G274:G1048218">
    <cfRule type="expression" dxfId="175" priority="281">
      <formula>AND($E275&gt;0,$G274="")</formula>
    </cfRule>
  </conditionalFormatting>
  <conditionalFormatting sqref="G189 G61">
    <cfRule type="expression" dxfId="174" priority="278">
      <formula>AND($E61&gt;0,$G61="")</formula>
    </cfRule>
  </conditionalFormatting>
  <conditionalFormatting sqref="G50">
    <cfRule type="expression" dxfId="173" priority="277">
      <formula>AND($E50&gt;0,$G50="")</formula>
    </cfRule>
  </conditionalFormatting>
  <conditionalFormatting sqref="G77">
    <cfRule type="expression" dxfId="172" priority="233">
      <formula>AND($E77&gt;0,$G77="")</formula>
    </cfRule>
  </conditionalFormatting>
  <conditionalFormatting sqref="G110">
    <cfRule type="expression" dxfId="171" priority="230">
      <formula>AND($E110&gt;0,$G110="")</formula>
    </cfRule>
  </conditionalFormatting>
  <conditionalFormatting sqref="G240">
    <cfRule type="expression" dxfId="170" priority="229">
      <formula>AND($E240&gt;0,$G240="")</formula>
    </cfRule>
  </conditionalFormatting>
  <conditionalFormatting sqref="G95">
    <cfRule type="expression" dxfId="169" priority="227">
      <formula>AND($E95&gt;0,$G95="")</formula>
    </cfRule>
  </conditionalFormatting>
  <conditionalFormatting sqref="G1048460:G1048576">
    <cfRule type="expression" dxfId="168" priority="282">
      <formula>AND($E154&gt;0,$G1048460="")</formula>
    </cfRule>
  </conditionalFormatting>
  <conditionalFormatting sqref="G97">
    <cfRule type="expression" dxfId="167" priority="146">
      <formula>AND($E97&gt;0,$G97="")</formula>
    </cfRule>
  </conditionalFormatting>
  <conditionalFormatting sqref="G12:G23">
    <cfRule type="expression" dxfId="166" priority="27">
      <formula>AND($E12&gt;0,$G12="")</formula>
    </cfRule>
  </conditionalFormatting>
  <conditionalFormatting sqref="G99:G109">
    <cfRule type="expression" dxfId="165" priority="14">
      <formula>AND($E99&gt;0,$G99="")</formula>
    </cfRule>
  </conditionalFormatting>
  <conditionalFormatting sqref="G62:G76">
    <cfRule type="expression" dxfId="164" priority="13">
      <formula>AND($E62&gt;0,$G62="")</formula>
    </cfRule>
  </conditionalFormatting>
  <conditionalFormatting sqref="G111:G130">
    <cfRule type="expression" dxfId="163" priority="12">
      <formula>AND($E111&gt;0,$G111="")</formula>
    </cfRule>
  </conditionalFormatting>
  <conditionalFormatting sqref="G78:G83">
    <cfRule type="expression" dxfId="162" priority="3">
      <formula>AND($E78&gt;0,$G78="")</formula>
    </cfRule>
  </conditionalFormatting>
  <conditionalFormatting sqref="G131:G159">
    <cfRule type="expression" dxfId="161" priority="10">
      <formula>AND($E131&gt;0,$G131="")</formula>
    </cfRule>
  </conditionalFormatting>
  <conditionalFormatting sqref="G161:G176">
    <cfRule type="expression" dxfId="160" priority="9">
      <formula>AND($E161&gt;0,$G161="")</formula>
    </cfRule>
  </conditionalFormatting>
  <conditionalFormatting sqref="G177:G188">
    <cfRule type="expression" dxfId="159" priority="8">
      <formula>AND($E177&gt;0,$G177="")</formula>
    </cfRule>
  </conditionalFormatting>
  <conditionalFormatting sqref="G190:G209">
    <cfRule type="expression" dxfId="158" priority="7">
      <formula>AND($E190&gt;0,$G190="")</formula>
    </cfRule>
  </conditionalFormatting>
  <conditionalFormatting sqref="G210:G239">
    <cfRule type="expression" dxfId="157" priority="6">
      <formula>AND($E210&gt;0,$G210="")</formula>
    </cfRule>
  </conditionalFormatting>
  <conditionalFormatting sqref="G241:G273">
    <cfRule type="expression" dxfId="156" priority="5">
      <formula>AND($E241&gt;0,$G241="")</formula>
    </cfRule>
  </conditionalFormatting>
  <conditionalFormatting sqref="G84:G94">
    <cfRule type="expression" dxfId="155" priority="4">
      <formula>AND($E84&gt;0,$G84="")</formula>
    </cfRule>
  </conditionalFormatting>
  <conditionalFormatting sqref="G96">
    <cfRule type="expression" dxfId="154" priority="228">
      <formula>AND(#REF!&gt;0,#REF!="")</formula>
    </cfRule>
  </conditionalFormatting>
  <conditionalFormatting sqref="G98">
    <cfRule type="expression" dxfId="153" priority="226">
      <formula>AND(#REF!&gt;0,#REF!="")</formula>
    </cfRule>
  </conditionalFormatting>
  <conditionalFormatting sqref="G1048219:G1048459">
    <cfRule type="expression" dxfId="152" priority="9242">
      <formula>AND($E1&gt;0,$G1048219="")</formula>
    </cfRule>
  </conditionalFormatting>
  <conditionalFormatting sqref="G9">
    <cfRule type="expression" dxfId="151" priority="1">
      <formula>AND($E9&gt;0,$G9="")</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extLst>
    <ext xmlns:x14="http://schemas.microsoft.com/office/spreadsheetml/2009/9/main" uri="{78C0D931-6437-407d-A8EE-F0AAD7539E65}">
      <x14:conditionalFormattings>
        <x14:conditionalFormatting xmlns:xm="http://schemas.microsoft.com/office/excel/2006/main">
          <x14:cfRule type="expression" priority="16" id="{202CA278-690E-489C-B52D-AFE304829D32}">
            <xm:f>AND(音声解析画面!$E4&gt;0,音声解析画面!$G4="")</xm:f>
            <x14:dxf>
              <fill>
                <patternFill>
                  <bgColor theme="7" tint="0.59996337778862885"/>
                </patternFill>
              </fill>
            </x14:dxf>
          </x14:cfRule>
          <xm:sqref>G4:G6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7"/>
  <sheetViews>
    <sheetView zoomScaleNormal="100" zoomScaleSheetLayoutView="100" workbookViewId="0">
      <pane xSplit="5" ySplit="2" topLeftCell="F3" activePane="bottomRight" state="frozen"/>
      <selection activeCell="H35" sqref="H35"/>
      <selection pane="topRight" activeCell="H35" sqref="H35"/>
      <selection pane="bottomLeft" activeCell="H35" sqref="H35"/>
      <selection pane="bottomRight" activeCell="F30" sqref="F30"/>
    </sheetView>
  </sheetViews>
  <sheetFormatPr defaultRowHeight="14.25" x14ac:dyDescent="0.25"/>
  <cols>
    <col min="1" max="1" width="3.75" style="242" customWidth="1"/>
    <col min="2" max="2" width="20" style="243" customWidth="1"/>
    <col min="3" max="3" width="20" style="144" customWidth="1"/>
    <col min="4" max="4" width="20" style="150" customWidth="1"/>
    <col min="5" max="5" width="3.75" style="242" customWidth="1"/>
    <col min="6" max="6" width="33.75" style="144" customWidth="1"/>
    <col min="7" max="7" width="11.125" style="3" bestFit="1" customWidth="1"/>
    <col min="8" max="9" width="6.375" style="242" bestFit="1" customWidth="1"/>
    <col min="10" max="10" width="23.625" style="242" customWidth="1"/>
    <col min="11" max="11" width="6.375" style="4" bestFit="1" customWidth="1"/>
    <col min="12" max="12" width="6.375" style="242" bestFit="1" customWidth="1"/>
    <col min="13" max="13" width="25" style="243" customWidth="1"/>
    <col min="14" max="16384" width="9" style="243"/>
  </cols>
  <sheetData>
    <row r="1" spans="1:13" s="23" customFormat="1" ht="16.5" x14ac:dyDescent="0.25">
      <c r="A1" s="22" t="s">
        <v>888</v>
      </c>
      <c r="C1" s="26">
        <f>COUNT($E:$E)</f>
        <v>166</v>
      </c>
      <c r="D1" s="46">
        <f>COUNTIF($I:$I,"OK")</f>
        <v>165</v>
      </c>
      <c r="E1" s="25"/>
      <c r="F1" s="47">
        <f>COUNTA($J:$J)-1</f>
        <v>1</v>
      </c>
      <c r="G1" s="45"/>
      <c r="H1" s="24"/>
      <c r="I1" s="24"/>
      <c r="J1" s="24"/>
      <c r="K1" s="24"/>
      <c r="L1" s="24"/>
      <c r="M1" s="24"/>
    </row>
    <row r="2" spans="1:13" s="10" customFormat="1" x14ac:dyDescent="0.25">
      <c r="A2" s="10" t="s">
        <v>15</v>
      </c>
      <c r="B2" s="13" t="s">
        <v>28</v>
      </c>
      <c r="C2" s="14"/>
      <c r="D2" s="17"/>
      <c r="E2" s="10" t="s">
        <v>15</v>
      </c>
      <c r="F2" s="11" t="s">
        <v>16</v>
      </c>
      <c r="G2" s="12" t="s">
        <v>3</v>
      </c>
      <c r="H2" s="12" t="s">
        <v>4</v>
      </c>
      <c r="I2" s="12" t="s">
        <v>8</v>
      </c>
      <c r="J2" s="12" t="s">
        <v>2</v>
      </c>
      <c r="K2" s="12" t="s">
        <v>0</v>
      </c>
      <c r="L2" s="12" t="s">
        <v>1</v>
      </c>
      <c r="M2" s="12" t="s">
        <v>7</v>
      </c>
    </row>
    <row r="3" spans="1:13" s="2" customFormat="1" x14ac:dyDescent="0.25">
      <c r="A3" s="5" t="s">
        <v>549</v>
      </c>
      <c r="B3" s="6" t="s">
        <v>39</v>
      </c>
      <c r="C3" s="6"/>
      <c r="D3" s="18"/>
      <c r="E3" s="6"/>
      <c r="F3" s="6"/>
      <c r="G3" s="6"/>
      <c r="H3" s="6"/>
      <c r="I3" s="6"/>
      <c r="J3" s="6"/>
      <c r="K3" s="6"/>
      <c r="L3" s="6"/>
      <c r="M3" s="7"/>
    </row>
    <row r="4" spans="1:13" s="149" customFormat="1" x14ac:dyDescent="0.25">
      <c r="A4" s="399">
        <v>1</v>
      </c>
      <c r="B4" s="408" t="s">
        <v>31</v>
      </c>
      <c r="C4" s="217" t="s">
        <v>32</v>
      </c>
      <c r="D4" s="106" t="s">
        <v>550</v>
      </c>
      <c r="E4" s="247"/>
      <c r="F4" s="135" t="s">
        <v>33</v>
      </c>
      <c r="G4" s="133"/>
      <c r="H4" s="148"/>
      <c r="I4" s="148"/>
      <c r="J4" s="148"/>
      <c r="K4" s="134"/>
      <c r="L4" s="148"/>
      <c r="M4" s="392" t="s">
        <v>101</v>
      </c>
    </row>
    <row r="5" spans="1:13" s="149" customFormat="1" x14ac:dyDescent="0.25">
      <c r="A5" s="400"/>
      <c r="B5" s="409"/>
      <c r="C5" s="106" t="s">
        <v>35</v>
      </c>
      <c r="D5" s="106" t="s">
        <v>551</v>
      </c>
      <c r="E5" s="107"/>
      <c r="F5" s="135" t="s">
        <v>33</v>
      </c>
      <c r="G5" s="133"/>
      <c r="H5" s="148"/>
      <c r="I5" s="148"/>
      <c r="J5" s="148"/>
      <c r="K5" s="134"/>
      <c r="L5" s="148"/>
      <c r="M5" s="393"/>
    </row>
    <row r="6" spans="1:13" s="115" customFormat="1" x14ac:dyDescent="0.25">
      <c r="A6" s="400"/>
      <c r="B6" s="409"/>
      <c r="C6" s="106" t="s">
        <v>552</v>
      </c>
      <c r="D6" s="106" t="s">
        <v>553</v>
      </c>
      <c r="E6" s="107"/>
      <c r="F6" s="217" t="s">
        <v>33</v>
      </c>
      <c r="G6" s="133"/>
      <c r="H6" s="107"/>
      <c r="I6" s="107"/>
      <c r="J6" s="107"/>
      <c r="K6" s="114"/>
      <c r="L6" s="107"/>
      <c r="M6" s="393"/>
    </row>
    <row r="7" spans="1:13" s="149" customFormat="1" x14ac:dyDescent="0.25">
      <c r="A7" s="400"/>
      <c r="B7" s="409"/>
      <c r="C7" s="106" t="s">
        <v>36</v>
      </c>
      <c r="D7" s="106" t="s">
        <v>734</v>
      </c>
      <c r="E7" s="107"/>
      <c r="F7" s="217" t="s">
        <v>33</v>
      </c>
      <c r="G7" s="133"/>
      <c r="H7" s="148"/>
      <c r="I7" s="148"/>
      <c r="J7" s="148"/>
      <c r="K7" s="134"/>
      <c r="L7" s="148"/>
      <c r="M7" s="393"/>
    </row>
    <row r="8" spans="1:13" s="115" customFormat="1" x14ac:dyDescent="0.25">
      <c r="A8" s="400"/>
      <c r="B8" s="409"/>
      <c r="C8" s="106" t="s">
        <v>72</v>
      </c>
      <c r="D8" s="106" t="s">
        <v>735</v>
      </c>
      <c r="E8" s="107"/>
      <c r="F8" s="217" t="s">
        <v>34</v>
      </c>
      <c r="G8" s="133"/>
      <c r="H8" s="107"/>
      <c r="I8" s="107"/>
      <c r="J8" s="107"/>
      <c r="K8" s="114"/>
      <c r="L8" s="107"/>
      <c r="M8" s="394"/>
    </row>
    <row r="9" spans="1:13" s="241" customFormat="1" x14ac:dyDescent="0.25">
      <c r="A9" s="366">
        <v>2</v>
      </c>
      <c r="B9" s="388" t="s">
        <v>30</v>
      </c>
      <c r="C9" s="78" t="s">
        <v>736</v>
      </c>
      <c r="D9" s="266"/>
      <c r="E9" s="77">
        <v>1</v>
      </c>
      <c r="F9" s="263" t="s">
        <v>477</v>
      </c>
      <c r="G9" s="216">
        <v>43167</v>
      </c>
      <c r="H9" s="240" t="s">
        <v>946</v>
      </c>
      <c r="I9" s="240" t="s">
        <v>466</v>
      </c>
      <c r="J9" s="240"/>
      <c r="K9" s="248"/>
      <c r="L9" s="240"/>
    </row>
    <row r="10" spans="1:13" x14ac:dyDescent="0.25">
      <c r="A10" s="367"/>
      <c r="B10" s="389"/>
      <c r="C10" s="78" t="s">
        <v>555</v>
      </c>
      <c r="D10" s="76"/>
      <c r="E10" s="260">
        <f t="shared" ref="E10:E44" si="0">E9+1</f>
        <v>2</v>
      </c>
      <c r="F10" s="78" t="s">
        <v>556</v>
      </c>
      <c r="G10" s="216">
        <v>43167</v>
      </c>
      <c r="H10" s="287" t="s">
        <v>946</v>
      </c>
      <c r="I10" s="287" t="s">
        <v>466</v>
      </c>
    </row>
    <row r="11" spans="1:13" s="297" customFormat="1" x14ac:dyDescent="0.25">
      <c r="A11" s="367"/>
      <c r="B11" s="389"/>
      <c r="C11" s="296" t="s">
        <v>983</v>
      </c>
      <c r="D11" s="299"/>
      <c r="E11" s="193">
        <f t="shared" si="0"/>
        <v>3</v>
      </c>
      <c r="F11" s="298" t="s">
        <v>984</v>
      </c>
      <c r="G11" s="108">
        <v>43167</v>
      </c>
      <c r="H11" s="289" t="s">
        <v>955</v>
      </c>
      <c r="I11" s="293" t="s">
        <v>466</v>
      </c>
      <c r="J11" s="295"/>
      <c r="K11" s="4"/>
      <c r="L11" s="295"/>
    </row>
    <row r="12" spans="1:13" x14ac:dyDescent="0.25">
      <c r="A12" s="367"/>
      <c r="B12" s="389"/>
      <c r="C12" s="284" t="s">
        <v>942</v>
      </c>
      <c r="D12" s="285"/>
      <c r="E12" s="293">
        <f t="shared" si="0"/>
        <v>4</v>
      </c>
      <c r="F12" s="282" t="s">
        <v>943</v>
      </c>
      <c r="G12" s="216">
        <v>43167</v>
      </c>
      <c r="H12" s="287" t="s">
        <v>946</v>
      </c>
      <c r="I12" s="287" t="s">
        <v>459</v>
      </c>
      <c r="J12" s="242">
        <v>5</v>
      </c>
    </row>
    <row r="13" spans="1:13" s="219" customFormat="1" x14ac:dyDescent="0.25">
      <c r="A13" s="367"/>
      <c r="B13" s="389"/>
      <c r="C13" s="268" t="s">
        <v>889</v>
      </c>
      <c r="D13" s="269"/>
      <c r="E13" s="270"/>
      <c r="F13" s="268"/>
      <c r="G13" s="66"/>
      <c r="H13" s="67"/>
      <c r="I13" s="67"/>
      <c r="J13" s="67"/>
      <c r="K13" s="218"/>
      <c r="L13" s="67"/>
    </row>
    <row r="14" spans="1:13" x14ac:dyDescent="0.25">
      <c r="A14" s="367"/>
      <c r="B14" s="389"/>
      <c r="C14" s="78" t="s">
        <v>558</v>
      </c>
      <c r="D14" s="76"/>
      <c r="E14" s="260">
        <f>E12+1</f>
        <v>5</v>
      </c>
      <c r="F14" s="78" t="s">
        <v>560</v>
      </c>
      <c r="G14" s="216">
        <v>43167</v>
      </c>
      <c r="H14" s="287" t="s">
        <v>946</v>
      </c>
      <c r="I14" s="287" t="s">
        <v>466</v>
      </c>
    </row>
    <row r="15" spans="1:13" x14ac:dyDescent="0.25">
      <c r="A15" s="367"/>
      <c r="B15" s="389"/>
      <c r="C15" s="78" t="s">
        <v>561</v>
      </c>
      <c r="D15" s="76"/>
      <c r="E15" s="260">
        <f t="shared" si="0"/>
        <v>6</v>
      </c>
      <c r="F15" s="78" t="s">
        <v>37</v>
      </c>
      <c r="G15" s="216">
        <v>43167</v>
      </c>
      <c r="H15" s="287" t="s">
        <v>946</v>
      </c>
      <c r="I15" s="287" t="s">
        <v>466</v>
      </c>
    </row>
    <row r="16" spans="1:13" x14ac:dyDescent="0.25">
      <c r="A16" s="367"/>
      <c r="B16" s="389"/>
      <c r="C16" s="78" t="s">
        <v>890</v>
      </c>
      <c r="D16" s="76"/>
      <c r="E16" s="260">
        <f>E15+1</f>
        <v>7</v>
      </c>
      <c r="F16" s="78" t="s">
        <v>37</v>
      </c>
      <c r="G16" s="216">
        <v>43167</v>
      </c>
      <c r="H16" s="287" t="s">
        <v>946</v>
      </c>
      <c r="I16" s="287" t="s">
        <v>466</v>
      </c>
    </row>
    <row r="17" spans="1:13" x14ac:dyDescent="0.25">
      <c r="A17" s="367"/>
      <c r="B17" s="389"/>
      <c r="C17" s="356" t="s">
        <v>563</v>
      </c>
      <c r="D17" s="76" t="s">
        <v>565</v>
      </c>
      <c r="E17" s="260">
        <f>E16+1</f>
        <v>8</v>
      </c>
      <c r="F17" s="78" t="s">
        <v>566</v>
      </c>
      <c r="G17" s="216">
        <v>43167</v>
      </c>
      <c r="H17" s="287" t="s">
        <v>946</v>
      </c>
      <c r="I17" s="287" t="s">
        <v>466</v>
      </c>
    </row>
    <row r="18" spans="1:13" x14ac:dyDescent="0.25">
      <c r="A18" s="367"/>
      <c r="B18" s="389"/>
      <c r="C18" s="358"/>
      <c r="D18" s="76" t="s">
        <v>567</v>
      </c>
      <c r="E18" s="260">
        <f t="shared" si="0"/>
        <v>9</v>
      </c>
      <c r="F18" s="78" t="s">
        <v>891</v>
      </c>
      <c r="G18" s="216">
        <v>43167</v>
      </c>
      <c r="H18" s="287" t="s">
        <v>946</v>
      </c>
      <c r="I18" s="287" t="s">
        <v>466</v>
      </c>
    </row>
    <row r="19" spans="1:13" s="3" customFormat="1" x14ac:dyDescent="0.25">
      <c r="A19" s="367"/>
      <c r="B19" s="389"/>
      <c r="C19" s="405" t="s">
        <v>569</v>
      </c>
      <c r="D19" s="76" t="s">
        <v>565</v>
      </c>
      <c r="E19" s="77">
        <f>E18+1</f>
        <v>10</v>
      </c>
      <c r="F19" s="78" t="s">
        <v>37</v>
      </c>
      <c r="G19" s="216">
        <v>43167</v>
      </c>
      <c r="H19" s="287" t="s">
        <v>946</v>
      </c>
      <c r="I19" s="287" t="s">
        <v>466</v>
      </c>
      <c r="J19" s="242"/>
      <c r="K19" s="4"/>
      <c r="L19" s="242"/>
      <c r="M19" s="243"/>
    </row>
    <row r="20" spans="1:13" s="3" customFormat="1" x14ac:dyDescent="0.25">
      <c r="A20" s="367"/>
      <c r="B20" s="389"/>
      <c r="C20" s="405"/>
      <c r="D20" s="76" t="s">
        <v>567</v>
      </c>
      <c r="E20" s="77">
        <f t="shared" si="0"/>
        <v>11</v>
      </c>
      <c r="F20" s="78" t="s">
        <v>570</v>
      </c>
      <c r="G20" s="216">
        <v>43167</v>
      </c>
      <c r="H20" s="287" t="s">
        <v>946</v>
      </c>
      <c r="I20" s="287" t="s">
        <v>466</v>
      </c>
      <c r="J20" s="242"/>
      <c r="K20" s="4"/>
      <c r="L20" s="242"/>
      <c r="M20" s="243"/>
    </row>
    <row r="21" spans="1:13" s="3" customFormat="1" x14ac:dyDescent="0.25">
      <c r="A21" s="367"/>
      <c r="B21" s="389"/>
      <c r="C21" s="78" t="s">
        <v>571</v>
      </c>
      <c r="D21" s="76"/>
      <c r="E21" s="77">
        <f t="shared" si="0"/>
        <v>12</v>
      </c>
      <c r="F21" s="78" t="s">
        <v>572</v>
      </c>
      <c r="G21" s="216">
        <v>43167</v>
      </c>
      <c r="H21" s="287" t="s">
        <v>946</v>
      </c>
      <c r="I21" s="287" t="s">
        <v>466</v>
      </c>
      <c r="J21" s="242"/>
      <c r="K21" s="4"/>
      <c r="L21" s="242"/>
      <c r="M21" s="243"/>
    </row>
    <row r="22" spans="1:13" s="3" customFormat="1" x14ac:dyDescent="0.25">
      <c r="A22" s="367"/>
      <c r="B22" s="389"/>
      <c r="C22" s="78" t="s">
        <v>892</v>
      </c>
      <c r="D22" s="76"/>
      <c r="E22" s="260">
        <f>E21+1</f>
        <v>13</v>
      </c>
      <c r="F22" s="78" t="s">
        <v>893</v>
      </c>
      <c r="G22" s="216">
        <v>43167</v>
      </c>
      <c r="H22" s="287" t="s">
        <v>946</v>
      </c>
      <c r="I22" s="287" t="s">
        <v>466</v>
      </c>
      <c r="J22" s="242"/>
      <c r="K22" s="4"/>
      <c r="L22" s="242"/>
      <c r="M22" s="243"/>
    </row>
    <row r="23" spans="1:13" s="3" customFormat="1" x14ac:dyDescent="0.25">
      <c r="A23" s="367"/>
      <c r="B23" s="389"/>
      <c r="C23" s="78" t="s">
        <v>577</v>
      </c>
      <c r="D23" s="76"/>
      <c r="E23" s="260">
        <f>E22+1</f>
        <v>14</v>
      </c>
      <c r="F23" s="78" t="s">
        <v>578</v>
      </c>
      <c r="G23" s="216">
        <v>43167</v>
      </c>
      <c r="H23" s="287" t="s">
        <v>946</v>
      </c>
      <c r="I23" s="287" t="s">
        <v>466</v>
      </c>
      <c r="J23" s="242"/>
      <c r="K23" s="4"/>
      <c r="L23" s="242"/>
      <c r="M23" s="243"/>
    </row>
    <row r="24" spans="1:13" s="219" customFormat="1" x14ac:dyDescent="0.25">
      <c r="A24" s="367"/>
      <c r="B24" s="389"/>
      <c r="C24" s="268" t="s">
        <v>894</v>
      </c>
      <c r="D24" s="269"/>
      <c r="E24" s="270"/>
      <c r="F24" s="268"/>
      <c r="G24" s="66"/>
      <c r="H24" s="67"/>
      <c r="I24" s="67"/>
      <c r="J24" s="67"/>
      <c r="K24" s="218"/>
      <c r="L24" s="67"/>
    </row>
    <row r="25" spans="1:13" s="3" customFormat="1" x14ac:dyDescent="0.25">
      <c r="A25" s="367"/>
      <c r="B25" s="389"/>
      <c r="C25" s="78" t="s">
        <v>895</v>
      </c>
      <c r="D25" s="76"/>
      <c r="E25" s="260">
        <f>E23+1</f>
        <v>15</v>
      </c>
      <c r="F25" s="78" t="s">
        <v>581</v>
      </c>
      <c r="G25" s="216">
        <v>43167</v>
      </c>
      <c r="H25" s="287" t="s">
        <v>946</v>
      </c>
      <c r="I25" s="287" t="s">
        <v>466</v>
      </c>
      <c r="J25" s="242"/>
      <c r="K25" s="4"/>
      <c r="L25" s="242"/>
      <c r="M25" s="243"/>
    </row>
    <row r="26" spans="1:13" s="3" customFormat="1" ht="28.5" x14ac:dyDescent="0.25">
      <c r="A26" s="367"/>
      <c r="B26" s="389"/>
      <c r="C26" s="78" t="s">
        <v>896</v>
      </c>
      <c r="D26" s="76"/>
      <c r="E26" s="260">
        <f t="shared" si="0"/>
        <v>16</v>
      </c>
      <c r="F26" s="78" t="s">
        <v>897</v>
      </c>
      <c r="G26" s="216">
        <v>43167</v>
      </c>
      <c r="H26" s="287" t="s">
        <v>946</v>
      </c>
      <c r="I26" s="287" t="s">
        <v>466</v>
      </c>
      <c r="J26" s="242"/>
      <c r="K26" s="4"/>
      <c r="L26" s="242"/>
      <c r="M26" s="243"/>
    </row>
    <row r="27" spans="1:13" s="3" customFormat="1" x14ac:dyDescent="0.25">
      <c r="A27" s="367"/>
      <c r="B27" s="389"/>
      <c r="C27" s="78" t="s">
        <v>583</v>
      </c>
      <c r="D27" s="76"/>
      <c r="E27" s="260">
        <f t="shared" si="0"/>
        <v>17</v>
      </c>
      <c r="F27" s="78" t="s">
        <v>586</v>
      </c>
      <c r="G27" s="216">
        <v>43167</v>
      </c>
      <c r="H27" s="287" t="s">
        <v>946</v>
      </c>
      <c r="I27" s="287" t="s">
        <v>466</v>
      </c>
      <c r="J27" s="242"/>
      <c r="K27" s="4"/>
      <c r="L27" s="242"/>
      <c r="M27" s="243"/>
    </row>
    <row r="28" spans="1:13" s="3" customFormat="1" x14ac:dyDescent="0.25">
      <c r="A28" s="367"/>
      <c r="B28" s="389"/>
      <c r="C28" s="261"/>
      <c r="D28" s="76"/>
      <c r="E28" s="260">
        <f t="shared" si="0"/>
        <v>18</v>
      </c>
      <c r="F28" s="78" t="s">
        <v>584</v>
      </c>
      <c r="G28" s="216">
        <v>43167</v>
      </c>
      <c r="H28" s="287" t="s">
        <v>946</v>
      </c>
      <c r="I28" s="287" t="s">
        <v>466</v>
      </c>
      <c r="J28" s="242"/>
      <c r="K28" s="4"/>
      <c r="L28" s="242"/>
      <c r="M28" s="243"/>
    </row>
    <row r="29" spans="1:13" s="251" customFormat="1" x14ac:dyDescent="0.25">
      <c r="A29" s="367"/>
      <c r="B29" s="389"/>
      <c r="C29" s="261" t="s">
        <v>589</v>
      </c>
      <c r="D29" s="212"/>
      <c r="E29" s="260">
        <f t="shared" si="0"/>
        <v>19</v>
      </c>
      <c r="F29" s="261" t="s">
        <v>590</v>
      </c>
      <c r="G29" s="216">
        <v>43167</v>
      </c>
      <c r="H29" s="287" t="s">
        <v>946</v>
      </c>
      <c r="I29" s="287" t="s">
        <v>466</v>
      </c>
      <c r="J29" s="238"/>
      <c r="K29" s="250"/>
      <c r="L29" s="238"/>
      <c r="M29" s="239"/>
    </row>
    <row r="30" spans="1:13" s="251" customFormat="1" x14ac:dyDescent="0.25">
      <c r="A30" s="367"/>
      <c r="B30" s="389"/>
      <c r="C30" s="261" t="s">
        <v>591</v>
      </c>
      <c r="D30" s="212"/>
      <c r="E30" s="260">
        <f t="shared" si="0"/>
        <v>20</v>
      </c>
      <c r="F30" s="261" t="s">
        <v>592</v>
      </c>
      <c r="G30" s="216">
        <v>43167</v>
      </c>
      <c r="H30" s="287" t="s">
        <v>946</v>
      </c>
      <c r="I30" s="287" t="s">
        <v>466</v>
      </c>
      <c r="J30" s="238"/>
      <c r="K30" s="250"/>
      <c r="L30" s="238"/>
      <c r="M30" s="239"/>
    </row>
    <row r="31" spans="1:13" s="251" customFormat="1" x14ac:dyDescent="0.25">
      <c r="A31" s="367"/>
      <c r="B31" s="389"/>
      <c r="C31" s="261" t="s">
        <v>593</v>
      </c>
      <c r="D31" s="212"/>
      <c r="E31" s="260">
        <f t="shared" si="0"/>
        <v>21</v>
      </c>
      <c r="F31" s="261" t="s">
        <v>592</v>
      </c>
      <c r="G31" s="216">
        <v>43167</v>
      </c>
      <c r="H31" s="287" t="s">
        <v>946</v>
      </c>
      <c r="I31" s="287" t="s">
        <v>466</v>
      </c>
      <c r="J31" s="238"/>
      <c r="K31" s="250"/>
      <c r="L31" s="238"/>
      <c r="M31" s="239"/>
    </row>
    <row r="32" spans="1:13" s="3" customFormat="1" x14ac:dyDescent="0.25">
      <c r="A32" s="366">
        <v>3</v>
      </c>
      <c r="B32" s="388" t="s">
        <v>594</v>
      </c>
      <c r="C32" s="78"/>
      <c r="D32" s="76"/>
      <c r="E32" s="77">
        <v>1</v>
      </c>
      <c r="F32" s="78" t="s">
        <v>898</v>
      </c>
      <c r="G32" s="216">
        <v>43167</v>
      </c>
      <c r="H32" s="287" t="s">
        <v>946</v>
      </c>
      <c r="I32" s="287" t="s">
        <v>466</v>
      </c>
      <c r="J32" s="242"/>
      <c r="K32" s="4"/>
      <c r="L32" s="242"/>
      <c r="M32" s="243"/>
    </row>
    <row r="33" spans="1:13" s="3" customFormat="1" x14ac:dyDescent="0.25">
      <c r="A33" s="368"/>
      <c r="B33" s="403"/>
      <c r="C33" s="78"/>
      <c r="D33" s="76"/>
      <c r="E33" s="260">
        <f t="shared" si="0"/>
        <v>2</v>
      </c>
      <c r="F33" s="78" t="s">
        <v>596</v>
      </c>
      <c r="G33" s="216">
        <v>43167</v>
      </c>
      <c r="H33" s="287" t="s">
        <v>946</v>
      </c>
      <c r="I33" s="287" t="s">
        <v>466</v>
      </c>
      <c r="J33" s="242"/>
      <c r="K33" s="4"/>
      <c r="L33" s="242"/>
      <c r="M33" s="243"/>
    </row>
    <row r="34" spans="1:13" s="3" customFormat="1" x14ac:dyDescent="0.25">
      <c r="A34" s="402">
        <v>4</v>
      </c>
      <c r="B34" s="404" t="s">
        <v>500</v>
      </c>
      <c r="C34" s="78"/>
      <c r="D34" s="76"/>
      <c r="E34" s="77">
        <v>1</v>
      </c>
      <c r="F34" s="78" t="s">
        <v>501</v>
      </c>
      <c r="G34" s="216">
        <v>43167</v>
      </c>
      <c r="H34" s="287" t="s">
        <v>946</v>
      </c>
      <c r="I34" s="287" t="s">
        <v>466</v>
      </c>
      <c r="J34" s="242"/>
      <c r="K34" s="4"/>
      <c r="L34" s="242"/>
      <c r="M34" s="243"/>
    </row>
    <row r="35" spans="1:13" s="3" customFormat="1" ht="28.5" x14ac:dyDescent="0.25">
      <c r="A35" s="402"/>
      <c r="B35" s="404"/>
      <c r="C35" s="78"/>
      <c r="D35" s="76"/>
      <c r="E35" s="260">
        <f t="shared" si="0"/>
        <v>2</v>
      </c>
      <c r="F35" s="78" t="s">
        <v>899</v>
      </c>
      <c r="G35" s="216">
        <v>43167</v>
      </c>
      <c r="H35" s="287" t="s">
        <v>946</v>
      </c>
      <c r="I35" s="287" t="s">
        <v>466</v>
      </c>
      <c r="J35" s="242"/>
      <c r="K35" s="4"/>
      <c r="L35" s="242"/>
      <c r="M35" s="243"/>
    </row>
    <row r="36" spans="1:13" s="3" customFormat="1" x14ac:dyDescent="0.25">
      <c r="A36" s="402"/>
      <c r="B36" s="404"/>
      <c r="C36" s="78"/>
      <c r="D36" s="76"/>
      <c r="E36" s="260">
        <f t="shared" si="0"/>
        <v>3</v>
      </c>
      <c r="F36" s="78" t="s">
        <v>502</v>
      </c>
      <c r="G36" s="216">
        <v>43167</v>
      </c>
      <c r="H36" s="287" t="s">
        <v>946</v>
      </c>
      <c r="I36" s="287" t="s">
        <v>466</v>
      </c>
      <c r="J36" s="242"/>
      <c r="K36" s="4"/>
      <c r="L36" s="242"/>
      <c r="M36" s="243"/>
    </row>
    <row r="37" spans="1:13" s="3" customFormat="1" x14ac:dyDescent="0.25">
      <c r="A37" s="402">
        <v>5</v>
      </c>
      <c r="B37" s="404" t="s">
        <v>503</v>
      </c>
      <c r="C37" s="405" t="s">
        <v>598</v>
      </c>
      <c r="D37" s="76" t="s">
        <v>565</v>
      </c>
      <c r="E37" s="77">
        <v>1</v>
      </c>
      <c r="F37" s="78" t="s">
        <v>566</v>
      </c>
      <c r="G37" s="216">
        <v>43167</v>
      </c>
      <c r="H37" s="287" t="s">
        <v>946</v>
      </c>
      <c r="I37" s="287" t="s">
        <v>466</v>
      </c>
      <c r="J37" s="242"/>
      <c r="K37" s="4"/>
      <c r="L37" s="242"/>
      <c r="M37" s="243"/>
    </row>
    <row r="38" spans="1:13" s="3" customFormat="1" x14ac:dyDescent="0.25">
      <c r="A38" s="402"/>
      <c r="B38" s="404"/>
      <c r="C38" s="405"/>
      <c r="D38" s="76" t="s">
        <v>567</v>
      </c>
      <c r="E38" s="77">
        <f t="shared" si="0"/>
        <v>2</v>
      </c>
      <c r="F38" s="78" t="s">
        <v>891</v>
      </c>
      <c r="G38" s="216">
        <v>43167</v>
      </c>
      <c r="H38" s="287" t="s">
        <v>946</v>
      </c>
      <c r="I38" s="287" t="s">
        <v>466</v>
      </c>
      <c r="J38" s="242"/>
      <c r="K38" s="4"/>
      <c r="L38" s="242"/>
      <c r="M38" s="243"/>
    </row>
    <row r="39" spans="1:13" s="3" customFormat="1" x14ac:dyDescent="0.25">
      <c r="A39" s="402"/>
      <c r="B39" s="404"/>
      <c r="C39" s="405" t="s">
        <v>569</v>
      </c>
      <c r="D39" s="76" t="s">
        <v>565</v>
      </c>
      <c r="E39" s="77">
        <f t="shared" si="0"/>
        <v>3</v>
      </c>
      <c r="F39" s="78" t="s">
        <v>37</v>
      </c>
      <c r="G39" s="216">
        <v>43167</v>
      </c>
      <c r="H39" s="287" t="s">
        <v>946</v>
      </c>
      <c r="I39" s="287" t="s">
        <v>466</v>
      </c>
      <c r="J39" s="242"/>
      <c r="K39" s="4"/>
      <c r="L39" s="242"/>
      <c r="M39" s="243"/>
    </row>
    <row r="40" spans="1:13" s="3" customFormat="1" x14ac:dyDescent="0.25">
      <c r="A40" s="402"/>
      <c r="B40" s="404"/>
      <c r="C40" s="405"/>
      <c r="D40" s="76" t="s">
        <v>567</v>
      </c>
      <c r="E40" s="77">
        <f t="shared" si="0"/>
        <v>4</v>
      </c>
      <c r="F40" s="78" t="s">
        <v>570</v>
      </c>
      <c r="G40" s="216">
        <v>43167</v>
      </c>
      <c r="H40" s="287" t="s">
        <v>946</v>
      </c>
      <c r="I40" s="287" t="s">
        <v>466</v>
      </c>
      <c r="J40" s="242"/>
      <c r="K40" s="4"/>
      <c r="L40" s="242"/>
      <c r="M40" s="243"/>
    </row>
    <row r="41" spans="1:13" s="3" customFormat="1" x14ac:dyDescent="0.25">
      <c r="A41" s="402"/>
      <c r="B41" s="404"/>
      <c r="C41" s="78" t="s">
        <v>571</v>
      </c>
      <c r="D41" s="76"/>
      <c r="E41" s="77">
        <f t="shared" si="0"/>
        <v>5</v>
      </c>
      <c r="F41" s="78" t="s">
        <v>599</v>
      </c>
      <c r="G41" s="216">
        <v>43167</v>
      </c>
      <c r="H41" s="287" t="s">
        <v>946</v>
      </c>
      <c r="I41" s="287" t="s">
        <v>466</v>
      </c>
      <c r="J41" s="242"/>
      <c r="K41" s="4"/>
      <c r="L41" s="242"/>
      <c r="M41" s="243"/>
    </row>
    <row r="42" spans="1:13" s="242" customFormat="1" x14ac:dyDescent="0.25">
      <c r="A42" s="402"/>
      <c r="B42" s="404"/>
      <c r="C42" s="405" t="s">
        <v>900</v>
      </c>
      <c r="D42" s="78" t="s">
        <v>901</v>
      </c>
      <c r="E42" s="77">
        <f>E41+1</f>
        <v>6</v>
      </c>
      <c r="F42" s="78" t="s">
        <v>901</v>
      </c>
      <c r="G42" s="216">
        <v>43167</v>
      </c>
      <c r="H42" s="287" t="s">
        <v>946</v>
      </c>
      <c r="I42" s="287" t="s">
        <v>466</v>
      </c>
      <c r="M42" s="243"/>
    </row>
    <row r="43" spans="1:13" s="242" customFormat="1" x14ac:dyDescent="0.25">
      <c r="A43" s="402"/>
      <c r="B43" s="404"/>
      <c r="C43" s="405"/>
      <c r="D43" s="78" t="s">
        <v>576</v>
      </c>
      <c r="E43" s="77">
        <f>E42+1</f>
        <v>7</v>
      </c>
      <c r="F43" s="78" t="s">
        <v>576</v>
      </c>
      <c r="G43" s="216">
        <v>43167</v>
      </c>
      <c r="H43" s="287" t="s">
        <v>946</v>
      </c>
      <c r="I43" s="287" t="s">
        <v>466</v>
      </c>
      <c r="M43" s="243"/>
    </row>
    <row r="44" spans="1:13" s="242" customFormat="1" x14ac:dyDescent="0.25">
      <c r="A44" s="402"/>
      <c r="B44" s="404"/>
      <c r="C44" s="405"/>
      <c r="D44" s="78" t="s">
        <v>601</v>
      </c>
      <c r="E44" s="77">
        <f t="shared" si="0"/>
        <v>8</v>
      </c>
      <c r="F44" s="78" t="s">
        <v>578</v>
      </c>
      <c r="G44" s="216">
        <v>43167</v>
      </c>
      <c r="H44" s="287" t="s">
        <v>946</v>
      </c>
      <c r="I44" s="287" t="s">
        <v>466</v>
      </c>
      <c r="M44" s="243"/>
    </row>
    <row r="45" spans="1:13" s="2" customFormat="1" x14ac:dyDescent="0.25">
      <c r="A45" s="5" t="s">
        <v>102</v>
      </c>
      <c r="B45" s="6" t="s">
        <v>482</v>
      </c>
      <c r="C45" s="271"/>
      <c r="D45" s="272"/>
      <c r="E45" s="271"/>
      <c r="F45" s="271"/>
      <c r="G45" s="6"/>
      <c r="H45" s="6"/>
      <c r="I45" s="6"/>
      <c r="J45" s="6"/>
      <c r="K45" s="6"/>
      <c r="L45" s="6"/>
      <c r="M45" s="7"/>
    </row>
    <row r="46" spans="1:13" x14ac:dyDescent="0.25">
      <c r="A46" s="366">
        <v>1</v>
      </c>
      <c r="B46" s="369" t="s">
        <v>558</v>
      </c>
      <c r="C46" s="78" t="s">
        <v>608</v>
      </c>
      <c r="D46" s="76" t="s">
        <v>603</v>
      </c>
      <c r="E46" s="77">
        <v>1</v>
      </c>
      <c r="F46" s="267" t="s">
        <v>609</v>
      </c>
      <c r="G46" s="216">
        <v>43167</v>
      </c>
      <c r="H46" s="287" t="s">
        <v>946</v>
      </c>
      <c r="I46" s="287" t="s">
        <v>466</v>
      </c>
    </row>
    <row r="47" spans="1:13" x14ac:dyDescent="0.25">
      <c r="A47" s="368"/>
      <c r="B47" s="371"/>
      <c r="C47" s="78" t="s">
        <v>610</v>
      </c>
      <c r="D47" s="76" t="s">
        <v>611</v>
      </c>
      <c r="E47" s="77">
        <f>E46+1</f>
        <v>2</v>
      </c>
      <c r="F47" s="267" t="s">
        <v>612</v>
      </c>
      <c r="G47" s="216">
        <v>43167</v>
      </c>
      <c r="H47" s="287" t="s">
        <v>946</v>
      </c>
      <c r="I47" s="287" t="s">
        <v>466</v>
      </c>
    </row>
    <row r="48" spans="1:13" x14ac:dyDescent="0.25">
      <c r="A48" s="232">
        <v>2</v>
      </c>
      <c r="B48" s="235" t="s">
        <v>902</v>
      </c>
      <c r="C48" s="78" t="s">
        <v>903</v>
      </c>
      <c r="D48" s="76" t="s">
        <v>615</v>
      </c>
      <c r="E48" s="77">
        <v>1</v>
      </c>
      <c r="F48" s="274" t="s">
        <v>949</v>
      </c>
      <c r="G48" s="216">
        <v>43167</v>
      </c>
      <c r="H48" s="287" t="s">
        <v>946</v>
      </c>
      <c r="I48" s="287" t="s">
        <v>466</v>
      </c>
    </row>
    <row r="49" spans="1:13" x14ac:dyDescent="0.25">
      <c r="A49" s="366">
        <v>3</v>
      </c>
      <c r="B49" s="369" t="s">
        <v>576</v>
      </c>
      <c r="C49" s="78" t="s">
        <v>602</v>
      </c>
      <c r="D49" s="76" t="s">
        <v>603</v>
      </c>
      <c r="E49" s="77">
        <v>1</v>
      </c>
      <c r="F49" s="267" t="s">
        <v>617</v>
      </c>
      <c r="G49" s="216">
        <v>43167</v>
      </c>
      <c r="H49" s="287" t="s">
        <v>946</v>
      </c>
      <c r="I49" s="287" t="s">
        <v>466</v>
      </c>
    </row>
    <row r="50" spans="1:13" x14ac:dyDescent="0.25">
      <c r="A50" s="368"/>
      <c r="B50" s="371"/>
      <c r="C50" s="78" t="s">
        <v>604</v>
      </c>
      <c r="D50" s="273" t="s">
        <v>605</v>
      </c>
      <c r="E50" s="77">
        <f>E49+1</f>
        <v>2</v>
      </c>
      <c r="F50" s="78" t="s">
        <v>606</v>
      </c>
      <c r="G50" s="216">
        <v>43167</v>
      </c>
      <c r="H50" s="287" t="s">
        <v>946</v>
      </c>
      <c r="I50" s="287" t="s">
        <v>466</v>
      </c>
    </row>
    <row r="51" spans="1:13" x14ac:dyDescent="0.25">
      <c r="A51" s="366">
        <v>4</v>
      </c>
      <c r="B51" s="369" t="s">
        <v>904</v>
      </c>
      <c r="C51" s="78" t="s">
        <v>608</v>
      </c>
      <c r="D51" s="76" t="s">
        <v>603</v>
      </c>
      <c r="E51" s="77">
        <v>1</v>
      </c>
      <c r="F51" s="267" t="s">
        <v>609</v>
      </c>
      <c r="G51" s="216">
        <v>43167</v>
      </c>
      <c r="H51" s="287" t="s">
        <v>946</v>
      </c>
      <c r="I51" s="287" t="s">
        <v>466</v>
      </c>
    </row>
    <row r="52" spans="1:13" ht="28.5" x14ac:dyDescent="0.25">
      <c r="A52" s="368"/>
      <c r="B52" s="371"/>
      <c r="C52" s="78" t="s">
        <v>618</v>
      </c>
      <c r="D52" s="76" t="s">
        <v>621</v>
      </c>
      <c r="E52" s="77">
        <f>E51+1</f>
        <v>2</v>
      </c>
      <c r="F52" s="267" t="s">
        <v>620</v>
      </c>
      <c r="G52" s="216">
        <v>43167</v>
      </c>
      <c r="H52" s="287" t="s">
        <v>946</v>
      </c>
      <c r="I52" s="287" t="s">
        <v>466</v>
      </c>
    </row>
    <row r="53" spans="1:13" s="2" customFormat="1" x14ac:dyDescent="0.25">
      <c r="A53" s="5" t="s">
        <v>9</v>
      </c>
      <c r="B53" s="6" t="s">
        <v>622</v>
      </c>
      <c r="C53" s="271"/>
      <c r="D53" s="272"/>
      <c r="E53" s="271"/>
      <c r="F53" s="271"/>
      <c r="G53" s="6"/>
      <c r="H53" s="6"/>
      <c r="I53" s="6"/>
      <c r="J53" s="6"/>
      <c r="K53" s="6"/>
      <c r="L53" s="6"/>
      <c r="M53" s="7"/>
    </row>
    <row r="54" spans="1:13" x14ac:dyDescent="0.25">
      <c r="A54" s="366">
        <v>1</v>
      </c>
      <c r="B54" s="388" t="s">
        <v>594</v>
      </c>
      <c r="C54" s="78"/>
      <c r="D54" s="76"/>
      <c r="E54" s="77">
        <v>1</v>
      </c>
      <c r="F54" s="78" t="s">
        <v>898</v>
      </c>
      <c r="G54" s="216">
        <v>43167</v>
      </c>
      <c r="H54" s="287" t="s">
        <v>946</v>
      </c>
      <c r="I54" s="287" t="s">
        <v>466</v>
      </c>
    </row>
    <row r="55" spans="1:13" x14ac:dyDescent="0.25">
      <c r="A55" s="367"/>
      <c r="B55" s="389"/>
      <c r="C55" s="78" t="s">
        <v>623</v>
      </c>
      <c r="D55" s="76"/>
      <c r="E55" s="77">
        <f>E54+1</f>
        <v>2</v>
      </c>
      <c r="F55" s="78" t="s">
        <v>624</v>
      </c>
      <c r="G55" s="216">
        <v>43167</v>
      </c>
      <c r="H55" s="287" t="s">
        <v>946</v>
      </c>
      <c r="I55" s="287" t="s">
        <v>466</v>
      </c>
    </row>
    <row r="56" spans="1:13" x14ac:dyDescent="0.25">
      <c r="A56" s="368"/>
      <c r="B56" s="403"/>
      <c r="C56" s="78" t="s">
        <v>625</v>
      </c>
      <c r="D56" s="76"/>
      <c r="E56" s="77">
        <f>E55+1</f>
        <v>3</v>
      </c>
      <c r="F56" s="78" t="s">
        <v>626</v>
      </c>
      <c r="G56" s="216">
        <v>43167</v>
      </c>
      <c r="H56" s="287" t="s">
        <v>946</v>
      </c>
      <c r="I56" s="287" t="s">
        <v>466</v>
      </c>
    </row>
    <row r="57" spans="1:13" x14ac:dyDescent="0.25">
      <c r="A57" s="366">
        <v>2</v>
      </c>
      <c r="B57" s="388" t="s">
        <v>500</v>
      </c>
      <c r="C57" s="78"/>
      <c r="D57" s="76"/>
      <c r="E57" s="77">
        <v>1</v>
      </c>
      <c r="F57" s="78" t="s">
        <v>501</v>
      </c>
      <c r="G57" s="216">
        <v>43167</v>
      </c>
      <c r="H57" s="287" t="s">
        <v>946</v>
      </c>
      <c r="I57" s="287" t="s">
        <v>466</v>
      </c>
    </row>
    <row r="58" spans="1:13" ht="28.5" x14ac:dyDescent="0.25">
      <c r="A58" s="367"/>
      <c r="B58" s="389"/>
      <c r="C58" s="78"/>
      <c r="D58" s="76"/>
      <c r="E58" s="77">
        <f t="shared" ref="E58:E67" si="1">E57+1</f>
        <v>2</v>
      </c>
      <c r="F58" s="78" t="s">
        <v>905</v>
      </c>
      <c r="G58" s="216">
        <v>43167</v>
      </c>
      <c r="H58" s="287" t="s">
        <v>946</v>
      </c>
      <c r="I58" s="287" t="s">
        <v>466</v>
      </c>
    </row>
    <row r="59" spans="1:13" x14ac:dyDescent="0.25">
      <c r="A59" s="368"/>
      <c r="B59" s="403"/>
      <c r="C59" s="78"/>
      <c r="D59" s="76"/>
      <c r="E59" s="77">
        <f t="shared" si="1"/>
        <v>3</v>
      </c>
      <c r="F59" s="78" t="s">
        <v>502</v>
      </c>
      <c r="G59" s="216">
        <v>43167</v>
      </c>
      <c r="H59" s="287" t="s">
        <v>946</v>
      </c>
      <c r="I59" s="287" t="s">
        <v>466</v>
      </c>
    </row>
    <row r="60" spans="1:13" x14ac:dyDescent="0.25">
      <c r="A60" s="402">
        <v>3</v>
      </c>
      <c r="B60" s="404" t="s">
        <v>503</v>
      </c>
      <c r="C60" s="356" t="s">
        <v>598</v>
      </c>
      <c r="D60" s="76" t="s">
        <v>565</v>
      </c>
      <c r="E60" s="77">
        <v>1</v>
      </c>
      <c r="F60" s="78" t="s">
        <v>38</v>
      </c>
      <c r="G60" s="216">
        <v>43167</v>
      </c>
      <c r="H60" s="287" t="s">
        <v>946</v>
      </c>
      <c r="I60" s="287" t="s">
        <v>466</v>
      </c>
    </row>
    <row r="61" spans="1:13" x14ac:dyDescent="0.25">
      <c r="A61" s="402"/>
      <c r="B61" s="404"/>
      <c r="C61" s="358"/>
      <c r="D61" s="76" t="s">
        <v>567</v>
      </c>
      <c r="E61" s="77">
        <f t="shared" si="1"/>
        <v>2</v>
      </c>
      <c r="F61" s="78" t="s">
        <v>906</v>
      </c>
      <c r="G61" s="216">
        <v>43167</v>
      </c>
      <c r="H61" s="287" t="s">
        <v>946</v>
      </c>
      <c r="I61" s="287" t="s">
        <v>466</v>
      </c>
    </row>
    <row r="62" spans="1:13" s="3" customFormat="1" x14ac:dyDescent="0.25">
      <c r="A62" s="402"/>
      <c r="B62" s="404"/>
      <c r="C62" s="356" t="s">
        <v>569</v>
      </c>
      <c r="D62" s="76" t="s">
        <v>565</v>
      </c>
      <c r="E62" s="77">
        <f t="shared" si="1"/>
        <v>3</v>
      </c>
      <c r="F62" s="78" t="s">
        <v>37</v>
      </c>
      <c r="G62" s="216">
        <v>43167</v>
      </c>
      <c r="H62" s="287" t="s">
        <v>946</v>
      </c>
      <c r="I62" s="287" t="s">
        <v>466</v>
      </c>
      <c r="J62" s="242"/>
      <c r="K62" s="4"/>
      <c r="L62" s="242"/>
      <c r="M62" s="243"/>
    </row>
    <row r="63" spans="1:13" s="3" customFormat="1" x14ac:dyDescent="0.25">
      <c r="A63" s="402"/>
      <c r="B63" s="404"/>
      <c r="C63" s="358"/>
      <c r="D63" s="76" t="s">
        <v>567</v>
      </c>
      <c r="E63" s="77">
        <f t="shared" si="1"/>
        <v>4</v>
      </c>
      <c r="F63" s="78" t="s">
        <v>570</v>
      </c>
      <c r="G63" s="216">
        <v>43167</v>
      </c>
      <c r="H63" s="287" t="s">
        <v>946</v>
      </c>
      <c r="I63" s="287" t="s">
        <v>466</v>
      </c>
      <c r="J63" s="242"/>
      <c r="K63" s="4"/>
      <c r="L63" s="242"/>
      <c r="M63" s="243"/>
    </row>
    <row r="64" spans="1:13" s="3" customFormat="1" x14ac:dyDescent="0.25">
      <c r="A64" s="402"/>
      <c r="B64" s="404"/>
      <c r="C64" s="78" t="s">
        <v>571</v>
      </c>
      <c r="D64" s="76"/>
      <c r="E64" s="77">
        <f t="shared" si="1"/>
        <v>5</v>
      </c>
      <c r="F64" s="78" t="s">
        <v>907</v>
      </c>
      <c r="G64" s="216">
        <v>43167</v>
      </c>
      <c r="H64" s="287" t="s">
        <v>946</v>
      </c>
      <c r="I64" s="287" t="s">
        <v>466</v>
      </c>
      <c r="J64" s="242"/>
      <c r="K64" s="4"/>
      <c r="L64" s="242"/>
      <c r="M64" s="243"/>
    </row>
    <row r="65" spans="1:13" s="242" customFormat="1" x14ac:dyDescent="0.25">
      <c r="A65" s="402"/>
      <c r="B65" s="404"/>
      <c r="C65" s="356" t="s">
        <v>900</v>
      </c>
      <c r="D65" s="78" t="s">
        <v>901</v>
      </c>
      <c r="E65" s="77">
        <f>E64+1</f>
        <v>6</v>
      </c>
      <c r="F65" s="78" t="s">
        <v>901</v>
      </c>
      <c r="G65" s="216">
        <v>43167</v>
      </c>
      <c r="H65" s="287" t="s">
        <v>946</v>
      </c>
      <c r="I65" s="287" t="s">
        <v>466</v>
      </c>
    </row>
    <row r="66" spans="1:13" s="242" customFormat="1" x14ac:dyDescent="0.25">
      <c r="A66" s="402"/>
      <c r="B66" s="404"/>
      <c r="C66" s="357"/>
      <c r="D66" s="78" t="s">
        <v>576</v>
      </c>
      <c r="E66" s="77">
        <f>E65+1</f>
        <v>7</v>
      </c>
      <c r="F66" s="78" t="s">
        <v>576</v>
      </c>
      <c r="G66" s="216">
        <v>43167</v>
      </c>
      <c r="H66" s="287" t="s">
        <v>946</v>
      </c>
      <c r="I66" s="287" t="s">
        <v>466</v>
      </c>
    </row>
    <row r="67" spans="1:13" s="242" customFormat="1" x14ac:dyDescent="0.25">
      <c r="A67" s="402"/>
      <c r="B67" s="404"/>
      <c r="C67" s="357"/>
      <c r="D67" s="78" t="s">
        <v>577</v>
      </c>
      <c r="E67" s="77">
        <f t="shared" si="1"/>
        <v>8</v>
      </c>
      <c r="F67" s="78" t="s">
        <v>578</v>
      </c>
      <c r="G67" s="216">
        <v>43167</v>
      </c>
      <c r="H67" s="287" t="s">
        <v>946</v>
      </c>
      <c r="I67" s="287" t="s">
        <v>466</v>
      </c>
    </row>
    <row r="68" spans="1:13" s="2" customFormat="1" x14ac:dyDescent="0.25">
      <c r="A68" s="5" t="s">
        <v>158</v>
      </c>
      <c r="B68" s="6" t="s">
        <v>630</v>
      </c>
      <c r="C68" s="271"/>
      <c r="D68" s="272"/>
      <c r="E68" s="271"/>
      <c r="F68" s="271"/>
      <c r="G68" s="6"/>
      <c r="H68" s="6"/>
      <c r="I68" s="6"/>
      <c r="J68" s="6"/>
      <c r="K68" s="6"/>
      <c r="L68" s="6"/>
      <c r="M68" s="7"/>
    </row>
    <row r="69" spans="1:13" x14ac:dyDescent="0.25">
      <c r="A69" s="366">
        <v>1</v>
      </c>
      <c r="B69" s="388" t="s">
        <v>594</v>
      </c>
      <c r="C69" s="78"/>
      <c r="D69" s="76"/>
      <c r="E69" s="77">
        <v>1</v>
      </c>
      <c r="F69" s="78" t="s">
        <v>898</v>
      </c>
      <c r="G69" s="216">
        <v>43167</v>
      </c>
      <c r="H69" s="287" t="s">
        <v>946</v>
      </c>
      <c r="I69" s="287" t="s">
        <v>466</v>
      </c>
    </row>
    <row r="70" spans="1:13" x14ac:dyDescent="0.25">
      <c r="A70" s="367"/>
      <c r="B70" s="389"/>
      <c r="C70" s="78" t="s">
        <v>623</v>
      </c>
      <c r="D70" s="76"/>
      <c r="E70" s="77">
        <f>E69+1</f>
        <v>2</v>
      </c>
      <c r="F70" s="78" t="s">
        <v>624</v>
      </c>
      <c r="G70" s="216">
        <v>43167</v>
      </c>
      <c r="H70" s="287" t="s">
        <v>946</v>
      </c>
      <c r="I70" s="287" t="s">
        <v>466</v>
      </c>
    </row>
    <row r="71" spans="1:13" x14ac:dyDescent="0.25">
      <c r="A71" s="368"/>
      <c r="B71" s="403"/>
      <c r="C71" s="78" t="s">
        <v>625</v>
      </c>
      <c r="D71" s="76"/>
      <c r="E71" s="77">
        <f>E70+1</f>
        <v>3</v>
      </c>
      <c r="F71" s="78" t="s">
        <v>626</v>
      </c>
      <c r="G71" s="216">
        <v>43167</v>
      </c>
      <c r="H71" s="287" t="s">
        <v>946</v>
      </c>
      <c r="I71" s="287" t="s">
        <v>466</v>
      </c>
    </row>
    <row r="72" spans="1:13" x14ac:dyDescent="0.25">
      <c r="A72" s="366">
        <v>2</v>
      </c>
      <c r="B72" s="388" t="s">
        <v>500</v>
      </c>
      <c r="C72" s="78"/>
      <c r="D72" s="76"/>
      <c r="E72" s="77">
        <v>1</v>
      </c>
      <c r="F72" s="78" t="s">
        <v>501</v>
      </c>
      <c r="G72" s="216">
        <v>43167</v>
      </c>
      <c r="H72" s="287" t="s">
        <v>946</v>
      </c>
      <c r="I72" s="287" t="s">
        <v>466</v>
      </c>
    </row>
    <row r="73" spans="1:13" ht="28.5" x14ac:dyDescent="0.25">
      <c r="A73" s="367"/>
      <c r="B73" s="389"/>
      <c r="C73" s="78"/>
      <c r="D73" s="76"/>
      <c r="E73" s="77">
        <f t="shared" ref="E73:E80" si="2">E72+1</f>
        <v>2</v>
      </c>
      <c r="F73" s="78" t="s">
        <v>905</v>
      </c>
      <c r="G73" s="216">
        <v>43167</v>
      </c>
      <c r="H73" s="287" t="s">
        <v>946</v>
      </c>
      <c r="I73" s="287" t="s">
        <v>466</v>
      </c>
    </row>
    <row r="74" spans="1:13" x14ac:dyDescent="0.25">
      <c r="A74" s="368"/>
      <c r="B74" s="403"/>
      <c r="C74" s="78"/>
      <c r="D74" s="76"/>
      <c r="E74" s="77">
        <f t="shared" si="2"/>
        <v>3</v>
      </c>
      <c r="F74" s="78" t="s">
        <v>502</v>
      </c>
      <c r="G74" s="216">
        <v>43167</v>
      </c>
      <c r="H74" s="287" t="s">
        <v>946</v>
      </c>
      <c r="I74" s="287" t="s">
        <v>466</v>
      </c>
    </row>
    <row r="75" spans="1:13" x14ac:dyDescent="0.25">
      <c r="A75" s="402">
        <v>3</v>
      </c>
      <c r="B75" s="404" t="s">
        <v>503</v>
      </c>
      <c r="C75" s="356" t="s">
        <v>598</v>
      </c>
      <c r="D75" s="76" t="s">
        <v>565</v>
      </c>
      <c r="E75" s="77">
        <v>1</v>
      </c>
      <c r="F75" s="78" t="s">
        <v>38</v>
      </c>
      <c r="G75" s="216">
        <v>43167</v>
      </c>
      <c r="H75" s="287" t="s">
        <v>946</v>
      </c>
      <c r="I75" s="287" t="s">
        <v>466</v>
      </c>
    </row>
    <row r="76" spans="1:13" x14ac:dyDescent="0.25">
      <c r="A76" s="402"/>
      <c r="B76" s="404"/>
      <c r="C76" s="358"/>
      <c r="D76" s="76" t="s">
        <v>567</v>
      </c>
      <c r="E76" s="77">
        <f t="shared" si="2"/>
        <v>2</v>
      </c>
      <c r="F76" s="78" t="s">
        <v>906</v>
      </c>
      <c r="G76" s="216">
        <v>43167</v>
      </c>
      <c r="H76" s="287" t="s">
        <v>946</v>
      </c>
      <c r="I76" s="287" t="s">
        <v>466</v>
      </c>
    </row>
    <row r="77" spans="1:13" s="3" customFormat="1" x14ac:dyDescent="0.25">
      <c r="A77" s="402"/>
      <c r="B77" s="404"/>
      <c r="C77" s="356" t="s">
        <v>569</v>
      </c>
      <c r="D77" s="76" t="s">
        <v>565</v>
      </c>
      <c r="E77" s="77">
        <f t="shared" si="2"/>
        <v>3</v>
      </c>
      <c r="F77" s="78" t="s">
        <v>37</v>
      </c>
      <c r="G77" s="216">
        <v>43167</v>
      </c>
      <c r="H77" s="287" t="s">
        <v>946</v>
      </c>
      <c r="I77" s="287" t="s">
        <v>466</v>
      </c>
      <c r="J77" s="242"/>
      <c r="K77" s="4"/>
      <c r="L77" s="242"/>
      <c r="M77" s="243"/>
    </row>
    <row r="78" spans="1:13" s="3" customFormat="1" x14ac:dyDescent="0.25">
      <c r="A78" s="402"/>
      <c r="B78" s="404"/>
      <c r="C78" s="358"/>
      <c r="D78" s="76" t="s">
        <v>567</v>
      </c>
      <c r="E78" s="77">
        <f t="shared" si="2"/>
        <v>4</v>
      </c>
      <c r="F78" s="78" t="s">
        <v>570</v>
      </c>
      <c r="G78" s="216">
        <v>43167</v>
      </c>
      <c r="H78" s="287" t="s">
        <v>946</v>
      </c>
      <c r="I78" s="287" t="s">
        <v>466</v>
      </c>
      <c r="J78" s="242"/>
      <c r="K78" s="4"/>
      <c r="L78" s="242"/>
      <c r="M78" s="243"/>
    </row>
    <row r="79" spans="1:13" s="3" customFormat="1" ht="28.5" x14ac:dyDescent="0.25">
      <c r="A79" s="402"/>
      <c r="B79" s="404"/>
      <c r="C79" s="356" t="s">
        <v>571</v>
      </c>
      <c r="D79" s="76" t="s">
        <v>631</v>
      </c>
      <c r="E79" s="77">
        <f t="shared" si="2"/>
        <v>5</v>
      </c>
      <c r="F79" s="78" t="s">
        <v>632</v>
      </c>
      <c r="G79" s="216">
        <v>43167</v>
      </c>
      <c r="H79" s="287" t="s">
        <v>946</v>
      </c>
      <c r="I79" s="287" t="s">
        <v>466</v>
      </c>
      <c r="J79" s="242"/>
      <c r="K79" s="4"/>
      <c r="L79" s="242"/>
      <c r="M79" s="243"/>
    </row>
    <row r="80" spans="1:13" s="3" customFormat="1" x14ac:dyDescent="0.25">
      <c r="A80" s="402"/>
      <c r="B80" s="404"/>
      <c r="C80" s="358"/>
      <c r="D80" s="76" t="s">
        <v>633</v>
      </c>
      <c r="E80" s="77">
        <f t="shared" si="2"/>
        <v>6</v>
      </c>
      <c r="F80" s="78" t="s">
        <v>634</v>
      </c>
      <c r="G80" s="216">
        <v>43167</v>
      </c>
      <c r="H80" s="287" t="s">
        <v>946</v>
      </c>
      <c r="I80" s="287" t="s">
        <v>466</v>
      </c>
      <c r="J80" s="242"/>
      <c r="K80" s="4"/>
      <c r="L80" s="242"/>
      <c r="M80" s="243"/>
    </row>
    <row r="81" spans="1:13" s="242" customFormat="1" x14ac:dyDescent="0.25">
      <c r="A81" s="402"/>
      <c r="B81" s="404"/>
      <c r="C81" s="356" t="s">
        <v>908</v>
      </c>
      <c r="D81" s="78" t="s">
        <v>636</v>
      </c>
      <c r="E81" s="77">
        <f>E80+1</f>
        <v>7</v>
      </c>
      <c r="F81" s="78" t="s">
        <v>637</v>
      </c>
      <c r="G81" s="216">
        <v>43167</v>
      </c>
      <c r="H81" s="287" t="s">
        <v>946</v>
      </c>
      <c r="I81" s="287" t="s">
        <v>466</v>
      </c>
    </row>
    <row r="82" spans="1:13" s="242" customFormat="1" x14ac:dyDescent="0.25">
      <c r="A82" s="402"/>
      <c r="B82" s="404"/>
      <c r="C82" s="357"/>
      <c r="D82" s="78" t="s">
        <v>901</v>
      </c>
      <c r="E82" s="77">
        <f t="shared" ref="E82:E84" si="3">E81+1</f>
        <v>8</v>
      </c>
      <c r="F82" s="78" t="s">
        <v>901</v>
      </c>
      <c r="G82" s="216">
        <v>43167</v>
      </c>
      <c r="H82" s="287" t="s">
        <v>946</v>
      </c>
      <c r="I82" s="287" t="s">
        <v>466</v>
      </c>
    </row>
    <row r="83" spans="1:13" s="242" customFormat="1" x14ac:dyDescent="0.25">
      <c r="A83" s="402"/>
      <c r="B83" s="404"/>
      <c r="C83" s="357"/>
      <c r="D83" s="78" t="s">
        <v>576</v>
      </c>
      <c r="E83" s="77">
        <f t="shared" si="3"/>
        <v>9</v>
      </c>
      <c r="F83" s="78" t="s">
        <v>576</v>
      </c>
      <c r="G83" s="216">
        <v>43167</v>
      </c>
      <c r="H83" s="287" t="s">
        <v>946</v>
      </c>
      <c r="I83" s="287" t="s">
        <v>466</v>
      </c>
    </row>
    <row r="84" spans="1:13" s="242" customFormat="1" x14ac:dyDescent="0.25">
      <c r="A84" s="402"/>
      <c r="B84" s="404"/>
      <c r="C84" s="358"/>
      <c r="D84" s="78" t="s">
        <v>577</v>
      </c>
      <c r="E84" s="77">
        <f t="shared" si="3"/>
        <v>10</v>
      </c>
      <c r="F84" s="78" t="s">
        <v>578</v>
      </c>
      <c r="G84" s="216">
        <v>43167</v>
      </c>
      <c r="H84" s="287" t="s">
        <v>946</v>
      </c>
      <c r="I84" s="287" t="s">
        <v>466</v>
      </c>
    </row>
    <row r="85" spans="1:13" s="75" customFormat="1" x14ac:dyDescent="0.25">
      <c r="A85" s="72" t="s">
        <v>211</v>
      </c>
      <c r="B85" s="73" t="s">
        <v>909</v>
      </c>
      <c r="C85" s="275"/>
      <c r="D85" s="276"/>
      <c r="E85" s="271"/>
      <c r="F85" s="271"/>
      <c r="G85" s="6"/>
      <c r="H85" s="118"/>
      <c r="I85" s="118"/>
      <c r="J85" s="118"/>
      <c r="K85" s="118"/>
      <c r="L85" s="118"/>
      <c r="M85" s="119"/>
    </row>
    <row r="86" spans="1:13" s="152" customFormat="1" x14ac:dyDescent="0.25">
      <c r="A86" s="402">
        <v>1</v>
      </c>
      <c r="B86" s="401" t="s">
        <v>639</v>
      </c>
      <c r="C86" s="268" t="s">
        <v>910</v>
      </c>
      <c r="D86" s="269"/>
      <c r="E86" s="277"/>
      <c r="F86" s="268"/>
      <c r="G86" s="253"/>
      <c r="H86" s="233"/>
      <c r="I86" s="233"/>
      <c r="J86" s="236"/>
      <c r="K86" s="65"/>
      <c r="L86" s="236"/>
    </row>
    <row r="87" spans="1:13" s="152" customFormat="1" x14ac:dyDescent="0.25">
      <c r="A87" s="402"/>
      <c r="B87" s="401"/>
      <c r="C87" s="78" t="s">
        <v>911</v>
      </c>
      <c r="D87" s="76"/>
      <c r="E87" s="260">
        <v>1</v>
      </c>
      <c r="F87" s="78" t="s">
        <v>912</v>
      </c>
      <c r="G87" s="216">
        <v>43167</v>
      </c>
      <c r="H87" s="287" t="s">
        <v>946</v>
      </c>
      <c r="I87" s="287" t="s">
        <v>466</v>
      </c>
      <c r="J87" s="236"/>
      <c r="K87" s="65"/>
      <c r="L87" s="236"/>
    </row>
    <row r="88" spans="1:13" s="152" customFormat="1" x14ac:dyDescent="0.25">
      <c r="A88" s="402"/>
      <c r="B88" s="401"/>
      <c r="C88" s="268" t="s">
        <v>913</v>
      </c>
      <c r="D88" s="269"/>
      <c r="E88" s="277"/>
      <c r="F88" s="268"/>
      <c r="G88" s="253"/>
      <c r="H88" s="233"/>
      <c r="I88" s="233"/>
      <c r="J88" s="236"/>
      <c r="K88" s="65"/>
      <c r="L88" s="236"/>
    </row>
    <row r="89" spans="1:13" s="152" customFormat="1" x14ac:dyDescent="0.25">
      <c r="A89" s="402"/>
      <c r="B89" s="401"/>
      <c r="C89" s="78" t="s">
        <v>664</v>
      </c>
      <c r="D89" s="76"/>
      <c r="E89" s="260">
        <v>1</v>
      </c>
      <c r="F89" s="78" t="s">
        <v>581</v>
      </c>
      <c r="G89" s="216">
        <v>43167</v>
      </c>
      <c r="H89" s="287" t="s">
        <v>946</v>
      </c>
      <c r="I89" s="287" t="s">
        <v>466</v>
      </c>
      <c r="J89" s="236"/>
      <c r="K89" s="65"/>
      <c r="L89" s="236"/>
    </row>
    <row r="90" spans="1:13" s="3" customFormat="1" ht="28.5" x14ac:dyDescent="0.25">
      <c r="A90" s="402"/>
      <c r="B90" s="401"/>
      <c r="C90" s="78" t="s">
        <v>901</v>
      </c>
      <c r="D90" s="76"/>
      <c r="E90" s="260">
        <f>E89+1</f>
        <v>2</v>
      </c>
      <c r="F90" s="78" t="s">
        <v>897</v>
      </c>
      <c r="G90" s="216">
        <v>43167</v>
      </c>
      <c r="H90" s="287" t="s">
        <v>946</v>
      </c>
      <c r="I90" s="287" t="s">
        <v>466</v>
      </c>
      <c r="J90" s="242"/>
      <c r="K90" s="4"/>
      <c r="L90" s="242"/>
      <c r="M90" s="243"/>
    </row>
    <row r="91" spans="1:13" s="3" customFormat="1" x14ac:dyDescent="0.25">
      <c r="A91" s="402"/>
      <c r="B91" s="401"/>
      <c r="C91" s="356" t="s">
        <v>904</v>
      </c>
      <c r="D91" s="76"/>
      <c r="E91" s="260">
        <f t="shared" ref="E91:E95" si="4">E90+1</f>
        <v>3</v>
      </c>
      <c r="F91" s="78" t="s">
        <v>586</v>
      </c>
      <c r="G91" s="216">
        <v>43167</v>
      </c>
      <c r="H91" s="287" t="s">
        <v>946</v>
      </c>
      <c r="I91" s="287" t="s">
        <v>466</v>
      </c>
      <c r="J91" s="242"/>
      <c r="K91" s="4"/>
      <c r="L91" s="242"/>
      <c r="M91" s="243"/>
    </row>
    <row r="92" spans="1:13" x14ac:dyDescent="0.25">
      <c r="A92" s="402"/>
      <c r="B92" s="401"/>
      <c r="C92" s="358"/>
      <c r="D92" s="76"/>
      <c r="E92" s="260">
        <f t="shared" si="4"/>
        <v>4</v>
      </c>
      <c r="F92" s="78" t="s">
        <v>584</v>
      </c>
      <c r="G92" s="216">
        <v>43167</v>
      </c>
      <c r="H92" s="287" t="s">
        <v>946</v>
      </c>
      <c r="I92" s="287" t="s">
        <v>466</v>
      </c>
    </row>
    <row r="93" spans="1:13" s="3" customFormat="1" x14ac:dyDescent="0.25">
      <c r="A93" s="402"/>
      <c r="B93" s="401"/>
      <c r="C93" s="261" t="s">
        <v>589</v>
      </c>
      <c r="D93" s="212"/>
      <c r="E93" s="260">
        <f t="shared" si="4"/>
        <v>5</v>
      </c>
      <c r="F93" s="261" t="s">
        <v>590</v>
      </c>
      <c r="G93" s="216">
        <v>43167</v>
      </c>
      <c r="H93" s="287" t="s">
        <v>946</v>
      </c>
      <c r="I93" s="287" t="s">
        <v>466</v>
      </c>
      <c r="J93" s="242"/>
      <c r="K93" s="4"/>
      <c r="L93" s="242"/>
      <c r="M93" s="243"/>
    </row>
    <row r="94" spans="1:13" s="251" customFormat="1" x14ac:dyDescent="0.25">
      <c r="A94" s="402"/>
      <c r="B94" s="401"/>
      <c r="C94" s="261" t="s">
        <v>591</v>
      </c>
      <c r="D94" s="212"/>
      <c r="E94" s="260">
        <f t="shared" si="4"/>
        <v>6</v>
      </c>
      <c r="F94" s="261" t="s">
        <v>592</v>
      </c>
      <c r="G94" s="216">
        <v>43167</v>
      </c>
      <c r="H94" s="287" t="s">
        <v>946</v>
      </c>
      <c r="I94" s="287" t="s">
        <v>466</v>
      </c>
      <c r="J94" s="238"/>
      <c r="K94" s="250"/>
      <c r="L94" s="238"/>
      <c r="M94" s="239"/>
    </row>
    <row r="95" spans="1:13" s="251" customFormat="1" x14ac:dyDescent="0.25">
      <c r="A95" s="402"/>
      <c r="B95" s="401"/>
      <c r="C95" s="261" t="s">
        <v>593</v>
      </c>
      <c r="D95" s="212"/>
      <c r="E95" s="260">
        <f t="shared" si="4"/>
        <v>7</v>
      </c>
      <c r="F95" s="261" t="s">
        <v>592</v>
      </c>
      <c r="G95" s="216">
        <v>43167</v>
      </c>
      <c r="H95" s="287" t="s">
        <v>946</v>
      </c>
      <c r="I95" s="287" t="s">
        <v>466</v>
      </c>
      <c r="J95" s="238"/>
      <c r="K95" s="250"/>
      <c r="L95" s="238"/>
      <c r="M95" s="239"/>
    </row>
    <row r="96" spans="1:13" s="2" customFormat="1" x14ac:dyDescent="0.25">
      <c r="A96" s="5" t="s">
        <v>931</v>
      </c>
      <c r="B96" s="73" t="s">
        <v>492</v>
      </c>
      <c r="C96" s="271"/>
      <c r="D96" s="272"/>
      <c r="E96" s="271"/>
      <c r="F96" s="271"/>
      <c r="G96" s="6"/>
      <c r="H96" s="6"/>
      <c r="I96" s="6"/>
      <c r="J96" s="6"/>
      <c r="K96" s="6"/>
      <c r="L96" s="6"/>
      <c r="M96" s="7"/>
    </row>
    <row r="97" spans="1:13" x14ac:dyDescent="0.25">
      <c r="A97" s="236">
        <v>1</v>
      </c>
      <c r="B97" s="152"/>
      <c r="C97" s="78"/>
      <c r="D97" s="76"/>
      <c r="E97" s="77">
        <v>1</v>
      </c>
      <c r="F97" s="78" t="s">
        <v>493</v>
      </c>
      <c r="G97" s="216">
        <v>43167</v>
      </c>
      <c r="H97" s="287" t="s">
        <v>946</v>
      </c>
      <c r="I97" s="287" t="s">
        <v>466</v>
      </c>
    </row>
    <row r="98" spans="1:13" x14ac:dyDescent="0.25">
      <c r="A98" s="236">
        <v>2</v>
      </c>
      <c r="B98" s="152"/>
      <c r="C98" s="78"/>
      <c r="D98" s="76"/>
      <c r="E98" s="77">
        <v>1</v>
      </c>
      <c r="F98" s="78" t="s">
        <v>644</v>
      </c>
      <c r="G98" s="216">
        <v>43167</v>
      </c>
      <c r="H98" s="287" t="s">
        <v>946</v>
      </c>
      <c r="I98" s="287" t="s">
        <v>466</v>
      </c>
    </row>
    <row r="99" spans="1:13" x14ac:dyDescent="0.25">
      <c r="A99" s="366">
        <v>3</v>
      </c>
      <c r="B99" s="388" t="s">
        <v>113</v>
      </c>
      <c r="C99" s="356" t="s">
        <v>495</v>
      </c>
      <c r="D99" s="76"/>
      <c r="E99" s="77">
        <v>1</v>
      </c>
      <c r="F99" s="78" t="s">
        <v>496</v>
      </c>
      <c r="G99" s="216">
        <v>43167</v>
      </c>
      <c r="H99" s="287" t="s">
        <v>946</v>
      </c>
      <c r="I99" s="287" t="s">
        <v>466</v>
      </c>
    </row>
    <row r="100" spans="1:13" x14ac:dyDescent="0.25">
      <c r="A100" s="367"/>
      <c r="B100" s="389"/>
      <c r="C100" s="358"/>
      <c r="D100" s="76"/>
      <c r="E100" s="77">
        <f t="shared" ref="E100:E107" si="5">E99+1</f>
        <v>2</v>
      </c>
      <c r="F100" s="78" t="s">
        <v>497</v>
      </c>
      <c r="G100" s="216">
        <v>43167</v>
      </c>
      <c r="H100" s="287" t="s">
        <v>946</v>
      </c>
      <c r="I100" s="287" t="s">
        <v>466</v>
      </c>
    </row>
    <row r="101" spans="1:13" x14ac:dyDescent="0.25">
      <c r="A101" s="367"/>
      <c r="B101" s="389"/>
      <c r="C101" s="356" t="s">
        <v>498</v>
      </c>
      <c r="D101" s="76"/>
      <c r="E101" s="77">
        <v>1</v>
      </c>
      <c r="F101" s="78" t="s">
        <v>496</v>
      </c>
      <c r="G101" s="216">
        <v>43167</v>
      </c>
      <c r="H101" s="287" t="s">
        <v>946</v>
      </c>
      <c r="I101" s="287" t="s">
        <v>466</v>
      </c>
    </row>
    <row r="102" spans="1:13" x14ac:dyDescent="0.25">
      <c r="A102" s="368"/>
      <c r="B102" s="403"/>
      <c r="C102" s="358"/>
      <c r="D102" s="76"/>
      <c r="E102" s="77">
        <f t="shared" si="5"/>
        <v>2</v>
      </c>
      <c r="F102" s="78" t="s">
        <v>499</v>
      </c>
      <c r="G102" s="216">
        <v>43167</v>
      </c>
      <c r="H102" s="287" t="s">
        <v>946</v>
      </c>
      <c r="I102" s="287" t="s">
        <v>466</v>
      </c>
    </row>
    <row r="103" spans="1:13" x14ac:dyDescent="0.25">
      <c r="A103" s="402">
        <v>4</v>
      </c>
      <c r="B103" s="404" t="s">
        <v>594</v>
      </c>
      <c r="C103" s="78"/>
      <c r="D103" s="76"/>
      <c r="E103" s="77">
        <v>1</v>
      </c>
      <c r="F103" s="78" t="s">
        <v>914</v>
      </c>
      <c r="G103" s="216">
        <v>43167</v>
      </c>
      <c r="H103" s="287" t="s">
        <v>946</v>
      </c>
      <c r="I103" s="287" t="s">
        <v>466</v>
      </c>
    </row>
    <row r="104" spans="1:13" x14ac:dyDescent="0.25">
      <c r="A104" s="402"/>
      <c r="B104" s="404"/>
      <c r="C104" s="78"/>
      <c r="D104" s="76"/>
      <c r="E104" s="77">
        <f t="shared" si="5"/>
        <v>2</v>
      </c>
      <c r="F104" s="78" t="s">
        <v>915</v>
      </c>
      <c r="G104" s="216">
        <v>43167</v>
      </c>
      <c r="H104" s="287" t="s">
        <v>946</v>
      </c>
      <c r="I104" s="287" t="s">
        <v>466</v>
      </c>
    </row>
    <row r="105" spans="1:13" x14ac:dyDescent="0.25">
      <c r="A105" s="366">
        <v>5</v>
      </c>
      <c r="B105" s="388" t="s">
        <v>647</v>
      </c>
      <c r="C105" s="356" t="s">
        <v>576</v>
      </c>
      <c r="D105" s="359" t="s">
        <v>653</v>
      </c>
      <c r="E105" s="77">
        <v>1</v>
      </c>
      <c r="F105" s="78" t="s">
        <v>654</v>
      </c>
      <c r="G105" s="216">
        <v>43167</v>
      </c>
      <c r="H105" s="287" t="s">
        <v>946</v>
      </c>
      <c r="I105" s="287" t="s">
        <v>466</v>
      </c>
    </row>
    <row r="106" spans="1:13" x14ac:dyDescent="0.25">
      <c r="A106" s="367"/>
      <c r="B106" s="389"/>
      <c r="C106" s="357"/>
      <c r="D106" s="360"/>
      <c r="E106" s="77">
        <f t="shared" si="5"/>
        <v>2</v>
      </c>
      <c r="F106" s="78" t="s">
        <v>650</v>
      </c>
      <c r="G106" s="216">
        <v>43167</v>
      </c>
      <c r="H106" s="287" t="s">
        <v>946</v>
      </c>
      <c r="I106" s="287" t="s">
        <v>466</v>
      </c>
    </row>
    <row r="107" spans="1:13" x14ac:dyDescent="0.25">
      <c r="A107" s="367"/>
      <c r="B107" s="389"/>
      <c r="C107" s="357"/>
      <c r="D107" s="76" t="s">
        <v>651</v>
      </c>
      <c r="E107" s="77">
        <f t="shared" si="5"/>
        <v>3</v>
      </c>
      <c r="F107" s="78" t="s">
        <v>835</v>
      </c>
      <c r="G107" s="216">
        <v>43167</v>
      </c>
      <c r="H107" s="287" t="s">
        <v>946</v>
      </c>
      <c r="I107" s="287" t="s">
        <v>466</v>
      </c>
    </row>
    <row r="108" spans="1:13" s="3" customFormat="1" x14ac:dyDescent="0.25">
      <c r="A108" s="402">
        <v>6</v>
      </c>
      <c r="B108" s="404" t="s">
        <v>658</v>
      </c>
      <c r="C108" s="78"/>
      <c r="D108" s="76"/>
      <c r="E108" s="77">
        <v>1</v>
      </c>
      <c r="F108" s="78" t="s">
        <v>501</v>
      </c>
      <c r="G108" s="216">
        <v>43167</v>
      </c>
      <c r="H108" s="287" t="s">
        <v>946</v>
      </c>
      <c r="I108" s="287" t="s">
        <v>466</v>
      </c>
      <c r="J108" s="242"/>
      <c r="K108" s="4"/>
      <c r="L108" s="242"/>
      <c r="M108" s="243"/>
    </row>
    <row r="109" spans="1:13" s="3" customFormat="1" x14ac:dyDescent="0.25">
      <c r="A109" s="402"/>
      <c r="B109" s="404"/>
      <c r="C109" s="78"/>
      <c r="D109" s="76"/>
      <c r="E109" s="77">
        <f>E108+1</f>
        <v>2</v>
      </c>
      <c r="F109" s="78" t="s">
        <v>659</v>
      </c>
      <c r="G109" s="216">
        <v>43167</v>
      </c>
      <c r="H109" s="287" t="s">
        <v>946</v>
      </c>
      <c r="I109" s="287" t="s">
        <v>466</v>
      </c>
      <c r="J109" s="144"/>
      <c r="K109" s="4"/>
      <c r="L109" s="242"/>
      <c r="M109" s="243"/>
    </row>
    <row r="110" spans="1:13" s="3" customFormat="1" x14ac:dyDescent="0.25">
      <c r="A110" s="402"/>
      <c r="B110" s="404"/>
      <c r="C110" s="78"/>
      <c r="D110" s="76"/>
      <c r="E110" s="77">
        <f>E109+1</f>
        <v>3</v>
      </c>
      <c r="F110" s="78" t="s">
        <v>502</v>
      </c>
      <c r="G110" s="216">
        <v>43167</v>
      </c>
      <c r="H110" s="287" t="s">
        <v>946</v>
      </c>
      <c r="I110" s="287" t="s">
        <v>466</v>
      </c>
      <c r="J110" s="242"/>
      <c r="K110" s="4"/>
      <c r="L110" s="242"/>
      <c r="M110" s="243"/>
    </row>
    <row r="111" spans="1:13" s="3" customFormat="1" x14ac:dyDescent="0.25">
      <c r="A111" s="402">
        <v>7</v>
      </c>
      <c r="B111" s="404" t="s">
        <v>503</v>
      </c>
      <c r="C111" s="78"/>
      <c r="D111" s="76"/>
      <c r="E111" s="77">
        <v>1</v>
      </c>
      <c r="F111" s="78" t="s">
        <v>660</v>
      </c>
      <c r="G111" s="216">
        <v>43167</v>
      </c>
      <c r="H111" s="287" t="s">
        <v>946</v>
      </c>
      <c r="I111" s="287" t="s">
        <v>466</v>
      </c>
      <c r="J111" s="242"/>
      <c r="K111" s="4"/>
      <c r="L111" s="242"/>
      <c r="M111" s="243"/>
    </row>
    <row r="112" spans="1:13" s="3" customFormat="1" x14ac:dyDescent="0.25">
      <c r="A112" s="402"/>
      <c r="B112" s="404"/>
      <c r="C112" s="78"/>
      <c r="D112" s="76"/>
      <c r="E112" s="77">
        <f t="shared" ref="E112:E120" si="6">E111+1</f>
        <v>2</v>
      </c>
      <c r="F112" s="78" t="s">
        <v>661</v>
      </c>
      <c r="G112" s="216">
        <v>43167</v>
      </c>
      <c r="H112" s="287" t="s">
        <v>946</v>
      </c>
      <c r="I112" s="287" t="s">
        <v>466</v>
      </c>
      <c r="J112" s="242"/>
      <c r="K112" s="4"/>
      <c r="L112" s="242"/>
      <c r="M112" s="243"/>
    </row>
    <row r="113" spans="1:13" s="3" customFormat="1" x14ac:dyDescent="0.25">
      <c r="A113" s="402"/>
      <c r="B113" s="404"/>
      <c r="C113" s="78" t="s">
        <v>902</v>
      </c>
      <c r="D113" s="76"/>
      <c r="E113" s="77">
        <f t="shared" si="6"/>
        <v>3</v>
      </c>
      <c r="F113" s="78" t="s">
        <v>663</v>
      </c>
      <c r="G113" s="216">
        <v>43167</v>
      </c>
      <c r="H113" s="287" t="s">
        <v>946</v>
      </c>
      <c r="I113" s="287" t="s">
        <v>466</v>
      </c>
      <c r="J113" s="242"/>
      <c r="K113" s="4"/>
      <c r="L113" s="242"/>
      <c r="M113" s="243"/>
    </row>
    <row r="114" spans="1:13" x14ac:dyDescent="0.25">
      <c r="A114" s="402"/>
      <c r="B114" s="404"/>
      <c r="C114" s="78" t="s">
        <v>664</v>
      </c>
      <c r="D114" s="76"/>
      <c r="E114" s="260">
        <f>E113+1</f>
        <v>4</v>
      </c>
      <c r="F114" s="78" t="s">
        <v>665</v>
      </c>
      <c r="G114" s="216">
        <v>43167</v>
      </c>
      <c r="H114" s="287" t="s">
        <v>946</v>
      </c>
      <c r="I114" s="287" t="s">
        <v>466</v>
      </c>
    </row>
    <row r="115" spans="1:13" s="3" customFormat="1" ht="28.5" x14ac:dyDescent="0.25">
      <c r="A115" s="402"/>
      <c r="B115" s="404"/>
      <c r="C115" s="78" t="s">
        <v>901</v>
      </c>
      <c r="D115" s="76"/>
      <c r="E115" s="260">
        <f>E114+1</f>
        <v>5</v>
      </c>
      <c r="F115" s="78" t="s">
        <v>897</v>
      </c>
      <c r="G115" s="216">
        <v>43167</v>
      </c>
      <c r="H115" s="287" t="s">
        <v>946</v>
      </c>
      <c r="I115" s="287" t="s">
        <v>466</v>
      </c>
      <c r="J115" s="242"/>
      <c r="K115" s="4"/>
      <c r="L115" s="242"/>
      <c r="M115" s="243"/>
    </row>
    <row r="116" spans="1:13" s="3" customFormat="1" x14ac:dyDescent="0.25">
      <c r="A116" s="402"/>
      <c r="B116" s="404"/>
      <c r="C116" s="356" t="s">
        <v>904</v>
      </c>
      <c r="D116" s="76"/>
      <c r="E116" s="260">
        <f>E115+1</f>
        <v>6</v>
      </c>
      <c r="F116" s="78" t="s">
        <v>586</v>
      </c>
      <c r="G116" s="216">
        <v>43167</v>
      </c>
      <c r="H116" s="287" t="s">
        <v>946</v>
      </c>
      <c r="I116" s="287" t="s">
        <v>466</v>
      </c>
      <c r="J116" s="242"/>
      <c r="K116" s="4"/>
      <c r="L116" s="242"/>
      <c r="M116" s="243"/>
    </row>
    <row r="117" spans="1:13" s="3" customFormat="1" x14ac:dyDescent="0.25">
      <c r="A117" s="402"/>
      <c r="B117" s="404"/>
      <c r="C117" s="358"/>
      <c r="D117" s="76"/>
      <c r="E117" s="260">
        <f>E116+1</f>
        <v>7</v>
      </c>
      <c r="F117" s="78" t="s">
        <v>584</v>
      </c>
      <c r="G117" s="216">
        <v>43167</v>
      </c>
      <c r="H117" s="287" t="s">
        <v>946</v>
      </c>
      <c r="I117" s="287" t="s">
        <v>466</v>
      </c>
      <c r="J117" s="242"/>
      <c r="K117" s="4"/>
      <c r="L117" s="242"/>
      <c r="M117" s="243"/>
    </row>
    <row r="118" spans="1:13" s="251" customFormat="1" x14ac:dyDescent="0.25">
      <c r="A118" s="402"/>
      <c r="B118" s="404"/>
      <c r="C118" s="261" t="s">
        <v>589</v>
      </c>
      <c r="D118" s="212"/>
      <c r="E118" s="77">
        <f t="shared" si="6"/>
        <v>8</v>
      </c>
      <c r="F118" s="261" t="s">
        <v>590</v>
      </c>
      <c r="G118" s="216">
        <v>43167</v>
      </c>
      <c r="H118" s="287" t="s">
        <v>946</v>
      </c>
      <c r="I118" s="287" t="s">
        <v>466</v>
      </c>
      <c r="J118" s="238"/>
      <c r="K118" s="250"/>
      <c r="L118" s="238"/>
      <c r="M118" s="239"/>
    </row>
    <row r="119" spans="1:13" s="251" customFormat="1" x14ac:dyDescent="0.25">
      <c r="A119" s="402"/>
      <c r="B119" s="404"/>
      <c r="C119" s="261" t="s">
        <v>591</v>
      </c>
      <c r="D119" s="212"/>
      <c r="E119" s="77">
        <f t="shared" si="6"/>
        <v>9</v>
      </c>
      <c r="F119" s="261" t="s">
        <v>592</v>
      </c>
      <c r="G119" s="216">
        <v>43167</v>
      </c>
      <c r="H119" s="287" t="s">
        <v>946</v>
      </c>
      <c r="I119" s="287" t="s">
        <v>466</v>
      </c>
      <c r="J119" s="238"/>
      <c r="K119" s="250"/>
      <c r="L119" s="238"/>
      <c r="M119" s="239"/>
    </row>
    <row r="120" spans="1:13" s="251" customFormat="1" x14ac:dyDescent="0.25">
      <c r="A120" s="402"/>
      <c r="B120" s="404"/>
      <c r="C120" s="261" t="s">
        <v>593</v>
      </c>
      <c r="D120" s="212"/>
      <c r="E120" s="77">
        <f t="shared" si="6"/>
        <v>10</v>
      </c>
      <c r="F120" s="261" t="s">
        <v>592</v>
      </c>
      <c r="G120" s="216">
        <v>43167</v>
      </c>
      <c r="H120" s="287" t="s">
        <v>946</v>
      </c>
      <c r="I120" s="287" t="s">
        <v>466</v>
      </c>
      <c r="J120" s="238"/>
      <c r="K120" s="250"/>
      <c r="L120" s="238"/>
      <c r="M120" s="239"/>
    </row>
    <row r="121" spans="1:13" s="3" customFormat="1" x14ac:dyDescent="0.25">
      <c r="A121" s="402">
        <v>8</v>
      </c>
      <c r="B121" s="401" t="s">
        <v>916</v>
      </c>
      <c r="C121" s="76" t="s">
        <v>46</v>
      </c>
      <c r="D121" s="76"/>
      <c r="E121" s="77">
        <v>1</v>
      </c>
      <c r="F121" s="78" t="s">
        <v>47</v>
      </c>
      <c r="G121" s="216">
        <v>43167</v>
      </c>
      <c r="H121" s="287" t="s">
        <v>946</v>
      </c>
      <c r="I121" s="287" t="s">
        <v>466</v>
      </c>
      <c r="J121" s="242"/>
      <c r="K121" s="4"/>
      <c r="L121" s="242"/>
      <c r="M121" s="243"/>
    </row>
    <row r="122" spans="1:13" s="3" customFormat="1" x14ac:dyDescent="0.25">
      <c r="A122" s="402"/>
      <c r="B122" s="401"/>
      <c r="C122" s="76" t="s">
        <v>48</v>
      </c>
      <c r="D122" s="76"/>
      <c r="E122" s="77">
        <f>E121+1</f>
        <v>2</v>
      </c>
      <c r="F122" s="78">
        <v>1</v>
      </c>
      <c r="G122" s="216">
        <v>43167</v>
      </c>
      <c r="H122" s="287" t="s">
        <v>946</v>
      </c>
      <c r="I122" s="287" t="s">
        <v>466</v>
      </c>
      <c r="J122" s="242"/>
      <c r="K122" s="4"/>
      <c r="L122" s="242"/>
      <c r="M122" s="243"/>
    </row>
    <row r="123" spans="1:13" s="152" customFormat="1" x14ac:dyDescent="0.25">
      <c r="A123" s="402"/>
      <c r="B123" s="401"/>
      <c r="C123" s="278" t="s">
        <v>896</v>
      </c>
      <c r="D123" s="76"/>
      <c r="E123" s="77">
        <f t="shared" ref="E123:E130" si="7">E122+1</f>
        <v>3</v>
      </c>
      <c r="F123" s="78" t="s">
        <v>68</v>
      </c>
      <c r="G123" s="216">
        <v>43167</v>
      </c>
      <c r="H123" s="287" t="s">
        <v>946</v>
      </c>
      <c r="I123" s="287" t="s">
        <v>466</v>
      </c>
      <c r="J123" s="236"/>
      <c r="K123" s="65"/>
      <c r="L123" s="236"/>
    </row>
    <row r="124" spans="1:13" s="3" customFormat="1" x14ac:dyDescent="0.25">
      <c r="A124" s="402"/>
      <c r="B124" s="401"/>
      <c r="C124" s="76" t="s">
        <v>672</v>
      </c>
      <c r="D124" s="76"/>
      <c r="E124" s="77">
        <f t="shared" si="7"/>
        <v>4</v>
      </c>
      <c r="F124" s="78" t="s">
        <v>6</v>
      </c>
      <c r="G124" s="216">
        <v>43167</v>
      </c>
      <c r="H124" s="287" t="s">
        <v>946</v>
      </c>
      <c r="I124" s="287" t="s">
        <v>466</v>
      </c>
      <c r="J124" s="242"/>
      <c r="K124" s="4"/>
      <c r="L124" s="242"/>
      <c r="M124" s="243"/>
    </row>
    <row r="125" spans="1:13" s="3" customFormat="1" x14ac:dyDescent="0.25">
      <c r="A125" s="402"/>
      <c r="B125" s="401"/>
      <c r="C125" s="76" t="s">
        <v>576</v>
      </c>
      <c r="D125" s="76"/>
      <c r="E125" s="77">
        <f t="shared" si="7"/>
        <v>5</v>
      </c>
      <c r="F125" s="78" t="s">
        <v>673</v>
      </c>
      <c r="G125" s="216">
        <v>43167</v>
      </c>
      <c r="H125" s="287" t="s">
        <v>946</v>
      </c>
      <c r="I125" s="287" t="s">
        <v>466</v>
      </c>
      <c r="J125" s="242"/>
      <c r="K125" s="4"/>
      <c r="L125" s="242"/>
      <c r="M125" s="243"/>
    </row>
    <row r="126" spans="1:13" s="152" customFormat="1" x14ac:dyDescent="0.25">
      <c r="A126" s="402"/>
      <c r="B126" s="401"/>
      <c r="C126" s="279" t="s">
        <v>40</v>
      </c>
      <c r="D126" s="76"/>
      <c r="E126" s="77">
        <f t="shared" si="7"/>
        <v>6</v>
      </c>
      <c r="F126" s="78" t="s">
        <v>6</v>
      </c>
      <c r="G126" s="216">
        <v>43167</v>
      </c>
      <c r="H126" s="287" t="s">
        <v>946</v>
      </c>
      <c r="I126" s="287" t="s">
        <v>466</v>
      </c>
      <c r="J126" s="236"/>
      <c r="K126" s="65"/>
      <c r="L126" s="236"/>
    </row>
    <row r="127" spans="1:13" s="152" customFormat="1" x14ac:dyDescent="0.25">
      <c r="A127" s="402"/>
      <c r="B127" s="401"/>
      <c r="C127" s="279" t="s">
        <v>41</v>
      </c>
      <c r="D127" s="76"/>
      <c r="E127" s="77">
        <f t="shared" si="7"/>
        <v>7</v>
      </c>
      <c r="F127" s="76" t="s">
        <v>80</v>
      </c>
      <c r="G127" s="216">
        <v>43167</v>
      </c>
      <c r="H127" s="287" t="s">
        <v>946</v>
      </c>
      <c r="I127" s="287" t="s">
        <v>466</v>
      </c>
      <c r="J127" s="236"/>
      <c r="K127" s="65"/>
      <c r="L127" s="236"/>
    </row>
    <row r="128" spans="1:13" s="152" customFormat="1" x14ac:dyDescent="0.25">
      <c r="A128" s="402"/>
      <c r="B128" s="401"/>
      <c r="C128" s="279" t="s">
        <v>42</v>
      </c>
      <c r="D128" s="76"/>
      <c r="E128" s="77">
        <f t="shared" si="7"/>
        <v>8</v>
      </c>
      <c r="F128" s="76" t="s">
        <v>81</v>
      </c>
      <c r="G128" s="216">
        <v>43167</v>
      </c>
      <c r="H128" s="287" t="s">
        <v>946</v>
      </c>
      <c r="I128" s="287" t="s">
        <v>466</v>
      </c>
      <c r="J128" s="236"/>
      <c r="K128" s="65"/>
      <c r="L128" s="236"/>
    </row>
    <row r="129" spans="1:13" s="152" customFormat="1" x14ac:dyDescent="0.25">
      <c r="A129" s="402"/>
      <c r="B129" s="401"/>
      <c r="C129" s="279" t="s">
        <v>43</v>
      </c>
      <c r="D129" s="76"/>
      <c r="E129" s="77">
        <f t="shared" si="7"/>
        <v>9</v>
      </c>
      <c r="F129" s="76" t="s">
        <v>80</v>
      </c>
      <c r="G129" s="216">
        <v>43167</v>
      </c>
      <c r="H129" s="287" t="s">
        <v>946</v>
      </c>
      <c r="I129" s="287" t="s">
        <v>466</v>
      </c>
      <c r="J129" s="236"/>
      <c r="K129" s="65"/>
      <c r="L129" s="236"/>
    </row>
    <row r="130" spans="1:13" s="152" customFormat="1" x14ac:dyDescent="0.25">
      <c r="A130" s="402"/>
      <c r="B130" s="401"/>
      <c r="C130" s="279" t="s">
        <v>44</v>
      </c>
      <c r="D130" s="76"/>
      <c r="E130" s="77">
        <f t="shared" si="7"/>
        <v>10</v>
      </c>
      <c r="F130" s="76" t="s">
        <v>81</v>
      </c>
      <c r="G130" s="216">
        <v>43167</v>
      </c>
      <c r="H130" s="287" t="s">
        <v>946</v>
      </c>
      <c r="I130" s="287" t="s">
        <v>466</v>
      </c>
      <c r="J130" s="236"/>
      <c r="K130" s="65"/>
      <c r="L130" s="236"/>
    </row>
    <row r="131" spans="1:13" s="3" customFormat="1" x14ac:dyDescent="0.25">
      <c r="A131" s="366">
        <v>9</v>
      </c>
      <c r="B131" s="388" t="s">
        <v>679</v>
      </c>
      <c r="C131" s="78"/>
      <c r="D131" s="76"/>
      <c r="E131" s="77">
        <v>1</v>
      </c>
      <c r="F131" s="78" t="s">
        <v>501</v>
      </c>
      <c r="G131" s="216">
        <v>43167</v>
      </c>
      <c r="H131" s="287" t="s">
        <v>946</v>
      </c>
      <c r="I131" s="287" t="s">
        <v>466</v>
      </c>
      <c r="J131" s="243"/>
      <c r="K131" s="4"/>
      <c r="L131" s="242"/>
      <c r="M131" s="243"/>
    </row>
    <row r="132" spans="1:13" s="3" customFormat="1" x14ac:dyDescent="0.25">
      <c r="A132" s="367"/>
      <c r="B132" s="389"/>
      <c r="C132" s="78"/>
      <c r="D132" s="76"/>
      <c r="E132" s="77">
        <f>E131+1</f>
        <v>2</v>
      </c>
      <c r="F132" s="78" t="s">
        <v>659</v>
      </c>
      <c r="G132" s="216">
        <v>43167</v>
      </c>
      <c r="H132" s="287" t="s">
        <v>946</v>
      </c>
      <c r="I132" s="287" t="s">
        <v>466</v>
      </c>
      <c r="J132" s="144"/>
      <c r="K132" s="4"/>
      <c r="L132" s="242"/>
      <c r="M132" s="243"/>
    </row>
    <row r="133" spans="1:13" s="3" customFormat="1" x14ac:dyDescent="0.25">
      <c r="A133" s="367"/>
      <c r="B133" s="389"/>
      <c r="C133" s="78"/>
      <c r="D133" s="76"/>
      <c r="E133" s="77">
        <f>E132+1</f>
        <v>3</v>
      </c>
      <c r="F133" s="78" t="s">
        <v>681</v>
      </c>
      <c r="G133" s="216">
        <v>43167</v>
      </c>
      <c r="H133" s="287" t="s">
        <v>946</v>
      </c>
      <c r="I133" s="287" t="s">
        <v>466</v>
      </c>
      <c r="J133" s="242"/>
      <c r="K133" s="4"/>
      <c r="L133" s="242"/>
      <c r="M133" s="243"/>
    </row>
    <row r="134" spans="1:13" s="3" customFormat="1" x14ac:dyDescent="0.25">
      <c r="A134" s="368"/>
      <c r="B134" s="403"/>
      <c r="C134" s="78"/>
      <c r="D134" s="76"/>
      <c r="E134" s="77">
        <f>E133+1</f>
        <v>4</v>
      </c>
      <c r="F134" s="78" t="s">
        <v>502</v>
      </c>
      <c r="G134" s="216">
        <v>43167</v>
      </c>
      <c r="H134" s="287" t="s">
        <v>946</v>
      </c>
      <c r="I134" s="287" t="s">
        <v>466</v>
      </c>
      <c r="J134" s="242"/>
      <c r="K134" s="4"/>
      <c r="L134" s="242"/>
      <c r="M134" s="243"/>
    </row>
    <row r="135" spans="1:13" s="2" customFormat="1" x14ac:dyDescent="0.25">
      <c r="A135" s="5" t="s">
        <v>248</v>
      </c>
      <c r="B135" s="6" t="s">
        <v>917</v>
      </c>
      <c r="C135" s="271"/>
      <c r="D135" s="272"/>
      <c r="E135" s="271"/>
      <c r="F135" s="271"/>
      <c r="G135" s="6"/>
      <c r="H135" s="6"/>
      <c r="I135" s="6"/>
      <c r="J135" s="6"/>
      <c r="K135" s="6"/>
      <c r="L135" s="6"/>
      <c r="M135" s="7"/>
    </row>
    <row r="136" spans="1:13" x14ac:dyDescent="0.25">
      <c r="A136" s="366">
        <v>1</v>
      </c>
      <c r="B136" s="388" t="s">
        <v>594</v>
      </c>
      <c r="C136" s="78"/>
      <c r="D136" s="76"/>
      <c r="E136" s="77">
        <v>1</v>
      </c>
      <c r="F136" s="78" t="s">
        <v>918</v>
      </c>
      <c r="G136" s="216">
        <v>43167</v>
      </c>
      <c r="H136" s="287" t="s">
        <v>946</v>
      </c>
      <c r="I136" s="287" t="s">
        <v>466</v>
      </c>
    </row>
    <row r="137" spans="1:13" x14ac:dyDescent="0.25">
      <c r="A137" s="368"/>
      <c r="B137" s="403"/>
      <c r="C137" s="78"/>
      <c r="D137" s="76"/>
      <c r="E137" s="77">
        <f>E136+1</f>
        <v>2</v>
      </c>
      <c r="F137" s="78" t="s">
        <v>919</v>
      </c>
      <c r="G137" s="216">
        <v>43167</v>
      </c>
      <c r="H137" s="287" t="s">
        <v>946</v>
      </c>
      <c r="I137" s="287" t="s">
        <v>466</v>
      </c>
    </row>
    <row r="138" spans="1:13" x14ac:dyDescent="0.25">
      <c r="A138" s="402">
        <v>2</v>
      </c>
      <c r="B138" s="404" t="s">
        <v>500</v>
      </c>
      <c r="C138" s="78"/>
      <c r="D138" s="76"/>
      <c r="E138" s="77">
        <v>1</v>
      </c>
      <c r="F138" s="78" t="s">
        <v>501</v>
      </c>
      <c r="G138" s="216">
        <v>43167</v>
      </c>
      <c r="H138" s="287" t="s">
        <v>946</v>
      </c>
      <c r="I138" s="287" t="s">
        <v>466</v>
      </c>
    </row>
    <row r="139" spans="1:13" ht="28.5" x14ac:dyDescent="0.25">
      <c r="A139" s="402"/>
      <c r="B139" s="404"/>
      <c r="C139" s="78"/>
      <c r="D139" s="76"/>
      <c r="E139" s="77">
        <f t="shared" ref="E139:E147" si="8">E138+1</f>
        <v>2</v>
      </c>
      <c r="F139" s="78" t="s">
        <v>920</v>
      </c>
      <c r="G139" s="216">
        <v>43167</v>
      </c>
      <c r="H139" s="287" t="s">
        <v>946</v>
      </c>
      <c r="I139" s="287" t="s">
        <v>466</v>
      </c>
    </row>
    <row r="140" spans="1:13" x14ac:dyDescent="0.25">
      <c r="A140" s="402"/>
      <c r="B140" s="404"/>
      <c r="C140" s="78" t="s">
        <v>902</v>
      </c>
      <c r="D140" s="76"/>
      <c r="E140" s="77">
        <f t="shared" si="8"/>
        <v>3</v>
      </c>
      <c r="F140" s="78" t="s">
        <v>921</v>
      </c>
      <c r="G140" s="216">
        <v>43167</v>
      </c>
      <c r="H140" s="287" t="s">
        <v>946</v>
      </c>
      <c r="I140" s="287" t="s">
        <v>466</v>
      </c>
    </row>
    <row r="141" spans="1:13" x14ac:dyDescent="0.25">
      <c r="A141" s="402"/>
      <c r="B141" s="404"/>
      <c r="C141" s="78" t="s">
        <v>901</v>
      </c>
      <c r="D141" s="76"/>
      <c r="E141" s="77">
        <f t="shared" si="8"/>
        <v>4</v>
      </c>
      <c r="F141" s="280" t="s">
        <v>897</v>
      </c>
      <c r="G141" s="216">
        <v>43167</v>
      </c>
      <c r="H141" s="287" t="s">
        <v>946</v>
      </c>
      <c r="I141" s="287" t="s">
        <v>466</v>
      </c>
    </row>
    <row r="142" spans="1:13" x14ac:dyDescent="0.25">
      <c r="A142" s="402"/>
      <c r="B142" s="404"/>
      <c r="C142" s="78" t="s">
        <v>664</v>
      </c>
      <c r="D142" s="76"/>
      <c r="E142" s="77">
        <f t="shared" si="8"/>
        <v>5</v>
      </c>
      <c r="F142" s="78" t="s">
        <v>581</v>
      </c>
      <c r="G142" s="216">
        <v>43167</v>
      </c>
      <c r="H142" s="287" t="s">
        <v>946</v>
      </c>
      <c r="I142" s="287" t="s">
        <v>466</v>
      </c>
    </row>
    <row r="143" spans="1:13" x14ac:dyDescent="0.25">
      <c r="A143" s="402"/>
      <c r="B143" s="404"/>
      <c r="C143" s="356" t="s">
        <v>904</v>
      </c>
      <c r="D143" s="76"/>
      <c r="E143" s="77">
        <f t="shared" si="8"/>
        <v>6</v>
      </c>
      <c r="F143" s="78" t="s">
        <v>586</v>
      </c>
      <c r="G143" s="216">
        <v>43167</v>
      </c>
      <c r="H143" s="287" t="s">
        <v>946</v>
      </c>
      <c r="I143" s="287" t="s">
        <v>466</v>
      </c>
    </row>
    <row r="144" spans="1:13" x14ac:dyDescent="0.25">
      <c r="A144" s="402"/>
      <c r="B144" s="404"/>
      <c r="C144" s="358"/>
      <c r="D144" s="76"/>
      <c r="E144" s="77">
        <f t="shared" si="8"/>
        <v>7</v>
      </c>
      <c r="F144" s="78" t="s">
        <v>584</v>
      </c>
      <c r="G144" s="216">
        <v>43167</v>
      </c>
      <c r="H144" s="287" t="s">
        <v>946</v>
      </c>
      <c r="I144" s="287" t="s">
        <v>466</v>
      </c>
    </row>
    <row r="145" spans="1:13" s="251" customFormat="1" x14ac:dyDescent="0.25">
      <c r="A145" s="402"/>
      <c r="B145" s="404"/>
      <c r="C145" s="261" t="s">
        <v>589</v>
      </c>
      <c r="D145" s="212"/>
      <c r="E145" s="77">
        <f t="shared" si="8"/>
        <v>8</v>
      </c>
      <c r="F145" s="261" t="s">
        <v>590</v>
      </c>
      <c r="G145" s="216">
        <v>43167</v>
      </c>
      <c r="H145" s="287" t="s">
        <v>946</v>
      </c>
      <c r="I145" s="287" t="s">
        <v>466</v>
      </c>
      <c r="J145" s="238"/>
      <c r="K145" s="250"/>
      <c r="L145" s="238"/>
      <c r="M145" s="239"/>
    </row>
    <row r="146" spans="1:13" s="251" customFormat="1" x14ac:dyDescent="0.25">
      <c r="A146" s="402"/>
      <c r="B146" s="404"/>
      <c r="C146" s="261" t="s">
        <v>591</v>
      </c>
      <c r="D146" s="212"/>
      <c r="E146" s="77">
        <f t="shared" si="8"/>
        <v>9</v>
      </c>
      <c r="F146" s="261" t="s">
        <v>592</v>
      </c>
      <c r="G146" s="216">
        <v>43167</v>
      </c>
      <c r="H146" s="287" t="s">
        <v>946</v>
      </c>
      <c r="I146" s="287" t="s">
        <v>466</v>
      </c>
      <c r="J146" s="238"/>
      <c r="K146" s="250"/>
      <c r="L146" s="238"/>
      <c r="M146" s="239"/>
    </row>
    <row r="147" spans="1:13" s="251" customFormat="1" x14ac:dyDescent="0.25">
      <c r="A147" s="402"/>
      <c r="B147" s="404"/>
      <c r="C147" s="261" t="s">
        <v>593</v>
      </c>
      <c r="D147" s="212"/>
      <c r="E147" s="77">
        <f t="shared" si="8"/>
        <v>10</v>
      </c>
      <c r="F147" s="261" t="s">
        <v>592</v>
      </c>
      <c r="G147" s="216">
        <v>43167</v>
      </c>
      <c r="H147" s="287" t="s">
        <v>946</v>
      </c>
      <c r="I147" s="287" t="s">
        <v>466</v>
      </c>
      <c r="J147" s="238"/>
      <c r="K147" s="250"/>
      <c r="L147" s="238"/>
      <c r="M147" s="239"/>
    </row>
    <row r="148" spans="1:13" s="3" customFormat="1" x14ac:dyDescent="0.25">
      <c r="A148" s="402">
        <v>3</v>
      </c>
      <c r="B148" s="404" t="s">
        <v>503</v>
      </c>
      <c r="C148" s="78" t="s">
        <v>902</v>
      </c>
      <c r="D148" s="76"/>
      <c r="E148" s="77">
        <v>1</v>
      </c>
      <c r="F148" s="78" t="s">
        <v>922</v>
      </c>
      <c r="G148" s="216">
        <v>43167</v>
      </c>
      <c r="H148" s="287" t="s">
        <v>946</v>
      </c>
      <c r="I148" s="287" t="s">
        <v>466</v>
      </c>
      <c r="J148" s="242"/>
      <c r="K148" s="4"/>
      <c r="L148" s="242"/>
    </row>
    <row r="149" spans="1:13" x14ac:dyDescent="0.25">
      <c r="A149" s="402"/>
      <c r="B149" s="404"/>
      <c r="C149" s="78" t="s">
        <v>664</v>
      </c>
      <c r="D149" s="76"/>
      <c r="E149" s="77">
        <f>E148+1</f>
        <v>2</v>
      </c>
      <c r="F149" s="78" t="s">
        <v>693</v>
      </c>
      <c r="G149" s="216">
        <v>43167</v>
      </c>
      <c r="H149" s="287" t="s">
        <v>946</v>
      </c>
      <c r="I149" s="287" t="s">
        <v>466</v>
      </c>
    </row>
    <row r="150" spans="1:13" s="3" customFormat="1" x14ac:dyDescent="0.25">
      <c r="A150" s="402"/>
      <c r="B150" s="404"/>
      <c r="C150" s="78" t="s">
        <v>901</v>
      </c>
      <c r="D150" s="76"/>
      <c r="E150" s="77">
        <f t="shared" ref="E150:E155" si="9">E149+1</f>
        <v>3</v>
      </c>
      <c r="F150" s="78" t="s">
        <v>923</v>
      </c>
      <c r="G150" s="216">
        <v>43167</v>
      </c>
      <c r="H150" s="287" t="s">
        <v>946</v>
      </c>
      <c r="I150" s="287" t="s">
        <v>466</v>
      </c>
      <c r="J150" s="242"/>
      <c r="K150" s="4"/>
      <c r="L150" s="242"/>
    </row>
    <row r="151" spans="1:13" x14ac:dyDescent="0.25">
      <c r="A151" s="402"/>
      <c r="B151" s="404"/>
      <c r="C151" s="356" t="s">
        <v>904</v>
      </c>
      <c r="D151" s="76"/>
      <c r="E151" s="77">
        <f t="shared" si="9"/>
        <v>4</v>
      </c>
      <c r="F151" s="78" t="s">
        <v>586</v>
      </c>
      <c r="G151" s="216">
        <v>43167</v>
      </c>
      <c r="H151" s="287" t="s">
        <v>946</v>
      </c>
      <c r="I151" s="287" t="s">
        <v>466</v>
      </c>
    </row>
    <row r="152" spans="1:13" x14ac:dyDescent="0.25">
      <c r="A152" s="402"/>
      <c r="B152" s="404"/>
      <c r="C152" s="358"/>
      <c r="D152" s="76"/>
      <c r="E152" s="77">
        <f t="shared" si="9"/>
        <v>5</v>
      </c>
      <c r="F152" s="78" t="s">
        <v>590</v>
      </c>
      <c r="G152" s="216">
        <v>43167</v>
      </c>
      <c r="H152" s="287" t="s">
        <v>946</v>
      </c>
      <c r="I152" s="287" t="s">
        <v>466</v>
      </c>
    </row>
    <row r="153" spans="1:13" s="251" customFormat="1" x14ac:dyDescent="0.25">
      <c r="A153" s="402"/>
      <c r="B153" s="404"/>
      <c r="C153" s="261" t="s">
        <v>589</v>
      </c>
      <c r="D153" s="212"/>
      <c r="E153" s="77">
        <f t="shared" si="9"/>
        <v>6</v>
      </c>
      <c r="F153" s="261" t="s">
        <v>698</v>
      </c>
      <c r="G153" s="216">
        <v>43167</v>
      </c>
      <c r="H153" s="287" t="s">
        <v>946</v>
      </c>
      <c r="I153" s="287" t="s">
        <v>466</v>
      </c>
      <c r="J153" s="238"/>
      <c r="K153" s="250"/>
      <c r="L153" s="238"/>
      <c r="M153" s="239"/>
    </row>
    <row r="154" spans="1:13" s="251" customFormat="1" x14ac:dyDescent="0.25">
      <c r="A154" s="402"/>
      <c r="B154" s="404"/>
      <c r="C154" s="261" t="s">
        <v>591</v>
      </c>
      <c r="D154" s="212"/>
      <c r="E154" s="77">
        <f t="shared" si="9"/>
        <v>7</v>
      </c>
      <c r="F154" s="261" t="s">
        <v>698</v>
      </c>
      <c r="G154" s="216">
        <v>43167</v>
      </c>
      <c r="H154" s="287" t="s">
        <v>946</v>
      </c>
      <c r="I154" s="287" t="s">
        <v>466</v>
      </c>
      <c r="J154" s="238"/>
      <c r="K154" s="250"/>
      <c r="L154" s="238"/>
      <c r="M154" s="239"/>
    </row>
    <row r="155" spans="1:13" s="251" customFormat="1" x14ac:dyDescent="0.25">
      <c r="A155" s="402"/>
      <c r="B155" s="404"/>
      <c r="C155" s="261" t="s">
        <v>593</v>
      </c>
      <c r="D155" s="212"/>
      <c r="E155" s="77">
        <f t="shared" si="9"/>
        <v>8</v>
      </c>
      <c r="F155" s="261" t="s">
        <v>590</v>
      </c>
      <c r="G155" s="216">
        <v>43167</v>
      </c>
      <c r="H155" s="287" t="s">
        <v>946</v>
      </c>
      <c r="I155" s="287" t="s">
        <v>466</v>
      </c>
      <c r="J155" s="238"/>
      <c r="K155" s="250"/>
      <c r="L155" s="238"/>
      <c r="M155" s="239"/>
    </row>
    <row r="156" spans="1:13" s="2" customFormat="1" x14ac:dyDescent="0.25">
      <c r="A156" s="72" t="s">
        <v>271</v>
      </c>
      <c r="B156" s="73" t="s">
        <v>716</v>
      </c>
      <c r="C156" s="271"/>
      <c r="D156" s="272"/>
      <c r="E156" s="271"/>
      <c r="F156" s="271"/>
      <c r="G156" s="6"/>
      <c r="H156" s="6"/>
      <c r="I156" s="6"/>
      <c r="J156" s="6"/>
      <c r="K156" s="6"/>
      <c r="L156" s="6"/>
      <c r="M156" s="7"/>
    </row>
    <row r="157" spans="1:13" x14ac:dyDescent="0.25">
      <c r="A157" s="236">
        <v>1</v>
      </c>
      <c r="B157" s="152"/>
      <c r="C157" s="78"/>
      <c r="D157" s="76"/>
      <c r="E157" s="77">
        <v>1</v>
      </c>
      <c r="F157" s="78" t="s">
        <v>493</v>
      </c>
      <c r="G157" s="216">
        <v>43167</v>
      </c>
      <c r="H157" s="287" t="s">
        <v>946</v>
      </c>
      <c r="I157" s="287" t="s">
        <v>466</v>
      </c>
    </row>
    <row r="158" spans="1:13" x14ac:dyDescent="0.25">
      <c r="A158" s="236">
        <v>2</v>
      </c>
      <c r="B158" s="152"/>
      <c r="C158" s="78"/>
      <c r="D158" s="76"/>
      <c r="E158" s="77">
        <v>1</v>
      </c>
      <c r="F158" s="78" t="s">
        <v>717</v>
      </c>
      <c r="G158" s="216">
        <v>43167</v>
      </c>
      <c r="H158" s="287" t="s">
        <v>946</v>
      </c>
      <c r="I158" s="287" t="s">
        <v>466</v>
      </c>
    </row>
    <row r="159" spans="1:13" x14ac:dyDescent="0.25">
      <c r="A159" s="366">
        <v>3</v>
      </c>
      <c r="B159" s="388" t="s">
        <v>113</v>
      </c>
      <c r="C159" s="356" t="s">
        <v>495</v>
      </c>
      <c r="D159" s="76"/>
      <c r="E159" s="77">
        <v>1</v>
      </c>
      <c r="F159" s="78" t="s">
        <v>496</v>
      </c>
      <c r="G159" s="216">
        <v>43167</v>
      </c>
      <c r="H159" s="287" t="s">
        <v>946</v>
      </c>
      <c r="I159" s="287" t="s">
        <v>466</v>
      </c>
    </row>
    <row r="160" spans="1:13" x14ac:dyDescent="0.25">
      <c r="A160" s="367"/>
      <c r="B160" s="389"/>
      <c r="C160" s="358"/>
      <c r="D160" s="76"/>
      <c r="E160" s="77">
        <v>2</v>
      </c>
      <c r="F160" s="78" t="s">
        <v>497</v>
      </c>
      <c r="G160" s="216">
        <v>43167</v>
      </c>
      <c r="H160" s="287" t="s">
        <v>946</v>
      </c>
      <c r="I160" s="287" t="s">
        <v>466</v>
      </c>
    </row>
    <row r="161" spans="1:13" x14ac:dyDescent="0.25">
      <c r="A161" s="367"/>
      <c r="B161" s="389"/>
      <c r="C161" s="356" t="s">
        <v>498</v>
      </c>
      <c r="D161" s="76"/>
      <c r="E161" s="77">
        <v>3</v>
      </c>
      <c r="F161" s="78" t="s">
        <v>496</v>
      </c>
      <c r="G161" s="216">
        <v>43167</v>
      </c>
      <c r="H161" s="287" t="s">
        <v>946</v>
      </c>
      <c r="I161" s="287" t="s">
        <v>466</v>
      </c>
    </row>
    <row r="162" spans="1:13" x14ac:dyDescent="0.25">
      <c r="A162" s="368"/>
      <c r="B162" s="403"/>
      <c r="C162" s="358"/>
      <c r="D162" s="76"/>
      <c r="E162" s="77">
        <v>4</v>
      </c>
      <c r="F162" s="78" t="s">
        <v>499</v>
      </c>
      <c r="G162" s="216">
        <v>43167</v>
      </c>
      <c r="H162" s="287" t="s">
        <v>946</v>
      </c>
      <c r="I162" s="287" t="s">
        <v>466</v>
      </c>
    </row>
    <row r="163" spans="1:13" x14ac:dyDescent="0.25">
      <c r="A163" s="402">
        <v>4</v>
      </c>
      <c r="B163" s="404" t="s">
        <v>594</v>
      </c>
      <c r="C163" s="78"/>
      <c r="D163" s="76"/>
      <c r="E163" s="77">
        <v>1</v>
      </c>
      <c r="F163" s="78" t="s">
        <v>924</v>
      </c>
      <c r="G163" s="216">
        <v>43167</v>
      </c>
      <c r="H163" s="287" t="s">
        <v>946</v>
      </c>
      <c r="I163" s="287" t="s">
        <v>466</v>
      </c>
    </row>
    <row r="164" spans="1:13" x14ac:dyDescent="0.25">
      <c r="A164" s="402"/>
      <c r="B164" s="404"/>
      <c r="C164" s="78"/>
      <c r="D164" s="76"/>
      <c r="E164" s="77">
        <f t="shared" ref="E164" si="10">E163+1</f>
        <v>2</v>
      </c>
      <c r="F164" s="78" t="s">
        <v>925</v>
      </c>
      <c r="G164" s="216">
        <v>43167</v>
      </c>
      <c r="H164" s="287" t="s">
        <v>946</v>
      </c>
      <c r="I164" s="287" t="s">
        <v>466</v>
      </c>
    </row>
    <row r="165" spans="1:13" s="3" customFormat="1" x14ac:dyDescent="0.25">
      <c r="A165" s="402">
        <v>5</v>
      </c>
      <c r="B165" s="404" t="s">
        <v>500</v>
      </c>
      <c r="C165" s="78"/>
      <c r="D165" s="76"/>
      <c r="E165" s="77">
        <v>1</v>
      </c>
      <c r="F165" s="78" t="s">
        <v>501</v>
      </c>
      <c r="G165" s="216">
        <v>43167</v>
      </c>
      <c r="H165" s="287" t="s">
        <v>946</v>
      </c>
      <c r="I165" s="287" t="s">
        <v>466</v>
      </c>
      <c r="J165" s="242"/>
      <c r="K165" s="4"/>
      <c r="L165" s="242"/>
      <c r="M165" s="243"/>
    </row>
    <row r="166" spans="1:13" s="3" customFormat="1" x14ac:dyDescent="0.25">
      <c r="A166" s="402"/>
      <c r="B166" s="404"/>
      <c r="C166" s="78"/>
      <c r="D166" s="76"/>
      <c r="E166" s="77">
        <f>E165+1</f>
        <v>2</v>
      </c>
      <c r="F166" s="78" t="s">
        <v>723</v>
      </c>
      <c r="G166" s="216">
        <v>43167</v>
      </c>
      <c r="H166" s="287" t="s">
        <v>946</v>
      </c>
      <c r="I166" s="287" t="s">
        <v>466</v>
      </c>
      <c r="J166" s="242"/>
      <c r="K166" s="4"/>
      <c r="L166" s="242"/>
      <c r="M166" s="243"/>
    </row>
    <row r="167" spans="1:13" s="3" customFormat="1" x14ac:dyDescent="0.25">
      <c r="A167" s="402"/>
      <c r="B167" s="404"/>
      <c r="C167" s="78"/>
      <c r="D167" s="76"/>
      <c r="E167" s="77">
        <f>E166+1</f>
        <v>3</v>
      </c>
      <c r="F167" s="78" t="s">
        <v>502</v>
      </c>
      <c r="G167" s="216">
        <v>43167</v>
      </c>
      <c r="H167" s="287" t="s">
        <v>946</v>
      </c>
      <c r="I167" s="287" t="s">
        <v>466</v>
      </c>
      <c r="J167" s="242"/>
      <c r="K167" s="4"/>
      <c r="L167" s="242"/>
      <c r="M167" s="243"/>
    </row>
    <row r="168" spans="1:13" s="3" customFormat="1" x14ac:dyDescent="0.25">
      <c r="A168" s="402">
        <v>6</v>
      </c>
      <c r="B168" s="404" t="s">
        <v>503</v>
      </c>
      <c r="C168" s="78"/>
      <c r="D168" s="76"/>
      <c r="E168" s="77">
        <v>1</v>
      </c>
      <c r="F168" s="78" t="s">
        <v>660</v>
      </c>
      <c r="G168" s="216">
        <v>43167</v>
      </c>
      <c r="H168" s="287" t="s">
        <v>946</v>
      </c>
      <c r="I168" s="287" t="s">
        <v>466</v>
      </c>
      <c r="J168" s="242"/>
      <c r="K168" s="4"/>
      <c r="L168" s="242"/>
      <c r="M168" s="243"/>
    </row>
    <row r="169" spans="1:13" s="3" customFormat="1" x14ac:dyDescent="0.25">
      <c r="A169" s="402"/>
      <c r="B169" s="404"/>
      <c r="C169" s="78"/>
      <c r="D169" s="76"/>
      <c r="E169" s="77">
        <f t="shared" ref="E169:E178" si="11">E168+1</f>
        <v>2</v>
      </c>
      <c r="F169" s="78" t="s">
        <v>724</v>
      </c>
      <c r="G169" s="216">
        <v>43167</v>
      </c>
      <c r="H169" s="287" t="s">
        <v>946</v>
      </c>
      <c r="I169" s="287" t="s">
        <v>466</v>
      </c>
      <c r="J169" s="242"/>
      <c r="K169" s="4"/>
      <c r="L169" s="242"/>
      <c r="M169" s="243"/>
    </row>
    <row r="170" spans="1:13" s="3" customFormat="1" x14ac:dyDescent="0.25">
      <c r="A170" s="402"/>
      <c r="B170" s="404"/>
      <c r="C170" s="405" t="s">
        <v>902</v>
      </c>
      <c r="D170" s="76"/>
      <c r="E170" s="77">
        <f t="shared" si="11"/>
        <v>3</v>
      </c>
      <c r="F170" s="78" t="s">
        <v>921</v>
      </c>
      <c r="G170" s="216">
        <v>43167</v>
      </c>
      <c r="H170" s="287" t="s">
        <v>946</v>
      </c>
      <c r="I170" s="287" t="s">
        <v>466</v>
      </c>
      <c r="J170" s="242"/>
      <c r="K170" s="4"/>
      <c r="L170" s="242"/>
      <c r="M170" s="243"/>
    </row>
    <row r="171" spans="1:13" s="3" customFormat="1" x14ac:dyDescent="0.25">
      <c r="A171" s="402"/>
      <c r="B171" s="404"/>
      <c r="C171" s="405"/>
      <c r="D171" s="76"/>
      <c r="E171" s="77">
        <f t="shared" si="11"/>
        <v>4</v>
      </c>
      <c r="F171" s="78" t="s">
        <v>663</v>
      </c>
      <c r="G171" s="216">
        <v>43167</v>
      </c>
      <c r="H171" s="287" t="s">
        <v>946</v>
      </c>
      <c r="I171" s="287" t="s">
        <v>466</v>
      </c>
      <c r="J171" s="242"/>
      <c r="K171" s="4"/>
      <c r="L171" s="242"/>
      <c r="M171" s="243"/>
    </row>
    <row r="172" spans="1:13" x14ac:dyDescent="0.25">
      <c r="A172" s="402"/>
      <c r="B172" s="404"/>
      <c r="C172" s="78" t="s">
        <v>664</v>
      </c>
      <c r="D172" s="76"/>
      <c r="E172" s="77">
        <f t="shared" si="11"/>
        <v>5</v>
      </c>
      <c r="F172" s="78" t="s">
        <v>665</v>
      </c>
      <c r="G172" s="216">
        <v>43167</v>
      </c>
      <c r="H172" s="287" t="s">
        <v>946</v>
      </c>
      <c r="I172" s="287" t="s">
        <v>466</v>
      </c>
    </row>
    <row r="173" spans="1:13" s="3" customFormat="1" ht="28.5" x14ac:dyDescent="0.25">
      <c r="A173" s="402"/>
      <c r="B173" s="404"/>
      <c r="C173" s="78" t="s">
        <v>901</v>
      </c>
      <c r="D173" s="76"/>
      <c r="E173" s="77">
        <f t="shared" si="11"/>
        <v>6</v>
      </c>
      <c r="F173" s="78" t="s">
        <v>897</v>
      </c>
      <c r="G173" s="216">
        <v>43167</v>
      </c>
      <c r="H173" s="287" t="s">
        <v>946</v>
      </c>
      <c r="I173" s="287" t="s">
        <v>466</v>
      </c>
      <c r="J173" s="242"/>
      <c r="K173" s="4"/>
      <c r="L173" s="242"/>
      <c r="M173" s="243"/>
    </row>
    <row r="174" spans="1:13" s="3" customFormat="1" x14ac:dyDescent="0.25">
      <c r="A174" s="402"/>
      <c r="B174" s="404"/>
      <c r="C174" s="356" t="s">
        <v>904</v>
      </c>
      <c r="D174" s="76"/>
      <c r="E174" s="77">
        <f t="shared" si="11"/>
        <v>7</v>
      </c>
      <c r="F174" s="78" t="s">
        <v>586</v>
      </c>
      <c r="G174" s="216">
        <v>43167</v>
      </c>
      <c r="H174" s="287" t="s">
        <v>946</v>
      </c>
      <c r="I174" s="287" t="s">
        <v>466</v>
      </c>
      <c r="J174" s="242"/>
      <c r="K174" s="4"/>
      <c r="L174" s="242"/>
      <c r="M174" s="243"/>
    </row>
    <row r="175" spans="1:13" s="3" customFormat="1" x14ac:dyDescent="0.25">
      <c r="A175" s="402"/>
      <c r="B175" s="404"/>
      <c r="C175" s="358"/>
      <c r="D175" s="76"/>
      <c r="E175" s="77">
        <f t="shared" si="11"/>
        <v>8</v>
      </c>
      <c r="F175" s="78" t="s">
        <v>584</v>
      </c>
      <c r="G175" s="216">
        <v>43167</v>
      </c>
      <c r="H175" s="287" t="s">
        <v>946</v>
      </c>
      <c r="I175" s="287" t="s">
        <v>466</v>
      </c>
      <c r="J175" s="242"/>
      <c r="K175" s="4"/>
      <c r="L175" s="242"/>
      <c r="M175" s="243"/>
    </row>
    <row r="176" spans="1:13" s="251" customFormat="1" x14ac:dyDescent="0.25">
      <c r="A176" s="402"/>
      <c r="B176" s="404"/>
      <c r="C176" s="261" t="s">
        <v>589</v>
      </c>
      <c r="D176" s="212"/>
      <c r="E176" s="77">
        <f t="shared" si="11"/>
        <v>9</v>
      </c>
      <c r="F176" s="261" t="s">
        <v>590</v>
      </c>
      <c r="G176" s="216">
        <v>43167</v>
      </c>
      <c r="H176" s="287" t="s">
        <v>946</v>
      </c>
      <c r="I176" s="287" t="s">
        <v>466</v>
      </c>
      <c r="J176" s="238"/>
      <c r="K176" s="250"/>
      <c r="L176" s="238"/>
      <c r="M176" s="239"/>
    </row>
    <row r="177" spans="1:13" s="251" customFormat="1" x14ac:dyDescent="0.25">
      <c r="A177" s="402"/>
      <c r="B177" s="404"/>
      <c r="C177" s="261" t="s">
        <v>591</v>
      </c>
      <c r="D177" s="212"/>
      <c r="E177" s="77">
        <f t="shared" si="11"/>
        <v>10</v>
      </c>
      <c r="F177" s="261" t="s">
        <v>592</v>
      </c>
      <c r="G177" s="216">
        <v>43167</v>
      </c>
      <c r="H177" s="287" t="s">
        <v>946</v>
      </c>
      <c r="I177" s="287" t="s">
        <v>466</v>
      </c>
      <c r="J177" s="238"/>
      <c r="K177" s="250"/>
      <c r="L177" s="238"/>
      <c r="M177" s="239"/>
    </row>
    <row r="178" spans="1:13" s="251" customFormat="1" x14ac:dyDescent="0.25">
      <c r="A178" s="402"/>
      <c r="B178" s="404"/>
      <c r="C178" s="261" t="s">
        <v>593</v>
      </c>
      <c r="D178" s="212"/>
      <c r="E178" s="77">
        <f t="shared" si="11"/>
        <v>11</v>
      </c>
      <c r="F178" s="261" t="s">
        <v>592</v>
      </c>
      <c r="G178" s="216">
        <v>43167</v>
      </c>
      <c r="H178" s="287" t="s">
        <v>946</v>
      </c>
      <c r="I178" s="287" t="s">
        <v>466</v>
      </c>
      <c r="J178" s="238"/>
      <c r="K178" s="250"/>
      <c r="L178" s="238"/>
      <c r="M178" s="239"/>
    </row>
    <row r="179" spans="1:13" s="3" customFormat="1" x14ac:dyDescent="0.25">
      <c r="A179" s="402">
        <v>7</v>
      </c>
      <c r="B179" s="401" t="s">
        <v>926</v>
      </c>
      <c r="C179" s="76" t="s">
        <v>46</v>
      </c>
      <c r="D179" s="76"/>
      <c r="E179" s="77">
        <v>1</v>
      </c>
      <c r="F179" s="78" t="s">
        <v>726</v>
      </c>
      <c r="G179" s="216">
        <v>43167</v>
      </c>
      <c r="H179" s="287" t="s">
        <v>946</v>
      </c>
      <c r="I179" s="287" t="s">
        <v>466</v>
      </c>
      <c r="J179" s="242"/>
      <c r="K179" s="4"/>
      <c r="L179" s="242"/>
      <c r="M179" s="243"/>
    </row>
    <row r="180" spans="1:13" s="3" customFormat="1" x14ac:dyDescent="0.25">
      <c r="A180" s="402"/>
      <c r="B180" s="401"/>
      <c r="C180" s="76" t="s">
        <v>48</v>
      </c>
      <c r="D180" s="76"/>
      <c r="E180" s="77">
        <f>E179+1</f>
        <v>2</v>
      </c>
      <c r="F180" s="78">
        <v>1</v>
      </c>
      <c r="G180" s="216">
        <v>43167</v>
      </c>
      <c r="H180" s="287" t="s">
        <v>946</v>
      </c>
      <c r="I180" s="287" t="s">
        <v>466</v>
      </c>
      <c r="J180" s="242"/>
      <c r="K180" s="4"/>
      <c r="L180" s="242"/>
      <c r="M180" s="243"/>
    </row>
    <row r="181" spans="1:13" s="3" customFormat="1" x14ac:dyDescent="0.25">
      <c r="A181" s="402"/>
      <c r="B181" s="401"/>
      <c r="C181" s="76" t="s">
        <v>727</v>
      </c>
      <c r="D181" s="76"/>
      <c r="E181" s="77">
        <f>E180+1</f>
        <v>3</v>
      </c>
      <c r="F181" s="78" t="s">
        <v>927</v>
      </c>
      <c r="G181" s="216">
        <v>43167</v>
      </c>
      <c r="H181" s="287" t="s">
        <v>946</v>
      </c>
      <c r="I181" s="287" t="s">
        <v>466</v>
      </c>
      <c r="J181" s="242"/>
      <c r="K181" s="4"/>
      <c r="L181" s="242"/>
      <c r="M181" s="243"/>
    </row>
    <row r="182" spans="1:13" s="3" customFormat="1" x14ac:dyDescent="0.25">
      <c r="A182" s="366">
        <v>8</v>
      </c>
      <c r="B182" s="388" t="s">
        <v>679</v>
      </c>
      <c r="C182" s="78"/>
      <c r="D182" s="76"/>
      <c r="E182" s="77">
        <v>1</v>
      </c>
      <c r="F182" s="78" t="s">
        <v>501</v>
      </c>
      <c r="G182" s="216">
        <v>43167</v>
      </c>
      <c r="H182" s="287" t="s">
        <v>946</v>
      </c>
      <c r="I182" s="287" t="s">
        <v>466</v>
      </c>
      <c r="J182" s="242"/>
      <c r="K182" s="4"/>
      <c r="L182" s="242"/>
      <c r="M182" s="243"/>
    </row>
    <row r="183" spans="1:13" s="3" customFormat="1" x14ac:dyDescent="0.25">
      <c r="A183" s="367"/>
      <c r="B183" s="389"/>
      <c r="C183" s="78"/>
      <c r="D183" s="76"/>
      <c r="E183" s="77">
        <f>E182+1</f>
        <v>2</v>
      </c>
      <c r="F183" s="78" t="s">
        <v>723</v>
      </c>
      <c r="G183" s="216">
        <v>43167</v>
      </c>
      <c r="H183" s="287" t="s">
        <v>946</v>
      </c>
      <c r="I183" s="287" t="s">
        <v>466</v>
      </c>
      <c r="J183" s="242"/>
      <c r="K183" s="4"/>
      <c r="L183" s="242"/>
      <c r="M183" s="243"/>
    </row>
    <row r="184" spans="1:13" s="3" customFormat="1" x14ac:dyDescent="0.25">
      <c r="A184" s="367"/>
      <c r="B184" s="389"/>
      <c r="C184" s="78"/>
      <c r="D184" s="76"/>
      <c r="E184" s="77">
        <f>E183+1</f>
        <v>3</v>
      </c>
      <c r="F184" s="78" t="s">
        <v>728</v>
      </c>
      <c r="G184" s="216">
        <v>43167</v>
      </c>
      <c r="H184" s="287" t="s">
        <v>946</v>
      </c>
      <c r="I184" s="287" t="s">
        <v>466</v>
      </c>
      <c r="J184" s="242"/>
      <c r="K184" s="4"/>
      <c r="L184" s="242"/>
      <c r="M184" s="243"/>
    </row>
    <row r="185" spans="1:13" s="3" customFormat="1" x14ac:dyDescent="0.25">
      <c r="A185" s="368"/>
      <c r="B185" s="403"/>
      <c r="C185" s="78"/>
      <c r="D185" s="76"/>
      <c r="E185" s="77">
        <f>E184+1</f>
        <v>4</v>
      </c>
      <c r="F185" s="78" t="s">
        <v>502</v>
      </c>
      <c r="G185" s="216">
        <v>43167</v>
      </c>
      <c r="H185" s="287" t="s">
        <v>946</v>
      </c>
      <c r="I185" s="287" t="s">
        <v>466</v>
      </c>
      <c r="J185" s="242"/>
      <c r="K185" s="4"/>
      <c r="L185" s="242"/>
      <c r="M185" s="243"/>
    </row>
    <row r="186" spans="1:13" x14ac:dyDescent="0.25">
      <c r="C186" s="78"/>
      <c r="D186" s="76"/>
      <c r="E186" s="77"/>
      <c r="F186" s="78"/>
    </row>
    <row r="187" spans="1:13" x14ac:dyDescent="0.25">
      <c r="C187" s="78"/>
      <c r="D187" s="76"/>
      <c r="E187" s="77"/>
      <c r="F187" s="78"/>
    </row>
  </sheetData>
  <mergeCells count="87">
    <mergeCell ref="A179:A181"/>
    <mergeCell ref="B179:B181"/>
    <mergeCell ref="A182:A185"/>
    <mergeCell ref="B182:B185"/>
    <mergeCell ref="A165:A167"/>
    <mergeCell ref="B165:B167"/>
    <mergeCell ref="A168:A178"/>
    <mergeCell ref="B168:B178"/>
    <mergeCell ref="C170:C171"/>
    <mergeCell ref="C174:C175"/>
    <mergeCell ref="A159:A162"/>
    <mergeCell ref="B159:B162"/>
    <mergeCell ref="C159:C160"/>
    <mergeCell ref="C161:C162"/>
    <mergeCell ref="A163:A164"/>
    <mergeCell ref="B163:B164"/>
    <mergeCell ref="A138:A147"/>
    <mergeCell ref="B138:B147"/>
    <mergeCell ref="C143:C144"/>
    <mergeCell ref="A148:A155"/>
    <mergeCell ref="B148:B155"/>
    <mergeCell ref="C151:C152"/>
    <mergeCell ref="A136:A137"/>
    <mergeCell ref="B136:B137"/>
    <mergeCell ref="A121:A130"/>
    <mergeCell ref="B121:B130"/>
    <mergeCell ref="A111:A120"/>
    <mergeCell ref="B111:B120"/>
    <mergeCell ref="A108:A110"/>
    <mergeCell ref="B108:B110"/>
    <mergeCell ref="C116:C117"/>
    <mergeCell ref="A131:A134"/>
    <mergeCell ref="B131:B134"/>
    <mergeCell ref="C105:C107"/>
    <mergeCell ref="D105:D106"/>
    <mergeCell ref="A86:A95"/>
    <mergeCell ref="B86:B95"/>
    <mergeCell ref="C91:C92"/>
    <mergeCell ref="A99:A102"/>
    <mergeCell ref="B99:B102"/>
    <mergeCell ref="C99:C100"/>
    <mergeCell ref="C101:C102"/>
    <mergeCell ref="A103:A104"/>
    <mergeCell ref="B103:B104"/>
    <mergeCell ref="A105:A107"/>
    <mergeCell ref="B105:B107"/>
    <mergeCell ref="A75:A84"/>
    <mergeCell ref="B75:B84"/>
    <mergeCell ref="C75:C76"/>
    <mergeCell ref="C77:C78"/>
    <mergeCell ref="C79:C80"/>
    <mergeCell ref="C81:C84"/>
    <mergeCell ref="C60:C61"/>
    <mergeCell ref="C62:C63"/>
    <mergeCell ref="C65:C67"/>
    <mergeCell ref="A69:A71"/>
    <mergeCell ref="B69:B71"/>
    <mergeCell ref="A72:A74"/>
    <mergeCell ref="B72:B74"/>
    <mergeCell ref="A54:A56"/>
    <mergeCell ref="B54:B56"/>
    <mergeCell ref="A57:A59"/>
    <mergeCell ref="B57:B59"/>
    <mergeCell ref="A60:A67"/>
    <mergeCell ref="B60:B67"/>
    <mergeCell ref="A46:A47"/>
    <mergeCell ref="B46:B47"/>
    <mergeCell ref="A49:A50"/>
    <mergeCell ref="B49:B50"/>
    <mergeCell ref="A51:A52"/>
    <mergeCell ref="B51:B52"/>
    <mergeCell ref="C37:C38"/>
    <mergeCell ref="C39:C40"/>
    <mergeCell ref="C42:C44"/>
    <mergeCell ref="A32:A33"/>
    <mergeCell ref="B32:B33"/>
    <mergeCell ref="A34:A36"/>
    <mergeCell ref="B34:B36"/>
    <mergeCell ref="A37:A44"/>
    <mergeCell ref="B37:B44"/>
    <mergeCell ref="A4:A8"/>
    <mergeCell ref="B4:B8"/>
    <mergeCell ref="M4:M8"/>
    <mergeCell ref="A9:A31"/>
    <mergeCell ref="B9:B31"/>
    <mergeCell ref="C17:C18"/>
    <mergeCell ref="C19:C20"/>
  </mergeCells>
  <phoneticPr fontId="4"/>
  <conditionalFormatting sqref="G1:G3 G9:G10 G12">
    <cfRule type="expression" dxfId="149" priority="51">
      <formula>AND($E1&gt;0,$G1="")</formula>
    </cfRule>
  </conditionalFormatting>
  <conditionalFormatting sqref="F1">
    <cfRule type="expression" dxfId="148" priority="50">
      <formula>AND($E1&gt;0,$G1="")</formula>
    </cfRule>
  </conditionalFormatting>
  <conditionalFormatting sqref="G187:G1048131">
    <cfRule type="expression" dxfId="147" priority="52">
      <formula>AND($E188&gt;0,$G187="")</formula>
    </cfRule>
  </conditionalFormatting>
  <conditionalFormatting sqref="G186">
    <cfRule type="expression" dxfId="146" priority="49">
      <formula>AND($E186&gt;0,$G186="")</formula>
    </cfRule>
  </conditionalFormatting>
  <conditionalFormatting sqref="G7">
    <cfRule type="expression" dxfId="145" priority="48">
      <formula>AND($E7&gt;0,$G7="")</formula>
    </cfRule>
  </conditionalFormatting>
  <conditionalFormatting sqref="G4">
    <cfRule type="expression" dxfId="144" priority="47">
      <formula>AND($E4&gt;0,$G4="")</formula>
    </cfRule>
  </conditionalFormatting>
  <conditionalFormatting sqref="G5">
    <cfRule type="expression" dxfId="143" priority="46">
      <formula>AND($E5&gt;0,$G5="")</formula>
    </cfRule>
  </conditionalFormatting>
  <conditionalFormatting sqref="G8">
    <cfRule type="expression" dxfId="142" priority="45">
      <formula>AND($E8&gt;0,$G8="")</formula>
    </cfRule>
  </conditionalFormatting>
  <conditionalFormatting sqref="G6">
    <cfRule type="expression" dxfId="141" priority="44">
      <formula>AND($E6&gt;0,$G6="")</formula>
    </cfRule>
  </conditionalFormatting>
  <conditionalFormatting sqref="G1048414:G1048576">
    <cfRule type="expression" dxfId="140" priority="53">
      <formula>AND(#REF!&gt;0,$G1048414="")</formula>
    </cfRule>
  </conditionalFormatting>
  <conditionalFormatting sqref="G135">
    <cfRule type="expression" dxfId="139" priority="42">
      <formula>AND($E135&gt;0,$G135="")</formula>
    </cfRule>
  </conditionalFormatting>
  <conditionalFormatting sqref="G53">
    <cfRule type="expression" dxfId="138" priority="41">
      <formula>AND($E53&gt;0,$G53="")</formula>
    </cfRule>
  </conditionalFormatting>
  <conditionalFormatting sqref="G45">
    <cfRule type="expression" dxfId="137" priority="40">
      <formula>AND($E45&gt;0,$G45="")</formula>
    </cfRule>
  </conditionalFormatting>
  <conditionalFormatting sqref="G68">
    <cfRule type="expression" dxfId="136" priority="36">
      <formula>AND($E68&gt;0,$G68="")</formula>
    </cfRule>
  </conditionalFormatting>
  <conditionalFormatting sqref="G96">
    <cfRule type="expression" dxfId="135" priority="35">
      <formula>AND($E96&gt;0,$G96="")</formula>
    </cfRule>
  </conditionalFormatting>
  <conditionalFormatting sqref="G156">
    <cfRule type="expression" dxfId="134" priority="34">
      <formula>AND($E156&gt;0,$G156="")</formula>
    </cfRule>
  </conditionalFormatting>
  <conditionalFormatting sqref="G85">
    <cfRule type="expression" dxfId="133" priority="32">
      <formula>AND($E85&gt;0,$G85="")</formula>
    </cfRule>
  </conditionalFormatting>
  <conditionalFormatting sqref="G14:G23">
    <cfRule type="expression" dxfId="132" priority="14">
      <formula>AND($E14&gt;0,$G14="")</formula>
    </cfRule>
  </conditionalFormatting>
  <conditionalFormatting sqref="G25:G34">
    <cfRule type="expression" dxfId="131" priority="13">
      <formula>AND($E25&gt;0,$G25="")</formula>
    </cfRule>
  </conditionalFormatting>
  <conditionalFormatting sqref="G35:G44">
    <cfRule type="expression" dxfId="130" priority="12">
      <formula>AND($E35&gt;0,$G35="")</formula>
    </cfRule>
  </conditionalFormatting>
  <conditionalFormatting sqref="G69:G84">
    <cfRule type="expression" dxfId="129" priority="11">
      <formula>AND($E69&gt;0,$G69="")</formula>
    </cfRule>
  </conditionalFormatting>
  <conditionalFormatting sqref="G97:G115">
    <cfRule type="expression" dxfId="128" priority="10">
      <formula>AND($E97&gt;0,$G97="")</formula>
    </cfRule>
  </conditionalFormatting>
  <conditionalFormatting sqref="G89:G95">
    <cfRule type="expression" dxfId="127" priority="9">
      <formula>AND($E89&gt;0,$G89="")</formula>
    </cfRule>
  </conditionalFormatting>
  <conditionalFormatting sqref="G87">
    <cfRule type="expression" dxfId="126" priority="8">
      <formula>AND($E87&gt;0,$G87="")</formula>
    </cfRule>
  </conditionalFormatting>
  <conditionalFormatting sqref="G116:G134">
    <cfRule type="expression" dxfId="125" priority="7">
      <formula>AND($E116&gt;0,$G116="")</formula>
    </cfRule>
  </conditionalFormatting>
  <conditionalFormatting sqref="G136:G155">
    <cfRule type="expression" dxfId="124" priority="6">
      <formula>AND($E136&gt;0,$G136="")</formula>
    </cfRule>
  </conditionalFormatting>
  <conditionalFormatting sqref="G157:G185">
    <cfRule type="expression" dxfId="123" priority="5">
      <formula>AND($E157&gt;0,$G157="")</formula>
    </cfRule>
  </conditionalFormatting>
  <conditionalFormatting sqref="G46:G52">
    <cfRule type="expression" dxfId="122" priority="4">
      <formula>AND($E46&gt;0,$G46="")</formula>
    </cfRule>
  </conditionalFormatting>
  <conditionalFormatting sqref="G54:G67">
    <cfRule type="expression" dxfId="121" priority="3">
      <formula>AND($E54&gt;0,$G54="")</formula>
    </cfRule>
  </conditionalFormatting>
  <conditionalFormatting sqref="G1048132:G1048413">
    <cfRule type="expression" dxfId="120" priority="9247">
      <formula>AND($E1&gt;0,$G1048132="")</formula>
    </cfRule>
  </conditionalFormatting>
  <conditionalFormatting sqref="G11">
    <cfRule type="expression" dxfId="119" priority="1">
      <formula>AND($E11&gt;0,$G11="")</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extLst>
    <ext xmlns:x14="http://schemas.microsoft.com/office/spreadsheetml/2009/9/main" uri="{78C0D931-6437-407d-A8EE-F0AAD7539E65}">
      <x14:conditionalFormattings>
        <x14:conditionalFormatting xmlns:xm="http://schemas.microsoft.com/office/excel/2006/main">
          <x14:cfRule type="expression" priority="33" id="{C42BA973-2857-4B67-B7DF-5A9ACC3DCE0C}">
            <xm:f>AND('\Users\fujhidek\Desktop\[試験項目1.xlsx]オペレーション画面'!#REF!&gt;0,'\Users\fujhidek\Desktop\[試験項目1.xlsx]オペレーション画面'!#REF!="")</xm:f>
            <x14:dxf>
              <fill>
                <patternFill>
                  <bgColor theme="7" tint="0.59996337778862885"/>
                </patternFill>
              </fill>
            </x14:dxf>
          </x14:cfRule>
          <xm:sqref>G86</xm:sqref>
        </x14:conditionalFormatting>
        <x14:conditionalFormatting xmlns:xm="http://schemas.microsoft.com/office/excel/2006/main">
          <x14:cfRule type="expression" priority="43" id="{13E1E5E8-7B8B-4EC5-A42D-664C6C273C4D}">
            <xm:f>AND('\Users\fujhidek\Desktop\[試験項目1.xlsx]オペレーション画面'!#REF!&gt;0,'\Users\fujhidek\Desktop\[試験項目1.xlsx]オペレーション画面'!#REF!="")</xm:f>
            <x14:dxf>
              <fill>
                <patternFill>
                  <bgColor theme="7" tint="0.59996337778862885"/>
                </patternFill>
              </fill>
            </x14:dxf>
          </x14:cfRule>
          <xm:sqref>G88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68"/>
  <sheetViews>
    <sheetView zoomScaleNormal="100" zoomScaleSheetLayoutView="100" workbookViewId="0">
      <pane xSplit="5" ySplit="2" topLeftCell="F111" activePane="bottomRight" state="frozen"/>
      <selection activeCell="H35" sqref="H35"/>
      <selection pane="topRight" activeCell="H35" sqref="H35"/>
      <selection pane="bottomLeft" activeCell="H35" sqref="H35"/>
      <selection pane="bottomRight" activeCell="F151" sqref="F151"/>
    </sheetView>
  </sheetViews>
  <sheetFormatPr defaultRowHeight="14.25" x14ac:dyDescent="0.25"/>
  <cols>
    <col min="1" max="1" width="3.75" style="242" customWidth="1"/>
    <col min="2" max="2" width="20" style="243" customWidth="1"/>
    <col min="3" max="3" width="20" style="144" customWidth="1"/>
    <col min="4" max="4" width="20" style="150" customWidth="1"/>
    <col min="5" max="5" width="3.75" style="242" customWidth="1"/>
    <col min="6" max="6" width="33.75" style="144" customWidth="1"/>
    <col min="7" max="7" width="11.125" style="3" bestFit="1" customWidth="1"/>
    <col min="8" max="9" width="6.375" style="242" bestFit="1" customWidth="1"/>
    <col min="10" max="10" width="23.625" style="242" customWidth="1"/>
    <col min="11" max="11" width="6.375" style="4" bestFit="1" customWidth="1"/>
    <col min="12" max="12" width="6.375" style="242" bestFit="1" customWidth="1"/>
    <col min="13" max="13" width="25" style="243" customWidth="1"/>
    <col min="14" max="16384" width="9" style="243"/>
  </cols>
  <sheetData>
    <row r="1" spans="1:13" s="23" customFormat="1" ht="16.5" x14ac:dyDescent="0.25">
      <c r="A1" s="22" t="s">
        <v>732</v>
      </c>
      <c r="C1" s="26">
        <f>COUNT($E:$E)</f>
        <v>328</v>
      </c>
      <c r="D1" s="46">
        <f>COUNTIF($I:$I,"OK")</f>
        <v>327</v>
      </c>
      <c r="E1" s="25"/>
      <c r="F1" s="47">
        <f>COUNTA($J:$J)-1</f>
        <v>1</v>
      </c>
      <c r="G1" s="45"/>
      <c r="H1" s="24"/>
      <c r="I1" s="24"/>
      <c r="J1" s="24"/>
      <c r="K1" s="24"/>
      <c r="L1" s="24"/>
      <c r="M1" s="24"/>
    </row>
    <row r="2" spans="1:13" s="10" customFormat="1" x14ac:dyDescent="0.25">
      <c r="A2" s="10" t="s">
        <v>15</v>
      </c>
      <c r="B2" s="13" t="s">
        <v>28</v>
      </c>
      <c r="C2" s="14"/>
      <c r="D2" s="17"/>
      <c r="E2" s="10" t="s">
        <v>15</v>
      </c>
      <c r="F2" s="11" t="s">
        <v>16</v>
      </c>
      <c r="G2" s="12" t="s">
        <v>3</v>
      </c>
      <c r="H2" s="12" t="s">
        <v>4</v>
      </c>
      <c r="I2" s="12" t="s">
        <v>8</v>
      </c>
      <c r="J2" s="12" t="s">
        <v>2</v>
      </c>
      <c r="K2" s="12" t="s">
        <v>0</v>
      </c>
      <c r="L2" s="12" t="s">
        <v>1</v>
      </c>
      <c r="M2" s="12" t="s">
        <v>7</v>
      </c>
    </row>
    <row r="3" spans="1:13" s="2" customFormat="1" x14ac:dyDescent="0.25">
      <c r="A3" s="5" t="s">
        <v>549</v>
      </c>
      <c r="B3" s="6" t="s">
        <v>39</v>
      </c>
      <c r="C3" s="6"/>
      <c r="D3" s="18"/>
      <c r="E3" s="6"/>
      <c r="F3" s="6"/>
      <c r="G3" s="6"/>
      <c r="H3" s="6"/>
      <c r="I3" s="6"/>
      <c r="J3" s="6"/>
      <c r="K3" s="6"/>
      <c r="L3" s="6"/>
      <c r="M3" s="7"/>
    </row>
    <row r="4" spans="1:13" s="149" customFormat="1" x14ac:dyDescent="0.25">
      <c r="A4" s="410">
        <v>1</v>
      </c>
      <c r="B4" s="413" t="s">
        <v>31</v>
      </c>
      <c r="C4" s="217" t="s">
        <v>32</v>
      </c>
      <c r="D4" s="106" t="s">
        <v>550</v>
      </c>
      <c r="E4" s="247"/>
      <c r="F4" s="135" t="s">
        <v>33</v>
      </c>
      <c r="G4" s="133"/>
      <c r="H4" s="148"/>
      <c r="I4" s="148"/>
      <c r="J4" s="148"/>
      <c r="K4" s="134"/>
      <c r="L4" s="148"/>
      <c r="M4" s="392" t="s">
        <v>101</v>
      </c>
    </row>
    <row r="5" spans="1:13" s="149" customFormat="1" x14ac:dyDescent="0.25">
      <c r="A5" s="411"/>
      <c r="B5" s="414"/>
      <c r="C5" s="106" t="s">
        <v>35</v>
      </c>
      <c r="D5" s="106" t="s">
        <v>551</v>
      </c>
      <c r="E5" s="107"/>
      <c r="F5" s="135" t="s">
        <v>33</v>
      </c>
      <c r="G5" s="133"/>
      <c r="H5" s="148"/>
      <c r="I5" s="148"/>
      <c r="J5" s="148"/>
      <c r="K5" s="134"/>
      <c r="L5" s="148"/>
      <c r="M5" s="393"/>
    </row>
    <row r="6" spans="1:13" s="115" customFormat="1" x14ac:dyDescent="0.25">
      <c r="A6" s="411"/>
      <c r="B6" s="414"/>
      <c r="C6" s="106" t="s">
        <v>552</v>
      </c>
      <c r="D6" s="106" t="s">
        <v>553</v>
      </c>
      <c r="E6" s="107"/>
      <c r="F6" s="217" t="s">
        <v>733</v>
      </c>
      <c r="G6" s="133"/>
      <c r="H6" s="107"/>
      <c r="I6" s="107"/>
      <c r="J6" s="107"/>
      <c r="K6" s="114"/>
      <c r="L6" s="107"/>
      <c r="M6" s="393"/>
    </row>
    <row r="7" spans="1:13" s="149" customFormat="1" x14ac:dyDescent="0.25">
      <c r="A7" s="411"/>
      <c r="B7" s="414"/>
      <c r="C7" s="106" t="s">
        <v>36</v>
      </c>
      <c r="D7" s="106" t="s">
        <v>734</v>
      </c>
      <c r="E7" s="107"/>
      <c r="F7" s="217" t="s">
        <v>33</v>
      </c>
      <c r="G7" s="133"/>
      <c r="H7" s="148"/>
      <c r="I7" s="148"/>
      <c r="J7" s="148"/>
      <c r="K7" s="134"/>
      <c r="L7" s="148"/>
      <c r="M7" s="393"/>
    </row>
    <row r="8" spans="1:13" s="115" customFormat="1" x14ac:dyDescent="0.25">
      <c r="A8" s="412"/>
      <c r="B8" s="415"/>
      <c r="C8" s="106" t="s">
        <v>72</v>
      </c>
      <c r="D8" s="106" t="s">
        <v>735</v>
      </c>
      <c r="E8" s="107"/>
      <c r="F8" s="217" t="s">
        <v>34</v>
      </c>
      <c r="G8" s="133"/>
      <c r="H8" s="107"/>
      <c r="I8" s="107"/>
      <c r="J8" s="107"/>
      <c r="K8" s="114"/>
      <c r="L8" s="107"/>
      <c r="M8" s="394"/>
    </row>
    <row r="9" spans="1:13" s="241" customFormat="1" x14ac:dyDescent="0.25">
      <c r="A9" s="366">
        <v>2</v>
      </c>
      <c r="B9" s="369" t="s">
        <v>30</v>
      </c>
      <c r="C9" s="78" t="s">
        <v>736</v>
      </c>
      <c r="D9" s="266"/>
      <c r="E9" s="77">
        <v>1</v>
      </c>
      <c r="F9" s="263" t="s">
        <v>477</v>
      </c>
      <c r="G9" s="216">
        <v>43167</v>
      </c>
      <c r="H9" s="287" t="s">
        <v>946</v>
      </c>
      <c r="I9" s="287" t="s">
        <v>466</v>
      </c>
      <c r="J9" s="240"/>
      <c r="K9" s="248"/>
      <c r="L9" s="240"/>
    </row>
    <row r="10" spans="1:13" x14ac:dyDescent="0.25">
      <c r="A10" s="367"/>
      <c r="B10" s="370"/>
      <c r="C10" s="78" t="s">
        <v>555</v>
      </c>
      <c r="D10" s="76"/>
      <c r="E10" s="260">
        <f t="shared" ref="E10:E57" si="0">E9+1</f>
        <v>2</v>
      </c>
      <c r="F10" s="78" t="s">
        <v>556</v>
      </c>
      <c r="G10" s="216">
        <v>43167</v>
      </c>
      <c r="H10" s="287" t="s">
        <v>946</v>
      </c>
      <c r="I10" s="287" t="s">
        <v>466</v>
      </c>
    </row>
    <row r="11" spans="1:13" s="157" customFormat="1" x14ac:dyDescent="0.25">
      <c r="A11" s="367"/>
      <c r="B11" s="370"/>
      <c r="C11" s="296" t="s">
        <v>983</v>
      </c>
      <c r="D11" s="299"/>
      <c r="E11" s="193">
        <f t="shared" si="0"/>
        <v>3</v>
      </c>
      <c r="F11" s="298" t="s">
        <v>984</v>
      </c>
      <c r="G11" s="108">
        <v>43167</v>
      </c>
      <c r="H11" s="289" t="s">
        <v>955</v>
      </c>
      <c r="I11" s="293" t="s">
        <v>466</v>
      </c>
      <c r="J11" s="291"/>
      <c r="K11" s="249"/>
      <c r="L11" s="300"/>
    </row>
    <row r="12" spans="1:13" s="157" customFormat="1" x14ac:dyDescent="0.25">
      <c r="A12" s="367"/>
      <c r="B12" s="370"/>
      <c r="C12" s="284" t="s">
        <v>942</v>
      </c>
      <c r="D12" s="285"/>
      <c r="E12" s="293">
        <f t="shared" si="0"/>
        <v>4</v>
      </c>
      <c r="F12" s="282" t="s">
        <v>943</v>
      </c>
      <c r="G12" s="216">
        <v>43167</v>
      </c>
      <c r="H12" s="287" t="s">
        <v>946</v>
      </c>
      <c r="I12" s="287" t="s">
        <v>459</v>
      </c>
      <c r="J12" s="286">
        <v>6</v>
      </c>
      <c r="K12" s="249"/>
      <c r="L12" s="228"/>
    </row>
    <row r="13" spans="1:13" s="219" customFormat="1" x14ac:dyDescent="0.25">
      <c r="A13" s="367"/>
      <c r="B13" s="370"/>
      <c r="C13" s="268" t="s">
        <v>737</v>
      </c>
      <c r="D13" s="269"/>
      <c r="E13" s="270"/>
      <c r="F13" s="268"/>
      <c r="G13" s="66"/>
      <c r="H13" s="67"/>
      <c r="I13" s="67"/>
      <c r="J13" s="67"/>
      <c r="K13" s="218"/>
      <c r="L13" s="67"/>
    </row>
    <row r="14" spans="1:13" x14ac:dyDescent="0.25">
      <c r="A14" s="367"/>
      <c r="B14" s="370"/>
      <c r="C14" s="78" t="s">
        <v>558</v>
      </c>
      <c r="D14" s="76"/>
      <c r="E14" s="260">
        <f>E12+1</f>
        <v>5</v>
      </c>
      <c r="F14" s="78" t="s">
        <v>560</v>
      </c>
      <c r="G14" s="216">
        <v>43167</v>
      </c>
      <c r="H14" s="287" t="s">
        <v>946</v>
      </c>
      <c r="I14" s="287" t="s">
        <v>466</v>
      </c>
    </row>
    <row r="15" spans="1:13" x14ac:dyDescent="0.25">
      <c r="A15" s="367"/>
      <c r="B15" s="370"/>
      <c r="C15" s="78" t="s">
        <v>561</v>
      </c>
      <c r="D15" s="76"/>
      <c r="E15" s="260">
        <f t="shared" si="0"/>
        <v>6</v>
      </c>
      <c r="F15" s="78" t="s">
        <v>37</v>
      </c>
      <c r="G15" s="216">
        <v>43167</v>
      </c>
      <c r="H15" s="287" t="s">
        <v>946</v>
      </c>
      <c r="I15" s="287" t="s">
        <v>466</v>
      </c>
    </row>
    <row r="16" spans="1:13" x14ac:dyDescent="0.25">
      <c r="A16" s="367"/>
      <c r="B16" s="370"/>
      <c r="C16" s="356" t="s">
        <v>738</v>
      </c>
      <c r="D16" s="76" t="s">
        <v>739</v>
      </c>
      <c r="E16" s="260">
        <f>E15+1</f>
        <v>7</v>
      </c>
      <c r="F16" s="78" t="s">
        <v>37</v>
      </c>
      <c r="G16" s="216">
        <v>43167</v>
      </c>
      <c r="H16" s="287" t="s">
        <v>946</v>
      </c>
      <c r="I16" s="287" t="s">
        <v>466</v>
      </c>
    </row>
    <row r="17" spans="1:13" x14ac:dyDescent="0.25">
      <c r="A17" s="367"/>
      <c r="B17" s="370"/>
      <c r="C17" s="358"/>
      <c r="D17" s="76" t="s">
        <v>741</v>
      </c>
      <c r="E17" s="260">
        <f>E16+1</f>
        <v>8</v>
      </c>
      <c r="F17" s="78" t="s">
        <v>38</v>
      </c>
      <c r="G17" s="216">
        <v>43167</v>
      </c>
      <c r="H17" s="287" t="s">
        <v>946</v>
      </c>
      <c r="I17" s="287" t="s">
        <v>466</v>
      </c>
    </row>
    <row r="18" spans="1:13" x14ac:dyDescent="0.25">
      <c r="A18" s="367"/>
      <c r="B18" s="370"/>
      <c r="C18" s="356" t="s">
        <v>563</v>
      </c>
      <c r="D18" s="76" t="s">
        <v>565</v>
      </c>
      <c r="E18" s="260">
        <f>E17+1</f>
        <v>9</v>
      </c>
      <c r="F18" s="78" t="s">
        <v>566</v>
      </c>
      <c r="G18" s="216">
        <v>43167</v>
      </c>
      <c r="H18" s="287" t="s">
        <v>946</v>
      </c>
      <c r="I18" s="287" t="s">
        <v>466</v>
      </c>
    </row>
    <row r="19" spans="1:13" x14ac:dyDescent="0.25">
      <c r="A19" s="367"/>
      <c r="B19" s="370"/>
      <c r="C19" s="358"/>
      <c r="D19" s="76" t="s">
        <v>381</v>
      </c>
      <c r="E19" s="260">
        <f t="shared" si="0"/>
        <v>10</v>
      </c>
      <c r="F19" s="78" t="s">
        <v>742</v>
      </c>
      <c r="G19" s="216">
        <v>43167</v>
      </c>
      <c r="H19" s="287" t="s">
        <v>946</v>
      </c>
      <c r="I19" s="287" t="s">
        <v>466</v>
      </c>
    </row>
    <row r="20" spans="1:13" s="3" customFormat="1" x14ac:dyDescent="0.25">
      <c r="A20" s="367"/>
      <c r="B20" s="370"/>
      <c r="C20" s="405" t="s">
        <v>569</v>
      </c>
      <c r="D20" s="76" t="s">
        <v>565</v>
      </c>
      <c r="E20" s="77">
        <f>E19+1</f>
        <v>11</v>
      </c>
      <c r="F20" s="78" t="s">
        <v>37</v>
      </c>
      <c r="G20" s="216">
        <v>43167</v>
      </c>
      <c r="H20" s="287" t="s">
        <v>946</v>
      </c>
      <c r="I20" s="287" t="s">
        <v>466</v>
      </c>
      <c r="J20" s="242"/>
      <c r="K20" s="4"/>
      <c r="L20" s="242"/>
      <c r="M20" s="243"/>
    </row>
    <row r="21" spans="1:13" s="3" customFormat="1" x14ac:dyDescent="0.25">
      <c r="A21" s="367"/>
      <c r="B21" s="370"/>
      <c r="C21" s="405"/>
      <c r="D21" s="76" t="s">
        <v>743</v>
      </c>
      <c r="E21" s="77">
        <f t="shared" si="0"/>
        <v>12</v>
      </c>
      <c r="F21" s="78" t="s">
        <v>570</v>
      </c>
      <c r="G21" s="216">
        <v>43167</v>
      </c>
      <c r="H21" s="287" t="s">
        <v>946</v>
      </c>
      <c r="I21" s="287" t="s">
        <v>466</v>
      </c>
      <c r="J21" s="242"/>
      <c r="K21" s="4"/>
      <c r="L21" s="242"/>
      <c r="M21" s="243"/>
    </row>
    <row r="22" spans="1:13" s="3" customFormat="1" x14ac:dyDescent="0.25">
      <c r="A22" s="367"/>
      <c r="B22" s="370"/>
      <c r="C22" s="78" t="s">
        <v>571</v>
      </c>
      <c r="D22" s="76"/>
      <c r="E22" s="77">
        <f t="shared" si="0"/>
        <v>13</v>
      </c>
      <c r="F22" s="78" t="s">
        <v>572</v>
      </c>
      <c r="G22" s="216">
        <v>43167</v>
      </c>
      <c r="H22" s="287" t="s">
        <v>946</v>
      </c>
      <c r="I22" s="287" t="s">
        <v>466</v>
      </c>
      <c r="J22" s="242"/>
      <c r="K22" s="4"/>
      <c r="L22" s="242"/>
      <c r="M22" s="243"/>
    </row>
    <row r="23" spans="1:13" s="3" customFormat="1" x14ac:dyDescent="0.25">
      <c r="A23" s="367"/>
      <c r="B23" s="370"/>
      <c r="C23" s="78" t="s">
        <v>382</v>
      </c>
      <c r="D23" s="76"/>
      <c r="E23" s="77">
        <f t="shared" si="0"/>
        <v>14</v>
      </c>
      <c r="F23" s="78" t="s">
        <v>744</v>
      </c>
      <c r="G23" s="216">
        <v>43167</v>
      </c>
      <c r="H23" s="287" t="s">
        <v>946</v>
      </c>
      <c r="I23" s="287" t="s">
        <v>466</v>
      </c>
      <c r="J23" s="242"/>
      <c r="K23" s="4"/>
      <c r="L23" s="242"/>
      <c r="M23" s="243"/>
    </row>
    <row r="24" spans="1:13" s="3" customFormat="1" x14ac:dyDescent="0.25">
      <c r="A24" s="367"/>
      <c r="B24" s="370"/>
      <c r="C24" s="78" t="s">
        <v>469</v>
      </c>
      <c r="D24" s="76"/>
      <c r="E24" s="77">
        <f t="shared" si="0"/>
        <v>15</v>
      </c>
      <c r="F24" s="78" t="s">
        <v>746</v>
      </c>
      <c r="G24" s="216">
        <v>43167</v>
      </c>
      <c r="H24" s="287" t="s">
        <v>946</v>
      </c>
      <c r="I24" s="287" t="s">
        <v>466</v>
      </c>
      <c r="J24" s="242"/>
      <c r="K24" s="4"/>
      <c r="L24" s="242"/>
      <c r="M24" s="243"/>
    </row>
    <row r="25" spans="1:13" s="3" customFormat="1" x14ac:dyDescent="0.25">
      <c r="A25" s="367"/>
      <c r="B25" s="370"/>
      <c r="C25" s="78" t="s">
        <v>748</v>
      </c>
      <c r="D25" s="76"/>
      <c r="E25" s="77">
        <f>E24+1</f>
        <v>16</v>
      </c>
      <c r="F25" s="78" t="s">
        <v>749</v>
      </c>
      <c r="G25" s="216">
        <v>43167</v>
      </c>
      <c r="H25" s="287" t="s">
        <v>946</v>
      </c>
      <c r="I25" s="287" t="s">
        <v>466</v>
      </c>
      <c r="J25" s="242"/>
      <c r="K25" s="4"/>
      <c r="L25" s="242"/>
      <c r="M25" s="243"/>
    </row>
    <row r="26" spans="1:13" s="3" customFormat="1" x14ac:dyDescent="0.25">
      <c r="A26" s="367"/>
      <c r="B26" s="370"/>
      <c r="C26" s="78" t="s">
        <v>577</v>
      </c>
      <c r="D26" s="76"/>
      <c r="E26" s="77">
        <f>E25+1</f>
        <v>17</v>
      </c>
      <c r="F26" s="78" t="s">
        <v>578</v>
      </c>
      <c r="G26" s="216">
        <v>43167</v>
      </c>
      <c r="H26" s="287" t="s">
        <v>946</v>
      </c>
      <c r="I26" s="287" t="s">
        <v>466</v>
      </c>
      <c r="J26" s="242"/>
      <c r="K26" s="4"/>
      <c r="L26" s="242"/>
      <c r="M26" s="243"/>
    </row>
    <row r="27" spans="1:13" s="219" customFormat="1" x14ac:dyDescent="0.25">
      <c r="A27" s="367"/>
      <c r="B27" s="370"/>
      <c r="C27" s="268" t="s">
        <v>750</v>
      </c>
      <c r="D27" s="269"/>
      <c r="E27" s="270"/>
      <c r="F27" s="268"/>
      <c r="G27" s="66"/>
      <c r="H27" s="67"/>
      <c r="I27" s="67"/>
      <c r="J27" s="67"/>
      <c r="K27" s="218"/>
      <c r="L27" s="67"/>
    </row>
    <row r="28" spans="1:13" s="219" customFormat="1" x14ac:dyDescent="0.25">
      <c r="A28" s="367"/>
      <c r="B28" s="370"/>
      <c r="C28" s="268"/>
      <c r="D28" s="269" t="s">
        <v>752</v>
      </c>
      <c r="E28" s="270"/>
      <c r="F28" s="268"/>
      <c r="G28" s="66"/>
      <c r="H28" s="67"/>
      <c r="I28" s="67"/>
      <c r="J28" s="67"/>
      <c r="K28" s="218"/>
      <c r="L28" s="67"/>
    </row>
    <row r="29" spans="1:13" s="3" customFormat="1" x14ac:dyDescent="0.25">
      <c r="A29" s="367"/>
      <c r="B29" s="370"/>
      <c r="C29" s="78" t="s">
        <v>753</v>
      </c>
      <c r="D29" s="76"/>
      <c r="E29" s="260">
        <f>E26+1</f>
        <v>18</v>
      </c>
      <c r="F29" s="78" t="s">
        <v>581</v>
      </c>
      <c r="G29" s="216">
        <v>43167</v>
      </c>
      <c r="H29" s="301" t="s">
        <v>461</v>
      </c>
      <c r="I29" s="301" t="s">
        <v>466</v>
      </c>
      <c r="J29" s="242"/>
      <c r="K29" s="4"/>
      <c r="L29" s="242"/>
      <c r="M29" s="243"/>
    </row>
    <row r="30" spans="1:13" s="3" customFormat="1" x14ac:dyDescent="0.25">
      <c r="A30" s="367"/>
      <c r="B30" s="370"/>
      <c r="C30" s="78" t="s">
        <v>382</v>
      </c>
      <c r="D30" s="76"/>
      <c r="E30" s="260">
        <f t="shared" si="0"/>
        <v>19</v>
      </c>
      <c r="F30" s="78" t="s">
        <v>754</v>
      </c>
      <c r="G30" s="216">
        <v>43167</v>
      </c>
      <c r="H30" s="301" t="s">
        <v>461</v>
      </c>
      <c r="I30" s="301" t="s">
        <v>466</v>
      </c>
      <c r="J30" s="242"/>
      <c r="K30" s="4"/>
      <c r="L30" s="242"/>
      <c r="M30" s="243"/>
    </row>
    <row r="31" spans="1:13" s="3" customFormat="1" x14ac:dyDescent="0.25">
      <c r="A31" s="367"/>
      <c r="B31" s="370"/>
      <c r="C31" s="356" t="s">
        <v>755</v>
      </c>
      <c r="D31" s="76"/>
      <c r="E31" s="260">
        <f>E30+1</f>
        <v>20</v>
      </c>
      <c r="F31" s="78" t="s">
        <v>586</v>
      </c>
      <c r="G31" s="216">
        <v>43167</v>
      </c>
      <c r="H31" s="301" t="s">
        <v>461</v>
      </c>
      <c r="I31" s="301" t="s">
        <v>466</v>
      </c>
      <c r="J31" s="242"/>
      <c r="K31" s="4"/>
      <c r="L31" s="242"/>
      <c r="M31" s="243"/>
    </row>
    <row r="32" spans="1:13" s="3" customFormat="1" x14ac:dyDescent="0.25">
      <c r="A32" s="367"/>
      <c r="B32" s="370"/>
      <c r="C32" s="358"/>
      <c r="D32" s="76"/>
      <c r="E32" s="260">
        <f>E31+1</f>
        <v>21</v>
      </c>
      <c r="F32" s="78" t="s">
        <v>584</v>
      </c>
      <c r="G32" s="216">
        <v>43167</v>
      </c>
      <c r="H32" s="301" t="s">
        <v>461</v>
      </c>
      <c r="I32" s="301" t="s">
        <v>466</v>
      </c>
      <c r="J32" s="242"/>
      <c r="K32" s="4"/>
      <c r="L32" s="242"/>
      <c r="M32" s="243"/>
    </row>
    <row r="33" spans="1:13" s="3" customFormat="1" x14ac:dyDescent="0.25">
      <c r="A33" s="367"/>
      <c r="B33" s="370"/>
      <c r="C33" s="262" t="s">
        <v>756</v>
      </c>
      <c r="D33" s="76"/>
      <c r="E33" s="260">
        <f>E32+1</f>
        <v>22</v>
      </c>
      <c r="F33" s="78" t="s">
        <v>758</v>
      </c>
      <c r="G33" s="216">
        <v>43167</v>
      </c>
      <c r="H33" s="301" t="s">
        <v>461</v>
      </c>
      <c r="I33" s="301" t="s">
        <v>466</v>
      </c>
      <c r="J33" s="242"/>
      <c r="K33" s="4"/>
      <c r="L33" s="242"/>
      <c r="M33" s="243"/>
    </row>
    <row r="34" spans="1:13" x14ac:dyDescent="0.25">
      <c r="A34" s="367"/>
      <c r="B34" s="370"/>
      <c r="C34" s="356" t="s">
        <v>760</v>
      </c>
      <c r="D34" s="76"/>
      <c r="E34" s="260">
        <f>E33+1</f>
        <v>23</v>
      </c>
      <c r="F34" s="78" t="s">
        <v>586</v>
      </c>
      <c r="G34" s="216">
        <v>43167</v>
      </c>
      <c r="H34" s="301" t="s">
        <v>461</v>
      </c>
      <c r="I34" s="301" t="s">
        <v>466</v>
      </c>
    </row>
    <row r="35" spans="1:13" x14ac:dyDescent="0.25">
      <c r="A35" s="367"/>
      <c r="B35" s="370"/>
      <c r="C35" s="358"/>
      <c r="D35" s="76"/>
      <c r="E35" s="260">
        <f t="shared" si="0"/>
        <v>24</v>
      </c>
      <c r="F35" s="78" t="s">
        <v>584</v>
      </c>
      <c r="G35" s="216">
        <v>43167</v>
      </c>
      <c r="H35" s="301" t="s">
        <v>461</v>
      </c>
      <c r="I35" s="301" t="s">
        <v>466</v>
      </c>
    </row>
    <row r="36" spans="1:13" s="3" customFormat="1" x14ac:dyDescent="0.25">
      <c r="A36" s="367"/>
      <c r="B36" s="370"/>
      <c r="C36" s="262" t="s">
        <v>761</v>
      </c>
      <c r="D36" s="76"/>
      <c r="E36" s="260">
        <f t="shared" si="0"/>
        <v>25</v>
      </c>
      <c r="F36" s="78" t="s">
        <v>762</v>
      </c>
      <c r="G36" s="216">
        <v>43167</v>
      </c>
      <c r="H36" s="301" t="s">
        <v>461</v>
      </c>
      <c r="I36" s="301" t="s">
        <v>466</v>
      </c>
      <c r="J36" s="242"/>
      <c r="K36" s="4"/>
      <c r="L36" s="242"/>
      <c r="M36" s="243"/>
    </row>
    <row r="37" spans="1:13" s="251" customFormat="1" x14ac:dyDescent="0.25">
      <c r="A37" s="367"/>
      <c r="B37" s="370"/>
      <c r="C37" s="261" t="s">
        <v>589</v>
      </c>
      <c r="D37" s="212"/>
      <c r="E37" s="260">
        <f>E36+1</f>
        <v>26</v>
      </c>
      <c r="F37" s="261" t="s">
        <v>590</v>
      </c>
      <c r="G37" s="216">
        <v>43167</v>
      </c>
      <c r="H37" s="301" t="s">
        <v>461</v>
      </c>
      <c r="I37" s="301" t="s">
        <v>466</v>
      </c>
      <c r="J37" s="238"/>
      <c r="K37" s="250"/>
      <c r="L37" s="238"/>
      <c r="M37" s="239"/>
    </row>
    <row r="38" spans="1:13" s="251" customFormat="1" x14ac:dyDescent="0.25">
      <c r="A38" s="367"/>
      <c r="B38" s="370"/>
      <c r="C38" s="261" t="s">
        <v>591</v>
      </c>
      <c r="D38" s="212"/>
      <c r="E38" s="260">
        <f t="shared" si="0"/>
        <v>27</v>
      </c>
      <c r="F38" s="261" t="s">
        <v>763</v>
      </c>
      <c r="G38" s="216">
        <v>43167</v>
      </c>
      <c r="H38" s="301" t="s">
        <v>461</v>
      </c>
      <c r="I38" s="301" t="s">
        <v>466</v>
      </c>
      <c r="J38" s="238"/>
      <c r="K38" s="250"/>
      <c r="L38" s="238"/>
      <c r="M38" s="239"/>
    </row>
    <row r="39" spans="1:13" s="251" customFormat="1" x14ac:dyDescent="0.25">
      <c r="A39" s="367"/>
      <c r="B39" s="370"/>
      <c r="C39" s="261" t="s">
        <v>593</v>
      </c>
      <c r="D39" s="212"/>
      <c r="E39" s="260">
        <f>E38+1</f>
        <v>28</v>
      </c>
      <c r="F39" s="261" t="s">
        <v>763</v>
      </c>
      <c r="G39" s="216">
        <v>43167</v>
      </c>
      <c r="H39" s="301" t="s">
        <v>461</v>
      </c>
      <c r="I39" s="301" t="s">
        <v>466</v>
      </c>
      <c r="J39" s="238"/>
      <c r="K39" s="250"/>
      <c r="L39" s="238"/>
      <c r="M39" s="239"/>
    </row>
    <row r="40" spans="1:13" s="219" customFormat="1" ht="28.5" x14ac:dyDescent="0.25">
      <c r="A40" s="367"/>
      <c r="B40" s="370"/>
      <c r="C40" s="268"/>
      <c r="D40" s="269" t="s">
        <v>764</v>
      </c>
      <c r="E40" s="260"/>
      <c r="F40" s="268"/>
      <c r="G40" s="66"/>
      <c r="H40" s="67"/>
      <c r="I40" s="67"/>
      <c r="J40" s="67"/>
      <c r="K40" s="218"/>
      <c r="L40" s="67"/>
    </row>
    <row r="41" spans="1:13" x14ac:dyDescent="0.25">
      <c r="A41" s="367"/>
      <c r="B41" s="370"/>
      <c r="C41" s="78" t="s">
        <v>664</v>
      </c>
      <c r="D41" s="76"/>
      <c r="E41" s="260">
        <f>E39+1</f>
        <v>29</v>
      </c>
      <c r="F41" s="78" t="s">
        <v>693</v>
      </c>
      <c r="G41" s="216">
        <v>43167</v>
      </c>
      <c r="H41" s="287" t="s">
        <v>946</v>
      </c>
      <c r="I41" s="287" t="s">
        <v>466</v>
      </c>
    </row>
    <row r="42" spans="1:13" s="3" customFormat="1" x14ac:dyDescent="0.25">
      <c r="A42" s="367"/>
      <c r="B42" s="370"/>
      <c r="C42" s="78" t="s">
        <v>94</v>
      </c>
      <c r="D42" s="76"/>
      <c r="E42" s="260">
        <f>E41+1</f>
        <v>30</v>
      </c>
      <c r="F42" s="78" t="s">
        <v>765</v>
      </c>
      <c r="G42" s="216">
        <v>43167</v>
      </c>
      <c r="H42" s="287" t="s">
        <v>946</v>
      </c>
      <c r="I42" s="287" t="s">
        <v>466</v>
      </c>
      <c r="J42" s="242"/>
      <c r="K42" s="4"/>
      <c r="L42" s="242"/>
    </row>
    <row r="43" spans="1:13" s="3" customFormat="1" x14ac:dyDescent="0.25">
      <c r="A43" s="367"/>
      <c r="B43" s="370"/>
      <c r="C43" s="356" t="s">
        <v>755</v>
      </c>
      <c r="D43" s="76"/>
      <c r="E43" s="260">
        <f t="shared" ref="E43:E51" si="1">E42+1</f>
        <v>31</v>
      </c>
      <c r="F43" s="78" t="s">
        <v>586</v>
      </c>
      <c r="G43" s="216">
        <v>43167</v>
      </c>
      <c r="H43" s="287" t="s">
        <v>946</v>
      </c>
      <c r="I43" s="287" t="s">
        <v>466</v>
      </c>
      <c r="J43" s="242"/>
      <c r="K43" s="4"/>
      <c r="L43" s="242"/>
      <c r="M43" s="243"/>
    </row>
    <row r="44" spans="1:13" s="3" customFormat="1" x14ac:dyDescent="0.25">
      <c r="A44" s="367"/>
      <c r="B44" s="370"/>
      <c r="C44" s="358"/>
      <c r="D44" s="76"/>
      <c r="E44" s="260">
        <f t="shared" si="1"/>
        <v>32</v>
      </c>
      <c r="F44" s="78" t="s">
        <v>766</v>
      </c>
      <c r="G44" s="216">
        <v>43167</v>
      </c>
      <c r="H44" s="287" t="s">
        <v>946</v>
      </c>
      <c r="I44" s="287" t="s">
        <v>466</v>
      </c>
      <c r="J44" s="242"/>
      <c r="K44" s="4"/>
      <c r="L44" s="242"/>
      <c r="M44" s="243"/>
    </row>
    <row r="45" spans="1:13" s="3" customFormat="1" x14ac:dyDescent="0.25">
      <c r="A45" s="367"/>
      <c r="B45" s="370"/>
      <c r="C45" s="262" t="s">
        <v>756</v>
      </c>
      <c r="D45" s="76"/>
      <c r="E45" s="260">
        <f t="shared" si="1"/>
        <v>33</v>
      </c>
      <c r="F45" s="78" t="s">
        <v>768</v>
      </c>
      <c r="G45" s="216">
        <v>43167</v>
      </c>
      <c r="H45" s="287" t="s">
        <v>946</v>
      </c>
      <c r="I45" s="287" t="s">
        <v>466</v>
      </c>
      <c r="J45" s="242"/>
      <c r="K45" s="4"/>
      <c r="L45" s="242"/>
      <c r="M45" s="243"/>
    </row>
    <row r="46" spans="1:13" x14ac:dyDescent="0.25">
      <c r="A46" s="367"/>
      <c r="B46" s="370"/>
      <c r="C46" s="356" t="s">
        <v>769</v>
      </c>
      <c r="D46" s="76"/>
      <c r="E46" s="260">
        <f t="shared" si="1"/>
        <v>34</v>
      </c>
      <c r="F46" s="78" t="s">
        <v>586</v>
      </c>
      <c r="G46" s="216">
        <v>43167</v>
      </c>
      <c r="H46" s="287" t="s">
        <v>946</v>
      </c>
      <c r="I46" s="287" t="s">
        <v>466</v>
      </c>
    </row>
    <row r="47" spans="1:13" x14ac:dyDescent="0.25">
      <c r="A47" s="367"/>
      <c r="B47" s="370"/>
      <c r="C47" s="358"/>
      <c r="D47" s="76"/>
      <c r="E47" s="260">
        <f t="shared" si="1"/>
        <v>35</v>
      </c>
      <c r="F47" s="78" t="s">
        <v>766</v>
      </c>
      <c r="G47" s="216">
        <v>43167</v>
      </c>
      <c r="H47" s="287" t="s">
        <v>946</v>
      </c>
      <c r="I47" s="287" t="s">
        <v>466</v>
      </c>
    </row>
    <row r="48" spans="1:13" s="3" customFormat="1" x14ac:dyDescent="0.25">
      <c r="A48" s="367"/>
      <c r="B48" s="370"/>
      <c r="C48" s="262" t="s">
        <v>761</v>
      </c>
      <c r="D48" s="76"/>
      <c r="E48" s="260">
        <f t="shared" si="1"/>
        <v>36</v>
      </c>
      <c r="F48" s="78" t="s">
        <v>767</v>
      </c>
      <c r="G48" s="216">
        <v>43167</v>
      </c>
      <c r="H48" s="287" t="s">
        <v>946</v>
      </c>
      <c r="I48" s="287" t="s">
        <v>466</v>
      </c>
      <c r="J48" s="242"/>
      <c r="K48" s="4"/>
      <c r="L48" s="242"/>
      <c r="M48" s="243"/>
    </row>
    <row r="49" spans="1:13" s="251" customFormat="1" x14ac:dyDescent="0.25">
      <c r="A49" s="367"/>
      <c r="B49" s="370"/>
      <c r="C49" s="261" t="s">
        <v>589</v>
      </c>
      <c r="D49" s="212"/>
      <c r="E49" s="260">
        <f t="shared" si="1"/>
        <v>37</v>
      </c>
      <c r="F49" s="261" t="s">
        <v>38</v>
      </c>
      <c r="G49" s="216">
        <v>43167</v>
      </c>
      <c r="H49" s="287" t="s">
        <v>946</v>
      </c>
      <c r="I49" s="287" t="s">
        <v>466</v>
      </c>
      <c r="J49" s="238"/>
      <c r="K49" s="250"/>
      <c r="L49" s="238"/>
      <c r="M49" s="239"/>
    </row>
    <row r="50" spans="1:13" s="251" customFormat="1" x14ac:dyDescent="0.25">
      <c r="A50" s="367"/>
      <c r="B50" s="370"/>
      <c r="C50" s="261" t="s">
        <v>591</v>
      </c>
      <c r="D50" s="212"/>
      <c r="E50" s="260">
        <f t="shared" si="1"/>
        <v>38</v>
      </c>
      <c r="F50" s="261" t="s">
        <v>770</v>
      </c>
      <c r="G50" s="216">
        <v>43167</v>
      </c>
      <c r="H50" s="287" t="s">
        <v>946</v>
      </c>
      <c r="I50" s="287" t="s">
        <v>466</v>
      </c>
      <c r="J50" s="238"/>
      <c r="K50" s="250"/>
      <c r="L50" s="238"/>
      <c r="M50" s="239"/>
    </row>
    <row r="51" spans="1:13" s="251" customFormat="1" x14ac:dyDescent="0.25">
      <c r="A51" s="367"/>
      <c r="B51" s="370"/>
      <c r="C51" s="261" t="s">
        <v>593</v>
      </c>
      <c r="D51" s="212"/>
      <c r="E51" s="260">
        <f t="shared" si="1"/>
        <v>39</v>
      </c>
      <c r="F51" s="261" t="s">
        <v>770</v>
      </c>
      <c r="G51" s="216">
        <v>43167</v>
      </c>
      <c r="H51" s="287" t="s">
        <v>946</v>
      </c>
      <c r="I51" s="287" t="s">
        <v>466</v>
      </c>
      <c r="J51" s="238"/>
      <c r="K51" s="250"/>
      <c r="L51" s="238"/>
      <c r="M51" s="239"/>
    </row>
    <row r="52" spans="1:13" s="3" customFormat="1" x14ac:dyDescent="0.25">
      <c r="A52" s="366">
        <v>3</v>
      </c>
      <c r="B52" s="369" t="s">
        <v>771</v>
      </c>
      <c r="C52" s="78"/>
      <c r="D52" s="76"/>
      <c r="E52" s="77">
        <v>1</v>
      </c>
      <c r="F52" s="78" t="s">
        <v>772</v>
      </c>
      <c r="G52" s="216">
        <v>43167</v>
      </c>
      <c r="H52" s="287" t="s">
        <v>946</v>
      </c>
      <c r="I52" s="287" t="s">
        <v>466</v>
      </c>
      <c r="J52" s="242"/>
      <c r="K52" s="4"/>
      <c r="L52" s="242"/>
      <c r="M52" s="243"/>
    </row>
    <row r="53" spans="1:13" s="3" customFormat="1" x14ac:dyDescent="0.25">
      <c r="A53" s="367"/>
      <c r="B53" s="370"/>
      <c r="C53" s="78" t="s">
        <v>774</v>
      </c>
      <c r="D53" s="76"/>
      <c r="E53" s="260">
        <f t="shared" si="0"/>
        <v>2</v>
      </c>
      <c r="F53" s="78" t="s">
        <v>775</v>
      </c>
      <c r="G53" s="216">
        <v>43167</v>
      </c>
      <c r="H53" s="287" t="s">
        <v>946</v>
      </c>
      <c r="I53" s="287" t="s">
        <v>466</v>
      </c>
      <c r="J53" s="242"/>
      <c r="K53" s="4"/>
      <c r="L53" s="242"/>
      <c r="M53" s="243"/>
    </row>
    <row r="54" spans="1:13" s="3" customFormat="1" x14ac:dyDescent="0.25">
      <c r="A54" s="368"/>
      <c r="B54" s="371"/>
      <c r="C54" s="78" t="s">
        <v>776</v>
      </c>
      <c r="D54" s="76"/>
      <c r="E54" s="260">
        <f t="shared" si="0"/>
        <v>3</v>
      </c>
      <c r="F54" s="78" t="s">
        <v>596</v>
      </c>
      <c r="G54" s="216">
        <v>43167</v>
      </c>
      <c r="H54" s="287" t="s">
        <v>946</v>
      </c>
      <c r="I54" s="287" t="s">
        <v>466</v>
      </c>
      <c r="J54" s="242"/>
      <c r="K54" s="4"/>
      <c r="L54" s="242"/>
      <c r="M54" s="243"/>
    </row>
    <row r="55" spans="1:13" s="3" customFormat="1" x14ac:dyDescent="0.25">
      <c r="A55" s="402">
        <v>4</v>
      </c>
      <c r="B55" s="404" t="s">
        <v>777</v>
      </c>
      <c r="C55" s="78"/>
      <c r="D55" s="76"/>
      <c r="E55" s="77">
        <v>1</v>
      </c>
      <c r="F55" s="78" t="s">
        <v>501</v>
      </c>
      <c r="G55" s="216">
        <v>43167</v>
      </c>
      <c r="H55" s="287" t="s">
        <v>946</v>
      </c>
      <c r="I55" s="287" t="s">
        <v>466</v>
      </c>
      <c r="J55" s="242"/>
      <c r="K55" s="4"/>
      <c r="L55" s="242"/>
      <c r="M55" s="243"/>
    </row>
    <row r="56" spans="1:13" s="3" customFormat="1" ht="28.5" x14ac:dyDescent="0.25">
      <c r="A56" s="402"/>
      <c r="B56" s="404"/>
      <c r="C56" s="78"/>
      <c r="D56" s="76"/>
      <c r="E56" s="260">
        <f t="shared" si="0"/>
        <v>2</v>
      </c>
      <c r="F56" s="78" t="s">
        <v>778</v>
      </c>
      <c r="G56" s="216">
        <v>43167</v>
      </c>
      <c r="H56" s="287" t="s">
        <v>946</v>
      </c>
      <c r="I56" s="287" t="s">
        <v>466</v>
      </c>
      <c r="J56" s="242"/>
      <c r="K56" s="4"/>
      <c r="L56" s="242"/>
      <c r="M56" s="243"/>
    </row>
    <row r="57" spans="1:13" s="3" customFormat="1" x14ac:dyDescent="0.25">
      <c r="A57" s="402"/>
      <c r="B57" s="404"/>
      <c r="C57" s="78"/>
      <c r="D57" s="76"/>
      <c r="E57" s="260">
        <f t="shared" si="0"/>
        <v>3</v>
      </c>
      <c r="F57" s="78" t="s">
        <v>502</v>
      </c>
      <c r="G57" s="216">
        <v>43167</v>
      </c>
      <c r="H57" s="287" t="s">
        <v>946</v>
      </c>
      <c r="I57" s="287" t="s">
        <v>466</v>
      </c>
      <c r="J57" s="242"/>
      <c r="K57" s="4"/>
      <c r="L57" s="242"/>
      <c r="M57" s="243"/>
    </row>
    <row r="58" spans="1:13" s="3" customFormat="1" x14ac:dyDescent="0.25">
      <c r="A58" s="402">
        <v>5</v>
      </c>
      <c r="B58" s="404" t="s">
        <v>503</v>
      </c>
      <c r="C58" s="405" t="s">
        <v>598</v>
      </c>
      <c r="D58" s="76" t="s">
        <v>565</v>
      </c>
      <c r="E58" s="77">
        <v>1</v>
      </c>
      <c r="F58" s="78" t="s">
        <v>566</v>
      </c>
      <c r="G58" s="216">
        <v>43167</v>
      </c>
      <c r="H58" s="287" t="s">
        <v>946</v>
      </c>
      <c r="I58" s="287" t="s">
        <v>466</v>
      </c>
      <c r="J58" s="242"/>
      <c r="K58" s="4"/>
      <c r="L58" s="242"/>
      <c r="M58" s="243"/>
    </row>
    <row r="59" spans="1:13" s="3" customFormat="1" x14ac:dyDescent="0.25">
      <c r="A59" s="402"/>
      <c r="B59" s="404"/>
      <c r="C59" s="405"/>
      <c r="D59" s="76" t="s">
        <v>567</v>
      </c>
      <c r="E59" s="77">
        <v>2</v>
      </c>
      <c r="F59" s="78" t="s">
        <v>779</v>
      </c>
      <c r="G59" s="216">
        <v>43167</v>
      </c>
      <c r="H59" s="287" t="s">
        <v>946</v>
      </c>
      <c r="I59" s="287" t="s">
        <v>466</v>
      </c>
      <c r="J59" s="242"/>
      <c r="K59" s="4"/>
      <c r="L59" s="242"/>
      <c r="M59" s="243"/>
    </row>
    <row r="60" spans="1:13" s="3" customFormat="1" x14ac:dyDescent="0.25">
      <c r="A60" s="402"/>
      <c r="B60" s="404"/>
      <c r="C60" s="405" t="s">
        <v>569</v>
      </c>
      <c r="D60" s="76" t="s">
        <v>565</v>
      </c>
      <c r="E60" s="77">
        <v>3</v>
      </c>
      <c r="F60" s="78" t="s">
        <v>37</v>
      </c>
      <c r="G60" s="216">
        <v>43167</v>
      </c>
      <c r="H60" s="287" t="s">
        <v>946</v>
      </c>
      <c r="I60" s="287" t="s">
        <v>466</v>
      </c>
      <c r="J60" s="242"/>
      <c r="K60" s="4"/>
      <c r="L60" s="242"/>
      <c r="M60" s="243"/>
    </row>
    <row r="61" spans="1:13" s="3" customFormat="1" x14ac:dyDescent="0.25">
      <c r="A61" s="402"/>
      <c r="B61" s="404"/>
      <c r="C61" s="405"/>
      <c r="D61" s="76" t="s">
        <v>567</v>
      </c>
      <c r="E61" s="77">
        <v>4</v>
      </c>
      <c r="F61" s="78" t="s">
        <v>570</v>
      </c>
      <c r="G61" s="216">
        <v>43167</v>
      </c>
      <c r="H61" s="287" t="s">
        <v>946</v>
      </c>
      <c r="I61" s="287" t="s">
        <v>466</v>
      </c>
      <c r="J61" s="242"/>
      <c r="K61" s="4"/>
      <c r="L61" s="242"/>
      <c r="M61" s="243"/>
    </row>
    <row r="62" spans="1:13" s="3" customFormat="1" x14ac:dyDescent="0.25">
      <c r="A62" s="402"/>
      <c r="B62" s="404"/>
      <c r="C62" s="78" t="s">
        <v>571</v>
      </c>
      <c r="D62" s="76"/>
      <c r="E62" s="77">
        <v>5</v>
      </c>
      <c r="F62" s="78" t="s">
        <v>599</v>
      </c>
      <c r="G62" s="216">
        <v>43167</v>
      </c>
      <c r="H62" s="287" t="s">
        <v>946</v>
      </c>
      <c r="I62" s="287" t="s">
        <v>466</v>
      </c>
      <c r="J62" s="242"/>
      <c r="K62" s="4"/>
      <c r="L62" s="242"/>
      <c r="M62" s="243"/>
    </row>
    <row r="63" spans="1:13" s="242" customFormat="1" x14ac:dyDescent="0.25">
      <c r="A63" s="402"/>
      <c r="B63" s="404"/>
      <c r="C63" s="405" t="s">
        <v>780</v>
      </c>
      <c r="D63" s="78" t="s">
        <v>94</v>
      </c>
      <c r="E63" s="77">
        <v>6</v>
      </c>
      <c r="F63" s="78" t="s">
        <v>94</v>
      </c>
      <c r="G63" s="216">
        <v>43167</v>
      </c>
      <c r="H63" s="287" t="s">
        <v>946</v>
      </c>
      <c r="I63" s="287" t="s">
        <v>466</v>
      </c>
      <c r="M63" s="243"/>
    </row>
    <row r="64" spans="1:13" s="242" customFormat="1" x14ac:dyDescent="0.25">
      <c r="A64" s="402"/>
      <c r="B64" s="404"/>
      <c r="C64" s="405"/>
      <c r="D64" s="78" t="s">
        <v>781</v>
      </c>
      <c r="E64" s="77">
        <v>7</v>
      </c>
      <c r="F64" s="78" t="s">
        <v>745</v>
      </c>
      <c r="G64" s="216">
        <v>43167</v>
      </c>
      <c r="H64" s="287" t="s">
        <v>946</v>
      </c>
      <c r="I64" s="287" t="s">
        <v>466</v>
      </c>
      <c r="M64" s="243"/>
    </row>
    <row r="65" spans="1:13" s="242" customFormat="1" x14ac:dyDescent="0.25">
      <c r="A65" s="402"/>
      <c r="B65" s="404"/>
      <c r="C65" s="405"/>
      <c r="D65" s="78" t="s">
        <v>601</v>
      </c>
      <c r="E65" s="77">
        <v>8</v>
      </c>
      <c r="F65" s="78" t="s">
        <v>578</v>
      </c>
      <c r="G65" s="216">
        <v>43167</v>
      </c>
      <c r="H65" s="287" t="s">
        <v>946</v>
      </c>
      <c r="I65" s="287" t="s">
        <v>466</v>
      </c>
      <c r="M65" s="243"/>
    </row>
    <row r="66" spans="1:13" s="2" customFormat="1" x14ac:dyDescent="0.25">
      <c r="A66" s="5" t="s">
        <v>102</v>
      </c>
      <c r="B66" s="6" t="s">
        <v>482</v>
      </c>
      <c r="C66" s="271"/>
      <c r="D66" s="272"/>
      <c r="E66" s="271"/>
      <c r="F66" s="271"/>
      <c r="G66" s="6"/>
      <c r="H66" s="6"/>
      <c r="I66" s="6"/>
      <c r="J66" s="6"/>
      <c r="K66" s="6"/>
      <c r="L66" s="6"/>
      <c r="M66" s="7"/>
    </row>
    <row r="67" spans="1:13" x14ac:dyDescent="0.25">
      <c r="A67" s="366">
        <v>1</v>
      </c>
      <c r="B67" s="369" t="s">
        <v>784</v>
      </c>
      <c r="C67" s="78" t="s">
        <v>608</v>
      </c>
      <c r="D67" s="76" t="s">
        <v>785</v>
      </c>
      <c r="E67" s="77">
        <v>1</v>
      </c>
      <c r="F67" s="267" t="s">
        <v>609</v>
      </c>
      <c r="G67" s="216">
        <v>43167</v>
      </c>
      <c r="H67" s="287" t="s">
        <v>946</v>
      </c>
      <c r="I67" s="287" t="s">
        <v>466</v>
      </c>
    </row>
    <row r="68" spans="1:13" x14ac:dyDescent="0.25">
      <c r="A68" s="368"/>
      <c r="B68" s="371"/>
      <c r="C68" s="78" t="s">
        <v>786</v>
      </c>
      <c r="D68" s="76" t="s">
        <v>787</v>
      </c>
      <c r="E68" s="77">
        <f>E67+1</f>
        <v>2</v>
      </c>
      <c r="F68" s="267" t="s">
        <v>612</v>
      </c>
      <c r="G68" s="216">
        <v>43167</v>
      </c>
      <c r="H68" s="287" t="s">
        <v>946</v>
      </c>
      <c r="I68" s="287" t="s">
        <v>466</v>
      </c>
    </row>
    <row r="69" spans="1:13" x14ac:dyDescent="0.25">
      <c r="A69" s="232">
        <v>2</v>
      </c>
      <c r="B69" s="235" t="s">
        <v>788</v>
      </c>
      <c r="C69" s="78" t="s">
        <v>789</v>
      </c>
      <c r="D69" s="76" t="s">
        <v>615</v>
      </c>
      <c r="E69" s="77">
        <v>1</v>
      </c>
      <c r="F69" s="274" t="s">
        <v>790</v>
      </c>
      <c r="G69" s="216">
        <v>43167</v>
      </c>
      <c r="H69" s="287" t="s">
        <v>946</v>
      </c>
      <c r="I69" s="287" t="s">
        <v>466</v>
      </c>
    </row>
    <row r="70" spans="1:13" x14ac:dyDescent="0.25">
      <c r="A70" s="366">
        <v>3</v>
      </c>
      <c r="B70" s="369" t="s">
        <v>382</v>
      </c>
      <c r="C70" s="78" t="s">
        <v>602</v>
      </c>
      <c r="D70" s="76" t="s">
        <v>603</v>
      </c>
      <c r="E70" s="77">
        <v>1</v>
      </c>
      <c r="F70" s="267" t="s">
        <v>617</v>
      </c>
      <c r="G70" s="216">
        <v>43167</v>
      </c>
      <c r="H70" s="301" t="s">
        <v>461</v>
      </c>
      <c r="I70" s="301" t="s">
        <v>466</v>
      </c>
    </row>
    <row r="71" spans="1:13" x14ac:dyDescent="0.25">
      <c r="A71" s="368"/>
      <c r="B71" s="371"/>
      <c r="C71" s="78" t="s">
        <v>604</v>
      </c>
      <c r="D71" s="273" t="s">
        <v>986</v>
      </c>
      <c r="E71" s="77">
        <f>E70+1</f>
        <v>2</v>
      </c>
      <c r="F71" s="78" t="s">
        <v>606</v>
      </c>
      <c r="G71" s="216">
        <v>43167</v>
      </c>
      <c r="H71" s="301" t="s">
        <v>461</v>
      </c>
      <c r="I71" s="301" t="s">
        <v>466</v>
      </c>
    </row>
    <row r="72" spans="1:13" x14ac:dyDescent="0.25">
      <c r="A72" s="366">
        <v>4</v>
      </c>
      <c r="B72" s="369" t="s">
        <v>469</v>
      </c>
      <c r="C72" s="78" t="s">
        <v>602</v>
      </c>
      <c r="D72" s="76" t="s">
        <v>607</v>
      </c>
      <c r="E72" s="77">
        <v>1</v>
      </c>
      <c r="F72" s="267" t="s">
        <v>617</v>
      </c>
      <c r="G72" s="216">
        <v>43167</v>
      </c>
      <c r="H72" s="301" t="s">
        <v>461</v>
      </c>
      <c r="I72" s="301" t="s">
        <v>466</v>
      </c>
    </row>
    <row r="73" spans="1:13" x14ac:dyDescent="0.25">
      <c r="A73" s="368"/>
      <c r="B73" s="371"/>
      <c r="C73" s="78" t="s">
        <v>782</v>
      </c>
      <c r="D73" s="273" t="s">
        <v>783</v>
      </c>
      <c r="E73" s="77">
        <f>E72+1</f>
        <v>2</v>
      </c>
      <c r="F73" s="78" t="s">
        <v>606</v>
      </c>
      <c r="G73" s="216">
        <v>43167</v>
      </c>
      <c r="H73" s="301" t="s">
        <v>461</v>
      </c>
      <c r="I73" s="301" t="s">
        <v>466</v>
      </c>
    </row>
    <row r="74" spans="1:13" x14ac:dyDescent="0.25">
      <c r="A74" s="366">
        <v>5</v>
      </c>
      <c r="B74" s="369" t="s">
        <v>791</v>
      </c>
      <c r="C74" s="78" t="s">
        <v>608</v>
      </c>
      <c r="D74" s="76" t="s">
        <v>792</v>
      </c>
      <c r="E74" s="77">
        <v>1</v>
      </c>
      <c r="F74" s="267" t="s">
        <v>609</v>
      </c>
      <c r="G74" s="216">
        <v>43167</v>
      </c>
      <c r="H74" s="301" t="s">
        <v>461</v>
      </c>
      <c r="I74" s="301" t="s">
        <v>466</v>
      </c>
    </row>
    <row r="75" spans="1:13" ht="28.5" x14ac:dyDescent="0.25">
      <c r="A75" s="368"/>
      <c r="B75" s="371"/>
      <c r="C75" s="78" t="s">
        <v>793</v>
      </c>
      <c r="D75" s="76" t="s">
        <v>621</v>
      </c>
      <c r="E75" s="77">
        <f>E74+1</f>
        <v>2</v>
      </c>
      <c r="F75" s="267" t="s">
        <v>620</v>
      </c>
      <c r="G75" s="216">
        <v>43167</v>
      </c>
      <c r="H75" s="301" t="s">
        <v>461</v>
      </c>
      <c r="I75" s="301" t="s">
        <v>466</v>
      </c>
    </row>
    <row r="76" spans="1:13" x14ac:dyDescent="0.25">
      <c r="A76" s="232">
        <v>6</v>
      </c>
      <c r="B76" s="235" t="s">
        <v>794</v>
      </c>
      <c r="C76" s="78" t="s">
        <v>608</v>
      </c>
      <c r="D76" s="76" t="s">
        <v>607</v>
      </c>
      <c r="E76" s="77">
        <v>1</v>
      </c>
      <c r="F76" s="267" t="s">
        <v>609</v>
      </c>
      <c r="G76" s="216">
        <v>43167</v>
      </c>
      <c r="H76" s="287" t="s">
        <v>946</v>
      </c>
      <c r="I76" s="287" t="s">
        <v>466</v>
      </c>
    </row>
    <row r="77" spans="1:13" x14ac:dyDescent="0.25">
      <c r="A77" s="232">
        <v>7</v>
      </c>
      <c r="B77" s="235" t="s">
        <v>759</v>
      </c>
      <c r="C77" s="78" t="s">
        <v>608</v>
      </c>
      <c r="D77" s="76" t="s">
        <v>795</v>
      </c>
      <c r="E77" s="77">
        <v>1</v>
      </c>
      <c r="F77" s="267" t="s">
        <v>609</v>
      </c>
      <c r="G77" s="216">
        <v>43167</v>
      </c>
      <c r="H77" s="301" t="s">
        <v>461</v>
      </c>
      <c r="I77" s="301" t="s">
        <v>466</v>
      </c>
    </row>
    <row r="78" spans="1:13" s="152" customFormat="1" x14ac:dyDescent="0.25">
      <c r="A78" s="416">
        <v>8</v>
      </c>
      <c r="B78" s="363" t="s">
        <v>796</v>
      </c>
      <c r="C78" s="261" t="s">
        <v>797</v>
      </c>
      <c r="D78" s="212" t="s">
        <v>798</v>
      </c>
      <c r="E78" s="77">
        <v>1</v>
      </c>
      <c r="F78" s="78" t="s">
        <v>799</v>
      </c>
      <c r="G78" s="216">
        <v>43167</v>
      </c>
      <c r="H78" s="301" t="s">
        <v>461</v>
      </c>
      <c r="I78" s="301" t="s">
        <v>466</v>
      </c>
      <c r="J78" s="236"/>
      <c r="K78" s="65"/>
      <c r="L78" s="236"/>
    </row>
    <row r="79" spans="1:13" s="152" customFormat="1" x14ac:dyDescent="0.25">
      <c r="A79" s="417"/>
      <c r="B79" s="365"/>
      <c r="C79" s="261" t="s">
        <v>800</v>
      </c>
      <c r="D79" s="212" t="s">
        <v>801</v>
      </c>
      <c r="E79" s="77">
        <v>1</v>
      </c>
      <c r="F79" s="78" t="s">
        <v>802</v>
      </c>
      <c r="G79" s="216">
        <v>43167</v>
      </c>
      <c r="H79" s="301" t="s">
        <v>461</v>
      </c>
      <c r="I79" s="301" t="s">
        <v>466</v>
      </c>
      <c r="J79" s="236"/>
      <c r="K79" s="65"/>
      <c r="L79" s="236"/>
    </row>
    <row r="80" spans="1:13" s="2" customFormat="1" x14ac:dyDescent="0.25">
      <c r="A80" s="5" t="s">
        <v>9</v>
      </c>
      <c r="B80" s="6" t="s">
        <v>622</v>
      </c>
      <c r="C80" s="271"/>
      <c r="D80" s="272"/>
      <c r="E80" s="271"/>
      <c r="F80" s="271"/>
      <c r="G80" s="6"/>
      <c r="H80" s="6"/>
      <c r="I80" s="6"/>
      <c r="J80" s="6"/>
      <c r="K80" s="6"/>
      <c r="L80" s="6"/>
      <c r="M80" s="7"/>
    </row>
    <row r="81" spans="1:13" x14ac:dyDescent="0.25">
      <c r="A81" s="366">
        <v>1</v>
      </c>
      <c r="B81" s="369" t="s">
        <v>594</v>
      </c>
      <c r="C81" s="78"/>
      <c r="D81" s="76"/>
      <c r="E81" s="77">
        <v>1</v>
      </c>
      <c r="F81" s="78" t="s">
        <v>803</v>
      </c>
      <c r="G81" s="216">
        <v>43167</v>
      </c>
      <c r="H81" s="287" t="s">
        <v>946</v>
      </c>
      <c r="I81" s="287" t="s">
        <v>466</v>
      </c>
    </row>
    <row r="82" spans="1:13" s="257" customFormat="1" x14ac:dyDescent="0.25">
      <c r="A82" s="367"/>
      <c r="B82" s="370"/>
      <c r="C82" s="356" t="s">
        <v>740</v>
      </c>
      <c r="D82" s="78" t="s">
        <v>623</v>
      </c>
      <c r="E82" s="77">
        <f>E81+1</f>
        <v>2</v>
      </c>
      <c r="F82" s="78" t="s">
        <v>624</v>
      </c>
      <c r="G82" s="216">
        <v>43167</v>
      </c>
      <c r="H82" s="287" t="s">
        <v>946</v>
      </c>
      <c r="I82" s="287" t="s">
        <v>466</v>
      </c>
      <c r="J82" s="255"/>
      <c r="K82" s="256"/>
      <c r="L82" s="255"/>
    </row>
    <row r="83" spans="1:13" s="257" customFormat="1" x14ac:dyDescent="0.25">
      <c r="A83" s="367"/>
      <c r="B83" s="370"/>
      <c r="C83" s="358"/>
      <c r="D83" s="78" t="s">
        <v>625</v>
      </c>
      <c r="E83" s="77">
        <v>3</v>
      </c>
      <c r="F83" s="78" t="s">
        <v>804</v>
      </c>
      <c r="G83" s="216">
        <v>43167</v>
      </c>
      <c r="H83" s="287" t="s">
        <v>946</v>
      </c>
      <c r="I83" s="287" t="s">
        <v>466</v>
      </c>
      <c r="J83" s="255"/>
      <c r="K83" s="256"/>
      <c r="L83" s="255"/>
    </row>
    <row r="84" spans="1:13" s="257" customFormat="1" x14ac:dyDescent="0.25">
      <c r="A84" s="367"/>
      <c r="B84" s="370"/>
      <c r="C84" s="356" t="s">
        <v>773</v>
      </c>
      <c r="D84" s="78" t="s">
        <v>805</v>
      </c>
      <c r="E84" s="77">
        <v>4</v>
      </c>
      <c r="F84" s="78" t="s">
        <v>775</v>
      </c>
      <c r="G84" s="216">
        <v>43167</v>
      </c>
      <c r="H84" s="287" t="s">
        <v>946</v>
      </c>
      <c r="I84" s="287" t="s">
        <v>466</v>
      </c>
      <c r="J84" s="255"/>
      <c r="K84" s="256"/>
      <c r="L84" s="255"/>
    </row>
    <row r="85" spans="1:13" s="257" customFormat="1" ht="28.5" x14ac:dyDescent="0.25">
      <c r="A85" s="368"/>
      <c r="B85" s="371"/>
      <c r="C85" s="358"/>
      <c r="D85" s="78" t="s">
        <v>806</v>
      </c>
      <c r="E85" s="77">
        <v>5</v>
      </c>
      <c r="F85" s="78" t="s">
        <v>807</v>
      </c>
      <c r="G85" s="216">
        <v>43167</v>
      </c>
      <c r="H85" s="287" t="s">
        <v>946</v>
      </c>
      <c r="I85" s="287" t="s">
        <v>466</v>
      </c>
      <c r="J85" s="255"/>
      <c r="K85" s="256"/>
      <c r="L85" s="255"/>
    </row>
    <row r="86" spans="1:13" x14ac:dyDescent="0.25">
      <c r="A86" s="366">
        <v>2</v>
      </c>
      <c r="B86" s="388" t="s">
        <v>500</v>
      </c>
      <c r="C86" s="78"/>
      <c r="D86" s="76"/>
      <c r="E86" s="77">
        <v>1</v>
      </c>
      <c r="F86" s="78" t="s">
        <v>501</v>
      </c>
      <c r="G86" s="216">
        <v>43167</v>
      </c>
      <c r="H86" s="287" t="s">
        <v>946</v>
      </c>
      <c r="I86" s="287" t="s">
        <v>466</v>
      </c>
    </row>
    <row r="87" spans="1:13" x14ac:dyDescent="0.25">
      <c r="A87" s="367"/>
      <c r="B87" s="389"/>
      <c r="C87" s="78"/>
      <c r="D87" s="76"/>
      <c r="E87" s="77">
        <f t="shared" ref="E87:E97" si="2">E86+1</f>
        <v>2</v>
      </c>
      <c r="F87" s="78" t="s">
        <v>808</v>
      </c>
      <c r="G87" s="216">
        <v>43167</v>
      </c>
      <c r="H87" s="287" t="s">
        <v>946</v>
      </c>
      <c r="I87" s="287" t="s">
        <v>466</v>
      </c>
    </row>
    <row r="88" spans="1:13" x14ac:dyDescent="0.25">
      <c r="A88" s="368"/>
      <c r="B88" s="403"/>
      <c r="C88" s="78"/>
      <c r="D88" s="76"/>
      <c r="E88" s="77">
        <f t="shared" si="2"/>
        <v>3</v>
      </c>
      <c r="F88" s="78" t="s">
        <v>502</v>
      </c>
      <c r="G88" s="216">
        <v>43167</v>
      </c>
      <c r="H88" s="287" t="s">
        <v>946</v>
      </c>
      <c r="I88" s="287" t="s">
        <v>466</v>
      </c>
    </row>
    <row r="89" spans="1:13" x14ac:dyDescent="0.25">
      <c r="A89" s="418">
        <v>3</v>
      </c>
      <c r="B89" s="369" t="s">
        <v>503</v>
      </c>
      <c r="C89" s="356" t="s">
        <v>598</v>
      </c>
      <c r="D89" s="76" t="s">
        <v>565</v>
      </c>
      <c r="E89" s="77">
        <v>1</v>
      </c>
      <c r="F89" s="78" t="s">
        <v>38</v>
      </c>
      <c r="G89" s="216">
        <v>43167</v>
      </c>
      <c r="H89" s="287" t="s">
        <v>946</v>
      </c>
      <c r="I89" s="287" t="s">
        <v>466</v>
      </c>
    </row>
    <row r="90" spans="1:13" x14ac:dyDescent="0.25">
      <c r="A90" s="419"/>
      <c r="B90" s="370"/>
      <c r="C90" s="358"/>
      <c r="D90" s="76" t="s">
        <v>567</v>
      </c>
      <c r="E90" s="77">
        <f t="shared" si="2"/>
        <v>2</v>
      </c>
      <c r="F90" s="78" t="s">
        <v>809</v>
      </c>
      <c r="G90" s="216">
        <v>43167</v>
      </c>
      <c r="H90" s="287" t="s">
        <v>946</v>
      </c>
      <c r="I90" s="287" t="s">
        <v>466</v>
      </c>
    </row>
    <row r="91" spans="1:13" s="3" customFormat="1" x14ac:dyDescent="0.25">
      <c r="A91" s="419"/>
      <c r="B91" s="370"/>
      <c r="C91" s="356" t="s">
        <v>569</v>
      </c>
      <c r="D91" s="76" t="s">
        <v>565</v>
      </c>
      <c r="E91" s="77">
        <f t="shared" si="2"/>
        <v>3</v>
      </c>
      <c r="F91" s="78" t="s">
        <v>37</v>
      </c>
      <c r="G91" s="216">
        <v>43167</v>
      </c>
      <c r="H91" s="287" t="s">
        <v>946</v>
      </c>
      <c r="I91" s="287" t="s">
        <v>466</v>
      </c>
      <c r="J91" s="242"/>
      <c r="K91" s="4"/>
      <c r="L91" s="242"/>
      <c r="M91" s="243"/>
    </row>
    <row r="92" spans="1:13" s="3" customFormat="1" x14ac:dyDescent="0.25">
      <c r="A92" s="419"/>
      <c r="B92" s="370"/>
      <c r="C92" s="358"/>
      <c r="D92" s="76" t="s">
        <v>567</v>
      </c>
      <c r="E92" s="77">
        <f t="shared" si="2"/>
        <v>4</v>
      </c>
      <c r="F92" s="78" t="s">
        <v>570</v>
      </c>
      <c r="G92" s="216">
        <v>43167</v>
      </c>
      <c r="H92" s="287" t="s">
        <v>946</v>
      </c>
      <c r="I92" s="287" t="s">
        <v>466</v>
      </c>
      <c r="J92" s="242"/>
      <c r="K92" s="4"/>
      <c r="L92" s="242"/>
      <c r="M92" s="243"/>
    </row>
    <row r="93" spans="1:13" s="3" customFormat="1" x14ac:dyDescent="0.25">
      <c r="A93" s="419"/>
      <c r="B93" s="370"/>
      <c r="C93" s="78" t="s">
        <v>571</v>
      </c>
      <c r="D93" s="76"/>
      <c r="E93" s="77">
        <f t="shared" si="2"/>
        <v>5</v>
      </c>
      <c r="F93" s="78" t="s">
        <v>572</v>
      </c>
      <c r="G93" s="216">
        <v>43167</v>
      </c>
      <c r="H93" s="287" t="s">
        <v>946</v>
      </c>
      <c r="I93" s="287" t="s">
        <v>466</v>
      </c>
      <c r="J93" s="242"/>
      <c r="K93" s="4"/>
      <c r="L93" s="242"/>
      <c r="M93" s="243"/>
    </row>
    <row r="94" spans="1:13" s="242" customFormat="1" x14ac:dyDescent="0.25">
      <c r="A94" s="419"/>
      <c r="B94" s="370"/>
      <c r="C94" s="405" t="s">
        <v>780</v>
      </c>
      <c r="D94" s="78" t="s">
        <v>94</v>
      </c>
      <c r="E94" s="77">
        <f t="shared" si="2"/>
        <v>6</v>
      </c>
      <c r="F94" s="78" t="s">
        <v>94</v>
      </c>
      <c r="G94" s="216">
        <v>43167</v>
      </c>
      <c r="H94" s="287" t="s">
        <v>946</v>
      </c>
      <c r="I94" s="287" t="s">
        <v>466</v>
      </c>
      <c r="M94" s="243"/>
    </row>
    <row r="95" spans="1:13" s="242" customFormat="1" x14ac:dyDescent="0.25">
      <c r="A95" s="419"/>
      <c r="B95" s="370"/>
      <c r="C95" s="405"/>
      <c r="D95" s="78" t="s">
        <v>781</v>
      </c>
      <c r="E95" s="77">
        <f t="shared" si="2"/>
        <v>7</v>
      </c>
      <c r="F95" s="78" t="s">
        <v>810</v>
      </c>
      <c r="G95" s="216">
        <v>43167</v>
      </c>
      <c r="H95" s="287" t="s">
        <v>946</v>
      </c>
      <c r="I95" s="287" t="s">
        <v>466</v>
      </c>
      <c r="M95" s="243"/>
    </row>
    <row r="96" spans="1:13" s="242" customFormat="1" x14ac:dyDescent="0.25">
      <c r="A96" s="419"/>
      <c r="B96" s="370"/>
      <c r="C96" s="405"/>
      <c r="D96" s="78" t="s">
        <v>749</v>
      </c>
      <c r="E96" s="77">
        <f t="shared" si="2"/>
        <v>8</v>
      </c>
      <c r="F96" s="78" t="s">
        <v>749</v>
      </c>
      <c r="G96" s="216">
        <v>43167</v>
      </c>
      <c r="H96" s="287" t="s">
        <v>946</v>
      </c>
      <c r="I96" s="287" t="s">
        <v>466</v>
      </c>
      <c r="M96" s="243"/>
    </row>
    <row r="97" spans="1:13" s="242" customFormat="1" x14ac:dyDescent="0.25">
      <c r="A97" s="420"/>
      <c r="B97" s="371"/>
      <c r="C97" s="405"/>
      <c r="D97" s="78" t="s">
        <v>811</v>
      </c>
      <c r="E97" s="77">
        <f t="shared" si="2"/>
        <v>9</v>
      </c>
      <c r="F97" s="78" t="s">
        <v>578</v>
      </c>
      <c r="G97" s="216">
        <v>43167</v>
      </c>
      <c r="H97" s="287" t="s">
        <v>946</v>
      </c>
      <c r="I97" s="287" t="s">
        <v>466</v>
      </c>
      <c r="M97" s="243"/>
    </row>
    <row r="98" spans="1:13" s="2" customFormat="1" x14ac:dyDescent="0.25">
      <c r="A98" s="5" t="s">
        <v>158</v>
      </c>
      <c r="B98" s="6" t="s">
        <v>630</v>
      </c>
      <c r="C98" s="271"/>
      <c r="D98" s="272"/>
      <c r="E98" s="271"/>
      <c r="F98" s="271"/>
      <c r="G98" s="6"/>
      <c r="H98" s="6"/>
      <c r="I98" s="6"/>
      <c r="J98" s="6"/>
      <c r="K98" s="6"/>
      <c r="L98" s="6"/>
      <c r="M98" s="7"/>
    </row>
    <row r="99" spans="1:13" x14ac:dyDescent="0.25">
      <c r="A99" s="366">
        <v>1</v>
      </c>
      <c r="B99" s="369" t="s">
        <v>812</v>
      </c>
      <c r="C99" s="78"/>
      <c r="D99" s="76"/>
      <c r="E99" s="77">
        <v>1</v>
      </c>
      <c r="F99" s="78" t="s">
        <v>803</v>
      </c>
      <c r="G99" s="216">
        <v>43167</v>
      </c>
      <c r="H99" s="287" t="s">
        <v>946</v>
      </c>
      <c r="I99" s="287" t="s">
        <v>466</v>
      </c>
    </row>
    <row r="100" spans="1:13" s="257" customFormat="1" x14ac:dyDescent="0.25">
      <c r="A100" s="367"/>
      <c r="B100" s="370"/>
      <c r="C100" s="356" t="s">
        <v>813</v>
      </c>
      <c r="D100" s="78" t="s">
        <v>623</v>
      </c>
      <c r="E100" s="77">
        <f>E99+1</f>
        <v>2</v>
      </c>
      <c r="F100" s="78" t="s">
        <v>624</v>
      </c>
      <c r="G100" s="216">
        <v>43167</v>
      </c>
      <c r="H100" s="287" t="s">
        <v>946</v>
      </c>
      <c r="I100" s="287" t="s">
        <v>466</v>
      </c>
      <c r="J100" s="255"/>
      <c r="K100" s="256"/>
      <c r="L100" s="255"/>
    </row>
    <row r="101" spans="1:13" s="257" customFormat="1" x14ac:dyDescent="0.25">
      <c r="A101" s="367"/>
      <c r="B101" s="370"/>
      <c r="C101" s="358"/>
      <c r="D101" s="78" t="s">
        <v>625</v>
      </c>
      <c r="E101" s="77">
        <v>3</v>
      </c>
      <c r="F101" s="78" t="s">
        <v>814</v>
      </c>
      <c r="G101" s="216">
        <v>43167</v>
      </c>
      <c r="H101" s="287" t="s">
        <v>946</v>
      </c>
      <c r="I101" s="287" t="s">
        <v>466</v>
      </c>
      <c r="J101" s="255"/>
      <c r="K101" s="256"/>
      <c r="L101" s="255"/>
    </row>
    <row r="102" spans="1:13" s="257" customFormat="1" x14ac:dyDescent="0.25">
      <c r="A102" s="367"/>
      <c r="B102" s="370"/>
      <c r="C102" s="356" t="s">
        <v>815</v>
      </c>
      <c r="D102" s="78" t="s">
        <v>816</v>
      </c>
      <c r="E102" s="77">
        <v>4</v>
      </c>
      <c r="F102" s="78" t="s">
        <v>817</v>
      </c>
      <c r="G102" s="216">
        <v>43167</v>
      </c>
      <c r="H102" s="287" t="s">
        <v>946</v>
      </c>
      <c r="I102" s="287" t="s">
        <v>466</v>
      </c>
      <c r="J102" s="255"/>
      <c r="K102" s="256"/>
      <c r="L102" s="255"/>
    </row>
    <row r="103" spans="1:13" s="257" customFormat="1" ht="28.5" x14ac:dyDescent="0.25">
      <c r="A103" s="367"/>
      <c r="B103" s="370"/>
      <c r="C103" s="358"/>
      <c r="D103" s="78" t="s">
        <v>806</v>
      </c>
      <c r="E103" s="77">
        <v>5</v>
      </c>
      <c r="F103" s="78" t="s">
        <v>818</v>
      </c>
      <c r="G103" s="216">
        <v>43167</v>
      </c>
      <c r="H103" s="287" t="s">
        <v>946</v>
      </c>
      <c r="I103" s="287" t="s">
        <v>466</v>
      </c>
      <c r="J103" s="255"/>
      <c r="K103" s="256"/>
      <c r="L103" s="255"/>
    </row>
    <row r="104" spans="1:13" x14ac:dyDescent="0.25">
      <c r="A104" s="366">
        <v>2</v>
      </c>
      <c r="B104" s="388" t="s">
        <v>819</v>
      </c>
      <c r="C104" s="78"/>
      <c r="D104" s="76"/>
      <c r="E104" s="77">
        <v>1</v>
      </c>
      <c r="F104" s="78" t="s">
        <v>501</v>
      </c>
      <c r="G104" s="216">
        <v>43167</v>
      </c>
      <c r="H104" s="287" t="s">
        <v>946</v>
      </c>
      <c r="I104" s="287" t="s">
        <v>466</v>
      </c>
    </row>
    <row r="105" spans="1:13" x14ac:dyDescent="0.25">
      <c r="A105" s="367"/>
      <c r="B105" s="389"/>
      <c r="C105" s="78"/>
      <c r="D105" s="76"/>
      <c r="E105" s="77">
        <f t="shared" ref="E105:E117" si="3">E104+1</f>
        <v>2</v>
      </c>
      <c r="F105" s="78" t="s">
        <v>808</v>
      </c>
      <c r="G105" s="216">
        <v>43167</v>
      </c>
      <c r="H105" s="287" t="s">
        <v>946</v>
      </c>
      <c r="I105" s="287" t="s">
        <v>466</v>
      </c>
    </row>
    <row r="106" spans="1:13" x14ac:dyDescent="0.25">
      <c r="A106" s="368"/>
      <c r="B106" s="403"/>
      <c r="C106" s="78"/>
      <c r="D106" s="76"/>
      <c r="E106" s="77">
        <f t="shared" si="3"/>
        <v>3</v>
      </c>
      <c r="F106" s="78" t="s">
        <v>502</v>
      </c>
      <c r="G106" s="216">
        <v>43167</v>
      </c>
      <c r="H106" s="287" t="s">
        <v>946</v>
      </c>
      <c r="I106" s="287" t="s">
        <v>466</v>
      </c>
    </row>
    <row r="107" spans="1:13" x14ac:dyDescent="0.25">
      <c r="A107" s="402">
        <v>3</v>
      </c>
      <c r="B107" s="404" t="s">
        <v>503</v>
      </c>
      <c r="C107" s="356" t="s">
        <v>598</v>
      </c>
      <c r="D107" s="76" t="s">
        <v>565</v>
      </c>
      <c r="E107" s="77">
        <v>1</v>
      </c>
      <c r="F107" s="78" t="s">
        <v>38</v>
      </c>
      <c r="G107" s="216">
        <v>43167</v>
      </c>
      <c r="H107" s="287" t="s">
        <v>946</v>
      </c>
      <c r="I107" s="287" t="s">
        <v>466</v>
      </c>
    </row>
    <row r="108" spans="1:13" x14ac:dyDescent="0.25">
      <c r="A108" s="402"/>
      <c r="B108" s="404"/>
      <c r="C108" s="358"/>
      <c r="D108" s="76" t="s">
        <v>567</v>
      </c>
      <c r="E108" s="77">
        <f t="shared" si="3"/>
        <v>2</v>
      </c>
      <c r="F108" s="78" t="s">
        <v>809</v>
      </c>
      <c r="G108" s="216">
        <v>43167</v>
      </c>
      <c r="H108" s="287" t="s">
        <v>946</v>
      </c>
      <c r="I108" s="287" t="s">
        <v>466</v>
      </c>
    </row>
    <row r="109" spans="1:13" s="3" customFormat="1" x14ac:dyDescent="0.25">
      <c r="A109" s="402"/>
      <c r="B109" s="404"/>
      <c r="C109" s="356" t="s">
        <v>569</v>
      </c>
      <c r="D109" s="76" t="s">
        <v>565</v>
      </c>
      <c r="E109" s="77">
        <f t="shared" si="3"/>
        <v>3</v>
      </c>
      <c r="F109" s="78" t="s">
        <v>37</v>
      </c>
      <c r="G109" s="216">
        <v>43167</v>
      </c>
      <c r="H109" s="287" t="s">
        <v>946</v>
      </c>
      <c r="I109" s="287" t="s">
        <v>466</v>
      </c>
      <c r="J109" s="242"/>
      <c r="K109" s="4"/>
      <c r="L109" s="242"/>
      <c r="M109" s="243"/>
    </row>
    <row r="110" spans="1:13" s="3" customFormat="1" x14ac:dyDescent="0.25">
      <c r="A110" s="402"/>
      <c r="B110" s="404"/>
      <c r="C110" s="358"/>
      <c r="D110" s="76" t="s">
        <v>567</v>
      </c>
      <c r="E110" s="77">
        <f t="shared" si="3"/>
        <v>4</v>
      </c>
      <c r="F110" s="78" t="s">
        <v>570</v>
      </c>
      <c r="G110" s="216">
        <v>43167</v>
      </c>
      <c r="H110" s="287" t="s">
        <v>946</v>
      </c>
      <c r="I110" s="287" t="s">
        <v>466</v>
      </c>
      <c r="J110" s="242"/>
      <c r="K110" s="4"/>
      <c r="L110" s="242"/>
      <c r="M110" s="243"/>
    </row>
    <row r="111" spans="1:13" s="3" customFormat="1" ht="28.5" x14ac:dyDescent="0.25">
      <c r="A111" s="402"/>
      <c r="B111" s="404"/>
      <c r="C111" s="356" t="s">
        <v>571</v>
      </c>
      <c r="D111" s="76" t="s">
        <v>631</v>
      </c>
      <c r="E111" s="77">
        <f t="shared" si="3"/>
        <v>5</v>
      </c>
      <c r="F111" s="78" t="s">
        <v>632</v>
      </c>
      <c r="G111" s="216">
        <v>43167</v>
      </c>
      <c r="H111" s="287" t="s">
        <v>946</v>
      </c>
      <c r="I111" s="287" t="s">
        <v>466</v>
      </c>
      <c r="J111" s="242"/>
      <c r="K111" s="4"/>
      <c r="L111" s="242"/>
      <c r="M111" s="243"/>
    </row>
    <row r="112" spans="1:13" s="3" customFormat="1" x14ac:dyDescent="0.25">
      <c r="A112" s="402"/>
      <c r="B112" s="404"/>
      <c r="C112" s="358"/>
      <c r="D112" s="76" t="s">
        <v>820</v>
      </c>
      <c r="E112" s="77">
        <f t="shared" si="3"/>
        <v>6</v>
      </c>
      <c r="F112" s="78" t="s">
        <v>634</v>
      </c>
      <c r="G112" s="216">
        <v>43167</v>
      </c>
      <c r="H112" s="287" t="s">
        <v>946</v>
      </c>
      <c r="I112" s="287" t="s">
        <v>466</v>
      </c>
      <c r="J112" s="242"/>
      <c r="K112" s="4"/>
      <c r="L112" s="242"/>
      <c r="M112" s="243"/>
    </row>
    <row r="113" spans="1:31" s="242" customFormat="1" x14ac:dyDescent="0.25">
      <c r="A113" s="402"/>
      <c r="B113" s="404"/>
      <c r="C113" s="356" t="s">
        <v>821</v>
      </c>
      <c r="D113" s="78" t="s">
        <v>822</v>
      </c>
      <c r="E113" s="77">
        <f t="shared" si="3"/>
        <v>7</v>
      </c>
      <c r="F113" s="78" t="s">
        <v>637</v>
      </c>
      <c r="G113" s="216">
        <v>43167</v>
      </c>
      <c r="H113" s="287" t="s">
        <v>946</v>
      </c>
      <c r="I113" s="287" t="s">
        <v>466</v>
      </c>
    </row>
    <row r="114" spans="1:31" s="242" customFormat="1" x14ac:dyDescent="0.25">
      <c r="A114" s="402"/>
      <c r="B114" s="404"/>
      <c r="C114" s="357"/>
      <c r="D114" s="78" t="s">
        <v>94</v>
      </c>
      <c r="E114" s="77">
        <f t="shared" si="3"/>
        <v>8</v>
      </c>
      <c r="F114" s="78" t="s">
        <v>94</v>
      </c>
      <c r="G114" s="216">
        <v>43167</v>
      </c>
      <c r="H114" s="287" t="s">
        <v>946</v>
      </c>
      <c r="I114" s="287" t="s">
        <v>466</v>
      </c>
    </row>
    <row r="115" spans="1:31" s="242" customFormat="1" x14ac:dyDescent="0.25">
      <c r="A115" s="402"/>
      <c r="B115" s="404"/>
      <c r="C115" s="357"/>
      <c r="D115" s="78" t="s">
        <v>823</v>
      </c>
      <c r="E115" s="77">
        <f t="shared" si="3"/>
        <v>9</v>
      </c>
      <c r="F115" s="78" t="s">
        <v>823</v>
      </c>
      <c r="G115" s="216">
        <v>43167</v>
      </c>
      <c r="H115" s="287" t="s">
        <v>946</v>
      </c>
      <c r="I115" s="287" t="s">
        <v>466</v>
      </c>
    </row>
    <row r="116" spans="1:31" s="242" customFormat="1" x14ac:dyDescent="0.25">
      <c r="A116" s="402"/>
      <c r="B116" s="404"/>
      <c r="C116" s="357"/>
      <c r="D116" s="78" t="s">
        <v>749</v>
      </c>
      <c r="E116" s="77">
        <f t="shared" si="3"/>
        <v>10</v>
      </c>
      <c r="F116" s="78" t="s">
        <v>749</v>
      </c>
      <c r="G116" s="216">
        <v>43167</v>
      </c>
      <c r="H116" s="287" t="s">
        <v>946</v>
      </c>
      <c r="I116" s="287" t="s">
        <v>466</v>
      </c>
    </row>
    <row r="117" spans="1:31" s="242" customFormat="1" x14ac:dyDescent="0.25">
      <c r="A117" s="402"/>
      <c r="B117" s="404"/>
      <c r="C117" s="358"/>
      <c r="D117" s="78" t="s">
        <v>577</v>
      </c>
      <c r="E117" s="77">
        <f t="shared" si="3"/>
        <v>11</v>
      </c>
      <c r="F117" s="78" t="s">
        <v>578</v>
      </c>
      <c r="G117" s="216">
        <v>43167</v>
      </c>
      <c r="H117" s="287" t="s">
        <v>946</v>
      </c>
      <c r="I117" s="287" t="s">
        <v>466</v>
      </c>
    </row>
    <row r="118" spans="1:31" s="75" customFormat="1" x14ac:dyDescent="0.25">
      <c r="A118" s="72" t="s">
        <v>211</v>
      </c>
      <c r="B118" s="73" t="s">
        <v>824</v>
      </c>
      <c r="C118" s="275"/>
      <c r="D118" s="276"/>
      <c r="E118" s="271"/>
      <c r="F118" s="271"/>
      <c r="G118" s="6"/>
      <c r="H118" s="118"/>
      <c r="I118" s="118"/>
      <c r="J118" s="118"/>
      <c r="K118" s="118"/>
      <c r="L118" s="118"/>
      <c r="M118" s="119"/>
    </row>
    <row r="119" spans="1:31" s="152" customFormat="1" x14ac:dyDescent="0.25">
      <c r="A119" s="366">
        <v>1</v>
      </c>
      <c r="B119" s="369" t="s">
        <v>825</v>
      </c>
      <c r="C119" s="268" t="s">
        <v>826</v>
      </c>
      <c r="D119" s="269"/>
      <c r="E119" s="277"/>
      <c r="F119" s="268"/>
      <c r="G119" s="217"/>
      <c r="H119" s="217"/>
      <c r="I119" s="217"/>
      <c r="J119" s="217"/>
      <c r="K119" s="217"/>
      <c r="L119" s="217"/>
      <c r="M119" s="217"/>
      <c r="N119" s="217"/>
      <c r="O119" s="217"/>
      <c r="P119" s="217"/>
      <c r="Q119" s="217"/>
      <c r="R119" s="217"/>
      <c r="S119" s="217"/>
      <c r="T119" s="217"/>
      <c r="U119" s="217"/>
      <c r="V119" s="217"/>
      <c r="W119" s="217"/>
      <c r="X119" s="217"/>
      <c r="Y119" s="217"/>
      <c r="Z119" s="217"/>
      <c r="AA119" s="217"/>
      <c r="AB119" s="217"/>
      <c r="AC119" s="217"/>
      <c r="AD119" s="217"/>
      <c r="AE119" s="217"/>
    </row>
    <row r="120" spans="1:31" s="152" customFormat="1" x14ac:dyDescent="0.25">
      <c r="A120" s="367"/>
      <c r="B120" s="370"/>
      <c r="C120" s="78" t="s">
        <v>788</v>
      </c>
      <c r="D120" s="76"/>
      <c r="E120" s="260">
        <v>1</v>
      </c>
      <c r="F120" s="78" t="s">
        <v>827</v>
      </c>
      <c r="G120" s="216">
        <v>43167</v>
      </c>
      <c r="H120" s="301" t="s">
        <v>461</v>
      </c>
      <c r="I120" s="301" t="s">
        <v>466</v>
      </c>
      <c r="J120" s="236"/>
      <c r="K120" s="65"/>
      <c r="L120" s="236"/>
    </row>
    <row r="121" spans="1:31" s="152" customFormat="1" x14ac:dyDescent="0.25">
      <c r="A121" s="367"/>
      <c r="B121" s="370"/>
      <c r="C121" s="268" t="s">
        <v>828</v>
      </c>
      <c r="D121" s="269"/>
      <c r="E121" s="277"/>
      <c r="F121" s="268"/>
      <c r="G121" s="217"/>
      <c r="H121" s="217"/>
      <c r="I121" s="217"/>
      <c r="J121" s="217"/>
      <c r="K121" s="217"/>
      <c r="L121" s="217"/>
      <c r="M121" s="217"/>
      <c r="N121" s="217"/>
      <c r="O121" s="217"/>
      <c r="P121" s="217"/>
      <c r="Q121" s="217"/>
      <c r="R121" s="217"/>
      <c r="S121" s="217"/>
      <c r="T121" s="217"/>
      <c r="U121" s="217"/>
      <c r="V121" s="217"/>
      <c r="W121" s="217"/>
      <c r="X121" s="217"/>
      <c r="Y121" s="217"/>
      <c r="Z121" s="217"/>
      <c r="AA121" s="217"/>
      <c r="AB121" s="217"/>
      <c r="AC121" s="217"/>
      <c r="AD121" s="217"/>
      <c r="AE121" s="217"/>
    </row>
    <row r="122" spans="1:31" s="3" customFormat="1" x14ac:dyDescent="0.25">
      <c r="A122" s="367"/>
      <c r="B122" s="370"/>
      <c r="C122" s="78" t="s">
        <v>829</v>
      </c>
      <c r="D122" s="76"/>
      <c r="E122" s="260">
        <f>E120+1</f>
        <v>2</v>
      </c>
      <c r="F122" s="78" t="s">
        <v>581</v>
      </c>
      <c r="G122" s="216">
        <v>43167</v>
      </c>
      <c r="H122" s="301" t="s">
        <v>461</v>
      </c>
      <c r="I122" s="301" t="s">
        <v>466</v>
      </c>
      <c r="J122" s="242"/>
      <c r="K122" s="4"/>
      <c r="L122" s="242"/>
      <c r="M122" s="243"/>
    </row>
    <row r="123" spans="1:31" s="3" customFormat="1" x14ac:dyDescent="0.25">
      <c r="A123" s="367"/>
      <c r="B123" s="370"/>
      <c r="C123" s="78" t="s">
        <v>382</v>
      </c>
      <c r="D123" s="76"/>
      <c r="E123" s="260">
        <f t="shared" ref="E123:E132" si="4">E122+1</f>
        <v>3</v>
      </c>
      <c r="F123" s="78" t="s">
        <v>754</v>
      </c>
      <c r="G123" s="216">
        <v>43167</v>
      </c>
      <c r="H123" s="301" t="s">
        <v>461</v>
      </c>
      <c r="I123" s="301" t="s">
        <v>466</v>
      </c>
      <c r="J123" s="242"/>
      <c r="K123" s="4"/>
      <c r="L123" s="242"/>
      <c r="M123" s="243"/>
    </row>
    <row r="124" spans="1:31" s="3" customFormat="1" x14ac:dyDescent="0.25">
      <c r="A124" s="367"/>
      <c r="B124" s="370"/>
      <c r="C124" s="356" t="s">
        <v>755</v>
      </c>
      <c r="D124" s="76"/>
      <c r="E124" s="260">
        <f>E123+1</f>
        <v>4</v>
      </c>
      <c r="F124" s="78" t="s">
        <v>586</v>
      </c>
      <c r="G124" s="216">
        <v>43167</v>
      </c>
      <c r="H124" s="301" t="s">
        <v>461</v>
      </c>
      <c r="I124" s="301" t="s">
        <v>466</v>
      </c>
      <c r="J124" s="242"/>
      <c r="K124" s="4"/>
      <c r="L124" s="242"/>
      <c r="M124" s="243"/>
    </row>
    <row r="125" spans="1:31" s="3" customFormat="1" x14ac:dyDescent="0.25">
      <c r="A125" s="367"/>
      <c r="B125" s="370"/>
      <c r="C125" s="358"/>
      <c r="D125" s="76"/>
      <c r="E125" s="260">
        <f>E124+1</f>
        <v>5</v>
      </c>
      <c r="F125" s="78" t="s">
        <v>584</v>
      </c>
      <c r="G125" s="216">
        <v>43167</v>
      </c>
      <c r="H125" s="301" t="s">
        <v>461</v>
      </c>
      <c r="I125" s="301" t="s">
        <v>466</v>
      </c>
      <c r="J125" s="242"/>
      <c r="K125" s="4"/>
      <c r="L125" s="242"/>
      <c r="M125" s="243"/>
    </row>
    <row r="126" spans="1:31" s="3" customFormat="1" x14ac:dyDescent="0.25">
      <c r="A126" s="367"/>
      <c r="B126" s="370"/>
      <c r="C126" s="262" t="s">
        <v>756</v>
      </c>
      <c r="D126" s="76"/>
      <c r="E126" s="260">
        <f>E125+1</f>
        <v>6</v>
      </c>
      <c r="F126" s="78" t="s">
        <v>762</v>
      </c>
      <c r="G126" s="216">
        <v>43167</v>
      </c>
      <c r="H126" s="301" t="s">
        <v>461</v>
      </c>
      <c r="I126" s="301" t="s">
        <v>466</v>
      </c>
      <c r="J126" s="242"/>
      <c r="K126" s="4"/>
      <c r="L126" s="242"/>
      <c r="M126" s="243"/>
    </row>
    <row r="127" spans="1:31" x14ac:dyDescent="0.25">
      <c r="A127" s="367"/>
      <c r="B127" s="370"/>
      <c r="C127" s="356" t="s">
        <v>769</v>
      </c>
      <c r="D127" s="76"/>
      <c r="E127" s="260">
        <f>E126+1</f>
        <v>7</v>
      </c>
      <c r="F127" s="78" t="s">
        <v>586</v>
      </c>
      <c r="G127" s="216">
        <v>43167</v>
      </c>
      <c r="H127" s="301" t="s">
        <v>461</v>
      </c>
      <c r="I127" s="301" t="s">
        <v>466</v>
      </c>
    </row>
    <row r="128" spans="1:31" x14ac:dyDescent="0.25">
      <c r="A128" s="367"/>
      <c r="B128" s="370"/>
      <c r="C128" s="358"/>
      <c r="D128" s="76"/>
      <c r="E128" s="260">
        <f t="shared" si="4"/>
        <v>8</v>
      </c>
      <c r="F128" s="78" t="s">
        <v>584</v>
      </c>
      <c r="G128" s="216">
        <v>43167</v>
      </c>
      <c r="H128" s="301" t="s">
        <v>461</v>
      </c>
      <c r="I128" s="301" t="s">
        <v>466</v>
      </c>
    </row>
    <row r="129" spans="1:13" s="258" customFormat="1" x14ac:dyDescent="0.25">
      <c r="A129" s="367"/>
      <c r="B129" s="370"/>
      <c r="C129" s="262" t="s">
        <v>830</v>
      </c>
      <c r="D129" s="76"/>
      <c r="E129" s="260">
        <f t="shared" si="4"/>
        <v>9</v>
      </c>
      <c r="F129" s="78" t="s">
        <v>831</v>
      </c>
      <c r="G129" s="216">
        <v>43167</v>
      </c>
      <c r="H129" s="301" t="s">
        <v>461</v>
      </c>
      <c r="I129" s="301" t="s">
        <v>466</v>
      </c>
      <c r="J129" s="255"/>
      <c r="K129" s="256"/>
      <c r="L129" s="255"/>
      <c r="M129" s="257"/>
    </row>
    <row r="130" spans="1:13" s="251" customFormat="1" x14ac:dyDescent="0.25">
      <c r="A130" s="367"/>
      <c r="B130" s="370"/>
      <c r="C130" s="261" t="s">
        <v>589</v>
      </c>
      <c r="D130" s="212"/>
      <c r="E130" s="260">
        <f>E129+1</f>
        <v>10</v>
      </c>
      <c r="F130" s="261" t="s">
        <v>590</v>
      </c>
      <c r="G130" s="216">
        <v>43167</v>
      </c>
      <c r="H130" s="301" t="s">
        <v>461</v>
      </c>
      <c r="I130" s="301" t="s">
        <v>466</v>
      </c>
      <c r="J130" s="238"/>
      <c r="K130" s="250"/>
      <c r="L130" s="238"/>
      <c r="M130" s="239"/>
    </row>
    <row r="131" spans="1:13" s="251" customFormat="1" x14ac:dyDescent="0.25">
      <c r="A131" s="367"/>
      <c r="B131" s="370"/>
      <c r="C131" s="261" t="s">
        <v>591</v>
      </c>
      <c r="D131" s="212"/>
      <c r="E131" s="260">
        <f t="shared" si="4"/>
        <v>11</v>
      </c>
      <c r="F131" s="261" t="s">
        <v>763</v>
      </c>
      <c r="G131" s="216">
        <v>43167</v>
      </c>
      <c r="H131" s="301" t="s">
        <v>461</v>
      </c>
      <c r="I131" s="301" t="s">
        <v>466</v>
      </c>
      <c r="J131" s="238"/>
      <c r="K131" s="250"/>
      <c r="L131" s="238"/>
      <c r="M131" s="239"/>
    </row>
    <row r="132" spans="1:13" s="251" customFormat="1" x14ac:dyDescent="0.25">
      <c r="A132" s="367"/>
      <c r="B132" s="370"/>
      <c r="C132" s="261" t="s">
        <v>593</v>
      </c>
      <c r="D132" s="212"/>
      <c r="E132" s="260">
        <f t="shared" si="4"/>
        <v>12</v>
      </c>
      <c r="F132" s="261" t="s">
        <v>763</v>
      </c>
      <c r="G132" s="216">
        <v>43167</v>
      </c>
      <c r="H132" s="301" t="s">
        <v>461</v>
      </c>
      <c r="I132" s="301" t="s">
        <v>466</v>
      </c>
      <c r="J132" s="238"/>
      <c r="K132" s="250"/>
      <c r="L132" s="238"/>
      <c r="M132" s="239"/>
    </row>
    <row r="133" spans="1:13" s="2" customFormat="1" x14ac:dyDescent="0.25">
      <c r="A133" s="5" t="s">
        <v>931</v>
      </c>
      <c r="B133" s="73" t="s">
        <v>832</v>
      </c>
      <c r="C133" s="271"/>
      <c r="D133" s="272"/>
      <c r="E133" s="271"/>
      <c r="F133" s="271"/>
      <c r="G133" s="6"/>
      <c r="H133" s="6"/>
      <c r="I133" s="6"/>
      <c r="J133" s="6"/>
      <c r="K133" s="6"/>
      <c r="L133" s="6"/>
      <c r="M133" s="7"/>
    </row>
    <row r="134" spans="1:13" x14ac:dyDescent="0.25">
      <c r="A134" s="236">
        <v>1</v>
      </c>
      <c r="B134" s="152"/>
      <c r="C134" s="78"/>
      <c r="D134" s="76"/>
      <c r="E134" s="77">
        <v>1</v>
      </c>
      <c r="F134" s="78" t="s">
        <v>493</v>
      </c>
      <c r="G134" s="216">
        <v>43167</v>
      </c>
      <c r="H134" s="301" t="s">
        <v>461</v>
      </c>
      <c r="I134" s="301" t="s">
        <v>466</v>
      </c>
    </row>
    <row r="135" spans="1:13" x14ac:dyDescent="0.25">
      <c r="A135" s="236">
        <v>2</v>
      </c>
      <c r="B135" s="152"/>
      <c r="C135" s="78"/>
      <c r="D135" s="76"/>
      <c r="E135" s="77">
        <v>1</v>
      </c>
      <c r="F135" s="78" t="s">
        <v>644</v>
      </c>
      <c r="G135" s="216">
        <v>43167</v>
      </c>
      <c r="H135" s="301" t="s">
        <v>461</v>
      </c>
      <c r="I135" s="301" t="s">
        <v>466</v>
      </c>
    </row>
    <row r="136" spans="1:13" x14ac:dyDescent="0.25">
      <c r="A136" s="366">
        <v>3</v>
      </c>
      <c r="B136" s="388" t="s">
        <v>113</v>
      </c>
      <c r="C136" s="356" t="s">
        <v>495</v>
      </c>
      <c r="D136" s="76"/>
      <c r="E136" s="77">
        <v>1</v>
      </c>
      <c r="F136" s="78" t="s">
        <v>496</v>
      </c>
      <c r="G136" s="216">
        <v>43167</v>
      </c>
      <c r="H136" s="301" t="s">
        <v>461</v>
      </c>
      <c r="I136" s="301" t="s">
        <v>466</v>
      </c>
    </row>
    <row r="137" spans="1:13" x14ac:dyDescent="0.25">
      <c r="A137" s="367"/>
      <c r="B137" s="389"/>
      <c r="C137" s="358"/>
      <c r="D137" s="76"/>
      <c r="E137" s="77">
        <f t="shared" ref="E137:E157" si="5">E136+1</f>
        <v>2</v>
      </c>
      <c r="F137" s="78" t="s">
        <v>833</v>
      </c>
      <c r="G137" s="216">
        <v>43167</v>
      </c>
      <c r="H137" s="301" t="s">
        <v>461</v>
      </c>
      <c r="I137" s="301" t="s">
        <v>466</v>
      </c>
    </row>
    <row r="138" spans="1:13" x14ac:dyDescent="0.25">
      <c r="A138" s="367"/>
      <c r="B138" s="389"/>
      <c r="C138" s="356" t="s">
        <v>498</v>
      </c>
      <c r="D138" s="76"/>
      <c r="E138" s="77">
        <v>1</v>
      </c>
      <c r="F138" s="78" t="s">
        <v>496</v>
      </c>
      <c r="G138" s="216">
        <v>43167</v>
      </c>
      <c r="H138" s="301" t="s">
        <v>461</v>
      </c>
      <c r="I138" s="301" t="s">
        <v>466</v>
      </c>
    </row>
    <row r="139" spans="1:13" x14ac:dyDescent="0.25">
      <c r="A139" s="368"/>
      <c r="B139" s="403"/>
      <c r="C139" s="358"/>
      <c r="D139" s="76"/>
      <c r="E139" s="77">
        <f t="shared" si="5"/>
        <v>2</v>
      </c>
      <c r="F139" s="78" t="s">
        <v>499</v>
      </c>
      <c r="G139" s="216">
        <v>43167</v>
      </c>
      <c r="H139" s="301" t="s">
        <v>461</v>
      </c>
      <c r="I139" s="301" t="s">
        <v>466</v>
      </c>
    </row>
    <row r="140" spans="1:13" x14ac:dyDescent="0.25">
      <c r="A140" s="236">
        <v>4</v>
      </c>
      <c r="B140" s="152" t="s">
        <v>684</v>
      </c>
      <c r="C140" s="78"/>
      <c r="D140" s="76"/>
      <c r="E140" s="77">
        <v>1</v>
      </c>
      <c r="F140" s="78" t="s">
        <v>834</v>
      </c>
      <c r="G140" s="216">
        <v>43167</v>
      </c>
      <c r="H140" s="301" t="s">
        <v>461</v>
      </c>
      <c r="I140" s="301" t="s">
        <v>466</v>
      </c>
    </row>
    <row r="141" spans="1:13" x14ac:dyDescent="0.25">
      <c r="A141" s="366">
        <v>5</v>
      </c>
      <c r="B141" s="366" t="s">
        <v>647</v>
      </c>
      <c r="C141" s="356" t="s">
        <v>382</v>
      </c>
      <c r="D141" s="359" t="s">
        <v>653</v>
      </c>
      <c r="E141" s="77">
        <v>1</v>
      </c>
      <c r="F141" s="78" t="s">
        <v>654</v>
      </c>
      <c r="G141" s="216">
        <v>43167</v>
      </c>
      <c r="H141" s="301" t="s">
        <v>461</v>
      </c>
      <c r="I141" s="301" t="s">
        <v>466</v>
      </c>
    </row>
    <row r="142" spans="1:13" x14ac:dyDescent="0.25">
      <c r="A142" s="367"/>
      <c r="B142" s="367"/>
      <c r="C142" s="357"/>
      <c r="D142" s="360"/>
      <c r="E142" s="77">
        <f t="shared" si="5"/>
        <v>2</v>
      </c>
      <c r="F142" s="78" t="s">
        <v>650</v>
      </c>
      <c r="G142" s="216">
        <v>43167</v>
      </c>
      <c r="H142" s="301" t="s">
        <v>461</v>
      </c>
      <c r="I142" s="301" t="s">
        <v>466</v>
      </c>
    </row>
    <row r="143" spans="1:13" x14ac:dyDescent="0.25">
      <c r="A143" s="367"/>
      <c r="B143" s="367"/>
      <c r="C143" s="357"/>
      <c r="D143" s="76" t="s">
        <v>651</v>
      </c>
      <c r="E143" s="77">
        <f t="shared" si="5"/>
        <v>3</v>
      </c>
      <c r="F143" s="78" t="s">
        <v>835</v>
      </c>
      <c r="G143" s="216">
        <v>43167</v>
      </c>
      <c r="H143" s="301" t="s">
        <v>461</v>
      </c>
      <c r="I143" s="301" t="s">
        <v>466</v>
      </c>
    </row>
    <row r="144" spans="1:13" x14ac:dyDescent="0.25">
      <c r="A144" s="367"/>
      <c r="B144" s="367"/>
      <c r="C144" s="356" t="s">
        <v>469</v>
      </c>
      <c r="D144" s="359" t="s">
        <v>648</v>
      </c>
      <c r="E144" s="77">
        <f t="shared" si="5"/>
        <v>4</v>
      </c>
      <c r="F144" s="78" t="s">
        <v>649</v>
      </c>
      <c r="G144" s="216">
        <v>43167</v>
      </c>
      <c r="H144" s="301" t="s">
        <v>461</v>
      </c>
      <c r="I144" s="301" t="s">
        <v>466</v>
      </c>
    </row>
    <row r="145" spans="1:13" x14ac:dyDescent="0.25">
      <c r="A145" s="367"/>
      <c r="B145" s="367"/>
      <c r="C145" s="357"/>
      <c r="D145" s="360"/>
      <c r="E145" s="77">
        <f t="shared" si="5"/>
        <v>5</v>
      </c>
      <c r="F145" s="78" t="s">
        <v>650</v>
      </c>
      <c r="G145" s="216">
        <v>43167</v>
      </c>
      <c r="H145" s="301" t="s">
        <v>461</v>
      </c>
      <c r="I145" s="301" t="s">
        <v>466</v>
      </c>
    </row>
    <row r="146" spans="1:13" x14ac:dyDescent="0.25">
      <c r="A146" s="367"/>
      <c r="B146" s="367"/>
      <c r="C146" s="358"/>
      <c r="D146" s="266" t="s">
        <v>651</v>
      </c>
      <c r="E146" s="77">
        <f t="shared" si="5"/>
        <v>6</v>
      </c>
      <c r="F146" s="78" t="s">
        <v>836</v>
      </c>
      <c r="G146" s="216">
        <v>43167</v>
      </c>
      <c r="H146" s="301" t="s">
        <v>461</v>
      </c>
      <c r="I146" s="301" t="s">
        <v>466</v>
      </c>
    </row>
    <row r="147" spans="1:13" x14ac:dyDescent="0.25">
      <c r="A147" s="367"/>
      <c r="B147" s="367"/>
      <c r="C147" s="356" t="s">
        <v>837</v>
      </c>
      <c r="D147" s="359" t="s">
        <v>653</v>
      </c>
      <c r="E147" s="77">
        <f t="shared" si="5"/>
        <v>7</v>
      </c>
      <c r="F147" s="78" t="s">
        <v>654</v>
      </c>
      <c r="G147" s="216">
        <v>43167</v>
      </c>
      <c r="H147" s="301" t="s">
        <v>461</v>
      </c>
      <c r="I147" s="301" t="s">
        <v>466</v>
      </c>
    </row>
    <row r="148" spans="1:13" x14ac:dyDescent="0.25">
      <c r="A148" s="367"/>
      <c r="B148" s="367"/>
      <c r="C148" s="357"/>
      <c r="D148" s="360"/>
      <c r="E148" s="77">
        <f t="shared" si="5"/>
        <v>8</v>
      </c>
      <c r="F148" s="78" t="s">
        <v>650</v>
      </c>
      <c r="G148" s="216">
        <v>43167</v>
      </c>
      <c r="H148" s="301" t="s">
        <v>461</v>
      </c>
      <c r="I148" s="301" t="s">
        <v>466</v>
      </c>
    </row>
    <row r="149" spans="1:13" x14ac:dyDescent="0.25">
      <c r="A149" s="367"/>
      <c r="B149" s="367"/>
      <c r="C149" s="357"/>
      <c r="D149" s="359" t="s">
        <v>651</v>
      </c>
      <c r="E149" s="77">
        <f t="shared" si="5"/>
        <v>9</v>
      </c>
      <c r="F149" s="78" t="s">
        <v>838</v>
      </c>
      <c r="G149" s="216">
        <v>43167</v>
      </c>
      <c r="H149" s="301" t="s">
        <v>461</v>
      </c>
      <c r="I149" s="301" t="s">
        <v>466</v>
      </c>
      <c r="M149" s="147"/>
    </row>
    <row r="150" spans="1:13" x14ac:dyDescent="0.25">
      <c r="A150" s="367"/>
      <c r="B150" s="367"/>
      <c r="C150" s="357"/>
      <c r="D150" s="360"/>
      <c r="E150" s="77">
        <f t="shared" si="5"/>
        <v>10</v>
      </c>
      <c r="F150" s="78" t="s">
        <v>839</v>
      </c>
      <c r="G150" s="216">
        <v>43167</v>
      </c>
      <c r="H150" s="301" t="s">
        <v>461</v>
      </c>
      <c r="I150" s="301" t="s">
        <v>466</v>
      </c>
      <c r="M150" s="147"/>
    </row>
    <row r="151" spans="1:13" s="257" customFormat="1" x14ac:dyDescent="0.25">
      <c r="A151" s="367"/>
      <c r="B151" s="367"/>
      <c r="C151" s="356" t="s">
        <v>841</v>
      </c>
      <c r="D151" s="359" t="s">
        <v>648</v>
      </c>
      <c r="E151" s="77">
        <f t="shared" si="5"/>
        <v>11</v>
      </c>
      <c r="F151" s="78" t="s">
        <v>649</v>
      </c>
      <c r="G151" s="216">
        <v>43167</v>
      </c>
      <c r="H151" s="301" t="s">
        <v>461</v>
      </c>
      <c r="I151" s="301" t="s">
        <v>466</v>
      </c>
      <c r="J151" s="255"/>
      <c r="K151" s="256"/>
      <c r="L151" s="255"/>
    </row>
    <row r="152" spans="1:13" s="257" customFormat="1" x14ac:dyDescent="0.25">
      <c r="A152" s="367"/>
      <c r="B152" s="367"/>
      <c r="C152" s="357"/>
      <c r="D152" s="360"/>
      <c r="E152" s="77">
        <f t="shared" si="5"/>
        <v>12</v>
      </c>
      <c r="F152" s="78" t="s">
        <v>650</v>
      </c>
      <c r="G152" s="216">
        <v>43167</v>
      </c>
      <c r="H152" s="301" t="s">
        <v>461</v>
      </c>
      <c r="I152" s="301" t="s">
        <v>466</v>
      </c>
      <c r="J152" s="255"/>
      <c r="K152" s="256"/>
      <c r="L152" s="255"/>
    </row>
    <row r="153" spans="1:13" s="257" customFormat="1" x14ac:dyDescent="0.25">
      <c r="A153" s="367"/>
      <c r="B153" s="367"/>
      <c r="C153" s="357"/>
      <c r="D153" s="359" t="s">
        <v>651</v>
      </c>
      <c r="E153" s="77">
        <f t="shared" si="5"/>
        <v>13</v>
      </c>
      <c r="F153" s="78" t="s">
        <v>842</v>
      </c>
      <c r="G153" s="216">
        <v>43167</v>
      </c>
      <c r="H153" s="301" t="s">
        <v>461</v>
      </c>
      <c r="I153" s="301" t="s">
        <v>466</v>
      </c>
      <c r="J153" s="255"/>
      <c r="K153" s="256"/>
      <c r="L153" s="255"/>
    </row>
    <row r="154" spans="1:13" s="257" customFormat="1" x14ac:dyDescent="0.25">
      <c r="A154" s="367"/>
      <c r="B154" s="367"/>
      <c r="C154" s="358"/>
      <c r="D154" s="360"/>
      <c r="E154" s="77">
        <f t="shared" si="5"/>
        <v>14</v>
      </c>
      <c r="F154" s="78" t="s">
        <v>843</v>
      </c>
      <c r="G154" s="216">
        <v>43167</v>
      </c>
      <c r="H154" s="301" t="s">
        <v>461</v>
      </c>
      <c r="I154" s="301" t="s">
        <v>466</v>
      </c>
      <c r="J154" s="255"/>
      <c r="K154" s="256"/>
      <c r="L154" s="255"/>
    </row>
    <row r="155" spans="1:13" ht="28.5" x14ac:dyDescent="0.25">
      <c r="A155" s="367"/>
      <c r="B155" s="367"/>
      <c r="C155" s="421" t="s">
        <v>844</v>
      </c>
      <c r="D155" s="266" t="s">
        <v>845</v>
      </c>
      <c r="E155" s="77">
        <f t="shared" si="5"/>
        <v>15</v>
      </c>
      <c r="F155" s="78" t="s">
        <v>846</v>
      </c>
      <c r="G155" s="216">
        <v>43167</v>
      </c>
      <c r="H155" s="301" t="s">
        <v>461</v>
      </c>
      <c r="I155" s="301" t="s">
        <v>466</v>
      </c>
    </row>
    <row r="156" spans="1:13" ht="28.5" x14ac:dyDescent="0.25">
      <c r="A156" s="367"/>
      <c r="B156" s="367"/>
      <c r="C156" s="422"/>
      <c r="D156" s="266" t="s">
        <v>847</v>
      </c>
      <c r="E156" s="77">
        <f t="shared" si="5"/>
        <v>16</v>
      </c>
      <c r="F156" s="78" t="s">
        <v>848</v>
      </c>
      <c r="G156" s="216">
        <v>43167</v>
      </c>
      <c r="H156" s="301" t="s">
        <v>461</v>
      </c>
      <c r="I156" s="301" t="s">
        <v>466</v>
      </c>
      <c r="M156" s="147"/>
    </row>
    <row r="157" spans="1:13" ht="57" x14ac:dyDescent="0.25">
      <c r="A157" s="368"/>
      <c r="B157" s="368"/>
      <c r="C157" s="423"/>
      <c r="D157" s="266" t="s">
        <v>849</v>
      </c>
      <c r="E157" s="77">
        <f t="shared" si="5"/>
        <v>17</v>
      </c>
      <c r="F157" s="78" t="s">
        <v>846</v>
      </c>
      <c r="G157" s="216">
        <v>43167</v>
      </c>
      <c r="H157" s="301" t="s">
        <v>461</v>
      </c>
      <c r="I157" s="301" t="s">
        <v>466</v>
      </c>
      <c r="M157" s="147"/>
    </row>
    <row r="158" spans="1:13" s="3" customFormat="1" x14ac:dyDescent="0.25">
      <c r="A158" s="402">
        <v>6</v>
      </c>
      <c r="B158" s="404" t="s">
        <v>658</v>
      </c>
      <c r="C158" s="78"/>
      <c r="D158" s="76"/>
      <c r="E158" s="77">
        <v>1</v>
      </c>
      <c r="F158" s="78" t="s">
        <v>501</v>
      </c>
      <c r="G158" s="216">
        <v>43167</v>
      </c>
      <c r="H158" s="301" t="s">
        <v>461</v>
      </c>
      <c r="I158" s="301" t="s">
        <v>466</v>
      </c>
      <c r="J158" s="242"/>
      <c r="K158" s="4"/>
      <c r="L158" s="242"/>
      <c r="M158" s="243"/>
    </row>
    <row r="159" spans="1:13" s="3" customFormat="1" x14ac:dyDescent="0.25">
      <c r="A159" s="402"/>
      <c r="B159" s="404"/>
      <c r="C159" s="78"/>
      <c r="D159" s="76"/>
      <c r="E159" s="77">
        <f>E158+1</f>
        <v>2</v>
      </c>
      <c r="F159" s="78" t="s">
        <v>659</v>
      </c>
      <c r="G159" s="216">
        <v>43167</v>
      </c>
      <c r="H159" s="301" t="s">
        <v>461</v>
      </c>
      <c r="I159" s="301" t="s">
        <v>466</v>
      </c>
      <c r="J159" s="144"/>
      <c r="K159" s="4"/>
      <c r="L159" s="242"/>
      <c r="M159" s="243"/>
    </row>
    <row r="160" spans="1:13" s="3" customFormat="1" x14ac:dyDescent="0.25">
      <c r="A160" s="402"/>
      <c r="B160" s="404"/>
      <c r="C160" s="78"/>
      <c r="D160" s="76"/>
      <c r="E160" s="77">
        <f>E159+1</f>
        <v>3</v>
      </c>
      <c r="F160" s="78" t="s">
        <v>502</v>
      </c>
      <c r="G160" s="216">
        <v>43167</v>
      </c>
      <c r="H160" s="301" t="s">
        <v>461</v>
      </c>
      <c r="I160" s="301" t="s">
        <v>466</v>
      </c>
      <c r="J160" s="242"/>
      <c r="K160" s="4"/>
      <c r="L160" s="242"/>
      <c r="M160" s="243"/>
    </row>
    <row r="161" spans="1:13" s="3" customFormat="1" x14ac:dyDescent="0.25">
      <c r="A161" s="366">
        <v>7</v>
      </c>
      <c r="B161" s="369" t="s">
        <v>503</v>
      </c>
      <c r="C161" s="78"/>
      <c r="D161" s="76"/>
      <c r="E161" s="77">
        <v>1</v>
      </c>
      <c r="F161" s="78" t="s">
        <v>660</v>
      </c>
      <c r="G161" s="216">
        <v>43167</v>
      </c>
      <c r="H161" s="301" t="s">
        <v>461</v>
      </c>
      <c r="I161" s="301" t="s">
        <v>466</v>
      </c>
      <c r="J161" s="242"/>
      <c r="K161" s="4"/>
      <c r="L161" s="242"/>
      <c r="M161" s="243"/>
    </row>
    <row r="162" spans="1:13" s="3" customFormat="1" x14ac:dyDescent="0.25">
      <c r="A162" s="367"/>
      <c r="B162" s="370"/>
      <c r="C162" s="78"/>
      <c r="D162" s="76"/>
      <c r="E162" s="77">
        <f t="shared" ref="E162:E163" si="6">E161+1</f>
        <v>2</v>
      </c>
      <c r="F162" s="78" t="s">
        <v>661</v>
      </c>
      <c r="G162" s="216">
        <v>43167</v>
      </c>
      <c r="H162" s="301" t="s">
        <v>461</v>
      </c>
      <c r="I162" s="301" t="s">
        <v>466</v>
      </c>
      <c r="J162" s="242"/>
      <c r="K162" s="4"/>
      <c r="L162" s="242"/>
      <c r="M162" s="243"/>
    </row>
    <row r="163" spans="1:13" s="3" customFormat="1" x14ac:dyDescent="0.25">
      <c r="A163" s="367"/>
      <c r="B163" s="370"/>
      <c r="C163" s="78" t="s">
        <v>788</v>
      </c>
      <c r="D163" s="76"/>
      <c r="E163" s="77">
        <f t="shared" si="6"/>
        <v>3</v>
      </c>
      <c r="F163" s="78" t="s">
        <v>663</v>
      </c>
      <c r="G163" s="216">
        <v>43167</v>
      </c>
      <c r="H163" s="301" t="s">
        <v>461</v>
      </c>
      <c r="I163" s="301" t="s">
        <v>466</v>
      </c>
      <c r="J163" s="242"/>
      <c r="K163" s="4"/>
      <c r="L163" s="242"/>
      <c r="M163" s="243"/>
    </row>
    <row r="164" spans="1:13" s="3" customFormat="1" x14ac:dyDescent="0.25">
      <c r="A164" s="367"/>
      <c r="B164" s="370"/>
      <c r="C164" s="78" t="s">
        <v>753</v>
      </c>
      <c r="D164" s="76"/>
      <c r="E164" s="260">
        <f>E163+1</f>
        <v>4</v>
      </c>
      <c r="F164" s="78" t="s">
        <v>581</v>
      </c>
      <c r="G164" s="216">
        <v>43167</v>
      </c>
      <c r="H164" s="301" t="s">
        <v>461</v>
      </c>
      <c r="I164" s="301" t="s">
        <v>466</v>
      </c>
      <c r="J164" s="242"/>
      <c r="K164" s="4"/>
      <c r="L164" s="242"/>
      <c r="M164" s="243"/>
    </row>
    <row r="165" spans="1:13" s="3" customFormat="1" x14ac:dyDescent="0.25">
      <c r="A165" s="367"/>
      <c r="B165" s="370"/>
      <c r="C165" s="78" t="s">
        <v>382</v>
      </c>
      <c r="D165" s="76"/>
      <c r="E165" s="260">
        <f t="shared" ref="E165:E174" si="7">E164+1</f>
        <v>5</v>
      </c>
      <c r="F165" s="78" t="s">
        <v>754</v>
      </c>
      <c r="G165" s="216">
        <v>43167</v>
      </c>
      <c r="H165" s="301" t="s">
        <v>461</v>
      </c>
      <c r="I165" s="301" t="s">
        <v>466</v>
      </c>
      <c r="J165" s="242"/>
      <c r="K165" s="4"/>
      <c r="L165" s="242"/>
      <c r="M165" s="243"/>
    </row>
    <row r="166" spans="1:13" s="3" customFormat="1" x14ac:dyDescent="0.25">
      <c r="A166" s="367"/>
      <c r="B166" s="370"/>
      <c r="C166" s="356" t="s">
        <v>755</v>
      </c>
      <c r="D166" s="76"/>
      <c r="E166" s="260">
        <f>E165+1</f>
        <v>6</v>
      </c>
      <c r="F166" s="78" t="s">
        <v>586</v>
      </c>
      <c r="G166" s="216">
        <v>43167</v>
      </c>
      <c r="H166" s="301" t="s">
        <v>461</v>
      </c>
      <c r="I166" s="301" t="s">
        <v>466</v>
      </c>
      <c r="J166" s="242"/>
      <c r="K166" s="4"/>
      <c r="L166" s="242"/>
      <c r="M166" s="243"/>
    </row>
    <row r="167" spans="1:13" s="3" customFormat="1" x14ac:dyDescent="0.25">
      <c r="A167" s="367"/>
      <c r="B167" s="370"/>
      <c r="C167" s="358"/>
      <c r="D167" s="76"/>
      <c r="E167" s="260">
        <f>E166+1</f>
        <v>7</v>
      </c>
      <c r="F167" s="78" t="s">
        <v>584</v>
      </c>
      <c r="G167" s="216">
        <v>43167</v>
      </c>
      <c r="H167" s="301" t="s">
        <v>461</v>
      </c>
      <c r="I167" s="301" t="s">
        <v>466</v>
      </c>
      <c r="J167" s="242"/>
      <c r="K167" s="4"/>
      <c r="L167" s="242"/>
      <c r="M167" s="243"/>
    </row>
    <row r="168" spans="1:13" s="3" customFormat="1" x14ac:dyDescent="0.25">
      <c r="A168" s="367"/>
      <c r="B168" s="370"/>
      <c r="C168" s="262" t="s">
        <v>756</v>
      </c>
      <c r="D168" s="76"/>
      <c r="E168" s="260">
        <f>E167+1</f>
        <v>8</v>
      </c>
      <c r="F168" s="78" t="s">
        <v>762</v>
      </c>
      <c r="G168" s="216">
        <v>43167</v>
      </c>
      <c r="H168" s="301" t="s">
        <v>461</v>
      </c>
      <c r="I168" s="301" t="s">
        <v>466</v>
      </c>
      <c r="J168" s="242"/>
      <c r="K168" s="4"/>
      <c r="L168" s="242"/>
      <c r="M168" s="243"/>
    </row>
    <row r="169" spans="1:13" x14ac:dyDescent="0.25">
      <c r="A169" s="367"/>
      <c r="B169" s="370"/>
      <c r="C169" s="356" t="s">
        <v>769</v>
      </c>
      <c r="D169" s="76"/>
      <c r="E169" s="260">
        <f>E168+1</f>
        <v>9</v>
      </c>
      <c r="F169" s="78" t="s">
        <v>586</v>
      </c>
      <c r="G169" s="216">
        <v>43167</v>
      </c>
      <c r="H169" s="301" t="s">
        <v>461</v>
      </c>
      <c r="I169" s="301" t="s">
        <v>466</v>
      </c>
    </row>
    <row r="170" spans="1:13" x14ac:dyDescent="0.25">
      <c r="A170" s="367"/>
      <c r="B170" s="370"/>
      <c r="C170" s="358"/>
      <c r="D170" s="76"/>
      <c r="E170" s="260">
        <f t="shared" si="7"/>
        <v>10</v>
      </c>
      <c r="F170" s="78" t="s">
        <v>584</v>
      </c>
      <c r="G170" s="216">
        <v>43167</v>
      </c>
      <c r="H170" s="301" t="s">
        <v>461</v>
      </c>
      <c r="I170" s="301" t="s">
        <v>466</v>
      </c>
    </row>
    <row r="171" spans="1:13" s="258" customFormat="1" x14ac:dyDescent="0.25">
      <c r="A171" s="367"/>
      <c r="B171" s="370"/>
      <c r="C171" s="262" t="s">
        <v>830</v>
      </c>
      <c r="D171" s="76"/>
      <c r="E171" s="260">
        <f t="shared" si="7"/>
        <v>11</v>
      </c>
      <c r="F171" s="78" t="s">
        <v>850</v>
      </c>
      <c r="G171" s="216">
        <v>43167</v>
      </c>
      <c r="H171" s="301" t="s">
        <v>461</v>
      </c>
      <c r="I171" s="301" t="s">
        <v>466</v>
      </c>
      <c r="J171" s="255"/>
      <c r="K171" s="256"/>
      <c r="L171" s="255"/>
      <c r="M171" s="257"/>
    </row>
    <row r="172" spans="1:13" s="251" customFormat="1" x14ac:dyDescent="0.25">
      <c r="A172" s="367"/>
      <c r="B172" s="370"/>
      <c r="C172" s="261" t="s">
        <v>589</v>
      </c>
      <c r="D172" s="212"/>
      <c r="E172" s="260">
        <f>E171+1</f>
        <v>12</v>
      </c>
      <c r="F172" s="261" t="s">
        <v>590</v>
      </c>
      <c r="G172" s="216">
        <v>43167</v>
      </c>
      <c r="H172" s="301" t="s">
        <v>461</v>
      </c>
      <c r="I172" s="301" t="s">
        <v>466</v>
      </c>
      <c r="J172" s="238"/>
      <c r="K172" s="250"/>
      <c r="L172" s="238"/>
      <c r="M172" s="239"/>
    </row>
    <row r="173" spans="1:13" s="251" customFormat="1" x14ac:dyDescent="0.25">
      <c r="A173" s="367"/>
      <c r="B173" s="370"/>
      <c r="C173" s="261" t="s">
        <v>591</v>
      </c>
      <c r="D173" s="212"/>
      <c r="E173" s="260">
        <f t="shared" si="7"/>
        <v>13</v>
      </c>
      <c r="F173" s="261" t="s">
        <v>592</v>
      </c>
      <c r="G173" s="216">
        <v>43167</v>
      </c>
      <c r="H173" s="301" t="s">
        <v>461</v>
      </c>
      <c r="I173" s="301" t="s">
        <v>466</v>
      </c>
      <c r="J173" s="238"/>
      <c r="K173" s="250"/>
      <c r="L173" s="238"/>
      <c r="M173" s="239"/>
    </row>
    <row r="174" spans="1:13" s="251" customFormat="1" x14ac:dyDescent="0.25">
      <c r="A174" s="367"/>
      <c r="B174" s="370"/>
      <c r="C174" s="261" t="s">
        <v>593</v>
      </c>
      <c r="D174" s="212"/>
      <c r="E174" s="260">
        <f t="shared" si="7"/>
        <v>14</v>
      </c>
      <c r="F174" s="261" t="s">
        <v>592</v>
      </c>
      <c r="G174" s="216">
        <v>43167</v>
      </c>
      <c r="H174" s="301" t="s">
        <v>461</v>
      </c>
      <c r="I174" s="301" t="s">
        <v>466</v>
      </c>
      <c r="J174" s="238"/>
      <c r="K174" s="250"/>
      <c r="L174" s="238"/>
      <c r="M174" s="239"/>
    </row>
    <row r="175" spans="1:13" s="3" customFormat="1" x14ac:dyDescent="0.25">
      <c r="A175" s="402">
        <v>8</v>
      </c>
      <c r="B175" s="401" t="s">
        <v>851</v>
      </c>
      <c r="C175" s="76" t="s">
        <v>46</v>
      </c>
      <c r="D175" s="76"/>
      <c r="E175" s="77">
        <v>1</v>
      </c>
      <c r="F175" s="78" t="s">
        <v>47</v>
      </c>
      <c r="G175" s="216">
        <v>43167</v>
      </c>
      <c r="H175" s="301" t="s">
        <v>461</v>
      </c>
      <c r="I175" s="301" t="s">
        <v>466</v>
      </c>
      <c r="J175" s="242"/>
      <c r="K175" s="4"/>
      <c r="L175" s="242"/>
      <c r="M175" s="243"/>
    </row>
    <row r="176" spans="1:13" s="3" customFormat="1" x14ac:dyDescent="0.25">
      <c r="A176" s="402"/>
      <c r="B176" s="401"/>
      <c r="C176" s="76" t="s">
        <v>48</v>
      </c>
      <c r="D176" s="76"/>
      <c r="E176" s="77">
        <f>E175+1</f>
        <v>2</v>
      </c>
      <c r="F176" s="78">
        <v>1</v>
      </c>
      <c r="G176" s="216">
        <v>43167</v>
      </c>
      <c r="H176" s="301" t="s">
        <v>461</v>
      </c>
      <c r="I176" s="301" t="s">
        <v>466</v>
      </c>
      <c r="J176" s="242"/>
      <c r="K176" s="4"/>
      <c r="L176" s="242"/>
      <c r="M176" s="243"/>
    </row>
    <row r="177" spans="1:13" s="152" customFormat="1" x14ac:dyDescent="0.25">
      <c r="A177" s="402"/>
      <c r="B177" s="401"/>
      <c r="C177" s="278" t="s">
        <v>852</v>
      </c>
      <c r="D177" s="76"/>
      <c r="E177" s="77">
        <f t="shared" ref="E177:E184" si="8">E176+1</f>
        <v>3</v>
      </c>
      <c r="F177" s="78" t="s">
        <v>68</v>
      </c>
      <c r="G177" s="216">
        <v>43167</v>
      </c>
      <c r="H177" s="301" t="s">
        <v>461</v>
      </c>
      <c r="I177" s="301" t="s">
        <v>466</v>
      </c>
      <c r="J177" s="236"/>
      <c r="K177" s="65"/>
      <c r="L177" s="236"/>
    </row>
    <row r="178" spans="1:13" s="3" customFormat="1" x14ac:dyDescent="0.25">
      <c r="A178" s="402"/>
      <c r="B178" s="401"/>
      <c r="C178" s="76" t="s">
        <v>672</v>
      </c>
      <c r="D178" s="76"/>
      <c r="E178" s="77">
        <f t="shared" si="8"/>
        <v>4</v>
      </c>
      <c r="F178" s="78" t="s">
        <v>6</v>
      </c>
      <c r="G178" s="216">
        <v>43167</v>
      </c>
      <c r="H178" s="301" t="s">
        <v>461</v>
      </c>
      <c r="I178" s="301" t="s">
        <v>466</v>
      </c>
      <c r="J178" s="242"/>
      <c r="K178" s="4"/>
      <c r="L178" s="242"/>
      <c r="M178" s="243"/>
    </row>
    <row r="179" spans="1:13" s="3" customFormat="1" x14ac:dyDescent="0.25">
      <c r="A179" s="402"/>
      <c r="B179" s="401"/>
      <c r="C179" s="76" t="s">
        <v>382</v>
      </c>
      <c r="D179" s="76"/>
      <c r="E179" s="77">
        <f t="shared" si="8"/>
        <v>5</v>
      </c>
      <c r="F179" s="78" t="s">
        <v>853</v>
      </c>
      <c r="G179" s="216">
        <v>43167</v>
      </c>
      <c r="H179" s="301" t="s">
        <v>461</v>
      </c>
      <c r="I179" s="301" t="s">
        <v>466</v>
      </c>
      <c r="J179" s="242"/>
      <c r="K179" s="4"/>
      <c r="L179" s="242"/>
      <c r="M179" s="243"/>
    </row>
    <row r="180" spans="1:13" s="3" customFormat="1" x14ac:dyDescent="0.25">
      <c r="A180" s="402"/>
      <c r="B180" s="401"/>
      <c r="C180" s="76" t="s">
        <v>469</v>
      </c>
      <c r="D180" s="76"/>
      <c r="E180" s="77">
        <f t="shared" si="8"/>
        <v>6</v>
      </c>
      <c r="F180" s="78" t="s">
        <v>853</v>
      </c>
      <c r="G180" s="216">
        <v>43167</v>
      </c>
      <c r="H180" s="301" t="s">
        <v>461</v>
      </c>
      <c r="I180" s="301" t="s">
        <v>466</v>
      </c>
      <c r="J180" s="242"/>
      <c r="K180" s="4"/>
      <c r="L180" s="242"/>
      <c r="M180" s="243"/>
    </row>
    <row r="181" spans="1:13" s="3" customFormat="1" x14ac:dyDescent="0.25">
      <c r="A181" s="402"/>
      <c r="B181" s="401"/>
      <c r="C181" s="76" t="s">
        <v>576</v>
      </c>
      <c r="D181" s="76"/>
      <c r="E181" s="77">
        <f t="shared" si="8"/>
        <v>7</v>
      </c>
      <c r="F181" s="78" t="s">
        <v>854</v>
      </c>
      <c r="G181" s="216">
        <v>43167</v>
      </c>
      <c r="H181" s="301" t="s">
        <v>461</v>
      </c>
      <c r="I181" s="301" t="s">
        <v>466</v>
      </c>
      <c r="J181" s="242"/>
      <c r="K181" s="4"/>
      <c r="L181" s="242"/>
      <c r="M181" s="243"/>
    </row>
    <row r="182" spans="1:13" s="3" customFormat="1" x14ac:dyDescent="0.25">
      <c r="A182" s="402"/>
      <c r="B182" s="401"/>
      <c r="C182" s="76" t="s">
        <v>671</v>
      </c>
      <c r="D182" s="76"/>
      <c r="E182" s="77">
        <f t="shared" si="8"/>
        <v>8</v>
      </c>
      <c r="F182" s="78" t="s">
        <v>855</v>
      </c>
      <c r="G182" s="216">
        <v>43167</v>
      </c>
      <c r="H182" s="301" t="s">
        <v>461</v>
      </c>
      <c r="I182" s="301" t="s">
        <v>466</v>
      </c>
      <c r="J182" s="242"/>
      <c r="K182" s="4"/>
      <c r="L182" s="242"/>
      <c r="M182" s="243"/>
    </row>
    <row r="183" spans="1:13" s="3" customFormat="1" x14ac:dyDescent="0.25">
      <c r="A183" s="402"/>
      <c r="B183" s="401"/>
      <c r="C183" s="76" t="s">
        <v>857</v>
      </c>
      <c r="D183" s="76"/>
      <c r="E183" s="77">
        <f t="shared" si="8"/>
        <v>9</v>
      </c>
      <c r="F183" s="78" t="s">
        <v>858</v>
      </c>
      <c r="G183" s="216">
        <v>43167</v>
      </c>
      <c r="H183" s="301" t="s">
        <v>461</v>
      </c>
      <c r="I183" s="301" t="s">
        <v>466</v>
      </c>
      <c r="J183" s="242"/>
      <c r="K183" s="4"/>
      <c r="L183" s="242"/>
      <c r="M183" s="243"/>
    </row>
    <row r="184" spans="1:13" s="3" customFormat="1" x14ac:dyDescent="0.25">
      <c r="A184" s="402"/>
      <c r="B184" s="401"/>
      <c r="C184" s="76" t="s">
        <v>859</v>
      </c>
      <c r="D184" s="76"/>
      <c r="E184" s="77">
        <f t="shared" si="8"/>
        <v>10</v>
      </c>
      <c r="F184" s="78" t="s">
        <v>853</v>
      </c>
      <c r="G184" s="216">
        <v>43167</v>
      </c>
      <c r="H184" s="301" t="s">
        <v>461</v>
      </c>
      <c r="I184" s="301" t="s">
        <v>466</v>
      </c>
      <c r="J184" s="242"/>
      <c r="K184" s="4"/>
      <c r="L184" s="242"/>
      <c r="M184" s="243"/>
    </row>
    <row r="185" spans="1:13" s="147" customFormat="1" x14ac:dyDescent="0.25">
      <c r="A185" s="402"/>
      <c r="B185" s="401"/>
      <c r="C185" s="279" t="s">
        <v>860</v>
      </c>
      <c r="D185" s="76"/>
      <c r="E185" s="77">
        <f>E184+1</f>
        <v>11</v>
      </c>
      <c r="F185" s="78" t="s">
        <v>861</v>
      </c>
      <c r="G185" s="216">
        <v>43167</v>
      </c>
      <c r="H185" s="301" t="s">
        <v>461</v>
      </c>
      <c r="I185" s="301" t="s">
        <v>466</v>
      </c>
      <c r="J185" s="193"/>
      <c r="K185" s="252"/>
      <c r="L185" s="193"/>
    </row>
    <row r="186" spans="1:13" s="258" customFormat="1" x14ac:dyDescent="0.25">
      <c r="A186" s="402"/>
      <c r="B186" s="401"/>
      <c r="C186" s="262" t="s">
        <v>862</v>
      </c>
      <c r="D186" s="76"/>
      <c r="E186" s="77">
        <f>E185+1</f>
        <v>12</v>
      </c>
      <c r="F186" s="78" t="s">
        <v>863</v>
      </c>
      <c r="G186" s="216">
        <v>43167</v>
      </c>
      <c r="H186" s="301" t="s">
        <v>461</v>
      </c>
      <c r="I186" s="301" t="s">
        <v>466</v>
      </c>
      <c r="J186" s="255"/>
      <c r="K186" s="256"/>
      <c r="L186" s="255"/>
      <c r="M186" s="257"/>
    </row>
    <row r="187" spans="1:13" s="152" customFormat="1" x14ac:dyDescent="0.25">
      <c r="A187" s="402"/>
      <c r="B187" s="401"/>
      <c r="C187" s="279" t="s">
        <v>40</v>
      </c>
      <c r="D187" s="76"/>
      <c r="E187" s="260">
        <f>E186+1</f>
        <v>13</v>
      </c>
      <c r="F187" s="78" t="s">
        <v>6</v>
      </c>
      <c r="G187" s="216">
        <v>43167</v>
      </c>
      <c r="H187" s="301" t="s">
        <v>461</v>
      </c>
      <c r="I187" s="301" t="s">
        <v>466</v>
      </c>
      <c r="J187" s="236"/>
      <c r="K187" s="65"/>
      <c r="L187" s="236"/>
    </row>
    <row r="188" spans="1:13" s="152" customFormat="1" x14ac:dyDescent="0.25">
      <c r="A188" s="402"/>
      <c r="B188" s="401"/>
      <c r="C188" s="279" t="s">
        <v>41</v>
      </c>
      <c r="D188" s="76"/>
      <c r="E188" s="77">
        <f t="shared" ref="E188:E191" si="9">E187+1</f>
        <v>14</v>
      </c>
      <c r="F188" s="76" t="s">
        <v>677</v>
      </c>
      <c r="G188" s="216">
        <v>43167</v>
      </c>
      <c r="H188" s="301" t="s">
        <v>461</v>
      </c>
      <c r="I188" s="301" t="s">
        <v>466</v>
      </c>
      <c r="J188" s="236"/>
      <c r="K188" s="65"/>
      <c r="L188" s="236"/>
    </row>
    <row r="189" spans="1:13" s="152" customFormat="1" x14ac:dyDescent="0.25">
      <c r="A189" s="402"/>
      <c r="B189" s="401"/>
      <c r="C189" s="279" t="s">
        <v>42</v>
      </c>
      <c r="D189" s="76"/>
      <c r="E189" s="77">
        <f t="shared" si="9"/>
        <v>15</v>
      </c>
      <c r="F189" s="76" t="s">
        <v>81</v>
      </c>
      <c r="G189" s="216">
        <v>43167</v>
      </c>
      <c r="H189" s="301" t="s">
        <v>461</v>
      </c>
      <c r="I189" s="301" t="s">
        <v>466</v>
      </c>
      <c r="J189" s="236"/>
      <c r="K189" s="65"/>
      <c r="L189" s="236"/>
    </row>
    <row r="190" spans="1:13" s="152" customFormat="1" x14ac:dyDescent="0.25">
      <c r="A190" s="402"/>
      <c r="B190" s="401"/>
      <c r="C190" s="279" t="s">
        <v>43</v>
      </c>
      <c r="D190" s="76"/>
      <c r="E190" s="77">
        <f t="shared" si="9"/>
        <v>16</v>
      </c>
      <c r="F190" s="76" t="s">
        <v>677</v>
      </c>
      <c r="G190" s="216">
        <v>43167</v>
      </c>
      <c r="H190" s="301" t="s">
        <v>461</v>
      </c>
      <c r="I190" s="301" t="s">
        <v>466</v>
      </c>
      <c r="J190" s="236"/>
      <c r="K190" s="65"/>
      <c r="L190" s="236"/>
    </row>
    <row r="191" spans="1:13" s="152" customFormat="1" x14ac:dyDescent="0.25">
      <c r="A191" s="402"/>
      <c r="B191" s="401"/>
      <c r="C191" s="279" t="s">
        <v>44</v>
      </c>
      <c r="D191" s="76"/>
      <c r="E191" s="77">
        <f t="shared" si="9"/>
        <v>17</v>
      </c>
      <c r="F191" s="76" t="s">
        <v>81</v>
      </c>
      <c r="G191" s="216">
        <v>43167</v>
      </c>
      <c r="H191" s="301" t="s">
        <v>461</v>
      </c>
      <c r="I191" s="301" t="s">
        <v>466</v>
      </c>
      <c r="J191" s="236"/>
      <c r="K191" s="65"/>
      <c r="L191" s="236"/>
    </row>
    <row r="192" spans="1:13" s="3" customFormat="1" x14ac:dyDescent="0.25">
      <c r="A192" s="366">
        <v>9</v>
      </c>
      <c r="B192" s="388" t="s">
        <v>714</v>
      </c>
      <c r="C192" s="78"/>
      <c r="D192" s="76"/>
      <c r="E192" s="77">
        <v>1</v>
      </c>
      <c r="F192" s="78" t="s">
        <v>501</v>
      </c>
      <c r="G192" s="216">
        <v>43167</v>
      </c>
      <c r="H192" s="301" t="s">
        <v>461</v>
      </c>
      <c r="I192" s="301" t="s">
        <v>466</v>
      </c>
      <c r="J192" s="243"/>
      <c r="K192" s="4"/>
      <c r="L192" s="242"/>
      <c r="M192" s="243"/>
    </row>
    <row r="193" spans="1:13" s="3" customFormat="1" x14ac:dyDescent="0.25">
      <c r="A193" s="367"/>
      <c r="B193" s="389"/>
      <c r="C193" s="78"/>
      <c r="D193" s="76"/>
      <c r="E193" s="77">
        <f>E192+1</f>
        <v>2</v>
      </c>
      <c r="F193" s="78" t="s">
        <v>659</v>
      </c>
      <c r="G193" s="216">
        <v>43167</v>
      </c>
      <c r="H193" s="301" t="s">
        <v>461</v>
      </c>
      <c r="I193" s="301" t="s">
        <v>466</v>
      </c>
      <c r="J193" s="144"/>
      <c r="K193" s="4"/>
      <c r="L193" s="242"/>
      <c r="M193" s="243"/>
    </row>
    <row r="194" spans="1:13" s="3" customFormat="1" x14ac:dyDescent="0.25">
      <c r="A194" s="367"/>
      <c r="B194" s="389"/>
      <c r="C194" s="78"/>
      <c r="D194" s="76"/>
      <c r="E194" s="77">
        <f>E193+1</f>
        <v>3</v>
      </c>
      <c r="F194" s="78" t="s">
        <v>681</v>
      </c>
      <c r="G194" s="216">
        <v>43167</v>
      </c>
      <c r="H194" s="301" t="s">
        <v>461</v>
      </c>
      <c r="I194" s="301" t="s">
        <v>466</v>
      </c>
      <c r="J194" s="242"/>
      <c r="K194" s="4"/>
      <c r="L194" s="242"/>
      <c r="M194" s="243"/>
    </row>
    <row r="195" spans="1:13" s="3" customFormat="1" x14ac:dyDescent="0.25">
      <c r="A195" s="368"/>
      <c r="B195" s="403"/>
      <c r="C195" s="78"/>
      <c r="D195" s="76"/>
      <c r="E195" s="77">
        <f>E194+1</f>
        <v>4</v>
      </c>
      <c r="F195" s="78" t="s">
        <v>502</v>
      </c>
      <c r="G195" s="216">
        <v>43167</v>
      </c>
      <c r="H195" s="301" t="s">
        <v>461</v>
      </c>
      <c r="I195" s="301" t="s">
        <v>466</v>
      </c>
      <c r="J195" s="242"/>
      <c r="K195" s="4"/>
      <c r="L195" s="242"/>
      <c r="M195" s="243"/>
    </row>
    <row r="196" spans="1:13" s="2" customFormat="1" x14ac:dyDescent="0.25">
      <c r="A196" s="5" t="s">
        <v>933</v>
      </c>
      <c r="B196" s="6" t="s">
        <v>864</v>
      </c>
      <c r="C196" s="271"/>
      <c r="D196" s="272"/>
      <c r="E196" s="271"/>
      <c r="F196" s="271"/>
      <c r="G196" s="6"/>
      <c r="H196" s="6"/>
      <c r="I196" s="6"/>
      <c r="J196" s="6"/>
      <c r="K196" s="6"/>
      <c r="L196" s="6"/>
      <c r="M196" s="7"/>
    </row>
    <row r="197" spans="1:13" x14ac:dyDescent="0.25">
      <c r="A197" s="395">
        <v>1</v>
      </c>
      <c r="B197" s="397" t="s">
        <v>865</v>
      </c>
      <c r="C197" s="78"/>
      <c r="D197" s="76"/>
      <c r="E197" s="77">
        <v>1</v>
      </c>
      <c r="F197" s="78" t="s">
        <v>866</v>
      </c>
      <c r="G197" s="216">
        <v>43167</v>
      </c>
      <c r="H197" s="301" t="s">
        <v>461</v>
      </c>
      <c r="I197" s="301" t="s">
        <v>466</v>
      </c>
    </row>
    <row r="198" spans="1:13" x14ac:dyDescent="0.25">
      <c r="A198" s="406"/>
      <c r="B198" s="424"/>
      <c r="C198" s="78"/>
      <c r="D198" s="76"/>
      <c r="E198" s="77">
        <f>E197+1</f>
        <v>2</v>
      </c>
      <c r="F198" s="78" t="s">
        <v>867</v>
      </c>
      <c r="G198" s="216">
        <v>43167</v>
      </c>
      <c r="H198" s="301" t="s">
        <v>461</v>
      </c>
      <c r="I198" s="301" t="s">
        <v>466</v>
      </c>
    </row>
    <row r="199" spans="1:13" x14ac:dyDescent="0.25">
      <c r="A199" s="395">
        <v>2</v>
      </c>
      <c r="B199" s="425" t="s">
        <v>868</v>
      </c>
      <c r="C199" s="78"/>
      <c r="D199" s="76"/>
      <c r="E199" s="77">
        <v>1</v>
      </c>
      <c r="F199" s="78" t="s">
        <v>501</v>
      </c>
      <c r="G199" s="216">
        <v>43167</v>
      </c>
      <c r="H199" s="301" t="s">
        <v>461</v>
      </c>
      <c r="I199" s="301" t="s">
        <v>466</v>
      </c>
    </row>
    <row r="200" spans="1:13" x14ac:dyDescent="0.25">
      <c r="A200" s="396"/>
      <c r="B200" s="372"/>
      <c r="C200" s="78"/>
      <c r="D200" s="76"/>
      <c r="E200" s="77">
        <f t="shared" ref="E200:E201" si="10">E199+1</f>
        <v>2</v>
      </c>
      <c r="F200" s="78" t="s">
        <v>869</v>
      </c>
      <c r="G200" s="216">
        <v>43167</v>
      </c>
      <c r="H200" s="301" t="s">
        <v>461</v>
      </c>
      <c r="I200" s="301" t="s">
        <v>466</v>
      </c>
    </row>
    <row r="201" spans="1:13" x14ac:dyDescent="0.25">
      <c r="A201" s="396"/>
      <c r="B201" s="372"/>
      <c r="C201" s="78" t="s">
        <v>788</v>
      </c>
      <c r="D201" s="76"/>
      <c r="E201" s="77">
        <f t="shared" si="10"/>
        <v>3</v>
      </c>
      <c r="F201" s="78" t="s">
        <v>870</v>
      </c>
      <c r="G201" s="216">
        <v>43167</v>
      </c>
      <c r="H201" s="301" t="s">
        <v>461</v>
      </c>
      <c r="I201" s="301" t="s">
        <v>466</v>
      </c>
    </row>
    <row r="202" spans="1:13" s="219" customFormat="1" x14ac:dyDescent="0.25">
      <c r="A202" s="396"/>
      <c r="B202" s="372"/>
      <c r="C202" s="268" t="s">
        <v>752</v>
      </c>
      <c r="D202" s="269"/>
      <c r="E202" s="270"/>
      <c r="F202" s="268"/>
      <c r="G202" s="66"/>
      <c r="H202" s="67"/>
      <c r="I202" s="67"/>
      <c r="J202" s="67"/>
      <c r="K202" s="218"/>
      <c r="L202" s="67"/>
    </row>
    <row r="203" spans="1:13" s="3" customFormat="1" x14ac:dyDescent="0.25">
      <c r="A203" s="396"/>
      <c r="B203" s="372"/>
      <c r="C203" s="78" t="s">
        <v>753</v>
      </c>
      <c r="D203" s="76"/>
      <c r="E203" s="260">
        <f>E201+1</f>
        <v>4</v>
      </c>
      <c r="F203" s="78" t="s">
        <v>581</v>
      </c>
      <c r="G203" s="216">
        <v>43167</v>
      </c>
      <c r="H203" s="301" t="s">
        <v>461</v>
      </c>
      <c r="I203" s="301" t="s">
        <v>466</v>
      </c>
      <c r="J203" s="242"/>
      <c r="K203" s="4"/>
      <c r="L203" s="242"/>
      <c r="M203" s="243"/>
    </row>
    <row r="204" spans="1:13" s="3" customFormat="1" x14ac:dyDescent="0.25">
      <c r="A204" s="396"/>
      <c r="B204" s="372"/>
      <c r="C204" s="78" t="s">
        <v>382</v>
      </c>
      <c r="D204" s="76"/>
      <c r="E204" s="260">
        <f t="shared" ref="E204:E213" si="11">E203+1</f>
        <v>5</v>
      </c>
      <c r="F204" s="78" t="s">
        <v>754</v>
      </c>
      <c r="G204" s="216">
        <v>43167</v>
      </c>
      <c r="H204" s="301" t="s">
        <v>461</v>
      </c>
      <c r="I204" s="301" t="s">
        <v>466</v>
      </c>
      <c r="J204" s="242"/>
      <c r="K204" s="4"/>
      <c r="L204" s="242"/>
      <c r="M204" s="243"/>
    </row>
    <row r="205" spans="1:13" s="3" customFormat="1" x14ac:dyDescent="0.25">
      <c r="A205" s="396"/>
      <c r="B205" s="372"/>
      <c r="C205" s="356" t="s">
        <v>755</v>
      </c>
      <c r="D205" s="76"/>
      <c r="E205" s="260">
        <f>E204+1</f>
        <v>6</v>
      </c>
      <c r="F205" s="78" t="s">
        <v>586</v>
      </c>
      <c r="G205" s="216">
        <v>43167</v>
      </c>
      <c r="H205" s="301" t="s">
        <v>461</v>
      </c>
      <c r="I205" s="301" t="s">
        <v>466</v>
      </c>
      <c r="J205" s="242"/>
      <c r="K205" s="4"/>
      <c r="L205" s="242"/>
      <c r="M205" s="243"/>
    </row>
    <row r="206" spans="1:13" s="3" customFormat="1" x14ac:dyDescent="0.25">
      <c r="A206" s="396"/>
      <c r="B206" s="372"/>
      <c r="C206" s="358"/>
      <c r="D206" s="76"/>
      <c r="E206" s="260">
        <f>E205+1</f>
        <v>7</v>
      </c>
      <c r="F206" s="78" t="s">
        <v>584</v>
      </c>
      <c r="G206" s="216">
        <v>43167</v>
      </c>
      <c r="H206" s="301" t="s">
        <v>461</v>
      </c>
      <c r="I206" s="301" t="s">
        <v>466</v>
      </c>
      <c r="J206" s="242"/>
      <c r="K206" s="4"/>
      <c r="L206" s="242"/>
      <c r="M206" s="243"/>
    </row>
    <row r="207" spans="1:13" s="3" customFormat="1" x14ac:dyDescent="0.25">
      <c r="A207" s="396"/>
      <c r="B207" s="372"/>
      <c r="C207" s="262" t="s">
        <v>756</v>
      </c>
      <c r="D207" s="76"/>
      <c r="E207" s="260">
        <f>E206+1</f>
        <v>8</v>
      </c>
      <c r="F207" s="78" t="s">
        <v>757</v>
      </c>
      <c r="G207" s="216">
        <v>43167</v>
      </c>
      <c r="H207" s="301" t="s">
        <v>461</v>
      </c>
      <c r="I207" s="301" t="s">
        <v>466</v>
      </c>
      <c r="J207" s="242"/>
      <c r="K207" s="4"/>
      <c r="L207" s="242"/>
      <c r="M207" s="243"/>
    </row>
    <row r="208" spans="1:13" ht="14.25" customHeight="1" x14ac:dyDescent="0.25">
      <c r="A208" s="396"/>
      <c r="B208" s="372"/>
      <c r="C208" s="356" t="s">
        <v>759</v>
      </c>
      <c r="D208" s="76"/>
      <c r="E208" s="260">
        <f>E207+1</f>
        <v>9</v>
      </c>
      <c r="F208" s="78" t="s">
        <v>586</v>
      </c>
      <c r="G208" s="216">
        <v>43167</v>
      </c>
      <c r="H208" s="301" t="s">
        <v>461</v>
      </c>
      <c r="I208" s="301" t="s">
        <v>466</v>
      </c>
    </row>
    <row r="209" spans="1:13" x14ac:dyDescent="0.25">
      <c r="A209" s="396"/>
      <c r="B209" s="372"/>
      <c r="C209" s="358"/>
      <c r="D209" s="76"/>
      <c r="E209" s="260">
        <f t="shared" si="11"/>
        <v>10</v>
      </c>
      <c r="F209" s="78" t="s">
        <v>584</v>
      </c>
      <c r="G209" s="216">
        <v>43167</v>
      </c>
      <c r="H209" s="301" t="s">
        <v>461</v>
      </c>
      <c r="I209" s="301" t="s">
        <v>466</v>
      </c>
    </row>
    <row r="210" spans="1:13" s="258" customFormat="1" x14ac:dyDescent="0.25">
      <c r="A210" s="396"/>
      <c r="B210" s="372"/>
      <c r="C210" s="262" t="s">
        <v>830</v>
      </c>
      <c r="D210" s="76"/>
      <c r="E210" s="260">
        <f t="shared" si="11"/>
        <v>11</v>
      </c>
      <c r="F210" s="78" t="s">
        <v>762</v>
      </c>
      <c r="G210" s="216">
        <v>43167</v>
      </c>
      <c r="H210" s="301" t="s">
        <v>461</v>
      </c>
      <c r="I210" s="301" t="s">
        <v>466</v>
      </c>
      <c r="J210" s="255"/>
      <c r="K210" s="256"/>
      <c r="L210" s="255"/>
      <c r="M210" s="257"/>
    </row>
    <row r="211" spans="1:13" s="251" customFormat="1" x14ac:dyDescent="0.25">
      <c r="A211" s="396"/>
      <c r="B211" s="372"/>
      <c r="C211" s="261" t="s">
        <v>589</v>
      </c>
      <c r="D211" s="212"/>
      <c r="E211" s="260">
        <f>E210+1</f>
        <v>12</v>
      </c>
      <c r="F211" s="261" t="s">
        <v>590</v>
      </c>
      <c r="G211" s="216">
        <v>43167</v>
      </c>
      <c r="H211" s="301" t="s">
        <v>461</v>
      </c>
      <c r="I211" s="301" t="s">
        <v>466</v>
      </c>
      <c r="J211" s="238"/>
      <c r="K211" s="250"/>
      <c r="L211" s="238"/>
      <c r="M211" s="239"/>
    </row>
    <row r="212" spans="1:13" s="251" customFormat="1" x14ac:dyDescent="0.25">
      <c r="A212" s="396"/>
      <c r="B212" s="372"/>
      <c r="C212" s="261" t="s">
        <v>591</v>
      </c>
      <c r="D212" s="212"/>
      <c r="E212" s="260">
        <f t="shared" si="11"/>
        <v>13</v>
      </c>
      <c r="F212" s="261" t="s">
        <v>38</v>
      </c>
      <c r="G212" s="216">
        <v>43167</v>
      </c>
      <c r="H212" s="301" t="s">
        <v>461</v>
      </c>
      <c r="I212" s="301" t="s">
        <v>466</v>
      </c>
      <c r="J212" s="238"/>
      <c r="K212" s="250"/>
      <c r="L212" s="238"/>
      <c r="M212" s="239"/>
    </row>
    <row r="213" spans="1:13" s="251" customFormat="1" x14ac:dyDescent="0.25">
      <c r="A213" s="396"/>
      <c r="B213" s="372"/>
      <c r="C213" s="261" t="s">
        <v>593</v>
      </c>
      <c r="D213" s="212"/>
      <c r="E213" s="260">
        <f t="shared" si="11"/>
        <v>14</v>
      </c>
      <c r="F213" s="261" t="s">
        <v>763</v>
      </c>
      <c r="G213" s="216">
        <v>43167</v>
      </c>
      <c r="H213" s="301" t="s">
        <v>461</v>
      </c>
      <c r="I213" s="301" t="s">
        <v>466</v>
      </c>
      <c r="J213" s="238"/>
      <c r="K213" s="250"/>
      <c r="L213" s="238"/>
      <c r="M213" s="239"/>
    </row>
    <row r="214" spans="1:13" s="219" customFormat="1" ht="28.5" x14ac:dyDescent="0.25">
      <c r="A214" s="396"/>
      <c r="B214" s="372"/>
      <c r="C214" s="268" t="s">
        <v>871</v>
      </c>
      <c r="D214" s="269"/>
      <c r="E214" s="270"/>
      <c r="F214" s="268"/>
      <c r="G214" s="66"/>
      <c r="H214" s="67"/>
      <c r="I214" s="67"/>
      <c r="J214" s="67"/>
      <c r="K214" s="218"/>
      <c r="L214" s="67"/>
    </row>
    <row r="215" spans="1:13" x14ac:dyDescent="0.25">
      <c r="A215" s="396"/>
      <c r="B215" s="372"/>
      <c r="C215" s="78" t="s">
        <v>664</v>
      </c>
      <c r="D215" s="76"/>
      <c r="E215" s="260">
        <f>E213+1</f>
        <v>15</v>
      </c>
      <c r="F215" s="78" t="s">
        <v>693</v>
      </c>
      <c r="G215" s="216">
        <v>43167</v>
      </c>
      <c r="H215" s="301" t="s">
        <v>461</v>
      </c>
      <c r="I215" s="301" t="s">
        <v>466</v>
      </c>
    </row>
    <row r="216" spans="1:13" s="3" customFormat="1" x14ac:dyDescent="0.25">
      <c r="A216" s="396"/>
      <c r="B216" s="372"/>
      <c r="C216" s="78" t="s">
        <v>94</v>
      </c>
      <c r="D216" s="76"/>
      <c r="E216" s="77">
        <f t="shared" ref="E216:E225" si="12">E215+1</f>
        <v>16</v>
      </c>
      <c r="F216" s="78" t="s">
        <v>765</v>
      </c>
      <c r="G216" s="216">
        <v>43167</v>
      </c>
      <c r="H216" s="301" t="s">
        <v>461</v>
      </c>
      <c r="I216" s="301" t="s">
        <v>466</v>
      </c>
      <c r="J216" s="242"/>
      <c r="K216" s="4"/>
      <c r="L216" s="242"/>
    </row>
    <row r="217" spans="1:13" s="3" customFormat="1" x14ac:dyDescent="0.25">
      <c r="A217" s="396"/>
      <c r="B217" s="372"/>
      <c r="C217" s="356" t="s">
        <v>755</v>
      </c>
      <c r="D217" s="76"/>
      <c r="E217" s="77">
        <f t="shared" si="12"/>
        <v>17</v>
      </c>
      <c r="F217" s="78" t="s">
        <v>586</v>
      </c>
      <c r="G217" s="216">
        <v>43167</v>
      </c>
      <c r="H217" s="301" t="s">
        <v>461</v>
      </c>
      <c r="I217" s="301" t="s">
        <v>466</v>
      </c>
      <c r="J217" s="242"/>
      <c r="K217" s="4"/>
      <c r="L217" s="242"/>
      <c r="M217" s="243"/>
    </row>
    <row r="218" spans="1:13" s="3" customFormat="1" x14ac:dyDescent="0.25">
      <c r="A218" s="396"/>
      <c r="B218" s="372"/>
      <c r="C218" s="358"/>
      <c r="D218" s="76"/>
      <c r="E218" s="77">
        <f t="shared" si="12"/>
        <v>18</v>
      </c>
      <c r="F218" s="78" t="s">
        <v>770</v>
      </c>
      <c r="G218" s="216">
        <v>43167</v>
      </c>
      <c r="H218" s="301" t="s">
        <v>461</v>
      </c>
      <c r="I218" s="301" t="s">
        <v>466</v>
      </c>
      <c r="J218" s="242"/>
      <c r="K218" s="4"/>
      <c r="L218" s="242"/>
      <c r="M218" s="243"/>
    </row>
    <row r="219" spans="1:13" s="3" customFormat="1" x14ac:dyDescent="0.25">
      <c r="A219" s="396"/>
      <c r="B219" s="372"/>
      <c r="C219" s="262" t="s">
        <v>756</v>
      </c>
      <c r="D219" s="76"/>
      <c r="E219" s="77">
        <f t="shared" si="12"/>
        <v>19</v>
      </c>
      <c r="F219" s="78" t="s">
        <v>873</v>
      </c>
      <c r="G219" s="216">
        <v>43167</v>
      </c>
      <c r="H219" s="301" t="s">
        <v>461</v>
      </c>
      <c r="I219" s="301" t="s">
        <v>466</v>
      </c>
      <c r="J219" s="242"/>
      <c r="K219" s="4"/>
      <c r="L219" s="242"/>
      <c r="M219" s="243"/>
    </row>
    <row r="220" spans="1:13" ht="14.25" customHeight="1" x14ac:dyDescent="0.25">
      <c r="A220" s="396"/>
      <c r="B220" s="372"/>
      <c r="C220" s="356" t="s">
        <v>769</v>
      </c>
      <c r="D220" s="76"/>
      <c r="E220" s="77">
        <f t="shared" si="12"/>
        <v>20</v>
      </c>
      <c r="F220" s="78" t="s">
        <v>586</v>
      </c>
      <c r="G220" s="216">
        <v>43167</v>
      </c>
      <c r="H220" s="301" t="s">
        <v>461</v>
      </c>
      <c r="I220" s="301" t="s">
        <v>466</v>
      </c>
    </row>
    <row r="221" spans="1:13" x14ac:dyDescent="0.25">
      <c r="A221" s="396"/>
      <c r="B221" s="372"/>
      <c r="C221" s="358"/>
      <c r="D221" s="76"/>
      <c r="E221" s="77">
        <f t="shared" si="12"/>
        <v>21</v>
      </c>
      <c r="F221" s="78" t="s">
        <v>770</v>
      </c>
      <c r="G221" s="216">
        <v>43167</v>
      </c>
      <c r="H221" s="301" t="s">
        <v>461</v>
      </c>
      <c r="I221" s="301" t="s">
        <v>466</v>
      </c>
    </row>
    <row r="222" spans="1:13" s="258" customFormat="1" x14ac:dyDescent="0.25">
      <c r="A222" s="396"/>
      <c r="B222" s="372"/>
      <c r="C222" s="262" t="s">
        <v>830</v>
      </c>
      <c r="D222" s="76"/>
      <c r="E222" s="77">
        <f t="shared" si="12"/>
        <v>22</v>
      </c>
      <c r="F222" s="78" t="s">
        <v>768</v>
      </c>
      <c r="G222" s="216">
        <v>43167</v>
      </c>
      <c r="H222" s="301" t="s">
        <v>461</v>
      </c>
      <c r="I222" s="301" t="s">
        <v>466</v>
      </c>
      <c r="J222" s="255"/>
      <c r="K222" s="256"/>
      <c r="L222" s="255"/>
      <c r="M222" s="257"/>
    </row>
    <row r="223" spans="1:13" s="251" customFormat="1" x14ac:dyDescent="0.25">
      <c r="A223" s="396"/>
      <c r="B223" s="372"/>
      <c r="C223" s="261" t="s">
        <v>589</v>
      </c>
      <c r="D223" s="212"/>
      <c r="E223" s="260">
        <f>E222+1</f>
        <v>23</v>
      </c>
      <c r="F223" s="261" t="s">
        <v>38</v>
      </c>
      <c r="G223" s="216">
        <v>43167</v>
      </c>
      <c r="H223" s="301" t="s">
        <v>461</v>
      </c>
      <c r="I223" s="301" t="s">
        <v>466</v>
      </c>
      <c r="J223" s="238"/>
      <c r="K223" s="250"/>
      <c r="L223" s="238"/>
      <c r="M223" s="239"/>
    </row>
    <row r="224" spans="1:13" s="251" customFormat="1" x14ac:dyDescent="0.25">
      <c r="A224" s="396"/>
      <c r="B224" s="372"/>
      <c r="C224" s="261" t="s">
        <v>591</v>
      </c>
      <c r="D224" s="212"/>
      <c r="E224" s="77">
        <f t="shared" si="12"/>
        <v>24</v>
      </c>
      <c r="F224" s="261" t="s">
        <v>770</v>
      </c>
      <c r="G224" s="216">
        <v>43167</v>
      </c>
      <c r="H224" s="301" t="s">
        <v>461</v>
      </c>
      <c r="I224" s="301" t="s">
        <v>466</v>
      </c>
      <c r="J224" s="238"/>
      <c r="K224" s="250"/>
      <c r="L224" s="238"/>
      <c r="M224" s="239"/>
    </row>
    <row r="225" spans="1:13" s="251" customFormat="1" x14ac:dyDescent="0.25">
      <c r="A225" s="396"/>
      <c r="B225" s="372"/>
      <c r="C225" s="261" t="s">
        <v>593</v>
      </c>
      <c r="D225" s="212"/>
      <c r="E225" s="77">
        <f t="shared" si="12"/>
        <v>25</v>
      </c>
      <c r="F225" s="261" t="s">
        <v>770</v>
      </c>
      <c r="G225" s="216">
        <v>43167</v>
      </c>
      <c r="H225" s="301" t="s">
        <v>461</v>
      </c>
      <c r="I225" s="301" t="s">
        <v>466</v>
      </c>
      <c r="J225" s="238"/>
      <c r="K225" s="250"/>
      <c r="L225" s="238"/>
      <c r="M225" s="239"/>
    </row>
    <row r="226" spans="1:13" s="3" customFormat="1" x14ac:dyDescent="0.25">
      <c r="A226" s="395">
        <v>3</v>
      </c>
      <c r="B226" s="425" t="s">
        <v>503</v>
      </c>
      <c r="C226" s="78" t="s">
        <v>788</v>
      </c>
      <c r="D226" s="76"/>
      <c r="E226" s="77">
        <v>1</v>
      </c>
      <c r="F226" s="78" t="s">
        <v>874</v>
      </c>
      <c r="G226" s="216">
        <v>43167</v>
      </c>
      <c r="H226" s="301" t="s">
        <v>461</v>
      </c>
      <c r="I226" s="301" t="s">
        <v>466</v>
      </c>
      <c r="J226" s="242"/>
      <c r="K226" s="4"/>
      <c r="L226" s="242"/>
    </row>
    <row r="227" spans="1:13" x14ac:dyDescent="0.25">
      <c r="A227" s="396"/>
      <c r="B227" s="372"/>
      <c r="C227" s="78" t="s">
        <v>664</v>
      </c>
      <c r="D227" s="76"/>
      <c r="E227" s="77">
        <f>E226+1</f>
        <v>2</v>
      </c>
      <c r="F227" s="78" t="s">
        <v>693</v>
      </c>
      <c r="G227" s="216">
        <v>43167</v>
      </c>
      <c r="H227" s="301" t="s">
        <v>461</v>
      </c>
      <c r="I227" s="301" t="s">
        <v>466</v>
      </c>
    </row>
    <row r="228" spans="1:13" s="3" customFormat="1" x14ac:dyDescent="0.25">
      <c r="A228" s="396"/>
      <c r="B228" s="372"/>
      <c r="C228" s="78" t="s">
        <v>94</v>
      </c>
      <c r="D228" s="76"/>
      <c r="E228" s="77">
        <f t="shared" ref="E228:E237" si="13">E227+1</f>
        <v>3</v>
      </c>
      <c r="F228" s="78" t="s">
        <v>875</v>
      </c>
      <c r="G228" s="216">
        <v>43167</v>
      </c>
      <c r="H228" s="301" t="s">
        <v>461</v>
      </c>
      <c r="I228" s="301" t="s">
        <v>466</v>
      </c>
      <c r="J228" s="242"/>
      <c r="K228" s="4"/>
      <c r="L228" s="242"/>
    </row>
    <row r="229" spans="1:13" s="3" customFormat="1" x14ac:dyDescent="0.25">
      <c r="A229" s="396"/>
      <c r="B229" s="372"/>
      <c r="C229" s="356" t="s">
        <v>755</v>
      </c>
      <c r="D229" s="76"/>
      <c r="E229" s="77">
        <f t="shared" si="13"/>
        <v>4</v>
      </c>
      <c r="F229" s="78" t="s">
        <v>586</v>
      </c>
      <c r="G229" s="216">
        <v>43167</v>
      </c>
      <c r="H229" s="301" t="s">
        <v>461</v>
      </c>
      <c r="I229" s="301" t="s">
        <v>466</v>
      </c>
      <c r="J229" s="242"/>
      <c r="K229" s="4"/>
      <c r="L229" s="242"/>
      <c r="M229" s="243"/>
    </row>
    <row r="230" spans="1:13" s="3" customFormat="1" x14ac:dyDescent="0.25">
      <c r="A230" s="396"/>
      <c r="B230" s="372"/>
      <c r="C230" s="358"/>
      <c r="D230" s="76"/>
      <c r="E230" s="77">
        <f t="shared" si="13"/>
        <v>5</v>
      </c>
      <c r="F230" s="78" t="s">
        <v>590</v>
      </c>
      <c r="G230" s="216">
        <v>43167</v>
      </c>
      <c r="H230" s="301" t="s">
        <v>461</v>
      </c>
      <c r="I230" s="301" t="s">
        <v>466</v>
      </c>
      <c r="J230" s="242"/>
      <c r="K230" s="4"/>
      <c r="L230" s="242"/>
      <c r="M230" s="243"/>
    </row>
    <row r="231" spans="1:13" s="3" customFormat="1" x14ac:dyDescent="0.25">
      <c r="A231" s="396"/>
      <c r="B231" s="372"/>
      <c r="C231" s="262" t="s">
        <v>756</v>
      </c>
      <c r="D231" s="76"/>
      <c r="E231" s="77">
        <f t="shared" si="13"/>
        <v>6</v>
      </c>
      <c r="F231" s="78" t="s">
        <v>876</v>
      </c>
      <c r="G231" s="216">
        <v>43167</v>
      </c>
      <c r="H231" s="301" t="s">
        <v>461</v>
      </c>
      <c r="I231" s="301" t="s">
        <v>466</v>
      </c>
      <c r="J231" s="242"/>
      <c r="K231" s="4"/>
      <c r="L231" s="242"/>
      <c r="M231" s="243"/>
    </row>
    <row r="232" spans="1:13" x14ac:dyDescent="0.25">
      <c r="A232" s="396"/>
      <c r="B232" s="372"/>
      <c r="C232" s="356" t="s">
        <v>769</v>
      </c>
      <c r="D232" s="76"/>
      <c r="E232" s="77">
        <f t="shared" si="13"/>
        <v>7</v>
      </c>
      <c r="F232" s="78" t="s">
        <v>586</v>
      </c>
      <c r="G232" s="216">
        <v>43167</v>
      </c>
      <c r="H232" s="301" t="s">
        <v>461</v>
      </c>
      <c r="I232" s="301" t="s">
        <v>466</v>
      </c>
    </row>
    <row r="233" spans="1:13" x14ac:dyDescent="0.25">
      <c r="A233" s="396"/>
      <c r="B233" s="372"/>
      <c r="C233" s="358"/>
      <c r="D233" s="76"/>
      <c r="E233" s="77">
        <f t="shared" si="13"/>
        <v>8</v>
      </c>
      <c r="F233" s="78" t="s">
        <v>590</v>
      </c>
      <c r="G233" s="216">
        <v>43167</v>
      </c>
      <c r="H233" s="301" t="s">
        <v>461</v>
      </c>
      <c r="I233" s="301" t="s">
        <v>466</v>
      </c>
    </row>
    <row r="234" spans="1:13" s="258" customFormat="1" x14ac:dyDescent="0.25">
      <c r="A234" s="396"/>
      <c r="B234" s="372"/>
      <c r="C234" s="262" t="s">
        <v>830</v>
      </c>
      <c r="D234" s="76"/>
      <c r="E234" s="77">
        <f t="shared" si="13"/>
        <v>9</v>
      </c>
      <c r="F234" s="78" t="s">
        <v>877</v>
      </c>
      <c r="G234" s="216">
        <v>43167</v>
      </c>
      <c r="H234" s="301" t="s">
        <v>461</v>
      </c>
      <c r="I234" s="301" t="s">
        <v>466</v>
      </c>
      <c r="J234" s="255"/>
      <c r="K234" s="256"/>
      <c r="L234" s="255"/>
      <c r="M234" s="257"/>
    </row>
    <row r="235" spans="1:13" s="251" customFormat="1" x14ac:dyDescent="0.25">
      <c r="A235" s="396"/>
      <c r="B235" s="372"/>
      <c r="C235" s="261" t="s">
        <v>589</v>
      </c>
      <c r="D235" s="212"/>
      <c r="E235" s="260">
        <f>E234+1</f>
        <v>10</v>
      </c>
      <c r="F235" s="261" t="s">
        <v>38</v>
      </c>
      <c r="G235" s="216">
        <v>43167</v>
      </c>
      <c r="H235" s="301" t="s">
        <v>461</v>
      </c>
      <c r="I235" s="301" t="s">
        <v>466</v>
      </c>
      <c r="J235" s="238"/>
      <c r="K235" s="250"/>
      <c r="L235" s="238"/>
      <c r="M235" s="239"/>
    </row>
    <row r="236" spans="1:13" s="251" customFormat="1" x14ac:dyDescent="0.25">
      <c r="A236" s="396"/>
      <c r="B236" s="372"/>
      <c r="C236" s="261" t="s">
        <v>591</v>
      </c>
      <c r="D236" s="212"/>
      <c r="E236" s="77">
        <f t="shared" si="13"/>
        <v>11</v>
      </c>
      <c r="F236" s="261" t="s">
        <v>590</v>
      </c>
      <c r="G236" s="216">
        <v>43167</v>
      </c>
      <c r="H236" s="301" t="s">
        <v>461</v>
      </c>
      <c r="I236" s="301" t="s">
        <v>466</v>
      </c>
      <c r="J236" s="238"/>
      <c r="K236" s="250"/>
      <c r="L236" s="238"/>
      <c r="M236" s="239"/>
    </row>
    <row r="237" spans="1:13" s="251" customFormat="1" x14ac:dyDescent="0.25">
      <c r="A237" s="396"/>
      <c r="B237" s="372"/>
      <c r="C237" s="261" t="s">
        <v>593</v>
      </c>
      <c r="D237" s="212"/>
      <c r="E237" s="77">
        <f t="shared" si="13"/>
        <v>12</v>
      </c>
      <c r="F237" s="261" t="s">
        <v>590</v>
      </c>
      <c r="G237" s="216">
        <v>43167</v>
      </c>
      <c r="H237" s="301" t="s">
        <v>461</v>
      </c>
      <c r="I237" s="301" t="s">
        <v>466</v>
      </c>
      <c r="J237" s="238"/>
      <c r="K237" s="250"/>
      <c r="L237" s="238"/>
      <c r="M237" s="239"/>
    </row>
    <row r="238" spans="1:13" s="2" customFormat="1" x14ac:dyDescent="0.25">
      <c r="A238" s="72" t="s">
        <v>932</v>
      </c>
      <c r="B238" s="73" t="s">
        <v>699</v>
      </c>
      <c r="C238" s="271"/>
      <c r="D238" s="272"/>
      <c r="E238" s="271"/>
      <c r="F238" s="271"/>
      <c r="G238" s="6"/>
      <c r="H238" s="6"/>
      <c r="I238" s="6"/>
      <c r="J238" s="6"/>
      <c r="K238" s="6"/>
      <c r="L238" s="6"/>
      <c r="M238" s="7"/>
    </row>
    <row r="239" spans="1:13" x14ac:dyDescent="0.25">
      <c r="A239" s="236">
        <v>1</v>
      </c>
      <c r="B239" s="152"/>
      <c r="C239" s="78"/>
      <c r="D239" s="76"/>
      <c r="E239" s="77">
        <v>1</v>
      </c>
      <c r="F239" s="78" t="s">
        <v>493</v>
      </c>
      <c r="G239" s="216">
        <v>43167</v>
      </c>
      <c r="H239" s="301" t="s">
        <v>461</v>
      </c>
      <c r="I239" s="301" t="s">
        <v>466</v>
      </c>
    </row>
    <row r="240" spans="1:13" x14ac:dyDescent="0.25">
      <c r="A240" s="236">
        <v>2</v>
      </c>
      <c r="B240" s="152"/>
      <c r="C240" s="78"/>
      <c r="D240" s="76"/>
      <c r="E240" s="77">
        <v>1</v>
      </c>
      <c r="F240" s="78" t="s">
        <v>700</v>
      </c>
      <c r="G240" s="216">
        <v>43167</v>
      </c>
      <c r="H240" s="301" t="s">
        <v>461</v>
      </c>
      <c r="I240" s="301" t="s">
        <v>466</v>
      </c>
    </row>
    <row r="241" spans="1:13" x14ac:dyDescent="0.25">
      <c r="A241" s="366">
        <v>3</v>
      </c>
      <c r="B241" s="388" t="s">
        <v>113</v>
      </c>
      <c r="C241" s="356" t="s">
        <v>495</v>
      </c>
      <c r="D241" s="76"/>
      <c r="E241" s="77">
        <v>1</v>
      </c>
      <c r="F241" s="78" t="s">
        <v>496</v>
      </c>
      <c r="G241" s="216">
        <v>43167</v>
      </c>
      <c r="H241" s="301" t="s">
        <v>461</v>
      </c>
      <c r="I241" s="301" t="s">
        <v>466</v>
      </c>
    </row>
    <row r="242" spans="1:13" x14ac:dyDescent="0.25">
      <c r="A242" s="367"/>
      <c r="B242" s="389"/>
      <c r="C242" s="358"/>
      <c r="D242" s="76"/>
      <c r="E242" s="77">
        <f t="shared" ref="E242:E246" si="14">E241+1</f>
        <v>2</v>
      </c>
      <c r="F242" s="78" t="s">
        <v>497</v>
      </c>
      <c r="G242" s="216">
        <v>43167</v>
      </c>
      <c r="H242" s="301" t="s">
        <v>461</v>
      </c>
      <c r="I242" s="301" t="s">
        <v>466</v>
      </c>
    </row>
    <row r="243" spans="1:13" x14ac:dyDescent="0.25">
      <c r="A243" s="367"/>
      <c r="B243" s="389"/>
      <c r="C243" s="356" t="s">
        <v>498</v>
      </c>
      <c r="D243" s="76"/>
      <c r="E243" s="77">
        <v>1</v>
      </c>
      <c r="F243" s="78" t="s">
        <v>496</v>
      </c>
      <c r="G243" s="216">
        <v>43167</v>
      </c>
      <c r="H243" s="301" t="s">
        <v>461</v>
      </c>
      <c r="I243" s="301" t="s">
        <v>466</v>
      </c>
    </row>
    <row r="244" spans="1:13" x14ac:dyDescent="0.25">
      <c r="A244" s="368"/>
      <c r="B244" s="403"/>
      <c r="C244" s="358"/>
      <c r="D244" s="76"/>
      <c r="E244" s="77">
        <f t="shared" si="14"/>
        <v>2</v>
      </c>
      <c r="F244" s="78" t="s">
        <v>499</v>
      </c>
      <c r="G244" s="216">
        <v>43167</v>
      </c>
      <c r="H244" s="301" t="s">
        <v>461</v>
      </c>
      <c r="I244" s="301" t="s">
        <v>466</v>
      </c>
    </row>
    <row r="245" spans="1:13" x14ac:dyDescent="0.25">
      <c r="A245" s="402">
        <v>4</v>
      </c>
      <c r="B245" s="404" t="s">
        <v>594</v>
      </c>
      <c r="C245" s="78"/>
      <c r="D245" s="76"/>
      <c r="E245" s="77">
        <v>1</v>
      </c>
      <c r="F245" s="78" t="s">
        <v>878</v>
      </c>
      <c r="G245" s="216">
        <v>43167</v>
      </c>
      <c r="H245" s="301" t="s">
        <v>461</v>
      </c>
      <c r="I245" s="301" t="s">
        <v>466</v>
      </c>
    </row>
    <row r="246" spans="1:13" x14ac:dyDescent="0.25">
      <c r="A246" s="402"/>
      <c r="B246" s="404"/>
      <c r="C246" s="78"/>
      <c r="D246" s="76"/>
      <c r="E246" s="77">
        <f t="shared" si="14"/>
        <v>2</v>
      </c>
      <c r="F246" s="78" t="s">
        <v>879</v>
      </c>
      <c r="G246" s="216">
        <v>43167</v>
      </c>
      <c r="H246" s="301" t="s">
        <v>461</v>
      </c>
      <c r="I246" s="301" t="s">
        <v>466</v>
      </c>
    </row>
    <row r="247" spans="1:13" x14ac:dyDescent="0.25">
      <c r="A247" s="366">
        <v>5</v>
      </c>
      <c r="B247" s="369" t="s">
        <v>647</v>
      </c>
      <c r="C247" s="356" t="s">
        <v>382</v>
      </c>
      <c r="D247" s="359" t="s">
        <v>653</v>
      </c>
      <c r="E247" s="77">
        <v>1</v>
      </c>
      <c r="F247" s="78" t="s">
        <v>654</v>
      </c>
      <c r="G247" s="216">
        <v>43167</v>
      </c>
      <c r="H247" s="301" t="s">
        <v>461</v>
      </c>
      <c r="I247" s="301" t="s">
        <v>466</v>
      </c>
    </row>
    <row r="248" spans="1:13" x14ac:dyDescent="0.25">
      <c r="A248" s="367"/>
      <c r="B248" s="370"/>
      <c r="C248" s="357"/>
      <c r="D248" s="360"/>
      <c r="E248" s="77">
        <f t="shared" ref="E248:E259" si="15">E247+1</f>
        <v>2</v>
      </c>
      <c r="F248" s="78" t="s">
        <v>650</v>
      </c>
      <c r="G248" s="216">
        <v>43167</v>
      </c>
      <c r="H248" s="301" t="s">
        <v>461</v>
      </c>
      <c r="I248" s="301" t="s">
        <v>466</v>
      </c>
    </row>
    <row r="249" spans="1:13" x14ac:dyDescent="0.25">
      <c r="A249" s="367"/>
      <c r="B249" s="370"/>
      <c r="C249" s="358"/>
      <c r="D249" s="266" t="s">
        <v>651</v>
      </c>
      <c r="E249" s="77">
        <f>E248+1</f>
        <v>3</v>
      </c>
      <c r="F249" s="78" t="s">
        <v>655</v>
      </c>
      <c r="G249" s="216">
        <v>43167</v>
      </c>
      <c r="H249" s="301" t="s">
        <v>461</v>
      </c>
      <c r="I249" s="301" t="s">
        <v>466</v>
      </c>
      <c r="M249" s="243" t="s">
        <v>880</v>
      </c>
    </row>
    <row r="250" spans="1:13" x14ac:dyDescent="0.25">
      <c r="A250" s="367"/>
      <c r="B250" s="370"/>
      <c r="C250" s="356" t="s">
        <v>469</v>
      </c>
      <c r="D250" s="359" t="s">
        <v>648</v>
      </c>
      <c r="E250" s="77">
        <f t="shared" si="15"/>
        <v>4</v>
      </c>
      <c r="F250" s="78" t="s">
        <v>649</v>
      </c>
      <c r="G250" s="216">
        <v>43167</v>
      </c>
      <c r="H250" s="301" t="s">
        <v>461</v>
      </c>
      <c r="I250" s="301" t="s">
        <v>466</v>
      </c>
    </row>
    <row r="251" spans="1:13" x14ac:dyDescent="0.25">
      <c r="A251" s="367"/>
      <c r="B251" s="370"/>
      <c r="C251" s="357"/>
      <c r="D251" s="360"/>
      <c r="E251" s="77">
        <f t="shared" si="15"/>
        <v>5</v>
      </c>
      <c r="F251" s="78" t="s">
        <v>650</v>
      </c>
      <c r="G251" s="216">
        <v>43167</v>
      </c>
      <c r="H251" s="301" t="s">
        <v>461</v>
      </c>
      <c r="I251" s="301" t="s">
        <v>466</v>
      </c>
    </row>
    <row r="252" spans="1:13" x14ac:dyDescent="0.25">
      <c r="A252" s="367"/>
      <c r="B252" s="370"/>
      <c r="C252" s="358"/>
      <c r="D252" s="266" t="s">
        <v>651</v>
      </c>
      <c r="E252" s="77">
        <f>E251+1</f>
        <v>6</v>
      </c>
      <c r="F252" s="78" t="s">
        <v>836</v>
      </c>
      <c r="G252" s="216">
        <v>43167</v>
      </c>
      <c r="H252" s="301" t="s">
        <v>461</v>
      </c>
      <c r="I252" s="301" t="s">
        <v>466</v>
      </c>
    </row>
    <row r="253" spans="1:13" x14ac:dyDescent="0.25">
      <c r="A253" s="367"/>
      <c r="B253" s="370"/>
      <c r="C253" s="356" t="s">
        <v>749</v>
      </c>
      <c r="D253" s="359" t="s">
        <v>653</v>
      </c>
      <c r="E253" s="77">
        <f>E252+1</f>
        <v>7</v>
      </c>
      <c r="F253" s="78" t="s">
        <v>654</v>
      </c>
      <c r="G253" s="216">
        <v>43167</v>
      </c>
      <c r="H253" s="301" t="s">
        <v>461</v>
      </c>
      <c r="I253" s="301" t="s">
        <v>466</v>
      </c>
    </row>
    <row r="254" spans="1:13" x14ac:dyDescent="0.25">
      <c r="A254" s="367"/>
      <c r="B254" s="370"/>
      <c r="C254" s="357"/>
      <c r="D254" s="360"/>
      <c r="E254" s="77">
        <f t="shared" si="15"/>
        <v>8</v>
      </c>
      <c r="F254" s="78" t="s">
        <v>650</v>
      </c>
      <c r="G254" s="216">
        <v>43167</v>
      </c>
      <c r="H254" s="301" t="s">
        <v>461</v>
      </c>
      <c r="I254" s="301" t="s">
        <v>466</v>
      </c>
    </row>
    <row r="255" spans="1:13" x14ac:dyDescent="0.25">
      <c r="A255" s="367"/>
      <c r="B255" s="370"/>
      <c r="C255" s="357"/>
      <c r="D255" s="266" t="s">
        <v>651</v>
      </c>
      <c r="E255" s="77">
        <f t="shared" si="15"/>
        <v>9</v>
      </c>
      <c r="F255" s="78" t="s">
        <v>838</v>
      </c>
      <c r="G255" s="216">
        <v>43167</v>
      </c>
      <c r="H255" s="301" t="s">
        <v>461</v>
      </c>
      <c r="I255" s="301" t="s">
        <v>466</v>
      </c>
    </row>
    <row r="256" spans="1:13" s="257" customFormat="1" x14ac:dyDescent="0.25">
      <c r="A256" s="367"/>
      <c r="B256" s="370"/>
      <c r="C256" s="356" t="s">
        <v>840</v>
      </c>
      <c r="D256" s="359" t="s">
        <v>648</v>
      </c>
      <c r="E256" s="77">
        <f t="shared" si="15"/>
        <v>10</v>
      </c>
      <c r="F256" s="78" t="s">
        <v>649</v>
      </c>
      <c r="G256" s="216">
        <v>43167</v>
      </c>
      <c r="H256" s="301" t="s">
        <v>461</v>
      </c>
      <c r="I256" s="301" t="s">
        <v>466</v>
      </c>
      <c r="J256" s="255"/>
      <c r="K256" s="256"/>
      <c r="L256" s="255"/>
    </row>
    <row r="257" spans="1:13" s="257" customFormat="1" x14ac:dyDescent="0.25">
      <c r="A257" s="367"/>
      <c r="B257" s="370"/>
      <c r="C257" s="357"/>
      <c r="D257" s="360"/>
      <c r="E257" s="77">
        <f t="shared" si="15"/>
        <v>11</v>
      </c>
      <c r="F257" s="78" t="s">
        <v>650</v>
      </c>
      <c r="G257" s="216">
        <v>43167</v>
      </c>
      <c r="H257" s="301" t="s">
        <v>461</v>
      </c>
      <c r="I257" s="301" t="s">
        <v>466</v>
      </c>
      <c r="J257" s="255"/>
      <c r="K257" s="256"/>
      <c r="L257" s="255"/>
    </row>
    <row r="258" spans="1:13" s="257" customFormat="1" x14ac:dyDescent="0.25">
      <c r="A258" s="367"/>
      <c r="B258" s="370"/>
      <c r="C258" s="357"/>
      <c r="D258" s="359" t="s">
        <v>651</v>
      </c>
      <c r="E258" s="77">
        <f t="shared" si="15"/>
        <v>12</v>
      </c>
      <c r="F258" s="78" t="s">
        <v>842</v>
      </c>
      <c r="G258" s="216">
        <v>43167</v>
      </c>
      <c r="H258" s="301" t="s">
        <v>461</v>
      </c>
      <c r="I258" s="301" t="s">
        <v>466</v>
      </c>
      <c r="J258" s="255"/>
      <c r="K258" s="256"/>
      <c r="L258" s="255"/>
    </row>
    <row r="259" spans="1:13" s="257" customFormat="1" x14ac:dyDescent="0.25">
      <c r="A259" s="368"/>
      <c r="B259" s="371"/>
      <c r="C259" s="358"/>
      <c r="D259" s="360"/>
      <c r="E259" s="77">
        <f t="shared" si="15"/>
        <v>13</v>
      </c>
      <c r="F259" s="78" t="s">
        <v>843</v>
      </c>
      <c r="G259" s="216">
        <v>43167</v>
      </c>
      <c r="H259" s="301" t="s">
        <v>461</v>
      </c>
      <c r="I259" s="301" t="s">
        <v>466</v>
      </c>
      <c r="J259" s="255"/>
      <c r="K259" s="256"/>
      <c r="L259" s="255"/>
    </row>
    <row r="260" spans="1:13" s="3" customFormat="1" x14ac:dyDescent="0.25">
      <c r="A260" s="402">
        <v>6</v>
      </c>
      <c r="B260" s="404" t="s">
        <v>500</v>
      </c>
      <c r="C260" s="78"/>
      <c r="D260" s="76"/>
      <c r="E260" s="77">
        <v>1</v>
      </c>
      <c r="F260" s="78" t="s">
        <v>501</v>
      </c>
      <c r="G260" s="216">
        <v>43167</v>
      </c>
      <c r="H260" s="301" t="s">
        <v>461</v>
      </c>
      <c r="I260" s="301" t="s">
        <v>466</v>
      </c>
      <c r="J260" s="242"/>
      <c r="K260" s="4"/>
      <c r="L260" s="242"/>
      <c r="M260" s="243"/>
    </row>
    <row r="261" spans="1:13" s="3" customFormat="1" x14ac:dyDescent="0.25">
      <c r="A261" s="402"/>
      <c r="B261" s="404"/>
      <c r="C261" s="78"/>
      <c r="D261" s="76"/>
      <c r="E261" s="77">
        <f>E260+1</f>
        <v>2</v>
      </c>
      <c r="F261" s="78" t="s">
        <v>704</v>
      </c>
      <c r="G261" s="216">
        <v>43167</v>
      </c>
      <c r="H261" s="301" t="s">
        <v>461</v>
      </c>
      <c r="I261" s="301" t="s">
        <v>466</v>
      </c>
      <c r="J261" s="144"/>
      <c r="K261" s="4"/>
      <c r="L261" s="242"/>
      <c r="M261" s="243"/>
    </row>
    <row r="262" spans="1:13" s="3" customFormat="1" x14ac:dyDescent="0.25">
      <c r="A262" s="402"/>
      <c r="B262" s="404"/>
      <c r="C262" s="78"/>
      <c r="D262" s="76"/>
      <c r="E262" s="77">
        <f>E261+1</f>
        <v>3</v>
      </c>
      <c r="F262" s="78" t="s">
        <v>502</v>
      </c>
      <c r="G262" s="216">
        <v>43167</v>
      </c>
      <c r="H262" s="301" t="s">
        <v>461</v>
      </c>
      <c r="I262" s="301" t="s">
        <v>466</v>
      </c>
      <c r="J262" s="242"/>
      <c r="K262" s="4"/>
      <c r="L262" s="242"/>
      <c r="M262" s="243"/>
    </row>
    <row r="263" spans="1:13" s="3" customFormat="1" x14ac:dyDescent="0.25">
      <c r="A263" s="366">
        <v>7</v>
      </c>
      <c r="B263" s="369" t="s">
        <v>503</v>
      </c>
      <c r="C263" s="78"/>
      <c r="D263" s="76"/>
      <c r="E263" s="77">
        <v>1</v>
      </c>
      <c r="F263" s="78" t="s">
        <v>660</v>
      </c>
      <c r="G263" s="216">
        <v>43167</v>
      </c>
      <c r="H263" s="301" t="s">
        <v>461</v>
      </c>
      <c r="I263" s="301" t="s">
        <v>466</v>
      </c>
      <c r="J263" s="242"/>
      <c r="K263" s="4"/>
      <c r="L263" s="242"/>
      <c r="M263" s="243"/>
    </row>
    <row r="264" spans="1:13" s="3" customFormat="1" x14ac:dyDescent="0.25">
      <c r="A264" s="367"/>
      <c r="B264" s="370"/>
      <c r="C264" s="78"/>
      <c r="D264" s="76"/>
      <c r="E264" s="77">
        <f t="shared" ref="E264:E266" si="16">E263+1</f>
        <v>2</v>
      </c>
      <c r="F264" s="78" t="s">
        <v>705</v>
      </c>
      <c r="G264" s="216">
        <v>43167</v>
      </c>
      <c r="H264" s="301" t="s">
        <v>461</v>
      </c>
      <c r="I264" s="301" t="s">
        <v>466</v>
      </c>
      <c r="J264" s="242"/>
      <c r="K264" s="4"/>
      <c r="L264" s="242"/>
      <c r="M264" s="243"/>
    </row>
    <row r="265" spans="1:13" s="3" customFormat="1" x14ac:dyDescent="0.25">
      <c r="A265" s="367"/>
      <c r="B265" s="370"/>
      <c r="C265" s="405" t="s">
        <v>788</v>
      </c>
      <c r="D265" s="76"/>
      <c r="E265" s="77">
        <f t="shared" si="16"/>
        <v>3</v>
      </c>
      <c r="F265" s="78" t="s">
        <v>870</v>
      </c>
      <c r="G265" s="216">
        <v>43167</v>
      </c>
      <c r="H265" s="301" t="s">
        <v>461</v>
      </c>
      <c r="I265" s="301" t="s">
        <v>466</v>
      </c>
      <c r="J265" s="242"/>
      <c r="K265" s="4"/>
      <c r="L265" s="242"/>
      <c r="M265" s="243"/>
    </row>
    <row r="266" spans="1:13" s="3" customFormat="1" x14ac:dyDescent="0.25">
      <c r="A266" s="367"/>
      <c r="B266" s="370"/>
      <c r="C266" s="405"/>
      <c r="D266" s="76"/>
      <c r="E266" s="77">
        <f t="shared" si="16"/>
        <v>4</v>
      </c>
      <c r="F266" s="78" t="s">
        <v>663</v>
      </c>
      <c r="G266" s="216">
        <v>43167</v>
      </c>
      <c r="H266" s="301" t="s">
        <v>461</v>
      </c>
      <c r="I266" s="301" t="s">
        <v>466</v>
      </c>
      <c r="J266" s="242"/>
      <c r="K266" s="4"/>
      <c r="L266" s="242"/>
      <c r="M266" s="243"/>
    </row>
    <row r="267" spans="1:13" s="219" customFormat="1" x14ac:dyDescent="0.25">
      <c r="A267" s="367"/>
      <c r="B267" s="370"/>
      <c r="C267" s="268" t="s">
        <v>751</v>
      </c>
      <c r="D267" s="269"/>
      <c r="E267" s="270"/>
      <c r="F267" s="268"/>
      <c r="G267" s="66"/>
      <c r="H267" s="67"/>
      <c r="I267" s="67"/>
      <c r="J267" s="67"/>
      <c r="K267" s="218"/>
      <c r="L267" s="67"/>
    </row>
    <row r="268" spans="1:13" s="3" customFormat="1" x14ac:dyDescent="0.25">
      <c r="A268" s="367"/>
      <c r="B268" s="370"/>
      <c r="C268" s="78" t="s">
        <v>580</v>
      </c>
      <c r="D268" s="76"/>
      <c r="E268" s="260">
        <f>E266+1</f>
        <v>5</v>
      </c>
      <c r="F268" s="78" t="s">
        <v>581</v>
      </c>
      <c r="G268" s="216">
        <v>43167</v>
      </c>
      <c r="H268" s="301" t="s">
        <v>461</v>
      </c>
      <c r="I268" s="301" t="s">
        <v>466</v>
      </c>
      <c r="J268" s="242"/>
      <c r="K268" s="4"/>
      <c r="L268" s="242"/>
      <c r="M268" s="243"/>
    </row>
    <row r="269" spans="1:13" s="3" customFormat="1" x14ac:dyDescent="0.25">
      <c r="A269" s="367"/>
      <c r="B269" s="370"/>
      <c r="C269" s="78" t="s">
        <v>382</v>
      </c>
      <c r="D269" s="76"/>
      <c r="E269" s="260">
        <f t="shared" ref="E269:E278" si="17">E268+1</f>
        <v>6</v>
      </c>
      <c r="F269" s="78" t="s">
        <v>754</v>
      </c>
      <c r="G269" s="216">
        <v>43167</v>
      </c>
      <c r="H269" s="301" t="s">
        <v>461</v>
      </c>
      <c r="I269" s="301" t="s">
        <v>466</v>
      </c>
      <c r="J269" s="242"/>
      <c r="K269" s="4"/>
      <c r="L269" s="242"/>
      <c r="M269" s="243"/>
    </row>
    <row r="270" spans="1:13" s="3" customFormat="1" x14ac:dyDescent="0.25">
      <c r="A270" s="367"/>
      <c r="B270" s="370"/>
      <c r="C270" s="356" t="s">
        <v>755</v>
      </c>
      <c r="D270" s="76"/>
      <c r="E270" s="260">
        <f>E269+1</f>
        <v>7</v>
      </c>
      <c r="F270" s="78" t="s">
        <v>586</v>
      </c>
      <c r="G270" s="216">
        <v>43167</v>
      </c>
      <c r="H270" s="301" t="s">
        <v>461</v>
      </c>
      <c r="I270" s="301" t="s">
        <v>466</v>
      </c>
      <c r="J270" s="242"/>
      <c r="K270" s="4"/>
      <c r="L270" s="242"/>
      <c r="M270" s="243"/>
    </row>
    <row r="271" spans="1:13" s="3" customFormat="1" x14ac:dyDescent="0.25">
      <c r="A271" s="367"/>
      <c r="B271" s="370"/>
      <c r="C271" s="358"/>
      <c r="D271" s="76"/>
      <c r="E271" s="260">
        <f>E270+1</f>
        <v>8</v>
      </c>
      <c r="F271" s="78" t="s">
        <v>584</v>
      </c>
      <c r="G271" s="216">
        <v>43167</v>
      </c>
      <c r="H271" s="301" t="s">
        <v>461</v>
      </c>
      <c r="I271" s="301" t="s">
        <v>466</v>
      </c>
      <c r="J271" s="242"/>
      <c r="K271" s="4"/>
      <c r="L271" s="242"/>
      <c r="M271" s="243"/>
    </row>
    <row r="272" spans="1:13" s="3" customFormat="1" x14ac:dyDescent="0.25">
      <c r="A272" s="367"/>
      <c r="B272" s="370"/>
      <c r="C272" s="262" t="s">
        <v>756</v>
      </c>
      <c r="D272" s="76"/>
      <c r="E272" s="260">
        <f>E271+1</f>
        <v>9</v>
      </c>
      <c r="F272" s="78" t="s">
        <v>762</v>
      </c>
      <c r="G272" s="216">
        <v>43167</v>
      </c>
      <c r="H272" s="301" t="s">
        <v>461</v>
      </c>
      <c r="I272" s="301" t="s">
        <v>466</v>
      </c>
      <c r="J272" s="242"/>
      <c r="K272" s="4"/>
      <c r="L272" s="242"/>
      <c r="M272" s="243"/>
    </row>
    <row r="273" spans="1:13" x14ac:dyDescent="0.25">
      <c r="A273" s="367"/>
      <c r="B273" s="370"/>
      <c r="C273" s="356" t="s">
        <v>769</v>
      </c>
      <c r="D273" s="76"/>
      <c r="E273" s="260">
        <f>E272+1</f>
        <v>10</v>
      </c>
      <c r="F273" s="78" t="s">
        <v>586</v>
      </c>
      <c r="G273" s="216">
        <v>43167</v>
      </c>
      <c r="H273" s="301" t="s">
        <v>461</v>
      </c>
      <c r="I273" s="301" t="s">
        <v>466</v>
      </c>
    </row>
    <row r="274" spans="1:13" x14ac:dyDescent="0.25">
      <c r="A274" s="367"/>
      <c r="B274" s="370"/>
      <c r="C274" s="358"/>
      <c r="D274" s="76"/>
      <c r="E274" s="260">
        <f t="shared" si="17"/>
        <v>11</v>
      </c>
      <c r="F274" s="78" t="s">
        <v>584</v>
      </c>
      <c r="G274" s="216">
        <v>43167</v>
      </c>
      <c r="H274" s="301" t="s">
        <v>461</v>
      </c>
      <c r="I274" s="301" t="s">
        <v>466</v>
      </c>
    </row>
    <row r="275" spans="1:13" s="258" customFormat="1" x14ac:dyDescent="0.25">
      <c r="A275" s="367"/>
      <c r="B275" s="370"/>
      <c r="C275" s="262" t="s">
        <v>830</v>
      </c>
      <c r="D275" s="76"/>
      <c r="E275" s="260">
        <f t="shared" si="17"/>
        <v>12</v>
      </c>
      <c r="F275" s="78" t="s">
        <v>881</v>
      </c>
      <c r="G275" s="216">
        <v>43167</v>
      </c>
      <c r="H275" s="301" t="s">
        <v>461</v>
      </c>
      <c r="I275" s="301" t="s">
        <v>466</v>
      </c>
      <c r="J275" s="255"/>
      <c r="K275" s="256"/>
      <c r="L275" s="255"/>
      <c r="M275" s="257"/>
    </row>
    <row r="276" spans="1:13" s="251" customFormat="1" x14ac:dyDescent="0.25">
      <c r="A276" s="367"/>
      <c r="B276" s="370"/>
      <c r="C276" s="261" t="s">
        <v>589</v>
      </c>
      <c r="D276" s="212"/>
      <c r="E276" s="260">
        <f>E275+1</f>
        <v>13</v>
      </c>
      <c r="F276" s="261" t="s">
        <v>590</v>
      </c>
      <c r="G276" s="216">
        <v>43167</v>
      </c>
      <c r="H276" s="301" t="s">
        <v>461</v>
      </c>
      <c r="I276" s="301" t="s">
        <v>466</v>
      </c>
      <c r="J276" s="238"/>
      <c r="K276" s="250"/>
      <c r="L276" s="238"/>
      <c r="M276" s="239"/>
    </row>
    <row r="277" spans="1:13" s="251" customFormat="1" x14ac:dyDescent="0.25">
      <c r="A277" s="367"/>
      <c r="B277" s="370"/>
      <c r="C277" s="261" t="s">
        <v>591</v>
      </c>
      <c r="D277" s="212"/>
      <c r="E277" s="260">
        <f t="shared" si="17"/>
        <v>14</v>
      </c>
      <c r="F277" s="261" t="s">
        <v>38</v>
      </c>
      <c r="G277" s="216">
        <v>43167</v>
      </c>
      <c r="H277" s="301" t="s">
        <v>461</v>
      </c>
      <c r="I277" s="301" t="s">
        <v>466</v>
      </c>
      <c r="J277" s="238"/>
      <c r="K277" s="250"/>
      <c r="L277" s="238"/>
      <c r="M277" s="239"/>
    </row>
    <row r="278" spans="1:13" s="251" customFormat="1" x14ac:dyDescent="0.25">
      <c r="A278" s="367"/>
      <c r="B278" s="370"/>
      <c r="C278" s="261" t="s">
        <v>593</v>
      </c>
      <c r="D278" s="212"/>
      <c r="E278" s="260">
        <f t="shared" si="17"/>
        <v>15</v>
      </c>
      <c r="F278" s="261" t="s">
        <v>38</v>
      </c>
      <c r="G278" s="216">
        <v>43167</v>
      </c>
      <c r="H278" s="301" t="s">
        <v>461</v>
      </c>
      <c r="I278" s="301" t="s">
        <v>466</v>
      </c>
      <c r="J278" s="238"/>
      <c r="K278" s="250"/>
      <c r="L278" s="238"/>
      <c r="M278" s="239"/>
    </row>
    <row r="279" spans="1:13" s="219" customFormat="1" ht="28.5" x14ac:dyDescent="0.25">
      <c r="A279" s="367"/>
      <c r="B279" s="370"/>
      <c r="C279" s="268" t="s">
        <v>871</v>
      </c>
      <c r="D279" s="269"/>
      <c r="E279" s="270"/>
      <c r="F279" s="268"/>
      <c r="G279" s="66"/>
      <c r="H279" s="67"/>
      <c r="I279" s="67"/>
      <c r="J279" s="67"/>
      <c r="K279" s="218"/>
      <c r="L279" s="67"/>
    </row>
    <row r="280" spans="1:13" x14ac:dyDescent="0.25">
      <c r="A280" s="367"/>
      <c r="B280" s="370"/>
      <c r="C280" s="78" t="s">
        <v>664</v>
      </c>
      <c r="D280" s="76"/>
      <c r="E280" s="77">
        <f>E278+1</f>
        <v>16</v>
      </c>
      <c r="F280" s="78" t="s">
        <v>693</v>
      </c>
      <c r="G280" s="216">
        <v>43167</v>
      </c>
      <c r="H280" s="301" t="s">
        <v>461</v>
      </c>
      <c r="I280" s="301" t="s">
        <v>466</v>
      </c>
    </row>
    <row r="281" spans="1:13" s="3" customFormat="1" x14ac:dyDescent="0.25">
      <c r="A281" s="367"/>
      <c r="B281" s="370"/>
      <c r="C281" s="78" t="s">
        <v>94</v>
      </c>
      <c r="D281" s="76"/>
      <c r="E281" s="77">
        <f t="shared" ref="E281:E289" si="18">E280+1</f>
        <v>17</v>
      </c>
      <c r="F281" s="78" t="s">
        <v>765</v>
      </c>
      <c r="G281" s="216">
        <v>43167</v>
      </c>
      <c r="H281" s="301" t="s">
        <v>461</v>
      </c>
      <c r="I281" s="301" t="s">
        <v>466</v>
      </c>
      <c r="J281" s="242"/>
      <c r="K281" s="4"/>
      <c r="L281" s="242"/>
    </row>
    <row r="282" spans="1:13" s="3" customFormat="1" x14ac:dyDescent="0.25">
      <c r="A282" s="367"/>
      <c r="B282" s="370"/>
      <c r="C282" s="356" t="s">
        <v>755</v>
      </c>
      <c r="D282" s="76"/>
      <c r="E282" s="77">
        <f t="shared" si="18"/>
        <v>18</v>
      </c>
      <c r="F282" s="78" t="s">
        <v>586</v>
      </c>
      <c r="G282" s="216">
        <v>43167</v>
      </c>
      <c r="H282" s="301" t="s">
        <v>461</v>
      </c>
      <c r="I282" s="301" t="s">
        <v>466</v>
      </c>
      <c r="J282" s="242"/>
      <c r="K282" s="4"/>
      <c r="L282" s="242"/>
      <c r="M282" s="243"/>
    </row>
    <row r="283" spans="1:13" s="3" customFormat="1" x14ac:dyDescent="0.25">
      <c r="A283" s="367"/>
      <c r="B283" s="370"/>
      <c r="C283" s="358"/>
      <c r="D283" s="76"/>
      <c r="E283" s="77">
        <f t="shared" si="18"/>
        <v>19</v>
      </c>
      <c r="F283" s="78" t="s">
        <v>770</v>
      </c>
      <c r="G283" s="216">
        <v>43167</v>
      </c>
      <c r="H283" s="301" t="s">
        <v>461</v>
      </c>
      <c r="I283" s="301" t="s">
        <v>466</v>
      </c>
      <c r="J283" s="242"/>
      <c r="K283" s="4"/>
      <c r="L283" s="242"/>
      <c r="M283" s="243"/>
    </row>
    <row r="284" spans="1:13" s="3" customFormat="1" x14ac:dyDescent="0.25">
      <c r="A284" s="367"/>
      <c r="B284" s="370"/>
      <c r="C284" s="262" t="s">
        <v>756</v>
      </c>
      <c r="D284" s="76"/>
      <c r="E284" s="77">
        <f t="shared" si="18"/>
        <v>20</v>
      </c>
      <c r="F284" s="78" t="s">
        <v>872</v>
      </c>
      <c r="G284" s="216">
        <v>43167</v>
      </c>
      <c r="H284" s="301" t="s">
        <v>461</v>
      </c>
      <c r="I284" s="301" t="s">
        <v>466</v>
      </c>
      <c r="J284" s="242"/>
      <c r="K284" s="4"/>
      <c r="L284" s="242"/>
      <c r="M284" s="243"/>
    </row>
    <row r="285" spans="1:13" x14ac:dyDescent="0.25">
      <c r="A285" s="367"/>
      <c r="B285" s="370"/>
      <c r="C285" s="356" t="s">
        <v>759</v>
      </c>
      <c r="D285" s="76"/>
      <c r="E285" s="77">
        <f t="shared" si="18"/>
        <v>21</v>
      </c>
      <c r="F285" s="78" t="s">
        <v>586</v>
      </c>
      <c r="G285" s="216">
        <v>43167</v>
      </c>
      <c r="H285" s="301" t="s">
        <v>461</v>
      </c>
      <c r="I285" s="301" t="s">
        <v>466</v>
      </c>
    </row>
    <row r="286" spans="1:13" x14ac:dyDescent="0.25">
      <c r="A286" s="367"/>
      <c r="B286" s="370"/>
      <c r="C286" s="358"/>
      <c r="D286" s="76"/>
      <c r="E286" s="77">
        <f t="shared" si="18"/>
        <v>22</v>
      </c>
      <c r="F286" s="78" t="s">
        <v>770</v>
      </c>
      <c r="G286" s="216">
        <v>43167</v>
      </c>
      <c r="H286" s="301" t="s">
        <v>461</v>
      </c>
      <c r="I286" s="301" t="s">
        <v>466</v>
      </c>
    </row>
    <row r="287" spans="1:13" s="251" customFormat="1" x14ac:dyDescent="0.25">
      <c r="A287" s="367"/>
      <c r="B287" s="370"/>
      <c r="C287" s="261" t="s">
        <v>589</v>
      </c>
      <c r="D287" s="212"/>
      <c r="E287" s="77">
        <f t="shared" si="18"/>
        <v>23</v>
      </c>
      <c r="F287" s="261" t="s">
        <v>698</v>
      </c>
      <c r="G287" s="216">
        <v>43167</v>
      </c>
      <c r="H287" s="301" t="s">
        <v>461</v>
      </c>
      <c r="I287" s="301" t="s">
        <v>466</v>
      </c>
      <c r="J287" s="238"/>
      <c r="K287" s="250"/>
      <c r="L287" s="238"/>
      <c r="M287" s="239"/>
    </row>
    <row r="288" spans="1:13" s="251" customFormat="1" x14ac:dyDescent="0.25">
      <c r="A288" s="367"/>
      <c r="B288" s="370"/>
      <c r="C288" s="261" t="s">
        <v>591</v>
      </c>
      <c r="D288" s="212"/>
      <c r="E288" s="77">
        <f t="shared" si="18"/>
        <v>24</v>
      </c>
      <c r="F288" s="261" t="s">
        <v>770</v>
      </c>
      <c r="G288" s="216">
        <v>43167</v>
      </c>
      <c r="H288" s="301" t="s">
        <v>461</v>
      </c>
      <c r="I288" s="301" t="s">
        <v>466</v>
      </c>
      <c r="J288" s="238"/>
      <c r="K288" s="250"/>
      <c r="L288" s="238"/>
      <c r="M288" s="239"/>
    </row>
    <row r="289" spans="1:13" s="251" customFormat="1" x14ac:dyDescent="0.25">
      <c r="A289" s="367"/>
      <c r="B289" s="370"/>
      <c r="C289" s="261" t="s">
        <v>593</v>
      </c>
      <c r="D289" s="212"/>
      <c r="E289" s="77">
        <f t="shared" si="18"/>
        <v>25</v>
      </c>
      <c r="F289" s="261" t="s">
        <v>770</v>
      </c>
      <c r="G289" s="216">
        <v>43167</v>
      </c>
      <c r="H289" s="301" t="s">
        <v>461</v>
      </c>
      <c r="I289" s="301" t="s">
        <v>466</v>
      </c>
      <c r="J289" s="238"/>
      <c r="K289" s="250"/>
      <c r="L289" s="238"/>
      <c r="M289" s="239"/>
    </row>
    <row r="290" spans="1:13" s="3" customFormat="1" x14ac:dyDescent="0.25">
      <c r="A290" s="407">
        <v>8</v>
      </c>
      <c r="B290" s="427" t="s">
        <v>882</v>
      </c>
      <c r="C290" s="76" t="s">
        <v>46</v>
      </c>
      <c r="D290" s="76"/>
      <c r="E290" s="77">
        <v>1</v>
      </c>
      <c r="F290" s="78" t="s">
        <v>270</v>
      </c>
      <c r="G290" s="216">
        <v>43167</v>
      </c>
      <c r="H290" s="301" t="s">
        <v>461</v>
      </c>
      <c r="I290" s="301" t="s">
        <v>466</v>
      </c>
      <c r="J290" s="242"/>
      <c r="K290" s="4"/>
      <c r="L290" s="242"/>
      <c r="M290" s="243"/>
    </row>
    <row r="291" spans="1:13" s="3" customFormat="1" x14ac:dyDescent="0.25">
      <c r="A291" s="407"/>
      <c r="B291" s="427"/>
      <c r="C291" s="76" t="s">
        <v>48</v>
      </c>
      <c r="D291" s="76"/>
      <c r="E291" s="77">
        <f>E290+1</f>
        <v>2</v>
      </c>
      <c r="F291" s="78">
        <v>1</v>
      </c>
      <c r="G291" s="216">
        <v>43167</v>
      </c>
      <c r="H291" s="301" t="s">
        <v>461</v>
      </c>
      <c r="I291" s="301" t="s">
        <v>466</v>
      </c>
      <c r="J291" s="242"/>
      <c r="K291" s="4"/>
      <c r="L291" s="242"/>
      <c r="M291" s="243"/>
    </row>
    <row r="292" spans="1:13" s="3" customFormat="1" x14ac:dyDescent="0.25">
      <c r="A292" s="407"/>
      <c r="B292" s="427"/>
      <c r="C292" s="76" t="s">
        <v>707</v>
      </c>
      <c r="D292" s="76"/>
      <c r="E292" s="77">
        <f t="shared" ref="E292:E298" si="19">E291+1</f>
        <v>3</v>
      </c>
      <c r="F292" s="78" t="s">
        <v>883</v>
      </c>
      <c r="G292" s="216">
        <v>43167</v>
      </c>
      <c r="H292" s="301" t="s">
        <v>461</v>
      </c>
      <c r="I292" s="301" t="s">
        <v>466</v>
      </c>
      <c r="J292" s="242"/>
      <c r="K292" s="4"/>
      <c r="L292" s="242"/>
      <c r="M292" s="243"/>
    </row>
    <row r="293" spans="1:13" s="3" customFormat="1" x14ac:dyDescent="0.25">
      <c r="A293" s="407"/>
      <c r="B293" s="427"/>
      <c r="C293" s="76" t="s">
        <v>672</v>
      </c>
      <c r="D293" s="76"/>
      <c r="E293" s="77">
        <f t="shared" si="19"/>
        <v>4</v>
      </c>
      <c r="F293" s="78" t="s">
        <v>6</v>
      </c>
      <c r="G293" s="216">
        <v>43167</v>
      </c>
      <c r="H293" s="301" t="s">
        <v>461</v>
      </c>
      <c r="I293" s="301" t="s">
        <v>466</v>
      </c>
      <c r="J293" s="242"/>
      <c r="K293" s="4"/>
      <c r="L293" s="242"/>
      <c r="M293" s="243"/>
    </row>
    <row r="294" spans="1:13" s="3" customFormat="1" x14ac:dyDescent="0.25">
      <c r="A294" s="407"/>
      <c r="B294" s="427"/>
      <c r="C294" s="76" t="s">
        <v>382</v>
      </c>
      <c r="D294" s="76"/>
      <c r="E294" s="77">
        <f t="shared" si="19"/>
        <v>5</v>
      </c>
      <c r="F294" s="78" t="s">
        <v>673</v>
      </c>
      <c r="G294" s="216">
        <v>43167</v>
      </c>
      <c r="H294" s="301" t="s">
        <v>461</v>
      </c>
      <c r="I294" s="301" t="s">
        <v>466</v>
      </c>
      <c r="J294" s="242"/>
      <c r="K294" s="4"/>
      <c r="L294" s="242"/>
      <c r="M294" s="243"/>
    </row>
    <row r="295" spans="1:13" s="3" customFormat="1" x14ac:dyDescent="0.25">
      <c r="A295" s="407"/>
      <c r="B295" s="427"/>
      <c r="C295" s="76" t="s">
        <v>469</v>
      </c>
      <c r="D295" s="76"/>
      <c r="E295" s="77">
        <f t="shared" si="19"/>
        <v>6</v>
      </c>
      <c r="F295" s="78" t="s">
        <v>673</v>
      </c>
      <c r="G295" s="216">
        <v>43167</v>
      </c>
      <c r="H295" s="301" t="s">
        <v>461</v>
      </c>
      <c r="I295" s="301" t="s">
        <v>466</v>
      </c>
      <c r="J295" s="242"/>
      <c r="K295" s="4"/>
      <c r="L295" s="242"/>
      <c r="M295" s="243"/>
    </row>
    <row r="296" spans="1:13" s="3" customFormat="1" x14ac:dyDescent="0.25">
      <c r="A296" s="407"/>
      <c r="B296" s="427"/>
      <c r="C296" s="76" t="s">
        <v>576</v>
      </c>
      <c r="D296" s="76"/>
      <c r="E296" s="77">
        <f t="shared" si="19"/>
        <v>7</v>
      </c>
      <c r="F296" s="78" t="s">
        <v>884</v>
      </c>
      <c r="G296" s="216">
        <v>43167</v>
      </c>
      <c r="H296" s="301" t="s">
        <v>461</v>
      </c>
      <c r="I296" s="301" t="s">
        <v>466</v>
      </c>
      <c r="J296" s="242"/>
      <c r="K296" s="4"/>
      <c r="L296" s="242"/>
      <c r="M296" s="243"/>
    </row>
    <row r="297" spans="1:13" s="3" customFormat="1" x14ac:dyDescent="0.25">
      <c r="A297" s="407"/>
      <c r="B297" s="427"/>
      <c r="C297" s="76" t="s">
        <v>670</v>
      </c>
      <c r="D297" s="76"/>
      <c r="E297" s="77">
        <f t="shared" si="19"/>
        <v>8</v>
      </c>
      <c r="F297" s="78" t="s">
        <v>884</v>
      </c>
      <c r="G297" s="216">
        <v>43167</v>
      </c>
      <c r="H297" s="301" t="s">
        <v>461</v>
      </c>
      <c r="I297" s="301" t="s">
        <v>466</v>
      </c>
      <c r="J297" s="242"/>
      <c r="K297" s="4"/>
      <c r="L297" s="242"/>
      <c r="M297" s="243"/>
    </row>
    <row r="298" spans="1:13" s="3" customFormat="1" x14ac:dyDescent="0.25">
      <c r="A298" s="407"/>
      <c r="B298" s="427"/>
      <c r="C298" s="76" t="s">
        <v>856</v>
      </c>
      <c r="D298" s="76"/>
      <c r="E298" s="77">
        <f t="shared" si="19"/>
        <v>9</v>
      </c>
      <c r="F298" s="78" t="s">
        <v>710</v>
      </c>
      <c r="G298" s="216">
        <v>43167</v>
      </c>
      <c r="H298" s="301" t="s">
        <v>461</v>
      </c>
      <c r="I298" s="301" t="s">
        <v>466</v>
      </c>
      <c r="J298" s="242"/>
      <c r="K298" s="4"/>
      <c r="L298" s="242"/>
      <c r="M298" s="243"/>
    </row>
    <row r="299" spans="1:13" s="3" customFormat="1" x14ac:dyDescent="0.25">
      <c r="A299" s="407"/>
      <c r="B299" s="427"/>
      <c r="C299" s="76" t="s">
        <v>747</v>
      </c>
      <c r="D299" s="76"/>
      <c r="E299" s="77">
        <f>E298+1</f>
        <v>10</v>
      </c>
      <c r="F299" s="78" t="s">
        <v>673</v>
      </c>
      <c r="G299" s="216">
        <v>43167</v>
      </c>
      <c r="H299" s="301" t="s">
        <v>461</v>
      </c>
      <c r="I299" s="301" t="s">
        <v>466</v>
      </c>
      <c r="J299" s="242"/>
      <c r="K299" s="4"/>
      <c r="L299" s="242"/>
      <c r="M299" s="243"/>
    </row>
    <row r="300" spans="1:13" s="259" customFormat="1" x14ac:dyDescent="0.25">
      <c r="A300" s="407"/>
      <c r="B300" s="427"/>
      <c r="C300" s="76" t="s">
        <v>860</v>
      </c>
      <c r="D300" s="76"/>
      <c r="E300" s="77">
        <f>E299+1</f>
        <v>11</v>
      </c>
      <c r="F300" s="78" t="s">
        <v>884</v>
      </c>
      <c r="G300" s="216">
        <v>43167</v>
      </c>
      <c r="H300" s="301" t="s">
        <v>461</v>
      </c>
      <c r="I300" s="301" t="s">
        <v>466</v>
      </c>
      <c r="J300" s="193"/>
      <c r="K300" s="252"/>
      <c r="L300" s="193"/>
      <c r="M300" s="147"/>
    </row>
    <row r="301" spans="1:13" s="258" customFormat="1" x14ac:dyDescent="0.25">
      <c r="A301" s="407"/>
      <c r="B301" s="427"/>
      <c r="C301" s="262" t="s">
        <v>862</v>
      </c>
      <c r="D301" s="76"/>
      <c r="E301" s="77">
        <f t="shared" ref="E301:E306" si="20">E300+1</f>
        <v>12</v>
      </c>
      <c r="F301" s="78" t="s">
        <v>673</v>
      </c>
      <c r="G301" s="216">
        <v>43167</v>
      </c>
      <c r="H301" s="301" t="s">
        <v>461</v>
      </c>
      <c r="I301" s="301" t="s">
        <v>466</v>
      </c>
      <c r="J301" s="255"/>
      <c r="K301" s="256"/>
      <c r="L301" s="255"/>
      <c r="M301" s="257"/>
    </row>
    <row r="302" spans="1:13" s="3" customFormat="1" x14ac:dyDescent="0.25">
      <c r="A302" s="407"/>
      <c r="B302" s="427"/>
      <c r="C302" s="76" t="s">
        <v>40</v>
      </c>
      <c r="D302" s="76"/>
      <c r="E302" s="77">
        <f t="shared" si="20"/>
        <v>13</v>
      </c>
      <c r="F302" s="78" t="s">
        <v>710</v>
      </c>
      <c r="G302" s="216">
        <v>43167</v>
      </c>
      <c r="H302" s="301" t="s">
        <v>461</v>
      </c>
      <c r="I302" s="301" t="s">
        <v>466</v>
      </c>
      <c r="J302" s="242"/>
      <c r="K302" s="4"/>
      <c r="L302" s="242"/>
      <c r="M302" s="243"/>
    </row>
    <row r="303" spans="1:13" s="3" customFormat="1" x14ac:dyDescent="0.25">
      <c r="A303" s="407"/>
      <c r="B303" s="427"/>
      <c r="C303" s="76" t="s">
        <v>41</v>
      </c>
      <c r="D303" s="76"/>
      <c r="E303" s="77">
        <f t="shared" si="20"/>
        <v>14</v>
      </c>
      <c r="F303" s="78" t="s">
        <v>710</v>
      </c>
      <c r="G303" s="216">
        <v>43167</v>
      </c>
      <c r="H303" s="301" t="s">
        <v>461</v>
      </c>
      <c r="I303" s="301" t="s">
        <v>466</v>
      </c>
      <c r="J303" s="242"/>
      <c r="K303" s="4"/>
      <c r="L303" s="242"/>
      <c r="M303" s="243"/>
    </row>
    <row r="304" spans="1:13" s="3" customFormat="1" x14ac:dyDescent="0.25">
      <c r="A304" s="407"/>
      <c r="B304" s="427"/>
      <c r="C304" s="76" t="s">
        <v>42</v>
      </c>
      <c r="D304" s="76"/>
      <c r="E304" s="77">
        <f t="shared" si="20"/>
        <v>15</v>
      </c>
      <c r="F304" s="78" t="s">
        <v>710</v>
      </c>
      <c r="G304" s="216">
        <v>43167</v>
      </c>
      <c r="H304" s="301" t="s">
        <v>461</v>
      </c>
      <c r="I304" s="301" t="s">
        <v>466</v>
      </c>
      <c r="J304" s="242"/>
      <c r="K304" s="4"/>
      <c r="L304" s="242"/>
      <c r="M304" s="243"/>
    </row>
    <row r="305" spans="1:13" s="3" customFormat="1" x14ac:dyDescent="0.25">
      <c r="A305" s="407"/>
      <c r="B305" s="427"/>
      <c r="C305" s="76" t="s">
        <v>43</v>
      </c>
      <c r="D305" s="76"/>
      <c r="E305" s="77">
        <f t="shared" si="20"/>
        <v>16</v>
      </c>
      <c r="F305" s="78" t="s">
        <v>711</v>
      </c>
      <c r="G305" s="216">
        <v>43167</v>
      </c>
      <c r="H305" s="301" t="s">
        <v>461</v>
      </c>
      <c r="I305" s="301" t="s">
        <v>466</v>
      </c>
      <c r="J305" s="242"/>
      <c r="K305" s="4"/>
      <c r="L305" s="242"/>
      <c r="M305" s="243"/>
    </row>
    <row r="306" spans="1:13" s="3" customFormat="1" x14ac:dyDescent="0.25">
      <c r="A306" s="407"/>
      <c r="B306" s="427"/>
      <c r="C306" s="76" t="s">
        <v>44</v>
      </c>
      <c r="D306" s="76"/>
      <c r="E306" s="77">
        <f t="shared" si="20"/>
        <v>17</v>
      </c>
      <c r="F306" s="78" t="s">
        <v>713</v>
      </c>
      <c r="G306" s="216">
        <v>43167</v>
      </c>
      <c r="H306" s="301" t="s">
        <v>461</v>
      </c>
      <c r="I306" s="301" t="s">
        <v>466</v>
      </c>
      <c r="J306" s="242"/>
      <c r="K306" s="4"/>
      <c r="L306" s="242"/>
      <c r="M306" s="243"/>
    </row>
    <row r="307" spans="1:13" s="3" customFormat="1" x14ac:dyDescent="0.25">
      <c r="A307" s="395">
        <v>9</v>
      </c>
      <c r="B307" s="397" t="s">
        <v>679</v>
      </c>
      <c r="C307" s="78"/>
      <c r="D307" s="76"/>
      <c r="E307" s="77">
        <v>1</v>
      </c>
      <c r="F307" s="78" t="s">
        <v>501</v>
      </c>
      <c r="G307" s="216">
        <v>43167</v>
      </c>
      <c r="H307" s="301" t="s">
        <v>461</v>
      </c>
      <c r="I307" s="301" t="s">
        <v>466</v>
      </c>
      <c r="J307" s="243"/>
      <c r="K307" s="4"/>
      <c r="L307" s="242"/>
      <c r="M307" s="243"/>
    </row>
    <row r="308" spans="1:13" s="3" customFormat="1" x14ac:dyDescent="0.25">
      <c r="A308" s="396"/>
      <c r="B308" s="398"/>
      <c r="C308" s="78"/>
      <c r="D308" s="76"/>
      <c r="E308" s="77">
        <f>E307+1</f>
        <v>2</v>
      </c>
      <c r="F308" s="78" t="s">
        <v>704</v>
      </c>
      <c r="G308" s="216">
        <v>43167</v>
      </c>
      <c r="H308" s="301" t="s">
        <v>461</v>
      </c>
      <c r="I308" s="301" t="s">
        <v>466</v>
      </c>
      <c r="J308" s="144"/>
      <c r="K308" s="4"/>
      <c r="L308" s="242"/>
      <c r="M308" s="243"/>
    </row>
    <row r="309" spans="1:13" s="3" customFormat="1" x14ac:dyDescent="0.25">
      <c r="A309" s="396"/>
      <c r="B309" s="398"/>
      <c r="C309" s="78"/>
      <c r="D309" s="76"/>
      <c r="E309" s="77">
        <f>E308+1</f>
        <v>3</v>
      </c>
      <c r="F309" s="78" t="s">
        <v>715</v>
      </c>
      <c r="G309" s="216">
        <v>43167</v>
      </c>
      <c r="H309" s="301" t="s">
        <v>461</v>
      </c>
      <c r="I309" s="301" t="s">
        <v>466</v>
      </c>
      <c r="J309" s="242"/>
      <c r="K309" s="4"/>
      <c r="L309" s="242"/>
      <c r="M309" s="243"/>
    </row>
    <row r="310" spans="1:13" s="3" customFormat="1" x14ac:dyDescent="0.25">
      <c r="A310" s="406"/>
      <c r="B310" s="424"/>
      <c r="C310" s="78"/>
      <c r="D310" s="76"/>
      <c r="E310" s="77">
        <f>E309+1</f>
        <v>4</v>
      </c>
      <c r="F310" s="78" t="s">
        <v>502</v>
      </c>
      <c r="G310" s="216">
        <v>43167</v>
      </c>
      <c r="H310" s="301" t="s">
        <v>461</v>
      </c>
      <c r="I310" s="301" t="s">
        <v>466</v>
      </c>
      <c r="J310" s="242"/>
      <c r="K310" s="4"/>
      <c r="L310" s="242"/>
      <c r="M310" s="243"/>
    </row>
    <row r="311" spans="1:13" s="2" customFormat="1" x14ac:dyDescent="0.25">
      <c r="A311" s="5" t="s">
        <v>934</v>
      </c>
      <c r="B311" s="73" t="s">
        <v>716</v>
      </c>
      <c r="C311" s="271"/>
      <c r="D311" s="272"/>
      <c r="E311" s="271"/>
      <c r="F311" s="271"/>
      <c r="G311" s="6"/>
      <c r="H311" s="6"/>
      <c r="I311" s="6"/>
      <c r="J311" s="6"/>
      <c r="K311" s="6"/>
      <c r="L311" s="6"/>
      <c r="M311" s="7"/>
    </row>
    <row r="312" spans="1:13" x14ac:dyDescent="0.25">
      <c r="A312" s="242">
        <v>1</v>
      </c>
      <c r="C312" s="78"/>
      <c r="D312" s="76"/>
      <c r="E312" s="77">
        <v>1</v>
      </c>
      <c r="F312" s="78" t="s">
        <v>493</v>
      </c>
      <c r="G312" s="216">
        <v>43167</v>
      </c>
      <c r="H312" s="301" t="s">
        <v>461</v>
      </c>
      <c r="I312" s="301" t="s">
        <v>466</v>
      </c>
    </row>
    <row r="313" spans="1:13" x14ac:dyDescent="0.25">
      <c r="A313" s="242">
        <v>2</v>
      </c>
      <c r="C313" s="78"/>
      <c r="D313" s="76"/>
      <c r="E313" s="77">
        <v>1</v>
      </c>
      <c r="F313" s="78" t="s">
        <v>717</v>
      </c>
      <c r="G313" s="216">
        <v>43167</v>
      </c>
      <c r="H313" s="301" t="s">
        <v>461</v>
      </c>
      <c r="I313" s="301" t="s">
        <v>466</v>
      </c>
    </row>
    <row r="314" spans="1:13" x14ac:dyDescent="0.25">
      <c r="A314" s="395">
        <v>3</v>
      </c>
      <c r="B314" s="397" t="s">
        <v>113</v>
      </c>
      <c r="C314" s="356" t="s">
        <v>495</v>
      </c>
      <c r="D314" s="76"/>
      <c r="E314" s="77">
        <v>1</v>
      </c>
      <c r="F314" s="78" t="s">
        <v>496</v>
      </c>
      <c r="G314" s="216">
        <v>43167</v>
      </c>
      <c r="H314" s="301" t="s">
        <v>461</v>
      </c>
      <c r="I314" s="301" t="s">
        <v>466</v>
      </c>
    </row>
    <row r="315" spans="1:13" x14ac:dyDescent="0.25">
      <c r="A315" s="396"/>
      <c r="B315" s="398"/>
      <c r="C315" s="358"/>
      <c r="D315" s="76"/>
      <c r="E315" s="77">
        <f t="shared" ref="E315:E317" si="21">E314+1</f>
        <v>2</v>
      </c>
      <c r="F315" s="78" t="s">
        <v>497</v>
      </c>
      <c r="G315" s="216">
        <v>43167</v>
      </c>
      <c r="H315" s="301" t="s">
        <v>461</v>
      </c>
      <c r="I315" s="301" t="s">
        <v>466</v>
      </c>
    </row>
    <row r="316" spans="1:13" x14ac:dyDescent="0.25">
      <c r="A316" s="396"/>
      <c r="B316" s="398"/>
      <c r="C316" s="356" t="s">
        <v>498</v>
      </c>
      <c r="D316" s="76"/>
      <c r="E316" s="77">
        <v>1</v>
      </c>
      <c r="F316" s="78" t="s">
        <v>496</v>
      </c>
      <c r="G316" s="216">
        <v>43167</v>
      </c>
      <c r="H316" s="301" t="s">
        <v>461</v>
      </c>
      <c r="I316" s="301" t="s">
        <v>466</v>
      </c>
    </row>
    <row r="317" spans="1:13" x14ac:dyDescent="0.25">
      <c r="A317" s="406"/>
      <c r="B317" s="424"/>
      <c r="C317" s="358"/>
      <c r="D317" s="76"/>
      <c r="E317" s="77">
        <f t="shared" si="21"/>
        <v>2</v>
      </c>
      <c r="F317" s="78" t="s">
        <v>499</v>
      </c>
      <c r="G317" s="216">
        <v>43167</v>
      </c>
      <c r="H317" s="301" t="s">
        <v>461</v>
      </c>
      <c r="I317" s="301" t="s">
        <v>466</v>
      </c>
    </row>
    <row r="318" spans="1:13" x14ac:dyDescent="0.25">
      <c r="A318" s="242">
        <v>4</v>
      </c>
      <c r="B318" s="243" t="s">
        <v>594</v>
      </c>
      <c r="C318" s="78"/>
      <c r="D318" s="76"/>
      <c r="E318" s="77">
        <v>1</v>
      </c>
      <c r="F318" s="78" t="s">
        <v>885</v>
      </c>
      <c r="G318" s="216">
        <v>43167</v>
      </c>
      <c r="H318" s="301" t="s">
        <v>461</v>
      </c>
      <c r="I318" s="301" t="s">
        <v>466</v>
      </c>
    </row>
    <row r="319" spans="1:13" s="3" customFormat="1" x14ac:dyDescent="0.25">
      <c r="A319" s="407">
        <v>6</v>
      </c>
      <c r="B319" s="426" t="s">
        <v>500</v>
      </c>
      <c r="C319" s="78"/>
      <c r="D319" s="76"/>
      <c r="E319" s="77">
        <v>1</v>
      </c>
      <c r="F319" s="78" t="s">
        <v>501</v>
      </c>
      <c r="G319" s="216">
        <v>43167</v>
      </c>
      <c r="H319" s="301" t="s">
        <v>461</v>
      </c>
      <c r="I319" s="301" t="s">
        <v>466</v>
      </c>
      <c r="J319" s="242"/>
      <c r="K319" s="4"/>
      <c r="L319" s="242"/>
      <c r="M319" s="243"/>
    </row>
    <row r="320" spans="1:13" s="3" customFormat="1" x14ac:dyDescent="0.25">
      <c r="A320" s="407"/>
      <c r="B320" s="426"/>
      <c r="C320" s="78"/>
      <c r="D320" s="76"/>
      <c r="E320" s="77">
        <f>E319+1</f>
        <v>2</v>
      </c>
      <c r="F320" s="78" t="s">
        <v>723</v>
      </c>
      <c r="G320" s="216">
        <v>43167</v>
      </c>
      <c r="H320" s="301" t="s">
        <v>461</v>
      </c>
      <c r="I320" s="301" t="s">
        <v>466</v>
      </c>
      <c r="J320" s="144"/>
      <c r="K320" s="4"/>
      <c r="L320" s="242"/>
      <c r="M320" s="243"/>
    </row>
    <row r="321" spans="1:13" s="3" customFormat="1" x14ac:dyDescent="0.25">
      <c r="A321" s="407"/>
      <c r="B321" s="426"/>
      <c r="C321" s="78"/>
      <c r="D321" s="76"/>
      <c r="E321" s="77">
        <f>E320+1</f>
        <v>3</v>
      </c>
      <c r="F321" s="78" t="s">
        <v>502</v>
      </c>
      <c r="G321" s="216">
        <v>43167</v>
      </c>
      <c r="H321" s="301" t="s">
        <v>461</v>
      </c>
      <c r="I321" s="301" t="s">
        <v>466</v>
      </c>
      <c r="J321" s="242"/>
      <c r="K321" s="4"/>
      <c r="L321" s="242"/>
      <c r="M321" s="243"/>
    </row>
    <row r="322" spans="1:13" s="3" customFormat="1" x14ac:dyDescent="0.25">
      <c r="A322" s="395">
        <v>5</v>
      </c>
      <c r="B322" s="425" t="s">
        <v>503</v>
      </c>
      <c r="C322" s="78"/>
      <c r="D322" s="76"/>
      <c r="E322" s="77">
        <v>1</v>
      </c>
      <c r="F322" s="78" t="s">
        <v>660</v>
      </c>
      <c r="G322" s="216">
        <v>43167</v>
      </c>
      <c r="H322" s="301" t="s">
        <v>461</v>
      </c>
      <c r="I322" s="301" t="s">
        <v>466</v>
      </c>
      <c r="J322" s="242"/>
      <c r="K322" s="4"/>
      <c r="L322" s="242"/>
      <c r="M322" s="243"/>
    </row>
    <row r="323" spans="1:13" s="3" customFormat="1" x14ac:dyDescent="0.25">
      <c r="A323" s="396"/>
      <c r="B323" s="372"/>
      <c r="C323" s="78"/>
      <c r="D323" s="76"/>
      <c r="E323" s="77">
        <f t="shared" ref="E323:E325" si="22">E322+1</f>
        <v>2</v>
      </c>
      <c r="F323" s="78" t="s">
        <v>724</v>
      </c>
      <c r="G323" s="216">
        <v>43167</v>
      </c>
      <c r="H323" s="301" t="s">
        <v>461</v>
      </c>
      <c r="I323" s="301" t="s">
        <v>466</v>
      </c>
      <c r="J323" s="242"/>
      <c r="K323" s="4"/>
      <c r="L323" s="242"/>
      <c r="M323" s="243"/>
    </row>
    <row r="324" spans="1:13" s="3" customFormat="1" x14ac:dyDescent="0.25">
      <c r="A324" s="396"/>
      <c r="B324" s="372"/>
      <c r="C324" s="405" t="s">
        <v>788</v>
      </c>
      <c r="D324" s="76"/>
      <c r="E324" s="77">
        <f t="shared" si="22"/>
        <v>3</v>
      </c>
      <c r="F324" s="78" t="s">
        <v>870</v>
      </c>
      <c r="G324" s="216">
        <v>43167</v>
      </c>
      <c r="H324" s="301" t="s">
        <v>461</v>
      </c>
      <c r="I324" s="301" t="s">
        <v>466</v>
      </c>
      <c r="J324" s="242"/>
      <c r="K324" s="4"/>
      <c r="L324" s="242"/>
      <c r="M324" s="243"/>
    </row>
    <row r="325" spans="1:13" s="3" customFormat="1" x14ac:dyDescent="0.25">
      <c r="A325" s="396"/>
      <c r="B325" s="372"/>
      <c r="C325" s="405"/>
      <c r="D325" s="76"/>
      <c r="E325" s="77">
        <f t="shared" si="22"/>
        <v>4</v>
      </c>
      <c r="F325" s="78" t="s">
        <v>663</v>
      </c>
      <c r="G325" s="216">
        <v>43167</v>
      </c>
      <c r="H325" s="301" t="s">
        <v>461</v>
      </c>
      <c r="I325" s="301" t="s">
        <v>466</v>
      </c>
      <c r="J325" s="242"/>
      <c r="K325" s="4"/>
      <c r="L325" s="242"/>
      <c r="M325" s="243"/>
    </row>
    <row r="326" spans="1:13" s="219" customFormat="1" x14ac:dyDescent="0.25">
      <c r="A326" s="396"/>
      <c r="B326" s="372"/>
      <c r="C326" s="268" t="s">
        <v>751</v>
      </c>
      <c r="D326" s="269"/>
      <c r="E326" s="270"/>
      <c r="F326" s="268"/>
      <c r="G326" s="66"/>
      <c r="H326" s="67"/>
      <c r="I326" s="67"/>
      <c r="J326" s="67"/>
      <c r="K326" s="218"/>
      <c r="L326" s="67"/>
    </row>
    <row r="327" spans="1:13" s="3" customFormat="1" x14ac:dyDescent="0.25">
      <c r="A327" s="396"/>
      <c r="B327" s="372"/>
      <c r="C327" s="78" t="s">
        <v>580</v>
      </c>
      <c r="D327" s="76"/>
      <c r="E327" s="260">
        <f>E325+1</f>
        <v>5</v>
      </c>
      <c r="F327" s="78" t="s">
        <v>581</v>
      </c>
      <c r="G327" s="216">
        <v>43167</v>
      </c>
      <c r="H327" s="301" t="s">
        <v>461</v>
      </c>
      <c r="I327" s="301" t="s">
        <v>466</v>
      </c>
      <c r="J327" s="242"/>
      <c r="K327" s="4"/>
      <c r="L327" s="242"/>
      <c r="M327" s="243"/>
    </row>
    <row r="328" spans="1:13" s="3" customFormat="1" x14ac:dyDescent="0.25">
      <c r="A328" s="396"/>
      <c r="B328" s="372"/>
      <c r="C328" s="78" t="s">
        <v>382</v>
      </c>
      <c r="D328" s="76"/>
      <c r="E328" s="260">
        <f t="shared" ref="E328:E337" si="23">E327+1</f>
        <v>6</v>
      </c>
      <c r="F328" s="78" t="s">
        <v>754</v>
      </c>
      <c r="G328" s="216">
        <v>43167</v>
      </c>
      <c r="H328" s="301" t="s">
        <v>461</v>
      </c>
      <c r="I328" s="301" t="s">
        <v>466</v>
      </c>
      <c r="J328" s="242"/>
      <c r="K328" s="4"/>
      <c r="L328" s="242"/>
      <c r="M328" s="243"/>
    </row>
    <row r="329" spans="1:13" s="3" customFormat="1" x14ac:dyDescent="0.25">
      <c r="A329" s="396"/>
      <c r="B329" s="372"/>
      <c r="C329" s="356" t="s">
        <v>755</v>
      </c>
      <c r="D329" s="76"/>
      <c r="E329" s="260">
        <f>E328+1</f>
        <v>7</v>
      </c>
      <c r="F329" s="78" t="s">
        <v>586</v>
      </c>
      <c r="G329" s="216">
        <v>43167</v>
      </c>
      <c r="H329" s="301" t="s">
        <v>461</v>
      </c>
      <c r="I329" s="301" t="s">
        <v>466</v>
      </c>
      <c r="J329" s="242"/>
      <c r="K329" s="4"/>
      <c r="L329" s="242"/>
      <c r="M329" s="243"/>
    </row>
    <row r="330" spans="1:13" s="3" customFormat="1" x14ac:dyDescent="0.25">
      <c r="A330" s="396"/>
      <c r="B330" s="372"/>
      <c r="C330" s="358"/>
      <c r="D330" s="76"/>
      <c r="E330" s="260">
        <f>E329+1</f>
        <v>8</v>
      </c>
      <c r="F330" s="78" t="s">
        <v>584</v>
      </c>
      <c r="G330" s="216">
        <v>43167</v>
      </c>
      <c r="H330" s="301" t="s">
        <v>461</v>
      </c>
      <c r="I330" s="301" t="s">
        <v>466</v>
      </c>
      <c r="J330" s="242"/>
      <c r="K330" s="4"/>
      <c r="L330" s="242"/>
      <c r="M330" s="243"/>
    </row>
    <row r="331" spans="1:13" s="3" customFormat="1" x14ac:dyDescent="0.25">
      <c r="A331" s="396"/>
      <c r="B331" s="372"/>
      <c r="C331" s="262" t="s">
        <v>756</v>
      </c>
      <c r="D331" s="76"/>
      <c r="E331" s="260">
        <f>E330+1</f>
        <v>9</v>
      </c>
      <c r="F331" s="78" t="s">
        <v>757</v>
      </c>
      <c r="G331" s="216">
        <v>43167</v>
      </c>
      <c r="H331" s="301" t="s">
        <v>461</v>
      </c>
      <c r="I331" s="301" t="s">
        <v>466</v>
      </c>
      <c r="J331" s="242"/>
      <c r="K331" s="4"/>
      <c r="L331" s="242"/>
      <c r="M331" s="243"/>
    </row>
    <row r="332" spans="1:13" x14ac:dyDescent="0.25">
      <c r="A332" s="396"/>
      <c r="B332" s="372"/>
      <c r="C332" s="356" t="s">
        <v>759</v>
      </c>
      <c r="D332" s="76"/>
      <c r="E332" s="260">
        <f>E331+1</f>
        <v>10</v>
      </c>
      <c r="F332" s="78" t="s">
        <v>586</v>
      </c>
      <c r="G332" s="216">
        <v>43167</v>
      </c>
      <c r="H332" s="301" t="s">
        <v>461</v>
      </c>
      <c r="I332" s="301" t="s">
        <v>466</v>
      </c>
    </row>
    <row r="333" spans="1:13" x14ac:dyDescent="0.25">
      <c r="A333" s="396"/>
      <c r="B333" s="372"/>
      <c r="C333" s="358"/>
      <c r="D333" s="76"/>
      <c r="E333" s="260">
        <f t="shared" si="23"/>
        <v>11</v>
      </c>
      <c r="F333" s="78" t="s">
        <v>584</v>
      </c>
      <c r="G333" s="216">
        <v>43167</v>
      </c>
      <c r="H333" s="301" t="s">
        <v>461</v>
      </c>
      <c r="I333" s="301" t="s">
        <v>466</v>
      </c>
    </row>
    <row r="334" spans="1:13" s="258" customFormat="1" x14ac:dyDescent="0.25">
      <c r="A334" s="396"/>
      <c r="B334" s="372"/>
      <c r="C334" s="262" t="s">
        <v>830</v>
      </c>
      <c r="D334" s="76"/>
      <c r="E334" s="260">
        <f t="shared" si="23"/>
        <v>12</v>
      </c>
      <c r="F334" s="78" t="s">
        <v>886</v>
      </c>
      <c r="G334" s="216">
        <v>43167</v>
      </c>
      <c r="H334" s="301" t="s">
        <v>461</v>
      </c>
      <c r="I334" s="301" t="s">
        <v>466</v>
      </c>
      <c r="J334" s="255"/>
      <c r="K334" s="256"/>
      <c r="L334" s="255"/>
      <c r="M334" s="257"/>
    </row>
    <row r="335" spans="1:13" s="251" customFormat="1" x14ac:dyDescent="0.25">
      <c r="A335" s="396"/>
      <c r="B335" s="372"/>
      <c r="C335" s="261" t="s">
        <v>589</v>
      </c>
      <c r="D335" s="212"/>
      <c r="E335" s="260">
        <f t="shared" si="23"/>
        <v>13</v>
      </c>
      <c r="F335" s="261" t="s">
        <v>590</v>
      </c>
      <c r="G335" s="216">
        <v>43167</v>
      </c>
      <c r="H335" s="301" t="s">
        <v>461</v>
      </c>
      <c r="I335" s="301" t="s">
        <v>466</v>
      </c>
      <c r="J335" s="238"/>
      <c r="K335" s="250"/>
      <c r="L335" s="238"/>
      <c r="M335" s="239"/>
    </row>
    <row r="336" spans="1:13" s="251" customFormat="1" x14ac:dyDescent="0.25">
      <c r="A336" s="396"/>
      <c r="B336" s="372"/>
      <c r="C336" s="261" t="s">
        <v>591</v>
      </c>
      <c r="D336" s="212"/>
      <c r="E336" s="260">
        <f t="shared" si="23"/>
        <v>14</v>
      </c>
      <c r="F336" s="261" t="s">
        <v>763</v>
      </c>
      <c r="G336" s="216">
        <v>43167</v>
      </c>
      <c r="H336" s="301" t="s">
        <v>461</v>
      </c>
      <c r="I336" s="301" t="s">
        <v>466</v>
      </c>
      <c r="J336" s="238"/>
      <c r="K336" s="250"/>
      <c r="L336" s="238"/>
      <c r="M336" s="239"/>
    </row>
    <row r="337" spans="1:13" s="251" customFormat="1" x14ac:dyDescent="0.25">
      <c r="A337" s="396"/>
      <c r="B337" s="372"/>
      <c r="C337" s="261" t="s">
        <v>593</v>
      </c>
      <c r="D337" s="212"/>
      <c r="E337" s="260">
        <f t="shared" si="23"/>
        <v>15</v>
      </c>
      <c r="F337" s="261" t="s">
        <v>38</v>
      </c>
      <c r="G337" s="216">
        <v>43167</v>
      </c>
      <c r="H337" s="301" t="s">
        <v>461</v>
      </c>
      <c r="I337" s="301" t="s">
        <v>466</v>
      </c>
      <c r="J337" s="238"/>
      <c r="K337" s="250"/>
      <c r="L337" s="238"/>
      <c r="M337" s="239"/>
    </row>
    <row r="338" spans="1:13" s="219" customFormat="1" ht="28.5" x14ac:dyDescent="0.25">
      <c r="A338" s="396"/>
      <c r="B338" s="372"/>
      <c r="C338" s="268" t="s">
        <v>871</v>
      </c>
      <c r="D338" s="269"/>
      <c r="E338" s="270"/>
      <c r="F338" s="268"/>
      <c r="G338" s="66"/>
      <c r="H338" s="67"/>
      <c r="I338" s="67"/>
      <c r="J338" s="67"/>
      <c r="K338" s="218"/>
      <c r="L338" s="67"/>
    </row>
    <row r="339" spans="1:13" x14ac:dyDescent="0.25">
      <c r="A339" s="396"/>
      <c r="B339" s="372"/>
      <c r="C339" s="78" t="s">
        <v>664</v>
      </c>
      <c r="D339" s="76"/>
      <c r="E339" s="77">
        <f>E337+1</f>
        <v>16</v>
      </c>
      <c r="F339" s="78" t="s">
        <v>693</v>
      </c>
      <c r="G339" s="216">
        <v>43167</v>
      </c>
      <c r="H339" s="301" t="s">
        <v>461</v>
      </c>
      <c r="I339" s="301" t="s">
        <v>466</v>
      </c>
    </row>
    <row r="340" spans="1:13" s="3" customFormat="1" x14ac:dyDescent="0.25">
      <c r="A340" s="396"/>
      <c r="B340" s="372"/>
      <c r="C340" s="78" t="s">
        <v>94</v>
      </c>
      <c r="D340" s="76"/>
      <c r="E340" s="77">
        <f t="shared" ref="E340:E349" si="24">E339+1</f>
        <v>17</v>
      </c>
      <c r="F340" s="78" t="s">
        <v>765</v>
      </c>
      <c r="G340" s="216">
        <v>43167</v>
      </c>
      <c r="H340" s="301" t="s">
        <v>461</v>
      </c>
      <c r="I340" s="301" t="s">
        <v>466</v>
      </c>
      <c r="J340" s="242"/>
      <c r="K340" s="4"/>
      <c r="L340" s="242"/>
    </row>
    <row r="341" spans="1:13" s="3" customFormat="1" x14ac:dyDescent="0.25">
      <c r="A341" s="396"/>
      <c r="B341" s="372"/>
      <c r="C341" s="356" t="s">
        <v>755</v>
      </c>
      <c r="D341" s="76"/>
      <c r="E341" s="77">
        <f t="shared" si="24"/>
        <v>18</v>
      </c>
      <c r="F341" s="78" t="s">
        <v>586</v>
      </c>
      <c r="G341" s="216">
        <v>43167</v>
      </c>
      <c r="H341" s="301" t="s">
        <v>461</v>
      </c>
      <c r="I341" s="301" t="s">
        <v>466</v>
      </c>
      <c r="J341" s="242"/>
      <c r="K341" s="4"/>
      <c r="L341" s="242"/>
      <c r="M341" s="243"/>
    </row>
    <row r="342" spans="1:13" s="3" customFormat="1" x14ac:dyDescent="0.25">
      <c r="A342" s="396"/>
      <c r="B342" s="372"/>
      <c r="C342" s="358"/>
      <c r="D342" s="76"/>
      <c r="E342" s="77">
        <f t="shared" si="24"/>
        <v>19</v>
      </c>
      <c r="F342" s="78" t="s">
        <v>770</v>
      </c>
      <c r="G342" s="216">
        <v>43167</v>
      </c>
      <c r="H342" s="301" t="s">
        <v>461</v>
      </c>
      <c r="I342" s="301" t="s">
        <v>466</v>
      </c>
      <c r="J342" s="242"/>
      <c r="K342" s="4"/>
      <c r="L342" s="242"/>
      <c r="M342" s="243"/>
    </row>
    <row r="343" spans="1:13" s="3" customFormat="1" x14ac:dyDescent="0.25">
      <c r="A343" s="396"/>
      <c r="B343" s="372"/>
      <c r="C343" s="262" t="s">
        <v>756</v>
      </c>
      <c r="D343" s="76"/>
      <c r="E343" s="77">
        <f t="shared" si="24"/>
        <v>20</v>
      </c>
      <c r="F343" s="78" t="s">
        <v>872</v>
      </c>
      <c r="G343" s="216">
        <v>43167</v>
      </c>
      <c r="H343" s="301" t="s">
        <v>461</v>
      </c>
      <c r="I343" s="301" t="s">
        <v>466</v>
      </c>
      <c r="J343" s="242"/>
      <c r="K343" s="4"/>
      <c r="L343" s="242"/>
      <c r="M343" s="243"/>
    </row>
    <row r="344" spans="1:13" x14ac:dyDescent="0.25">
      <c r="A344" s="396"/>
      <c r="B344" s="372"/>
      <c r="C344" s="356" t="s">
        <v>759</v>
      </c>
      <c r="D344" s="76"/>
      <c r="E344" s="77">
        <f t="shared" si="24"/>
        <v>21</v>
      </c>
      <c r="F344" s="78" t="s">
        <v>586</v>
      </c>
      <c r="G344" s="216">
        <v>43167</v>
      </c>
      <c r="H344" s="301" t="s">
        <v>461</v>
      </c>
      <c r="I344" s="301" t="s">
        <v>466</v>
      </c>
    </row>
    <row r="345" spans="1:13" x14ac:dyDescent="0.25">
      <c r="A345" s="396"/>
      <c r="B345" s="372"/>
      <c r="C345" s="358"/>
      <c r="D345" s="76"/>
      <c r="E345" s="77">
        <f t="shared" si="24"/>
        <v>22</v>
      </c>
      <c r="F345" s="78" t="s">
        <v>770</v>
      </c>
      <c r="G345" s="216">
        <v>43167</v>
      </c>
      <c r="H345" s="301" t="s">
        <v>461</v>
      </c>
      <c r="I345" s="301" t="s">
        <v>466</v>
      </c>
    </row>
    <row r="346" spans="1:13" s="258" customFormat="1" x14ac:dyDescent="0.25">
      <c r="A346" s="396"/>
      <c r="B346" s="372"/>
      <c r="C346" s="262" t="s">
        <v>830</v>
      </c>
      <c r="D346" s="76"/>
      <c r="E346" s="77">
        <f t="shared" si="24"/>
        <v>23</v>
      </c>
      <c r="F346" s="78" t="s">
        <v>767</v>
      </c>
      <c r="G346" s="216">
        <v>43167</v>
      </c>
      <c r="H346" s="301" t="s">
        <v>461</v>
      </c>
      <c r="I346" s="301" t="s">
        <v>466</v>
      </c>
      <c r="J346" s="255"/>
      <c r="K346" s="256"/>
      <c r="L346" s="255"/>
      <c r="M346" s="257"/>
    </row>
    <row r="347" spans="1:13" s="251" customFormat="1" x14ac:dyDescent="0.25">
      <c r="A347" s="396"/>
      <c r="B347" s="372"/>
      <c r="C347" s="261" t="s">
        <v>589</v>
      </c>
      <c r="D347" s="212"/>
      <c r="E347" s="77">
        <f t="shared" si="24"/>
        <v>24</v>
      </c>
      <c r="F347" s="261" t="s">
        <v>698</v>
      </c>
      <c r="G347" s="216">
        <v>43167</v>
      </c>
      <c r="H347" s="301" t="s">
        <v>461</v>
      </c>
      <c r="I347" s="301" t="s">
        <v>466</v>
      </c>
      <c r="J347" s="238"/>
      <c r="K347" s="250"/>
      <c r="L347" s="238"/>
      <c r="M347" s="239"/>
    </row>
    <row r="348" spans="1:13" s="251" customFormat="1" x14ac:dyDescent="0.25">
      <c r="A348" s="396"/>
      <c r="B348" s="372"/>
      <c r="C348" s="261" t="s">
        <v>591</v>
      </c>
      <c r="D348" s="212"/>
      <c r="E348" s="77">
        <f t="shared" si="24"/>
        <v>25</v>
      </c>
      <c r="F348" s="261" t="s">
        <v>590</v>
      </c>
      <c r="G348" s="216">
        <v>43167</v>
      </c>
      <c r="H348" s="301" t="s">
        <v>461</v>
      </c>
      <c r="I348" s="301" t="s">
        <v>466</v>
      </c>
      <c r="J348" s="238"/>
      <c r="K348" s="250"/>
      <c r="L348" s="238"/>
      <c r="M348" s="239"/>
    </row>
    <row r="349" spans="1:13" s="251" customFormat="1" x14ac:dyDescent="0.25">
      <c r="A349" s="396"/>
      <c r="B349" s="372"/>
      <c r="C349" s="261" t="s">
        <v>593</v>
      </c>
      <c r="D349" s="212"/>
      <c r="E349" s="77">
        <f t="shared" si="24"/>
        <v>26</v>
      </c>
      <c r="F349" s="261" t="s">
        <v>590</v>
      </c>
      <c r="G349" s="216">
        <v>43167</v>
      </c>
      <c r="H349" s="301" t="s">
        <v>461</v>
      </c>
      <c r="I349" s="301" t="s">
        <v>466</v>
      </c>
      <c r="J349" s="238"/>
      <c r="K349" s="250"/>
      <c r="L349" s="238"/>
      <c r="M349" s="239"/>
    </row>
    <row r="350" spans="1:13" s="3" customFormat="1" x14ac:dyDescent="0.25">
      <c r="A350" s="407">
        <v>6</v>
      </c>
      <c r="B350" s="427" t="s">
        <v>887</v>
      </c>
      <c r="C350" s="153" t="s">
        <v>46</v>
      </c>
      <c r="D350" s="153"/>
      <c r="E350" s="236">
        <v>1</v>
      </c>
      <c r="F350" s="235" t="s">
        <v>726</v>
      </c>
      <c r="G350" s="216">
        <v>43167</v>
      </c>
      <c r="H350" s="301" t="s">
        <v>461</v>
      </c>
      <c r="I350" s="301" t="s">
        <v>466</v>
      </c>
      <c r="J350" s="242"/>
      <c r="K350" s="4"/>
      <c r="L350" s="242"/>
      <c r="M350" s="243"/>
    </row>
    <row r="351" spans="1:13" s="3" customFormat="1" x14ac:dyDescent="0.25">
      <c r="A351" s="407"/>
      <c r="B351" s="427"/>
      <c r="C351" s="153" t="s">
        <v>48</v>
      </c>
      <c r="D351" s="153"/>
      <c r="E351" s="236">
        <f>E350+1</f>
        <v>2</v>
      </c>
      <c r="F351" s="235">
        <v>1</v>
      </c>
      <c r="G351" s="216">
        <v>43167</v>
      </c>
      <c r="H351" s="301" t="s">
        <v>461</v>
      </c>
      <c r="I351" s="301" t="s">
        <v>466</v>
      </c>
      <c r="J351" s="242"/>
      <c r="K351" s="4"/>
      <c r="L351" s="242"/>
      <c r="M351" s="243"/>
    </row>
    <row r="352" spans="1:13" s="3" customFormat="1" x14ac:dyDescent="0.25">
      <c r="A352" s="407"/>
      <c r="B352" s="427"/>
      <c r="C352" s="153" t="s">
        <v>727</v>
      </c>
      <c r="D352" s="153"/>
      <c r="E352" s="236">
        <f>E351+1</f>
        <v>3</v>
      </c>
      <c r="F352" s="235" t="s">
        <v>883</v>
      </c>
      <c r="G352" s="216">
        <v>43167</v>
      </c>
      <c r="H352" s="301" t="s">
        <v>461</v>
      </c>
      <c r="I352" s="301" t="s">
        <v>466</v>
      </c>
      <c r="J352" s="242"/>
      <c r="K352" s="4"/>
      <c r="L352" s="242"/>
      <c r="M352" s="243"/>
    </row>
    <row r="353" spans="1:13" s="3" customFormat="1" x14ac:dyDescent="0.25">
      <c r="A353" s="395">
        <v>7</v>
      </c>
      <c r="B353" s="397" t="s">
        <v>679</v>
      </c>
      <c r="C353" s="235"/>
      <c r="D353" s="153"/>
      <c r="E353" s="236">
        <v>1</v>
      </c>
      <c r="F353" s="235" t="s">
        <v>501</v>
      </c>
      <c r="G353" s="216">
        <v>43167</v>
      </c>
      <c r="H353" s="301" t="s">
        <v>461</v>
      </c>
      <c r="I353" s="301" t="s">
        <v>466</v>
      </c>
      <c r="J353" s="243"/>
      <c r="K353" s="4"/>
      <c r="L353" s="242"/>
      <c r="M353" s="243"/>
    </row>
    <row r="354" spans="1:13" s="3" customFormat="1" x14ac:dyDescent="0.25">
      <c r="A354" s="396"/>
      <c r="B354" s="398"/>
      <c r="C354" s="235"/>
      <c r="D354" s="153"/>
      <c r="E354" s="236">
        <f>E353+1</f>
        <v>2</v>
      </c>
      <c r="F354" s="235" t="s">
        <v>723</v>
      </c>
      <c r="G354" s="216">
        <v>43167</v>
      </c>
      <c r="H354" s="301" t="s">
        <v>461</v>
      </c>
      <c r="I354" s="301" t="s">
        <v>466</v>
      </c>
      <c r="J354" s="144"/>
      <c r="K354" s="4"/>
      <c r="L354" s="242"/>
      <c r="M354" s="243"/>
    </row>
    <row r="355" spans="1:13" s="3" customFormat="1" x14ac:dyDescent="0.25">
      <c r="A355" s="396"/>
      <c r="B355" s="398"/>
      <c r="C355" s="235"/>
      <c r="D355" s="153"/>
      <c r="E355" s="236">
        <f>E354+1</f>
        <v>3</v>
      </c>
      <c r="F355" s="235" t="s">
        <v>728</v>
      </c>
      <c r="G355" s="216">
        <v>43167</v>
      </c>
      <c r="H355" s="301" t="s">
        <v>461</v>
      </c>
      <c r="I355" s="301" t="s">
        <v>466</v>
      </c>
      <c r="J355" s="242"/>
      <c r="K355" s="4"/>
      <c r="L355" s="242"/>
      <c r="M355" s="243"/>
    </row>
    <row r="356" spans="1:13" s="3" customFormat="1" x14ac:dyDescent="0.25">
      <c r="A356" s="406"/>
      <c r="B356" s="424"/>
      <c r="C356" s="235"/>
      <c r="D356" s="153"/>
      <c r="E356" s="236">
        <f>E355+1</f>
        <v>4</v>
      </c>
      <c r="F356" s="235" t="s">
        <v>502</v>
      </c>
      <c r="G356" s="216">
        <v>43167</v>
      </c>
      <c r="H356" s="301" t="s">
        <v>461</v>
      </c>
      <c r="I356" s="301" t="s">
        <v>466</v>
      </c>
      <c r="J356" s="242"/>
      <c r="K356" s="4"/>
      <c r="L356" s="242"/>
      <c r="M356" s="243"/>
    </row>
    <row r="357" spans="1:13" x14ac:dyDescent="0.25">
      <c r="G357" s="211"/>
    </row>
    <row r="358" spans="1:13" x14ac:dyDescent="0.25">
      <c r="G358" s="211"/>
    </row>
    <row r="359" spans="1:13" x14ac:dyDescent="0.25">
      <c r="G359" s="211"/>
    </row>
    <row r="360" spans="1:13" x14ac:dyDescent="0.25">
      <c r="G360" s="211"/>
    </row>
    <row r="361" spans="1:13" x14ac:dyDescent="0.25">
      <c r="G361" s="211"/>
    </row>
    <row r="365" spans="1:13" x14ac:dyDescent="0.25">
      <c r="A365" s="243"/>
      <c r="C365" s="243"/>
      <c r="D365" s="243"/>
      <c r="E365" s="243"/>
      <c r="F365" s="243"/>
      <c r="G365" s="243"/>
      <c r="H365" s="243"/>
      <c r="I365" s="243"/>
      <c r="J365" s="243"/>
      <c r="K365" s="243"/>
      <c r="L365" s="243"/>
    </row>
    <row r="366" spans="1:13" x14ac:dyDescent="0.25">
      <c r="A366" s="243"/>
      <c r="C366" s="243"/>
      <c r="D366" s="243"/>
      <c r="E366" s="243"/>
      <c r="F366" s="243"/>
      <c r="G366" s="243"/>
      <c r="H366" s="243"/>
      <c r="I366" s="243"/>
      <c r="J366" s="243"/>
      <c r="K366" s="243"/>
      <c r="L366" s="243"/>
    </row>
    <row r="367" spans="1:13" x14ac:dyDescent="0.25">
      <c r="A367" s="243"/>
      <c r="C367" s="243"/>
      <c r="D367" s="243"/>
      <c r="E367" s="243"/>
      <c r="F367" s="243"/>
      <c r="G367" s="243"/>
      <c r="H367" s="243"/>
      <c r="I367" s="243"/>
      <c r="J367" s="243"/>
      <c r="K367" s="243"/>
      <c r="L367" s="243"/>
    </row>
    <row r="368" spans="1:13" x14ac:dyDescent="0.25">
      <c r="A368" s="243"/>
      <c r="C368" s="243"/>
      <c r="D368" s="243"/>
      <c r="E368" s="243"/>
      <c r="F368" s="243"/>
      <c r="G368" s="243"/>
      <c r="H368" s="243"/>
      <c r="I368" s="243"/>
      <c r="J368" s="243"/>
      <c r="K368" s="243"/>
      <c r="L368" s="243"/>
    </row>
  </sheetData>
  <mergeCells count="144">
    <mergeCell ref="A350:A352"/>
    <mergeCell ref="B350:B352"/>
    <mergeCell ref="A353:A356"/>
    <mergeCell ref="B353:B356"/>
    <mergeCell ref="A322:A349"/>
    <mergeCell ref="B322:B349"/>
    <mergeCell ref="C324:C325"/>
    <mergeCell ref="C329:C330"/>
    <mergeCell ref="C332:C333"/>
    <mergeCell ref="C341:C342"/>
    <mergeCell ref="C344:C345"/>
    <mergeCell ref="A314:A317"/>
    <mergeCell ref="B314:B317"/>
    <mergeCell ref="C314:C315"/>
    <mergeCell ref="C316:C317"/>
    <mergeCell ref="A319:A321"/>
    <mergeCell ref="B319:B321"/>
    <mergeCell ref="C282:C283"/>
    <mergeCell ref="C285:C286"/>
    <mergeCell ref="A290:A306"/>
    <mergeCell ref="B290:B306"/>
    <mergeCell ref="A307:A310"/>
    <mergeCell ref="B307:B310"/>
    <mergeCell ref="C256:C259"/>
    <mergeCell ref="D256:D257"/>
    <mergeCell ref="D258:D259"/>
    <mergeCell ref="A260:A262"/>
    <mergeCell ref="B260:B262"/>
    <mergeCell ref="A263:A289"/>
    <mergeCell ref="B263:B289"/>
    <mergeCell ref="C265:C266"/>
    <mergeCell ref="C270:C271"/>
    <mergeCell ref="C273:C274"/>
    <mergeCell ref="A247:A259"/>
    <mergeCell ref="B247:B259"/>
    <mergeCell ref="C247:C249"/>
    <mergeCell ref="D247:D248"/>
    <mergeCell ref="C250:C252"/>
    <mergeCell ref="D250:D251"/>
    <mergeCell ref="C253:C255"/>
    <mergeCell ref="D253:D254"/>
    <mergeCell ref="A241:A244"/>
    <mergeCell ref="B241:B244"/>
    <mergeCell ref="C241:C242"/>
    <mergeCell ref="C243:C244"/>
    <mergeCell ref="A245:A246"/>
    <mergeCell ref="B245:B246"/>
    <mergeCell ref="C205:C206"/>
    <mergeCell ref="C208:C209"/>
    <mergeCell ref="C217:C218"/>
    <mergeCell ref="C220:C221"/>
    <mergeCell ref="A226:A237"/>
    <mergeCell ref="B226:B237"/>
    <mergeCell ref="C229:C230"/>
    <mergeCell ref="C232:C233"/>
    <mergeCell ref="A192:A195"/>
    <mergeCell ref="B192:B195"/>
    <mergeCell ref="A197:A198"/>
    <mergeCell ref="B197:B198"/>
    <mergeCell ref="A199:A225"/>
    <mergeCell ref="B199:B225"/>
    <mergeCell ref="A161:A174"/>
    <mergeCell ref="B161:B174"/>
    <mergeCell ref="C166:C167"/>
    <mergeCell ref="C169:C170"/>
    <mergeCell ref="A175:A191"/>
    <mergeCell ref="B175:B191"/>
    <mergeCell ref="C151:C154"/>
    <mergeCell ref="D151:D152"/>
    <mergeCell ref="D153:D154"/>
    <mergeCell ref="C155:C157"/>
    <mergeCell ref="A158:A160"/>
    <mergeCell ref="B158:B160"/>
    <mergeCell ref="A141:A157"/>
    <mergeCell ref="B141:B157"/>
    <mergeCell ref="C141:C143"/>
    <mergeCell ref="D141:D142"/>
    <mergeCell ref="C144:C146"/>
    <mergeCell ref="D144:D145"/>
    <mergeCell ref="C147:C150"/>
    <mergeCell ref="D147:D148"/>
    <mergeCell ref="D149:D150"/>
    <mergeCell ref="A119:A132"/>
    <mergeCell ref="B119:B132"/>
    <mergeCell ref="C124:C125"/>
    <mergeCell ref="C127:C128"/>
    <mergeCell ref="A136:A139"/>
    <mergeCell ref="B136:B139"/>
    <mergeCell ref="C136:C137"/>
    <mergeCell ref="C138:C139"/>
    <mergeCell ref="A104:A106"/>
    <mergeCell ref="B104:B106"/>
    <mergeCell ref="A107:A117"/>
    <mergeCell ref="B107:B117"/>
    <mergeCell ref="C107:C108"/>
    <mergeCell ref="C109:C110"/>
    <mergeCell ref="C111:C112"/>
    <mergeCell ref="C113:C117"/>
    <mergeCell ref="A89:A97"/>
    <mergeCell ref="B89:B97"/>
    <mergeCell ref="C89:C90"/>
    <mergeCell ref="C91:C92"/>
    <mergeCell ref="C94:C97"/>
    <mergeCell ref="A99:A103"/>
    <mergeCell ref="B99:B103"/>
    <mergeCell ref="C100:C101"/>
    <mergeCell ref="C102:C103"/>
    <mergeCell ref="A81:A85"/>
    <mergeCell ref="B81:B85"/>
    <mergeCell ref="C82:C83"/>
    <mergeCell ref="C84:C85"/>
    <mergeCell ref="A86:A88"/>
    <mergeCell ref="B86:B88"/>
    <mergeCell ref="A72:A73"/>
    <mergeCell ref="B72:B73"/>
    <mergeCell ref="A74:A75"/>
    <mergeCell ref="B74:B75"/>
    <mergeCell ref="A78:A79"/>
    <mergeCell ref="B78:B79"/>
    <mergeCell ref="A67:A68"/>
    <mergeCell ref="B67:B68"/>
    <mergeCell ref="A70:A71"/>
    <mergeCell ref="B70:B71"/>
    <mergeCell ref="A58:A65"/>
    <mergeCell ref="B58:B65"/>
    <mergeCell ref="C58:C59"/>
    <mergeCell ref="C60:C61"/>
    <mergeCell ref="C63:C65"/>
    <mergeCell ref="C43:C44"/>
    <mergeCell ref="C46:C47"/>
    <mergeCell ref="A52:A54"/>
    <mergeCell ref="B52:B54"/>
    <mergeCell ref="A55:A57"/>
    <mergeCell ref="B55:B57"/>
    <mergeCell ref="A4:A8"/>
    <mergeCell ref="B4:B8"/>
    <mergeCell ref="M4:M8"/>
    <mergeCell ref="A9:A51"/>
    <mergeCell ref="B9:B51"/>
    <mergeCell ref="C16:C17"/>
    <mergeCell ref="C18:C19"/>
    <mergeCell ref="C20:C21"/>
    <mergeCell ref="C31:C32"/>
    <mergeCell ref="C34:C35"/>
  </mergeCells>
  <phoneticPr fontId="4"/>
  <conditionalFormatting sqref="G1:G3 G196">
    <cfRule type="expression" dxfId="116" priority="565">
      <formula>AND($E1&gt;0,$G1="")</formula>
    </cfRule>
  </conditionalFormatting>
  <conditionalFormatting sqref="F1">
    <cfRule type="expression" dxfId="115" priority="564">
      <formula>AND($E1&gt;0,$G1="")</formula>
    </cfRule>
  </conditionalFormatting>
  <conditionalFormatting sqref="G362:G1048206">
    <cfRule type="expression" dxfId="114" priority="566">
      <formula>AND($E363&gt;0,$G362="")</formula>
    </cfRule>
  </conditionalFormatting>
  <conditionalFormatting sqref="G238 G80 G7">
    <cfRule type="expression" dxfId="113" priority="563">
      <formula>AND($E7&gt;0,$G7="")</formula>
    </cfRule>
  </conditionalFormatting>
  <conditionalFormatting sqref="G66">
    <cfRule type="expression" dxfId="112" priority="562">
      <formula>AND($E66&gt;0,$G66="")</formula>
    </cfRule>
  </conditionalFormatting>
  <conditionalFormatting sqref="G4">
    <cfRule type="expression" dxfId="111" priority="559">
      <formula>AND($E4&gt;0,$G4="")</formula>
    </cfRule>
  </conditionalFormatting>
  <conditionalFormatting sqref="G5">
    <cfRule type="expression" dxfId="110" priority="558">
      <formula>AND($E5&gt;0,$G5="")</formula>
    </cfRule>
  </conditionalFormatting>
  <conditionalFormatting sqref="G8">
    <cfRule type="expression" dxfId="109" priority="483">
      <formula>AND($E8&gt;0,$G8="")</formula>
    </cfRule>
  </conditionalFormatting>
  <conditionalFormatting sqref="G6">
    <cfRule type="expression" dxfId="108" priority="482">
      <formula>AND($E6&gt;0,$G6="")</formula>
    </cfRule>
  </conditionalFormatting>
  <conditionalFormatting sqref="G98">
    <cfRule type="expression" dxfId="107" priority="475">
      <formula>AND($E98&gt;0,$G98="")</formula>
    </cfRule>
  </conditionalFormatting>
  <conditionalFormatting sqref="G133">
    <cfRule type="expression" dxfId="106" priority="473">
      <formula>AND($E133&gt;0,$G133="")</formula>
    </cfRule>
  </conditionalFormatting>
  <conditionalFormatting sqref="G311">
    <cfRule type="expression" dxfId="105" priority="471">
      <formula>AND($E311&gt;0,$G311="")</formula>
    </cfRule>
  </conditionalFormatting>
  <conditionalFormatting sqref="G118">
    <cfRule type="expression" dxfId="104" priority="470">
      <formula>AND($E118&gt;0,$G118="")</formula>
    </cfRule>
  </conditionalFormatting>
  <conditionalFormatting sqref="G357">
    <cfRule type="expression" dxfId="103" priority="214">
      <formula>AND($E357&gt;0,$G357="")</formula>
    </cfRule>
  </conditionalFormatting>
  <conditionalFormatting sqref="G358">
    <cfRule type="expression" dxfId="102" priority="213">
      <formula>AND($E358&gt;0,$G358="")</formula>
    </cfRule>
  </conditionalFormatting>
  <conditionalFormatting sqref="G359">
    <cfRule type="expression" dxfId="101" priority="212">
      <formula>AND($E359&gt;0,$G359="")</formula>
    </cfRule>
  </conditionalFormatting>
  <conditionalFormatting sqref="G360">
    <cfRule type="expression" dxfId="100" priority="211">
      <formula>AND($E360&gt;0,$G360="")</formula>
    </cfRule>
  </conditionalFormatting>
  <conditionalFormatting sqref="G361">
    <cfRule type="expression" dxfId="99" priority="210">
      <formula>AND($E361&gt;0,$G361="")</formula>
    </cfRule>
  </conditionalFormatting>
  <conditionalFormatting sqref="G1048511:G1048576">
    <cfRule type="expression" dxfId="98" priority="9024">
      <formula>AND(#REF!&gt;0,$G1048511="")</formula>
    </cfRule>
  </conditionalFormatting>
  <conditionalFormatting sqref="G1048507:G1048510">
    <cfRule type="expression" dxfId="97" priority="9116">
      <formula>AND($E213&gt;0,$G1048507="")</formula>
    </cfRule>
  </conditionalFormatting>
  <conditionalFormatting sqref="G1048443:G1048506">
    <cfRule type="expression" dxfId="96" priority="9139">
      <formula>AND($E156&gt;0,$G1048443="")</formula>
    </cfRule>
  </conditionalFormatting>
  <conditionalFormatting sqref="G1048403:G1048442">
    <cfRule type="expression" dxfId="95" priority="9145">
      <formula>AND($E130&gt;0,$G1048403="")</formula>
    </cfRule>
  </conditionalFormatting>
  <conditionalFormatting sqref="G14:G26">
    <cfRule type="expression" dxfId="94" priority="27">
      <formula>AND($E14&gt;0,$G14="")</formula>
    </cfRule>
  </conditionalFormatting>
  <conditionalFormatting sqref="G9:G10 G12">
    <cfRule type="expression" dxfId="93" priority="26">
      <formula>AND($E9&gt;0,$G9="")</formula>
    </cfRule>
  </conditionalFormatting>
  <conditionalFormatting sqref="G41:G65">
    <cfRule type="expression" dxfId="92" priority="25">
      <formula>AND($E41&gt;0,$G41="")</formula>
    </cfRule>
  </conditionalFormatting>
  <conditionalFormatting sqref="G67:G75">
    <cfRule type="expression" dxfId="91" priority="24">
      <formula>AND($E67&gt;0,$G67="")</formula>
    </cfRule>
  </conditionalFormatting>
  <conditionalFormatting sqref="G81:G97">
    <cfRule type="expression" dxfId="90" priority="23">
      <formula>AND($E81&gt;0,$G81="")</formula>
    </cfRule>
  </conditionalFormatting>
  <conditionalFormatting sqref="G99:G117">
    <cfRule type="expression" dxfId="89" priority="22">
      <formula>AND($E99&gt;0,$G99="")</formula>
    </cfRule>
  </conditionalFormatting>
  <conditionalFormatting sqref="G76:G79">
    <cfRule type="expression" dxfId="88" priority="21">
      <formula>AND($E76&gt;0,$G76="")</formula>
    </cfRule>
  </conditionalFormatting>
  <conditionalFormatting sqref="G1048207:G1048402">
    <cfRule type="expression" dxfId="87" priority="9270">
      <formula>AND($E1&gt;0,$G1048207="")</formula>
    </cfRule>
  </conditionalFormatting>
  <conditionalFormatting sqref="G11">
    <cfRule type="expression" dxfId="86" priority="19">
      <formula>AND($E11&gt;0,$G11="")</formula>
    </cfRule>
  </conditionalFormatting>
  <conditionalFormatting sqref="G120">
    <cfRule type="expression" dxfId="85" priority="18">
      <formula>AND($E120&gt;0,$G120="")</formula>
    </cfRule>
  </conditionalFormatting>
  <conditionalFormatting sqref="G122:G132">
    <cfRule type="expression" dxfId="84" priority="17">
      <formula>AND($E122&gt;0,$G122="")</formula>
    </cfRule>
  </conditionalFormatting>
  <conditionalFormatting sqref="G158:G160">
    <cfRule type="expression" dxfId="83" priority="16">
      <formula>AND($E158&gt;0,$G158="")</formula>
    </cfRule>
  </conditionalFormatting>
  <conditionalFormatting sqref="G134:G154">
    <cfRule type="expression" dxfId="82" priority="15">
      <formula>AND($E134&gt;0,$G134="")</formula>
    </cfRule>
  </conditionalFormatting>
  <conditionalFormatting sqref="G161:G195">
    <cfRule type="expression" dxfId="81" priority="14">
      <formula>AND($E161&gt;0,$G161="")</formula>
    </cfRule>
  </conditionalFormatting>
  <conditionalFormatting sqref="G156">
    <cfRule type="expression" dxfId="80" priority="13">
      <formula>AND($E156&gt;0,$G156="")</formula>
    </cfRule>
  </conditionalFormatting>
  <conditionalFormatting sqref="G157">
    <cfRule type="expression" dxfId="79" priority="12">
      <formula>AND($E157&gt;0,$G157="")</formula>
    </cfRule>
  </conditionalFormatting>
  <conditionalFormatting sqref="G155">
    <cfRule type="expression" dxfId="78" priority="11">
      <formula>AND($E155&gt;0,$G155="")</formula>
    </cfRule>
  </conditionalFormatting>
  <conditionalFormatting sqref="G197:G201">
    <cfRule type="expression" dxfId="77" priority="10">
      <formula>AND($E197&gt;0,$G197="")</formula>
    </cfRule>
  </conditionalFormatting>
  <conditionalFormatting sqref="G203:G213">
    <cfRule type="expression" dxfId="76" priority="9">
      <formula>AND($E203&gt;0,$G203="")</formula>
    </cfRule>
  </conditionalFormatting>
  <conditionalFormatting sqref="G215:G237">
    <cfRule type="expression" dxfId="75" priority="8">
      <formula>AND($E215&gt;0,$G215="")</formula>
    </cfRule>
  </conditionalFormatting>
  <conditionalFormatting sqref="G239:G266">
    <cfRule type="expression" dxfId="74" priority="7">
      <formula>AND($E239&gt;0,$G239="")</formula>
    </cfRule>
  </conditionalFormatting>
  <conditionalFormatting sqref="G280:G310">
    <cfRule type="expression" dxfId="73" priority="6">
      <formula>AND($E280&gt;0,$G280="")</formula>
    </cfRule>
  </conditionalFormatting>
  <conditionalFormatting sqref="G268:G278">
    <cfRule type="expression" dxfId="72" priority="5">
      <formula>AND($E268&gt;0,$G268="")</formula>
    </cfRule>
  </conditionalFormatting>
  <conditionalFormatting sqref="G312:G325">
    <cfRule type="expression" dxfId="71" priority="4">
      <formula>AND($E312&gt;0,$G312="")</formula>
    </cfRule>
  </conditionalFormatting>
  <conditionalFormatting sqref="G339:G356">
    <cfRule type="expression" dxfId="70" priority="3">
      <formula>AND($E339&gt;0,$G339="")</formula>
    </cfRule>
  </conditionalFormatting>
  <conditionalFormatting sqref="G327:G337">
    <cfRule type="expression" dxfId="69" priority="2">
      <formula>AND($E327&gt;0,$G327="")</formula>
    </cfRule>
  </conditionalFormatting>
  <conditionalFormatting sqref="G29:G39">
    <cfRule type="expression" dxfId="68" priority="1">
      <formula>AND($E29&gt;0,$G29="")</formula>
    </cfRule>
  </conditionalFormatting>
  <dataValidations count="1">
    <dataValidation type="list" allowBlank="1" showInputMessage="1" showErrorMessage="1" sqref="I122:I1048576 I120 I2:I118">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zoomScaleNormal="100" zoomScaleSheetLayoutView="100" workbookViewId="0">
      <pane ySplit="2" topLeftCell="A3" activePane="bottomLeft" state="frozen"/>
      <selection activeCell="C39" sqref="C39"/>
      <selection pane="bottomLeft" activeCell="F33" sqref="F33"/>
    </sheetView>
  </sheetViews>
  <sheetFormatPr defaultRowHeight="14.25" x14ac:dyDescent="0.25"/>
  <cols>
    <col min="1" max="1" width="3.75" style="143" customWidth="1"/>
    <col min="2" max="2" width="20" style="145" customWidth="1"/>
    <col min="3" max="3" width="20" style="144" customWidth="1"/>
    <col min="4" max="4" width="20" style="150" customWidth="1"/>
    <col min="5" max="5" width="3.75" style="143" customWidth="1"/>
    <col min="6" max="6" width="33.75" style="144" customWidth="1"/>
    <col min="7" max="7" width="11.125" style="3" bestFit="1" customWidth="1"/>
    <col min="8" max="9" width="6.375" style="143" bestFit="1" customWidth="1"/>
    <col min="10" max="10" width="9" style="143"/>
    <col min="11" max="11" width="6.375" style="4" bestFit="1" customWidth="1"/>
    <col min="12" max="12" width="6.375" style="143" bestFit="1" customWidth="1"/>
    <col min="13" max="13" width="25" style="145" customWidth="1"/>
    <col min="14" max="16384" width="9" style="145"/>
  </cols>
  <sheetData>
    <row r="1" spans="1:13" s="23" customFormat="1" ht="16.5" x14ac:dyDescent="0.25">
      <c r="A1" s="22" t="s">
        <v>473</v>
      </c>
      <c r="C1" s="26">
        <f>COUNT($E:$E)</f>
        <v>31</v>
      </c>
      <c r="D1" s="46">
        <f>COUNTIF($I:$I,"OK")</f>
        <v>31</v>
      </c>
      <c r="E1" s="25"/>
      <c r="F1" s="47">
        <f>COUNTA($J:$J)-1</f>
        <v>0</v>
      </c>
      <c r="G1" s="45"/>
      <c r="H1" s="24"/>
      <c r="I1" s="24"/>
      <c r="J1" s="24"/>
      <c r="K1" s="24"/>
      <c r="L1" s="24"/>
      <c r="M1" s="24"/>
    </row>
    <row r="2" spans="1:13" s="10" customFormat="1" x14ac:dyDescent="0.25">
      <c r="A2" s="10" t="s">
        <v>474</v>
      </c>
      <c r="B2" s="13" t="s">
        <v>28</v>
      </c>
      <c r="C2" s="14"/>
      <c r="D2" s="17"/>
      <c r="E2" s="10" t="s">
        <v>474</v>
      </c>
      <c r="F2" s="11" t="s">
        <v>16</v>
      </c>
      <c r="G2" s="12" t="s">
        <v>3</v>
      </c>
      <c r="H2" s="12" t="s">
        <v>4</v>
      </c>
      <c r="I2" s="12" t="s">
        <v>8</v>
      </c>
      <c r="J2" s="12" t="s">
        <v>2</v>
      </c>
      <c r="K2" s="12" t="s">
        <v>0</v>
      </c>
      <c r="L2" s="12" t="s">
        <v>1</v>
      </c>
      <c r="M2" s="12" t="s">
        <v>7</v>
      </c>
    </row>
    <row r="3" spans="1:13" s="2" customFormat="1" x14ac:dyDescent="0.25">
      <c r="A3" s="5" t="s">
        <v>475</v>
      </c>
      <c r="B3" s="6" t="s">
        <v>39</v>
      </c>
      <c r="C3" s="6"/>
      <c r="D3" s="18"/>
      <c r="E3" s="6"/>
      <c r="F3" s="6"/>
      <c r="G3" s="6"/>
      <c r="H3" s="6"/>
      <c r="I3" s="6"/>
      <c r="J3" s="6"/>
      <c r="K3" s="6"/>
      <c r="L3" s="6"/>
      <c r="M3" s="7"/>
    </row>
    <row r="4" spans="1:13" x14ac:dyDescent="0.25">
      <c r="A4" s="395">
        <v>1</v>
      </c>
      <c r="B4" s="425" t="s">
        <v>30</v>
      </c>
      <c r="C4" s="207" t="s">
        <v>476</v>
      </c>
      <c r="D4" s="153"/>
      <c r="E4" s="208">
        <v>1</v>
      </c>
      <c r="F4" s="207" t="s">
        <v>477</v>
      </c>
      <c r="G4" s="108">
        <v>43158</v>
      </c>
      <c r="H4" s="231" t="s">
        <v>534</v>
      </c>
      <c r="I4" s="229" t="s">
        <v>535</v>
      </c>
    </row>
    <row r="5" spans="1:13" s="297" customFormat="1" x14ac:dyDescent="0.25">
      <c r="A5" s="396"/>
      <c r="B5" s="372"/>
      <c r="C5" s="296" t="s">
        <v>983</v>
      </c>
      <c r="D5" s="299"/>
      <c r="E5" s="193">
        <f t="shared" ref="E5:E6" si="0">E4+1</f>
        <v>2</v>
      </c>
      <c r="F5" s="298" t="s">
        <v>984</v>
      </c>
      <c r="G5" s="108">
        <v>43167</v>
      </c>
      <c r="H5" s="289" t="s">
        <v>955</v>
      </c>
      <c r="I5" s="293" t="s">
        <v>466</v>
      </c>
      <c r="J5" s="295"/>
      <c r="K5" s="4"/>
      <c r="L5" s="295"/>
    </row>
    <row r="6" spans="1:13" x14ac:dyDescent="0.25">
      <c r="A6" s="396"/>
      <c r="B6" s="372"/>
      <c r="C6" s="207" t="s">
        <v>353</v>
      </c>
      <c r="D6" s="153"/>
      <c r="E6" s="293">
        <f t="shared" si="0"/>
        <v>3</v>
      </c>
      <c r="F6" s="207" t="s">
        <v>530</v>
      </c>
      <c r="G6" s="108">
        <v>43158</v>
      </c>
      <c r="H6" s="231" t="s">
        <v>534</v>
      </c>
      <c r="I6" s="229" t="s">
        <v>535</v>
      </c>
    </row>
    <row r="7" spans="1:13" s="219" customFormat="1" x14ac:dyDescent="0.25">
      <c r="A7" s="396"/>
      <c r="B7" s="372"/>
      <c r="C7" s="217" t="s">
        <v>478</v>
      </c>
      <c r="D7" s="106"/>
      <c r="E7" s="107"/>
      <c r="F7" s="217"/>
      <c r="G7" s="217"/>
      <c r="H7" s="217"/>
      <c r="I7" s="67"/>
      <c r="J7" s="67"/>
      <c r="K7" s="218"/>
      <c r="L7" s="67"/>
    </row>
    <row r="8" spans="1:13" s="3" customFormat="1" x14ac:dyDescent="0.25">
      <c r="A8" s="396"/>
      <c r="B8" s="372"/>
      <c r="C8" s="207" t="s">
        <v>104</v>
      </c>
      <c r="D8" s="153"/>
      <c r="E8" s="293">
        <f>E6+1</f>
        <v>4</v>
      </c>
      <c r="F8" s="207" t="s">
        <v>37</v>
      </c>
      <c r="G8" s="108">
        <v>43158</v>
      </c>
      <c r="H8" s="231" t="s">
        <v>534</v>
      </c>
      <c r="I8" s="229" t="s">
        <v>535</v>
      </c>
      <c r="J8" s="143"/>
      <c r="K8" s="4"/>
      <c r="L8" s="143"/>
      <c r="M8" s="145"/>
    </row>
    <row r="9" spans="1:13" s="3" customFormat="1" x14ac:dyDescent="0.25">
      <c r="A9" s="396"/>
      <c r="B9" s="372"/>
      <c r="C9" s="207" t="s">
        <v>479</v>
      </c>
      <c r="D9" s="153"/>
      <c r="E9" s="208">
        <f t="shared" ref="E9:E11" si="1">E8+1</f>
        <v>5</v>
      </c>
      <c r="F9" s="207" t="s">
        <v>480</v>
      </c>
      <c r="G9" s="108">
        <v>43158</v>
      </c>
      <c r="H9" s="231" t="s">
        <v>534</v>
      </c>
      <c r="I9" s="229" t="s">
        <v>535</v>
      </c>
      <c r="J9" s="143"/>
      <c r="K9" s="4"/>
      <c r="L9" s="143"/>
      <c r="M9" s="145"/>
    </row>
    <row r="10" spans="1:13" s="3" customFormat="1" x14ac:dyDescent="0.25">
      <c r="A10" s="396"/>
      <c r="B10" s="372"/>
      <c r="C10" s="207" t="s">
        <v>531</v>
      </c>
      <c r="D10" s="153"/>
      <c r="E10" s="208">
        <f t="shared" si="1"/>
        <v>6</v>
      </c>
      <c r="F10" s="207" t="s">
        <v>37</v>
      </c>
      <c r="G10" s="108">
        <v>43158</v>
      </c>
      <c r="H10" s="231" t="s">
        <v>534</v>
      </c>
      <c r="I10" s="229" t="s">
        <v>535</v>
      </c>
      <c r="J10" s="143"/>
      <c r="K10" s="4"/>
      <c r="L10" s="143"/>
      <c r="M10" s="145"/>
    </row>
    <row r="11" spans="1:13" s="3" customFormat="1" x14ac:dyDescent="0.25">
      <c r="A11" s="396"/>
      <c r="B11" s="373"/>
      <c r="C11" s="207" t="s">
        <v>532</v>
      </c>
      <c r="D11" s="153"/>
      <c r="E11" s="208">
        <f t="shared" si="1"/>
        <v>7</v>
      </c>
      <c r="F11" s="207" t="s">
        <v>37</v>
      </c>
      <c r="G11" s="108">
        <v>43158</v>
      </c>
      <c r="H11" s="231" t="s">
        <v>534</v>
      </c>
      <c r="I11" s="229" t="s">
        <v>535</v>
      </c>
      <c r="J11" s="143"/>
      <c r="K11" s="4"/>
      <c r="L11" s="143"/>
      <c r="M11" s="145"/>
    </row>
    <row r="12" spans="1:13" s="2" customFormat="1" x14ac:dyDescent="0.25">
      <c r="A12" s="5" t="s">
        <v>481</v>
      </c>
      <c r="B12" s="6" t="s">
        <v>482</v>
      </c>
      <c r="C12" s="6"/>
      <c r="D12" s="18"/>
      <c r="E12" s="6"/>
      <c r="F12" s="6"/>
      <c r="G12" s="6"/>
      <c r="H12" s="6"/>
      <c r="I12" s="6"/>
      <c r="J12" s="6"/>
      <c r="K12" s="6"/>
      <c r="L12" s="6"/>
      <c r="M12" s="7"/>
    </row>
    <row r="13" spans="1:13" x14ac:dyDescent="0.25">
      <c r="A13" s="395">
        <v>1</v>
      </c>
      <c r="B13" s="369" t="s">
        <v>479</v>
      </c>
      <c r="C13" s="144" t="s">
        <v>483</v>
      </c>
      <c r="D13" s="144"/>
      <c r="E13" s="143">
        <v>1</v>
      </c>
      <c r="F13" s="144" t="s">
        <v>484</v>
      </c>
      <c r="G13" s="108">
        <v>43158</v>
      </c>
      <c r="H13" s="231" t="s">
        <v>534</v>
      </c>
      <c r="I13" s="229" t="s">
        <v>535</v>
      </c>
    </row>
    <row r="14" spans="1:13" x14ac:dyDescent="0.25">
      <c r="A14" s="406"/>
      <c r="B14" s="371"/>
      <c r="C14" s="144" t="s">
        <v>485</v>
      </c>
      <c r="D14" s="144"/>
      <c r="E14" s="143">
        <f>E13 +1</f>
        <v>2</v>
      </c>
      <c r="F14" s="144" t="s">
        <v>486</v>
      </c>
      <c r="G14" s="108">
        <v>43158</v>
      </c>
      <c r="H14" s="231" t="s">
        <v>534</v>
      </c>
      <c r="I14" s="229" t="s">
        <v>535</v>
      </c>
    </row>
    <row r="15" spans="1:13" s="2" customFormat="1" x14ac:dyDescent="0.25">
      <c r="A15" s="5" t="s">
        <v>487</v>
      </c>
      <c r="B15" s="6" t="s">
        <v>488</v>
      </c>
      <c r="C15" s="6"/>
      <c r="D15" s="18"/>
      <c r="E15" s="6"/>
      <c r="F15" s="6"/>
      <c r="G15" s="6"/>
      <c r="H15" s="6"/>
      <c r="I15" s="6"/>
      <c r="J15" s="6"/>
      <c r="K15" s="6"/>
      <c r="L15" s="6"/>
      <c r="M15" s="7"/>
    </row>
    <row r="16" spans="1:13" ht="28.5" x14ac:dyDescent="0.25">
      <c r="A16" s="143">
        <v>1</v>
      </c>
      <c r="B16" s="152" t="s">
        <v>489</v>
      </c>
      <c r="E16" s="143">
        <v>1</v>
      </c>
      <c r="F16" s="207" t="s">
        <v>490</v>
      </c>
      <c r="G16" s="108">
        <v>43158</v>
      </c>
      <c r="H16" s="231" t="s">
        <v>534</v>
      </c>
      <c r="I16" s="229" t="s">
        <v>535</v>
      </c>
    </row>
    <row r="17" spans="1:13" s="2" customFormat="1" x14ac:dyDescent="0.25">
      <c r="A17" s="5" t="s">
        <v>491</v>
      </c>
      <c r="B17" s="6" t="s">
        <v>492</v>
      </c>
      <c r="C17" s="6"/>
      <c r="D17" s="18"/>
      <c r="E17" s="6"/>
      <c r="F17" s="6"/>
      <c r="G17" s="6"/>
      <c r="H17" s="6"/>
      <c r="I17" s="6"/>
      <c r="J17" s="6"/>
      <c r="K17" s="6"/>
      <c r="L17" s="6"/>
      <c r="M17" s="7"/>
    </row>
    <row r="18" spans="1:13" x14ac:dyDescent="0.25">
      <c r="A18" s="143">
        <v>1</v>
      </c>
      <c r="E18" s="143">
        <v>1</v>
      </c>
      <c r="F18" s="144" t="s">
        <v>493</v>
      </c>
      <c r="G18" s="108">
        <v>43158</v>
      </c>
      <c r="H18" s="231" t="s">
        <v>534</v>
      </c>
      <c r="I18" s="229" t="s">
        <v>535</v>
      </c>
    </row>
    <row r="19" spans="1:13" ht="42.75" x14ac:dyDescent="0.25">
      <c r="A19" s="143">
        <v>2</v>
      </c>
      <c r="E19" s="143">
        <v>1</v>
      </c>
      <c r="F19" s="207" t="s">
        <v>494</v>
      </c>
      <c r="G19" s="108">
        <v>43158</v>
      </c>
      <c r="H19" s="231" t="s">
        <v>534</v>
      </c>
      <c r="I19" s="229" t="s">
        <v>535</v>
      </c>
    </row>
    <row r="20" spans="1:13" x14ac:dyDescent="0.25">
      <c r="A20" s="395">
        <v>3</v>
      </c>
      <c r="B20" s="397" t="s">
        <v>113</v>
      </c>
      <c r="C20" s="425" t="s">
        <v>495</v>
      </c>
      <c r="E20" s="143">
        <v>1</v>
      </c>
      <c r="F20" s="144" t="s">
        <v>496</v>
      </c>
      <c r="G20" s="108">
        <v>43158</v>
      </c>
      <c r="H20" s="231" t="s">
        <v>534</v>
      </c>
      <c r="I20" s="229" t="s">
        <v>535</v>
      </c>
    </row>
    <row r="21" spans="1:13" x14ac:dyDescent="0.25">
      <c r="A21" s="396"/>
      <c r="B21" s="398"/>
      <c r="C21" s="373"/>
      <c r="E21" s="143">
        <f t="shared" ref="E21:E23" si="2">E20+1</f>
        <v>2</v>
      </c>
      <c r="F21" s="144" t="s">
        <v>497</v>
      </c>
      <c r="G21" s="108">
        <v>43158</v>
      </c>
      <c r="H21" s="231" t="s">
        <v>534</v>
      </c>
      <c r="I21" s="229" t="s">
        <v>535</v>
      </c>
    </row>
    <row r="22" spans="1:13" x14ac:dyDescent="0.25">
      <c r="A22" s="396"/>
      <c r="B22" s="398"/>
      <c r="C22" s="425" t="s">
        <v>498</v>
      </c>
      <c r="E22" s="143">
        <v>1</v>
      </c>
      <c r="F22" s="144" t="s">
        <v>496</v>
      </c>
      <c r="G22" s="108">
        <v>43158</v>
      </c>
      <c r="H22" s="231" t="s">
        <v>534</v>
      </c>
      <c r="I22" s="229" t="s">
        <v>535</v>
      </c>
    </row>
    <row r="23" spans="1:13" x14ac:dyDescent="0.25">
      <c r="A23" s="406"/>
      <c r="B23" s="424"/>
      <c r="C23" s="373"/>
      <c r="E23" s="143">
        <f t="shared" si="2"/>
        <v>2</v>
      </c>
      <c r="F23" s="144" t="s">
        <v>499</v>
      </c>
      <c r="G23" s="108">
        <v>43158</v>
      </c>
      <c r="H23" s="231" t="s">
        <v>534</v>
      </c>
      <c r="I23" s="229" t="s">
        <v>535</v>
      </c>
    </row>
    <row r="24" spans="1:13" x14ac:dyDescent="0.25">
      <c r="A24" s="407">
        <v>4</v>
      </c>
      <c r="B24" s="426" t="s">
        <v>500</v>
      </c>
      <c r="E24" s="143">
        <v>1</v>
      </c>
      <c r="F24" s="144" t="s">
        <v>501</v>
      </c>
      <c r="G24" s="108">
        <v>43158</v>
      </c>
      <c r="H24" s="231" t="s">
        <v>534</v>
      </c>
      <c r="I24" s="229" t="s">
        <v>535</v>
      </c>
    </row>
    <row r="25" spans="1:13" ht="28.5" x14ac:dyDescent="0.25">
      <c r="A25" s="407"/>
      <c r="B25" s="426"/>
      <c r="E25" s="143">
        <f>E24+1</f>
        <v>2</v>
      </c>
      <c r="F25" s="144" t="s">
        <v>536</v>
      </c>
      <c r="G25" s="108">
        <v>43158</v>
      </c>
      <c r="H25" s="231" t="s">
        <v>534</v>
      </c>
      <c r="I25" s="229" t="s">
        <v>535</v>
      </c>
      <c r="L25" s="209"/>
    </row>
    <row r="26" spans="1:13" x14ac:dyDescent="0.25">
      <c r="A26" s="407"/>
      <c r="B26" s="426"/>
      <c r="E26" s="143">
        <f>E25+1</f>
        <v>3</v>
      </c>
      <c r="F26" s="144" t="s">
        <v>502</v>
      </c>
      <c r="G26" s="108">
        <v>43158</v>
      </c>
      <c r="H26" s="231" t="s">
        <v>534</v>
      </c>
      <c r="I26" s="229" t="s">
        <v>535</v>
      </c>
    </row>
    <row r="27" spans="1:13" x14ac:dyDescent="0.25">
      <c r="A27" s="407">
        <v>5</v>
      </c>
      <c r="B27" s="426" t="s">
        <v>503</v>
      </c>
      <c r="E27" s="143">
        <v>1</v>
      </c>
      <c r="F27" s="144" t="s">
        <v>504</v>
      </c>
      <c r="G27" s="108">
        <v>43158</v>
      </c>
      <c r="H27" s="231" t="s">
        <v>534</v>
      </c>
      <c r="I27" s="229" t="s">
        <v>535</v>
      </c>
      <c r="L27" s="209"/>
    </row>
    <row r="28" spans="1:13" ht="28.5" x14ac:dyDescent="0.25">
      <c r="A28" s="407"/>
      <c r="B28" s="426"/>
      <c r="E28" s="143">
        <v>2</v>
      </c>
      <c r="F28" s="144" t="s">
        <v>505</v>
      </c>
      <c r="G28" s="108">
        <v>43158</v>
      </c>
      <c r="H28" s="231" t="s">
        <v>534</v>
      </c>
      <c r="I28" s="229" t="s">
        <v>535</v>
      </c>
      <c r="L28" s="209"/>
    </row>
    <row r="29" spans="1:13" s="2" customFormat="1" x14ac:dyDescent="0.25">
      <c r="A29" s="5" t="s">
        <v>506</v>
      </c>
      <c r="B29" s="6" t="s">
        <v>507</v>
      </c>
      <c r="C29" s="6"/>
      <c r="D29" s="18"/>
      <c r="E29" s="6"/>
      <c r="F29" s="6"/>
      <c r="G29" s="6"/>
      <c r="H29" s="6"/>
      <c r="I29" s="6"/>
      <c r="J29" s="6"/>
      <c r="K29" s="6"/>
      <c r="L29" s="6"/>
      <c r="M29" s="7"/>
    </row>
    <row r="30" spans="1:13" x14ac:dyDescent="0.25">
      <c r="A30" s="143">
        <v>1</v>
      </c>
      <c r="E30" s="143">
        <v>1</v>
      </c>
      <c r="F30" s="144" t="s">
        <v>493</v>
      </c>
      <c r="G30" s="108">
        <v>43158</v>
      </c>
      <c r="H30" s="231" t="s">
        <v>534</v>
      </c>
      <c r="I30" s="229" t="s">
        <v>535</v>
      </c>
    </row>
    <row r="31" spans="1:13" x14ac:dyDescent="0.25">
      <c r="A31" s="143">
        <v>2</v>
      </c>
      <c r="E31" s="143">
        <v>1</v>
      </c>
      <c r="F31" s="144" t="s">
        <v>508</v>
      </c>
      <c r="G31" s="108">
        <v>43158</v>
      </c>
      <c r="H31" s="231" t="s">
        <v>534</v>
      </c>
      <c r="I31" s="229" t="s">
        <v>535</v>
      </c>
      <c r="L31" s="209"/>
    </row>
    <row r="32" spans="1:13" x14ac:dyDescent="0.25">
      <c r="A32" s="395">
        <v>3</v>
      </c>
      <c r="B32" s="397" t="s">
        <v>113</v>
      </c>
      <c r="C32" s="425" t="s">
        <v>495</v>
      </c>
      <c r="E32" s="143">
        <v>1</v>
      </c>
      <c r="F32" s="144" t="s">
        <v>496</v>
      </c>
      <c r="G32" s="108">
        <v>43158</v>
      </c>
      <c r="H32" s="231" t="s">
        <v>534</v>
      </c>
      <c r="I32" s="229" t="s">
        <v>535</v>
      </c>
    </row>
    <row r="33" spans="1:12" x14ac:dyDescent="0.25">
      <c r="A33" s="396"/>
      <c r="B33" s="398"/>
      <c r="C33" s="373"/>
      <c r="E33" s="143">
        <f t="shared" ref="E33:E35" si="3">E32+1</f>
        <v>2</v>
      </c>
      <c r="F33" s="144" t="s">
        <v>497</v>
      </c>
      <c r="G33" s="108">
        <v>43158</v>
      </c>
      <c r="H33" s="231" t="s">
        <v>534</v>
      </c>
      <c r="I33" s="229" t="s">
        <v>535</v>
      </c>
    </row>
    <row r="34" spans="1:12" x14ac:dyDescent="0.25">
      <c r="A34" s="396"/>
      <c r="B34" s="398"/>
      <c r="C34" s="425" t="s">
        <v>498</v>
      </c>
      <c r="E34" s="143">
        <v>1</v>
      </c>
      <c r="F34" s="144" t="s">
        <v>496</v>
      </c>
      <c r="G34" s="108">
        <v>43158</v>
      </c>
      <c r="H34" s="231" t="s">
        <v>534</v>
      </c>
      <c r="I34" s="229" t="s">
        <v>535</v>
      </c>
    </row>
    <row r="35" spans="1:12" x14ac:dyDescent="0.25">
      <c r="A35" s="406"/>
      <c r="B35" s="424"/>
      <c r="C35" s="373"/>
      <c r="E35" s="143">
        <f t="shared" si="3"/>
        <v>2</v>
      </c>
      <c r="F35" s="144" t="s">
        <v>499</v>
      </c>
      <c r="G35" s="108">
        <v>43158</v>
      </c>
      <c r="H35" s="231" t="s">
        <v>534</v>
      </c>
      <c r="I35" s="229" t="s">
        <v>535</v>
      </c>
    </row>
    <row r="36" spans="1:12" x14ac:dyDescent="0.25">
      <c r="A36" s="407">
        <v>4</v>
      </c>
      <c r="B36" s="426" t="s">
        <v>500</v>
      </c>
      <c r="E36" s="143">
        <v>1</v>
      </c>
      <c r="F36" s="144" t="s">
        <v>501</v>
      </c>
      <c r="G36" s="108">
        <v>43158</v>
      </c>
      <c r="H36" s="231" t="s">
        <v>534</v>
      </c>
      <c r="I36" s="229" t="s">
        <v>535</v>
      </c>
    </row>
    <row r="37" spans="1:12" x14ac:dyDescent="0.25">
      <c r="A37" s="407"/>
      <c r="B37" s="426"/>
      <c r="E37" s="143">
        <f>E36+1</f>
        <v>2</v>
      </c>
      <c r="F37" s="144" t="s">
        <v>509</v>
      </c>
      <c r="G37" s="108">
        <v>43158</v>
      </c>
      <c r="H37" s="231" t="s">
        <v>534</v>
      </c>
      <c r="I37" s="229" t="s">
        <v>535</v>
      </c>
      <c r="L37" s="209"/>
    </row>
    <row r="38" spans="1:12" x14ac:dyDescent="0.25">
      <c r="A38" s="407"/>
      <c r="B38" s="426"/>
      <c r="E38" s="143">
        <f>E37+1</f>
        <v>3</v>
      </c>
      <c r="F38" s="144" t="s">
        <v>502</v>
      </c>
      <c r="G38" s="108">
        <v>43158</v>
      </c>
      <c r="H38" s="231" t="s">
        <v>534</v>
      </c>
      <c r="I38" s="229" t="s">
        <v>535</v>
      </c>
    </row>
    <row r="39" spans="1:12" x14ac:dyDescent="0.25">
      <c r="A39" s="229">
        <v>5</v>
      </c>
      <c r="B39" s="230" t="s">
        <v>503</v>
      </c>
      <c r="E39" s="143">
        <v>1</v>
      </c>
      <c r="F39" s="144" t="s">
        <v>537</v>
      </c>
      <c r="G39" s="108">
        <v>43158</v>
      </c>
      <c r="H39" s="231" t="s">
        <v>534</v>
      </c>
      <c r="I39" s="229" t="s">
        <v>535</v>
      </c>
    </row>
  </sheetData>
  <mergeCells count="18">
    <mergeCell ref="A32:A35"/>
    <mergeCell ref="B32:B35"/>
    <mergeCell ref="C32:C33"/>
    <mergeCell ref="C34:C35"/>
    <mergeCell ref="A36:A38"/>
    <mergeCell ref="B36:B38"/>
    <mergeCell ref="C20:C21"/>
    <mergeCell ref="C22:C23"/>
    <mergeCell ref="A24:A26"/>
    <mergeCell ref="B24:B26"/>
    <mergeCell ref="A27:A28"/>
    <mergeCell ref="B27:B28"/>
    <mergeCell ref="A4:A11"/>
    <mergeCell ref="B4:B11"/>
    <mergeCell ref="A13:A14"/>
    <mergeCell ref="B13:B14"/>
    <mergeCell ref="A20:A23"/>
    <mergeCell ref="B20:B23"/>
  </mergeCells>
  <phoneticPr fontId="4"/>
  <conditionalFormatting sqref="G1:G3">
    <cfRule type="expression" dxfId="67" priority="67">
      <formula>AND($E1&gt;0,$G1="")</formula>
    </cfRule>
  </conditionalFormatting>
  <conditionalFormatting sqref="F1">
    <cfRule type="expression" dxfId="66" priority="66">
      <formula>AND($E1&gt;0,$G1="")</formula>
    </cfRule>
  </conditionalFormatting>
  <conditionalFormatting sqref="G40:G1047846">
    <cfRule type="expression" dxfId="65" priority="68">
      <formula>AND($E41&gt;0,$G40="")</formula>
    </cfRule>
  </conditionalFormatting>
  <conditionalFormatting sqref="G1048313:G1048576">
    <cfRule type="expression" dxfId="64" priority="69">
      <formula>AND($E227&gt;0,#REF!="")</formula>
    </cfRule>
  </conditionalFormatting>
  <conditionalFormatting sqref="G1048313:G1048576">
    <cfRule type="expression" dxfId="63" priority="70">
      <formula>AND($E227&gt;0,$G1048313="")</formula>
    </cfRule>
  </conditionalFormatting>
  <conditionalFormatting sqref="G15">
    <cfRule type="expression" dxfId="62" priority="65">
      <formula>AND($E15&gt;0,$G15="")</formula>
    </cfRule>
  </conditionalFormatting>
  <conditionalFormatting sqref="G12">
    <cfRule type="expression" dxfId="61" priority="64">
      <formula>AND($E12&gt;0,$G12="")</formula>
    </cfRule>
  </conditionalFormatting>
  <conditionalFormatting sqref="G17">
    <cfRule type="expression" dxfId="60" priority="63">
      <formula>AND($E17&gt;0,$G17="")</formula>
    </cfRule>
  </conditionalFormatting>
  <conditionalFormatting sqref="G29">
    <cfRule type="expression" dxfId="59" priority="62">
      <formula>AND($E29&gt;0,$G29="")</formula>
    </cfRule>
  </conditionalFormatting>
  <conditionalFormatting sqref="G4">
    <cfRule type="expression" dxfId="58" priority="32">
      <formula>AND($E4&gt;0,$G4="")</formula>
    </cfRule>
  </conditionalFormatting>
  <conditionalFormatting sqref="G6">
    <cfRule type="expression" dxfId="57" priority="31">
      <formula>AND($E6&gt;0,$G6="")</formula>
    </cfRule>
  </conditionalFormatting>
  <conditionalFormatting sqref="G8">
    <cfRule type="expression" dxfId="56" priority="30">
      <formula>AND($E8&gt;0,$G8="")</formula>
    </cfRule>
  </conditionalFormatting>
  <conditionalFormatting sqref="G9">
    <cfRule type="expression" dxfId="55" priority="29">
      <formula>AND($E9&gt;0,$G9="")</formula>
    </cfRule>
  </conditionalFormatting>
  <conditionalFormatting sqref="G10">
    <cfRule type="expression" dxfId="54" priority="28">
      <formula>AND($E10&gt;0,$G10="")</formula>
    </cfRule>
  </conditionalFormatting>
  <conditionalFormatting sqref="G11">
    <cfRule type="expression" dxfId="53" priority="27">
      <formula>AND($E11&gt;0,$G11="")</formula>
    </cfRule>
  </conditionalFormatting>
  <conditionalFormatting sqref="G13">
    <cfRule type="expression" dxfId="52" priority="26">
      <formula>AND($E13&gt;0,$G13="")</formula>
    </cfRule>
  </conditionalFormatting>
  <conditionalFormatting sqref="G14">
    <cfRule type="expression" dxfId="51" priority="25">
      <formula>AND($E14&gt;0,$G14="")</formula>
    </cfRule>
  </conditionalFormatting>
  <conditionalFormatting sqref="G16">
    <cfRule type="expression" dxfId="50" priority="24">
      <formula>AND($E16&gt;0,$G16="")</formula>
    </cfRule>
  </conditionalFormatting>
  <conditionalFormatting sqref="G18">
    <cfRule type="expression" dxfId="49" priority="23">
      <formula>AND($E18&gt;0,$G18="")</formula>
    </cfRule>
  </conditionalFormatting>
  <conditionalFormatting sqref="G19">
    <cfRule type="expression" dxfId="48" priority="22">
      <formula>AND($E19&gt;0,$G19="")</formula>
    </cfRule>
  </conditionalFormatting>
  <conditionalFormatting sqref="G20">
    <cfRule type="expression" dxfId="47" priority="21">
      <formula>AND($E20&gt;0,$G20="")</formula>
    </cfRule>
  </conditionalFormatting>
  <conditionalFormatting sqref="G21">
    <cfRule type="expression" dxfId="46" priority="20">
      <formula>AND($E21&gt;0,$G21="")</formula>
    </cfRule>
  </conditionalFormatting>
  <conditionalFormatting sqref="G22">
    <cfRule type="expression" dxfId="45" priority="19">
      <formula>AND($E22&gt;0,$G22="")</formula>
    </cfRule>
  </conditionalFormatting>
  <conditionalFormatting sqref="G23">
    <cfRule type="expression" dxfId="44" priority="18">
      <formula>AND($E23&gt;0,$G23="")</formula>
    </cfRule>
  </conditionalFormatting>
  <conditionalFormatting sqref="G24">
    <cfRule type="expression" dxfId="43" priority="17">
      <formula>AND($E24&gt;0,$G24="")</formula>
    </cfRule>
  </conditionalFormatting>
  <conditionalFormatting sqref="G25">
    <cfRule type="expression" dxfId="42" priority="16">
      <formula>AND($E25&gt;0,$G25="")</formula>
    </cfRule>
  </conditionalFormatting>
  <conditionalFormatting sqref="G26">
    <cfRule type="expression" dxfId="41" priority="15">
      <formula>AND($E26&gt;0,$G26="")</formula>
    </cfRule>
  </conditionalFormatting>
  <conditionalFormatting sqref="G27">
    <cfRule type="expression" dxfId="40" priority="14">
      <formula>AND($E27&gt;0,$G27="")</formula>
    </cfRule>
  </conditionalFormatting>
  <conditionalFormatting sqref="G28">
    <cfRule type="expression" dxfId="39" priority="13">
      <formula>AND($E28&gt;0,$G28="")</formula>
    </cfRule>
  </conditionalFormatting>
  <conditionalFormatting sqref="G30">
    <cfRule type="expression" dxfId="38" priority="12">
      <formula>AND($E30&gt;0,$G30="")</formula>
    </cfRule>
  </conditionalFormatting>
  <conditionalFormatting sqref="G31">
    <cfRule type="expression" dxfId="37" priority="11">
      <formula>AND($E31&gt;0,$G31="")</formula>
    </cfRule>
  </conditionalFormatting>
  <conditionalFormatting sqref="G32">
    <cfRule type="expression" dxfId="36" priority="10">
      <formula>AND($E32&gt;0,$G32="")</formula>
    </cfRule>
  </conditionalFormatting>
  <conditionalFormatting sqref="G33">
    <cfRule type="expression" dxfId="35" priority="9">
      <formula>AND($E33&gt;0,$G33="")</formula>
    </cfRule>
  </conditionalFormatting>
  <conditionalFormatting sqref="G34">
    <cfRule type="expression" dxfId="34" priority="8">
      <formula>AND($E34&gt;0,$G34="")</formula>
    </cfRule>
  </conditionalFormatting>
  <conditionalFormatting sqref="G35">
    <cfRule type="expression" dxfId="33" priority="7">
      <formula>AND($E35&gt;0,$G35="")</formula>
    </cfRule>
  </conditionalFormatting>
  <conditionalFormatting sqref="G36">
    <cfRule type="expression" dxfId="32" priority="6">
      <formula>AND($E36&gt;0,$G36="")</formula>
    </cfRule>
  </conditionalFormatting>
  <conditionalFormatting sqref="G37">
    <cfRule type="expression" dxfId="31" priority="5">
      <formula>AND($E37&gt;0,$G37="")</formula>
    </cfRule>
  </conditionalFormatting>
  <conditionalFormatting sqref="G38">
    <cfRule type="expression" dxfId="30" priority="4">
      <formula>AND($E38&gt;0,$G38="")</formula>
    </cfRule>
  </conditionalFormatting>
  <conditionalFormatting sqref="G39">
    <cfRule type="expression" dxfId="29" priority="3">
      <formula>AND($E39&gt;0,$G39="")</formula>
    </cfRule>
  </conditionalFormatting>
  <conditionalFormatting sqref="G1047847:G1048312">
    <cfRule type="expression" dxfId="28" priority="9257">
      <formula>AND($E1&gt;0,#REF!="")</formula>
    </cfRule>
  </conditionalFormatting>
  <conditionalFormatting sqref="G1047847:G1048312">
    <cfRule type="expression" dxfId="27" priority="9258">
      <formula>AND($E1&gt;0,$G1047847="")</formula>
    </cfRule>
  </conditionalFormatting>
  <conditionalFormatting sqref="G5">
    <cfRule type="expression" dxfId="26" priority="1">
      <formula>AND($E5&gt;0,$G5="")</formula>
    </cfRule>
  </conditionalFormatting>
  <dataValidations count="1">
    <dataValidation type="list" allowBlank="1" showInputMessage="1" showErrorMessage="1" sqref="I2:I1048576">
      <formula1>"OK,NG,途中,保留"</formula1>
    </dataValidation>
  </dataValidations>
  <printOptions horizontalCentered="1"/>
  <pageMargins left="0.39370078740157483" right="0.39370078740157483" top="0.59055118110236227" bottom="0.39370078740157483" header="0.39370078740157483" footer="0.31496062992125984"/>
  <pageSetup paperSize="9" scale="70" orientation="landscape" r:id="rId1"/>
  <headerFooter>
    <oddHeader>&amp;RPage.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一覧</vt:lpstr>
      <vt:lpstr>不具合一覧</vt:lpstr>
      <vt:lpstr>認証</vt:lpstr>
      <vt:lpstr>音声解析画面</vt:lpstr>
      <vt:lpstr>利用時間確認画面</vt:lpstr>
      <vt:lpstr>ライセンス管理画面</vt:lpstr>
      <vt:lpstr>代理店管理画面</vt:lpstr>
      <vt:lpstr>企業管理画面</vt:lpstr>
      <vt:lpstr>ユーザ辞書画面</vt:lpstr>
      <vt:lpstr>強制ログイン画面</vt:lpstr>
      <vt:lpstr>その他</vt:lpstr>
      <vt:lpstr>テスト用ユーザ</vt:lpstr>
      <vt:lpstr>その他!Print_Titles</vt:lpstr>
      <vt:lpstr>ユーザ辞書画面!Print_Titles</vt:lpstr>
      <vt:lpstr>ライセンス管理画面!Print_Titles</vt:lpstr>
      <vt:lpstr>音声解析画面!Print_Titles</vt:lpstr>
      <vt:lpstr>企業管理画面!Print_Titles</vt:lpstr>
      <vt:lpstr>強制ログイン画面!Print_Titles</vt:lpstr>
      <vt:lpstr>代理店管理画面!Print_Titles</vt:lpstr>
      <vt:lpstr>認証!Print_Titles</vt:lpstr>
      <vt:lpstr>不具合一覧!Print_Titles</vt:lpstr>
      <vt:lpstr>利用時間確認画面!Print_Titles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itsukaha</dc:creator>
  <cp:lastModifiedBy>李 偉</cp:lastModifiedBy>
  <cp:lastPrinted>2018-01-19T06:12:41Z</cp:lastPrinted>
  <dcterms:created xsi:type="dcterms:W3CDTF">2014-04-03T04:42:52Z</dcterms:created>
  <dcterms:modified xsi:type="dcterms:W3CDTF">2018-03-22T08:44:32Z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a3151dd8-8c49-47b4-973e-bcab25f2c1aa</vt:lpwstr>
  </property>
</Properties>
</file>