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7e\New Data Sets ASBE6e 2022 from 2019\Chapter 15\Examples\"/>
    </mc:Choice>
  </mc:AlternateContent>
  <xr:revisionPtr revIDLastSave="0" documentId="13_ncr:1_{EC81AE10-9122-446C-8AD9-165E58C3D35B}" xr6:coauthVersionLast="45" xr6:coauthVersionMax="45" xr10:uidLastSave="{00000000-0000-0000-0000-000000000000}"/>
  <bookViews>
    <workbookView xWindow="5445" yWindow="2985" windowWidth="21600" windowHeight="11385" xr2:uid="{00000000-000D-0000-FFFF-FFFF00000000}"/>
  </bookViews>
  <sheets>
    <sheet name="Data" sheetId="1" r:id="rId1"/>
    <sheet name="Extra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N4" i="1"/>
  <c r="M4" i="1"/>
</calcChain>
</file>

<file path=xl/sharedStrings.xml><?xml version="1.0" encoding="utf-8"?>
<sst xmlns="http://schemas.openxmlformats.org/spreadsheetml/2006/main" count="168" uniqueCount="58">
  <si>
    <t>Washington</t>
  </si>
  <si>
    <t xml:space="preserve">State        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</si>
  <si>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</si>
  <si>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</si>
  <si>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</si>
  <si>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</si>
  <si>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</si>
  <si>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</si>
  <si>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</si>
  <si>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</si>
  <si>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</si>
  <si>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</si>
  <si>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</si>
  <si>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</si>
  <si>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</si>
  <si>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</si>
  <si>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</si>
  <si>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</si>
  <si>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</si>
  <si>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</si>
  <si>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</si>
  <si>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</si>
  <si>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</si>
  <si>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</si>
  <si>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</si>
  <si>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</si>
  <si>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</si>
  <si>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</si>
  <si>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</si>
  <si>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</si>
  <si>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 Hampshire</t>
  </si>
  <si>
    <t>New Jersey</t>
  </si>
  <si>
    <t>New Mexico</t>
  </si>
  <si>
    <t>New York</t>
  </si>
  <si>
    <t>N Carolina</t>
  </si>
  <si>
    <t>N Dakota</t>
  </si>
  <si>
    <t>Ohio</t>
  </si>
  <si>
    <t>Oklahoma</t>
  </si>
  <si>
    <t>Oregon</t>
  </si>
  <si>
    <t>Pennsylvania</t>
  </si>
  <si>
    <t>Rhode Island</t>
  </si>
  <si>
    <t>S Carolina</t>
  </si>
  <si>
    <t>S Dakota</t>
  </si>
  <si>
    <t>Tennessee</t>
  </si>
  <si>
    <t>Texas</t>
  </si>
  <si>
    <t>Utah</t>
  </si>
  <si>
    <t>Vermont</t>
  </si>
  <si>
    <t>Virginia</t>
  </si>
  <si>
    <t>W Virginia</t>
  </si>
  <si>
    <t>Wisconsin</t>
  </si>
  <si>
    <t>Wyoming</t>
  </si>
  <si>
    <t>InfMor</t>
  </si>
  <si>
    <t>Doctors and Infant Mortality by State  - Cross-Tabulating Numerical Data (n = 50)</t>
  </si>
  <si>
    <t>Docs</t>
  </si>
  <si>
    <t>Code numerical data into 3 categories</t>
  </si>
  <si>
    <t>Code numerical data into 2 categories</t>
  </si>
  <si>
    <t>Cut sorted data into 2 groups</t>
  </si>
  <si>
    <t>Cut sorted data into 3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</si>
</sst>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i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0" fillId="7" borderId="5" xfId="0" applyNumberForma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164" fontId="0" fillId="8" borderId="8" xfId="0" applyNumberFormat="1" applyFill="1" applyBorder="1" applyAlignment="1">
      <alignment horizontal="center"/>
    </xf>
    <xf numFmtId="0" fontId="0" fillId="9" borderId="1" xfId="0" applyFill="1" applyBorder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/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1" fontId="0" fillId="9" borderId="3" xfId="0" applyNumberFormat="1" applyFill="1" applyBorder="1" applyAlignment="1">
      <alignment horizontal="center"/>
    </xf>
    <xf numFmtId="1" fontId="0" fillId="9" borderId="5" xfId="0" applyNumberFormat="1" applyFill="1" applyBorder="1" applyAlignment="1">
      <alignment horizontal="center"/>
    </xf>
    <xf numFmtId="1" fontId="0" fillId="9" borderId="8" xfId="0" applyNumberFormat="1" applyFill="1" applyBorder="1" applyAlignment="1">
      <alignment horizontal="center"/>
    </xf>
    <xf numFmtId="0" fontId="5" fillId="0" borderId="0" xfId="0" applyFont="1"/>
    <xf numFmtId="0" fontId="4" fillId="10" borderId="9" xfId="0" applyFont="1" applyFill="1" applyBorder="1"/>
    <xf numFmtId="0" fontId="4" fillId="10" borderId="10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184150</xdr:colOff>
      <xdr:row>14</xdr:row>
      <xdr:rowOff>19050</xdr:rowOff>
    </xdr:from>
    <xdr:to>
      <xdr:col>33</xdr:col>
      <xdr:colOff>301076</xdr:colOff>
      <xdr:row>28</xdr:row>
      <xdr:rowOff>148925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87F78B-FEB8-4E34-AE71-226C1109C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47150" y="2559050"/>
          <a:ext cx="4339676" cy="2352375"/>
        </a:xfrm>
        <a:prstGeom prst="rect">
          <a:avLst/>
        </a:prstGeom>
      </xdr:spPr>
    </xdr:pic>
    <xdr:clientData/>
  </xdr:twoCellAnchor>
  <xdr:twoCellAnchor editAs="oneCell">
    <xdr:from>
      <xdr:col>26</xdr:col>
      <xdr:colOff>317500</xdr:colOff>
      <xdr:row>2</xdr:row>
      <xdr:rowOff>28575</xdr:rowOff>
    </xdr:from>
    <xdr:to>
      <xdr:col>32</xdr:col>
      <xdr:colOff>345614</xdr:colOff>
      <xdr:row>14</xdr:row>
      <xdr:rowOff>66419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DA411C-9116-428D-A875-2F1DD1A32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80500" y="520700"/>
          <a:ext cx="3647614" cy="2028569"/>
        </a:xfrm>
        <a:prstGeom prst="rect">
          <a:avLst/>
        </a:prstGeom>
      </xdr:spPr>
    </xdr:pic>
    <xdr:clientData/>
  </xdr:twoCellAnchor>
  <xdr:twoCellAnchor>
    <xdr:from>
      <xdr:col>18</xdr:col>
      <xdr:colOff>238125</xdr:colOff>
      <xdr:row>11</xdr:row>
      <xdr:rowOff>133349</xdr:rowOff>
    </xdr:from>
    <xdr:to>
      <xdr:col>25</xdr:col>
      <xdr:colOff>209550</xdr:colOff>
      <xdr:row>34</xdr:row>
      <xdr:rowOff>142875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9867B325-3213-41E4-8519-706D2824D8FA}"/>
            </a:ext>
          </a:extLst>
        </xdr:cNvPr>
        <xdr:cNvSpPr/>
      </xdr:nvSpPr>
      <xdr:spPr>
        <a:xfrm>
          <a:off x="17097375" y="2209799"/>
          <a:ext cx="4076700" cy="3733801"/>
        </a:xfrm>
        <a:prstGeom prst="roundRect">
          <a:avLst/>
        </a:prstGeom>
        <a:gradFill>
          <a:gsLst>
            <a:gs pos="0">
              <a:srgbClr val="FFFFCC"/>
            </a:gs>
            <a:gs pos="100000">
              <a:schemeClr val="accent6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0" i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Note: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ercentiles do not always provide "clean" cutpoints. For example, when we divide the data for </a:t>
          </a:r>
          <a:r>
            <a:rPr lang="en-US" sz="1100" b="1" i="1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InfMor</a:t>
          </a:r>
          <a:r>
            <a:rPr lang="en-US" sz="1100" b="1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into two groups, we want to use the median (50th percentile)  which is 7.5. However,  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25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7.5, 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26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7.5, and X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27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7.5. Therefore, only 24 data values are below the median 7.5, 23 data values are above 7.5, and 3 data values are "at" 7.5. In this data set,it is </a:t>
          </a:r>
          <a:r>
            <a:rPr lang="en-US" sz="110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true that half the data values are above and half below the median. </a:t>
          </a:r>
        </a:p>
        <a:p>
          <a:endParaRPr lang="en-US">
            <a:solidFill>
              <a:schemeClr val="tx1"/>
            </a:solidFill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similar situation occurs with </a:t>
          </a:r>
          <a:r>
            <a:rPr lang="en-US" sz="1100" b="1" i="1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InfMor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when we use three groups. We end up with 16, 17, and 17 data values in each of the three groups.The cutpoints to define </a:t>
          </a:r>
          <a:r>
            <a:rPr lang="en-US" sz="110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groups also depend on whether </a:t>
          </a:r>
          <a:r>
            <a:rPr lang="en-US" sz="110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sz="110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is an integer.</a:t>
          </a:r>
        </a:p>
        <a:p>
          <a:endParaRPr lang="en-US">
            <a:solidFill>
              <a:schemeClr val="tx1"/>
            </a:solidFill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situation is better for  </a:t>
          </a:r>
          <a:r>
            <a:rPr lang="en-US" sz="1100" b="1" i="1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Docs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because the data values are more "spread out" and  duplicates are less likely. 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short, when  identical data values are "clumped," we must use our judgment  to choose a cutoff value. </a:t>
          </a:r>
          <a:endParaRPr lang="en-US" sz="11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20</xdr:col>
      <xdr:colOff>517525</xdr:colOff>
      <xdr:row>47</xdr:row>
      <xdr:rowOff>107950</xdr:rowOff>
    </xdr:from>
    <xdr:to>
      <xdr:col>23</xdr:col>
      <xdr:colOff>488950</xdr:colOff>
      <xdr:row>51</xdr:row>
      <xdr:rowOff>107950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313E210F-5F32-48AE-B470-5284A57755D2}"/>
            </a:ext>
          </a:extLst>
        </xdr:cNvPr>
        <xdr:cNvSpPr/>
      </xdr:nvSpPr>
      <xdr:spPr>
        <a:xfrm>
          <a:off x="18361025" y="7886700"/>
          <a:ext cx="1781175" cy="635000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Source:</a:t>
          </a:r>
          <a:r>
            <a:rPr lang="en-US" sz="1100" b="0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Statistical Abstract of the U.S., 1998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161925</xdr:colOff>
      <xdr:row>3</xdr:row>
      <xdr:rowOff>38100</xdr:rowOff>
    </xdr:from>
    <xdr:to>
      <xdr:col>25</xdr:col>
      <xdr:colOff>238125</xdr:colOff>
      <xdr:row>10</xdr:row>
      <xdr:rowOff>9525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28A4B817-E41C-44F2-BF56-73DAA03D9CE7}"/>
            </a:ext>
          </a:extLst>
        </xdr:cNvPr>
        <xdr:cNvSpPr/>
      </xdr:nvSpPr>
      <xdr:spPr>
        <a:xfrm>
          <a:off x="19297650" y="819150"/>
          <a:ext cx="1905000" cy="1104900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1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Docs </a:t>
          </a:r>
          <a:r>
            <a:rPr lang="en-US" sz="1100" b="0" i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number of doctors per</a:t>
          </a:r>
          <a:r>
            <a:rPr lang="en-US">
              <a:solidFill>
                <a:schemeClr val="tx1"/>
              </a:solidFill>
            </a:rPr>
            <a:t> </a:t>
          </a:r>
          <a:r>
            <a:rPr lang="en-US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100,000 population</a:t>
          </a:r>
        </a:p>
        <a:p>
          <a:pPr algn="l"/>
          <a:endParaRPr lang="en-US" sz="1100" b="0" i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 i="1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InfMor</a:t>
          </a:r>
          <a:r>
            <a:rPr lang="en-US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</a:t>
          </a:r>
          <a:r>
            <a:rPr lang="en-US" sz="1100" b="0" i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infant deaths</a:t>
          </a:r>
          <a:r>
            <a:rPr lang="en-US">
              <a:solidFill>
                <a:schemeClr val="tx1"/>
              </a:solidFill>
            </a:rPr>
            <a:t> </a:t>
          </a:r>
          <a:r>
            <a:rPr lang="en-US" sz="1100" b="0" i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 1,000 live births</a:t>
          </a:r>
          <a:r>
            <a:rPr lang="en-US">
              <a:solidFill>
                <a:schemeClr val="tx1"/>
              </a:solidFill>
            </a:rPr>
            <a:t>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18</xdr:col>
      <xdr:colOff>371475</xdr:colOff>
      <xdr:row>2</xdr:row>
      <xdr:rowOff>104775</xdr:rowOff>
    </xdr:from>
    <xdr:to>
      <xdr:col>22</xdr:col>
      <xdr:colOff>114048</xdr:colOff>
      <xdr:row>11</xdr:row>
      <xdr:rowOff>66488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4D8018-0F9E-42C1-9731-92693F5BE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230725" y="590550"/>
          <a:ext cx="2019048" cy="1495238"/>
        </a:xfrm>
        <a:prstGeom prst="rect">
          <a:avLst/>
        </a:prstGeom>
      </xdr:spPr>
    </xdr:pic>
    <xdr:clientData/>
  </xdr:twoCellAnchor>
  <xdr:twoCellAnchor editAs="oneCell">
    <xdr:from>
      <xdr:col>20</xdr:col>
      <xdr:colOff>234950</xdr:colOff>
      <xdr:row>37</xdr:row>
      <xdr:rowOff>47625</xdr:rowOff>
    </xdr:from>
    <xdr:to>
      <xdr:col>23</xdr:col>
      <xdr:colOff>533400</xdr:colOff>
      <xdr:row>47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662B0D7-4F36-44F2-9BAC-B52019CEB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78450" y="6238875"/>
          <a:ext cx="2108200" cy="153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55"/>
  <sheetViews>
    <sheetView showGridLines="0" tabSelected="1" zoomScaleNormal="100" workbookViewId="0"/>
  </sheetViews>
  <sheetFormatPr defaultRowHeight="12.75" x14ac:dyDescent="0.2"/>
  <cols>
    <col min="1" max="1" width="5" customWidth="1"/>
    <col min="2" max="2" width="13.85546875" bestFit="1" customWidth="1"/>
    <col min="3" max="3" width="17.7109375" bestFit="1" customWidth="1"/>
    <col min="4" max="4" width="19.140625" bestFit="1" customWidth="1"/>
    <col min="5" max="5" width="5.42578125" customWidth="1"/>
    <col min="6" max="6" width="17.7109375" bestFit="1" customWidth="1"/>
    <col min="7" max="7" width="19.140625" bestFit="1" customWidth="1"/>
    <col min="8" max="8" width="5.5703125" customWidth="1"/>
    <col min="9" max="9" width="19.42578125" customWidth="1"/>
    <col min="10" max="10" width="19.140625" bestFit="1" customWidth="1"/>
    <col min="11" max="11" width="5.140625" customWidth="1"/>
    <col min="12" max="12" width="13.85546875" bestFit="1" customWidth="1"/>
    <col min="13" max="13" width="17.7109375" bestFit="1" customWidth="1"/>
    <col min="14" max="14" width="19.140625" bestFit="1" customWidth="1"/>
    <col min="15" max="15" width="4.140625" customWidth="1"/>
    <col min="16" max="16" width="13.85546875" bestFit="1" customWidth="1"/>
    <col min="17" max="17" width="17.7109375" bestFit="1" customWidth="1"/>
    <col min="18" max="18" width="19.140625" bestFit="1" customWidth="1"/>
    <col min="19" max="19" width="6.7109375" customWidth="1"/>
  </cols>
  <sheetData>
    <row r="1" spans="2:18" ht="15" x14ac:dyDescent="0.2">
      <c r="B1" s="33" t="s">
        <v>52</v>
      </c>
    </row>
    <row r="2" spans="2:18" ht="23.25" customHeight="1" x14ac:dyDescent="0.2">
      <c r="C2" s="1"/>
      <c r="D2" s="1"/>
      <c r="F2" s="39" t="s">
        <v>56</v>
      </c>
      <c r="G2" s="40"/>
      <c r="I2" s="39" t="s">
        <v>57</v>
      </c>
      <c r="J2" s="40"/>
      <c r="M2" s="39" t="s">
        <v>55</v>
      </c>
      <c r="N2" s="39"/>
      <c r="Q2" s="39" t="s">
        <v>54</v>
      </c>
      <c r="R2" s="39"/>
    </row>
    <row r="3" spans="2:18" ht="18.75" customHeight="1" x14ac:dyDescent="0.2">
      <c r="B3" s="34" t="s">
        <v>1</v>
      </c>
      <c r="C3" s="35" t="s">
        <v>53</v>
      </c>
      <c r="D3" s="36" t="s">
        <v>51</v>
      </c>
      <c r="F3" s="35" t="s">
        <v>53</v>
      </c>
      <c r="G3" s="36" t="s">
        <v>51</v>
      </c>
      <c r="I3" s="35" t="s">
        <v>53</v>
      </c>
      <c r="J3" s="36" t="s">
        <v>51</v>
      </c>
      <c r="L3" s="34" t="s">
        <v>1</v>
      </c>
      <c r="M3" s="35" t="s">
        <v>53</v>
      </c>
      <c r="N3" s="36" t="s">
        <v>51</v>
      </c>
      <c r="P3" s="34" t="s">
        <v>1</v>
      </c>
      <c r="Q3" s="35" t="s">
        <v>53</v>
      </c>
      <c r="R3" s="36" t="s">
        <v>51</v>
      </c>
    </row>
    <row r="4" spans="2:18" x14ac:dyDescent="0.2">
      <c r="B4" s="2" t="s">
        <v>2</v>
      </c>
      <c r="C4" s="3">
        <v>190</v>
      </c>
      <c r="D4" s="4">
        <v>9.8000000000000007</v>
      </c>
      <c r="F4" s="12">
        <v>145</v>
      </c>
      <c r="G4" s="17">
        <v>5.2</v>
      </c>
      <c r="I4" s="12">
        <v>145</v>
      </c>
      <c r="J4" s="17">
        <v>5.2</v>
      </c>
      <c r="L4" s="21" t="s">
        <v>2</v>
      </c>
      <c r="M4" s="22" t="str">
        <f t="shared" ref="M4:M35" si="0">IF(C4&lt;215,"Low","High")</f>
        <v>Low</v>
      </c>
      <c r="N4" s="23" t="str">
        <f t="shared" ref="N4:N35" si="1">IF(D4&lt;7.5,"Low","High")</f>
        <v>High</v>
      </c>
      <c r="P4" s="21" t="s">
        <v>2</v>
      </c>
      <c r="Q4" s="22" t="str">
        <f t="shared" ref="Q4:Q35" si="2">IF(C4&lt;198,"Low",IF(C4&lt;227,"Med","High"))</f>
        <v>Low</v>
      </c>
      <c r="R4" s="30" t="str">
        <f t="shared" ref="R4:R35" si="3">IF(D4&lt;7,"Low",IF(D4&lt;7.9,"Med","High"))</f>
        <v>High</v>
      </c>
    </row>
    <row r="5" spans="2:18" x14ac:dyDescent="0.2">
      <c r="B5" s="5" t="s">
        <v>3</v>
      </c>
      <c r="C5" s="6">
        <v>154</v>
      </c>
      <c r="D5" s="7">
        <v>7.7</v>
      </c>
      <c r="F5" s="11">
        <v>147</v>
      </c>
      <c r="G5" s="18">
        <v>5.4</v>
      </c>
      <c r="I5" s="11">
        <v>147</v>
      </c>
      <c r="J5" s="18">
        <v>5.4</v>
      </c>
      <c r="L5" s="24" t="s">
        <v>3</v>
      </c>
      <c r="M5" s="25" t="str">
        <f t="shared" si="0"/>
        <v>Low</v>
      </c>
      <c r="N5" s="26" t="str">
        <f t="shared" si="1"/>
        <v>High</v>
      </c>
      <c r="P5" s="24" t="s">
        <v>3</v>
      </c>
      <c r="Q5" s="25" t="str">
        <f t="shared" si="2"/>
        <v>Low</v>
      </c>
      <c r="R5" s="31" t="str">
        <f t="shared" si="3"/>
        <v>Med</v>
      </c>
    </row>
    <row r="6" spans="2:18" x14ac:dyDescent="0.2">
      <c r="B6" s="5" t="s">
        <v>4</v>
      </c>
      <c r="C6" s="6">
        <v>197</v>
      </c>
      <c r="D6" s="7">
        <v>7.5</v>
      </c>
      <c r="F6" s="11">
        <v>154</v>
      </c>
      <c r="G6" s="18">
        <v>5.5</v>
      </c>
      <c r="I6" s="11">
        <v>154</v>
      </c>
      <c r="J6" s="18">
        <v>5.5</v>
      </c>
      <c r="L6" s="24" t="s">
        <v>4</v>
      </c>
      <c r="M6" s="25" t="str">
        <f t="shared" si="0"/>
        <v>Low</v>
      </c>
      <c r="N6" s="26" t="str">
        <f t="shared" si="1"/>
        <v>High</v>
      </c>
      <c r="P6" s="24" t="s">
        <v>4</v>
      </c>
      <c r="Q6" s="25" t="str">
        <f t="shared" si="2"/>
        <v>Low</v>
      </c>
      <c r="R6" s="31" t="str">
        <f t="shared" si="3"/>
        <v>Med</v>
      </c>
    </row>
    <row r="7" spans="2:18" x14ac:dyDescent="0.2">
      <c r="B7" s="5" t="s">
        <v>5</v>
      </c>
      <c r="C7" s="6">
        <v>180</v>
      </c>
      <c r="D7" s="7">
        <v>8.8000000000000007</v>
      </c>
      <c r="F7" s="11">
        <v>161</v>
      </c>
      <c r="G7" s="18">
        <v>5.7</v>
      </c>
      <c r="I7" s="11">
        <v>161</v>
      </c>
      <c r="J7" s="18">
        <v>5.7</v>
      </c>
      <c r="L7" s="24" t="s">
        <v>5</v>
      </c>
      <c r="M7" s="25" t="str">
        <f t="shared" si="0"/>
        <v>Low</v>
      </c>
      <c r="N7" s="26" t="str">
        <f t="shared" si="1"/>
        <v>High</v>
      </c>
      <c r="P7" s="24" t="s">
        <v>5</v>
      </c>
      <c r="Q7" s="25" t="str">
        <f t="shared" si="2"/>
        <v>Low</v>
      </c>
      <c r="R7" s="31" t="str">
        <f t="shared" si="3"/>
        <v>High</v>
      </c>
    </row>
    <row r="8" spans="2:18" x14ac:dyDescent="0.2">
      <c r="B8" s="5" t="s">
        <v>6</v>
      </c>
      <c r="C8" s="6">
        <v>241</v>
      </c>
      <c r="D8" s="7">
        <v>6.3</v>
      </c>
      <c r="F8" s="11">
        <v>163</v>
      </c>
      <c r="G8" s="18">
        <v>5.8</v>
      </c>
      <c r="I8" s="11">
        <v>163</v>
      </c>
      <c r="J8" s="18">
        <v>5.8</v>
      </c>
      <c r="L8" s="24" t="s">
        <v>6</v>
      </c>
      <c r="M8" s="25" t="str">
        <f t="shared" si="0"/>
        <v>High</v>
      </c>
      <c r="N8" s="26" t="str">
        <f t="shared" si="1"/>
        <v>Low</v>
      </c>
      <c r="P8" s="24" t="s">
        <v>6</v>
      </c>
      <c r="Q8" s="25" t="str">
        <f t="shared" si="2"/>
        <v>High</v>
      </c>
      <c r="R8" s="31" t="str">
        <f t="shared" si="3"/>
        <v>Low</v>
      </c>
    </row>
    <row r="9" spans="2:18" x14ac:dyDescent="0.2">
      <c r="B9" s="5" t="s">
        <v>7</v>
      </c>
      <c r="C9" s="6">
        <v>223</v>
      </c>
      <c r="D9" s="7">
        <v>6.5</v>
      </c>
      <c r="F9" s="11">
        <v>163</v>
      </c>
      <c r="G9" s="18">
        <v>5.9</v>
      </c>
      <c r="I9" s="11">
        <v>163</v>
      </c>
      <c r="J9" s="18">
        <v>5.9</v>
      </c>
      <c r="L9" s="24" t="s">
        <v>7</v>
      </c>
      <c r="M9" s="25" t="str">
        <f t="shared" si="0"/>
        <v>High</v>
      </c>
      <c r="N9" s="26" t="str">
        <f t="shared" si="1"/>
        <v>Low</v>
      </c>
      <c r="P9" s="24" t="s">
        <v>7</v>
      </c>
      <c r="Q9" s="25" t="str">
        <f t="shared" si="2"/>
        <v>Med</v>
      </c>
      <c r="R9" s="31" t="str">
        <f t="shared" si="3"/>
        <v>Low</v>
      </c>
    </row>
    <row r="10" spans="2:18" x14ac:dyDescent="0.2">
      <c r="B10" s="5" t="s">
        <v>8</v>
      </c>
      <c r="C10" s="6">
        <v>337</v>
      </c>
      <c r="D10" s="7">
        <v>7.2</v>
      </c>
      <c r="F10" s="11">
        <v>169</v>
      </c>
      <c r="G10" s="18">
        <v>6</v>
      </c>
      <c r="I10" s="11">
        <v>169</v>
      </c>
      <c r="J10" s="18">
        <v>6</v>
      </c>
      <c r="L10" s="24" t="s">
        <v>8</v>
      </c>
      <c r="M10" s="25" t="str">
        <f t="shared" si="0"/>
        <v>High</v>
      </c>
      <c r="N10" s="26" t="str">
        <f t="shared" si="1"/>
        <v>Low</v>
      </c>
      <c r="P10" s="24" t="s">
        <v>8</v>
      </c>
      <c r="Q10" s="25" t="str">
        <f t="shared" si="2"/>
        <v>High</v>
      </c>
      <c r="R10" s="31" t="str">
        <f t="shared" si="3"/>
        <v>Med</v>
      </c>
    </row>
    <row r="11" spans="2:18" x14ac:dyDescent="0.2">
      <c r="B11" s="5" t="s">
        <v>9</v>
      </c>
      <c r="C11" s="6">
        <v>224</v>
      </c>
      <c r="D11" s="7">
        <v>7.5</v>
      </c>
      <c r="F11" s="11">
        <v>176</v>
      </c>
      <c r="G11" s="18">
        <v>6.1</v>
      </c>
      <c r="I11" s="11">
        <v>176</v>
      </c>
      <c r="J11" s="18">
        <v>6.1</v>
      </c>
      <c r="L11" s="24" t="s">
        <v>9</v>
      </c>
      <c r="M11" s="25" t="str">
        <f t="shared" si="0"/>
        <v>High</v>
      </c>
      <c r="N11" s="26" t="str">
        <f t="shared" si="1"/>
        <v>High</v>
      </c>
      <c r="P11" s="24" t="s">
        <v>9</v>
      </c>
      <c r="Q11" s="25" t="str">
        <f t="shared" si="2"/>
        <v>Med</v>
      </c>
      <c r="R11" s="31" t="str">
        <f t="shared" si="3"/>
        <v>Med</v>
      </c>
    </row>
    <row r="12" spans="2:18" x14ac:dyDescent="0.2">
      <c r="B12" s="5" t="s">
        <v>10</v>
      </c>
      <c r="C12" s="6">
        <v>227</v>
      </c>
      <c r="D12" s="7">
        <v>7.5</v>
      </c>
      <c r="F12" s="11">
        <v>180</v>
      </c>
      <c r="G12" s="18">
        <v>6.1</v>
      </c>
      <c r="I12" s="11">
        <v>180</v>
      </c>
      <c r="J12" s="18">
        <v>6.1</v>
      </c>
      <c r="L12" s="24" t="s">
        <v>10</v>
      </c>
      <c r="M12" s="25" t="str">
        <f t="shared" si="0"/>
        <v>High</v>
      </c>
      <c r="N12" s="26" t="str">
        <f t="shared" si="1"/>
        <v>High</v>
      </c>
      <c r="P12" s="24" t="s">
        <v>10</v>
      </c>
      <c r="Q12" s="25" t="str">
        <f t="shared" si="2"/>
        <v>High</v>
      </c>
      <c r="R12" s="31" t="str">
        <f t="shared" si="3"/>
        <v>Med</v>
      </c>
    </row>
    <row r="13" spans="2:18" x14ac:dyDescent="0.2">
      <c r="B13" s="5" t="s">
        <v>11</v>
      </c>
      <c r="C13" s="6">
        <v>199</v>
      </c>
      <c r="D13" s="7">
        <v>9.4</v>
      </c>
      <c r="F13" s="11">
        <v>185</v>
      </c>
      <c r="G13" s="18">
        <v>6.2</v>
      </c>
      <c r="I13" s="11">
        <v>185</v>
      </c>
      <c r="J13" s="18">
        <v>6.2</v>
      </c>
      <c r="L13" s="24" t="s">
        <v>11</v>
      </c>
      <c r="M13" s="25" t="str">
        <f t="shared" si="0"/>
        <v>Low</v>
      </c>
      <c r="N13" s="26" t="str">
        <f t="shared" si="1"/>
        <v>High</v>
      </c>
      <c r="P13" s="24" t="s">
        <v>11</v>
      </c>
      <c r="Q13" s="25" t="str">
        <f t="shared" si="2"/>
        <v>Med</v>
      </c>
      <c r="R13" s="31" t="str">
        <f t="shared" si="3"/>
        <v>High</v>
      </c>
    </row>
    <row r="14" spans="2:18" x14ac:dyDescent="0.2">
      <c r="B14" s="5" t="s">
        <v>12</v>
      </c>
      <c r="C14" s="6">
        <v>244</v>
      </c>
      <c r="D14" s="7">
        <v>5.8</v>
      </c>
      <c r="F14" s="11">
        <v>185</v>
      </c>
      <c r="G14" s="18">
        <v>6.3</v>
      </c>
      <c r="I14" s="11">
        <v>185</v>
      </c>
      <c r="J14" s="18">
        <v>6.3</v>
      </c>
      <c r="L14" s="24" t="s">
        <v>12</v>
      </c>
      <c r="M14" s="25" t="str">
        <f t="shared" si="0"/>
        <v>High</v>
      </c>
      <c r="N14" s="26" t="str">
        <f t="shared" si="1"/>
        <v>Low</v>
      </c>
      <c r="P14" s="24" t="s">
        <v>12</v>
      </c>
      <c r="Q14" s="25" t="str">
        <f t="shared" si="2"/>
        <v>High</v>
      </c>
      <c r="R14" s="31" t="str">
        <f t="shared" si="3"/>
        <v>Low</v>
      </c>
    </row>
    <row r="15" spans="2:18" x14ac:dyDescent="0.2">
      <c r="B15" s="5" t="s">
        <v>13</v>
      </c>
      <c r="C15" s="6">
        <v>145</v>
      </c>
      <c r="D15" s="7">
        <v>6.1</v>
      </c>
      <c r="F15" s="11">
        <v>190</v>
      </c>
      <c r="G15" s="18">
        <v>6.5</v>
      </c>
      <c r="I15" s="11">
        <v>190</v>
      </c>
      <c r="J15" s="18">
        <v>6.5</v>
      </c>
      <c r="L15" s="24" t="s">
        <v>13</v>
      </c>
      <c r="M15" s="25" t="str">
        <f t="shared" si="0"/>
        <v>Low</v>
      </c>
      <c r="N15" s="26" t="str">
        <f t="shared" si="1"/>
        <v>Low</v>
      </c>
      <c r="P15" s="24" t="s">
        <v>13</v>
      </c>
      <c r="Q15" s="25" t="str">
        <f t="shared" si="2"/>
        <v>Low</v>
      </c>
      <c r="R15" s="31" t="str">
        <f t="shared" si="3"/>
        <v>Low</v>
      </c>
    </row>
    <row r="16" spans="2:18" x14ac:dyDescent="0.2">
      <c r="B16" s="5" t="s">
        <v>14</v>
      </c>
      <c r="C16" s="6">
        <v>249</v>
      </c>
      <c r="D16" s="7">
        <v>9.4</v>
      </c>
      <c r="F16" s="11">
        <v>190</v>
      </c>
      <c r="G16" s="18">
        <v>6.5</v>
      </c>
      <c r="I16" s="11">
        <v>190</v>
      </c>
      <c r="J16" s="18">
        <v>6.5</v>
      </c>
      <c r="L16" s="24" t="s">
        <v>14</v>
      </c>
      <c r="M16" s="25" t="str">
        <f t="shared" si="0"/>
        <v>High</v>
      </c>
      <c r="N16" s="26" t="str">
        <f t="shared" si="1"/>
        <v>High</v>
      </c>
      <c r="P16" s="24" t="s">
        <v>14</v>
      </c>
      <c r="Q16" s="25" t="str">
        <f t="shared" si="2"/>
        <v>High</v>
      </c>
      <c r="R16" s="31" t="str">
        <f t="shared" si="3"/>
        <v>High</v>
      </c>
    </row>
    <row r="17" spans="2:18" x14ac:dyDescent="0.2">
      <c r="B17" s="5" t="s">
        <v>15</v>
      </c>
      <c r="C17" s="6">
        <v>185</v>
      </c>
      <c r="D17" s="7">
        <v>8.4</v>
      </c>
      <c r="F17" s="11">
        <v>191</v>
      </c>
      <c r="G17" s="18">
        <v>6.5</v>
      </c>
      <c r="I17" s="11">
        <v>191</v>
      </c>
      <c r="J17" s="18">
        <v>6.5</v>
      </c>
      <c r="L17" s="24" t="s">
        <v>15</v>
      </c>
      <c r="M17" s="25" t="str">
        <f t="shared" si="0"/>
        <v>Low</v>
      </c>
      <c r="N17" s="26" t="str">
        <f t="shared" si="1"/>
        <v>High</v>
      </c>
      <c r="P17" s="24" t="s">
        <v>15</v>
      </c>
      <c r="Q17" s="25" t="str">
        <f t="shared" si="2"/>
        <v>Low</v>
      </c>
      <c r="R17" s="31" t="str">
        <f t="shared" si="3"/>
        <v>High</v>
      </c>
    </row>
    <row r="18" spans="2:18" x14ac:dyDescent="0.2">
      <c r="B18" s="5" t="s">
        <v>16</v>
      </c>
      <c r="C18" s="6">
        <v>169</v>
      </c>
      <c r="D18" s="7">
        <v>8.1999999999999993</v>
      </c>
      <c r="F18" s="11">
        <v>195</v>
      </c>
      <c r="G18" s="18">
        <v>6.6</v>
      </c>
      <c r="I18" s="11">
        <v>195</v>
      </c>
      <c r="J18" s="18">
        <v>6.6</v>
      </c>
      <c r="L18" s="24" t="s">
        <v>16</v>
      </c>
      <c r="M18" s="25" t="str">
        <f t="shared" si="0"/>
        <v>Low</v>
      </c>
      <c r="N18" s="26" t="str">
        <f t="shared" si="1"/>
        <v>High</v>
      </c>
      <c r="P18" s="24" t="s">
        <v>16</v>
      </c>
      <c r="Q18" s="25" t="str">
        <f t="shared" si="2"/>
        <v>Low</v>
      </c>
      <c r="R18" s="31" t="str">
        <f t="shared" si="3"/>
        <v>High</v>
      </c>
    </row>
    <row r="19" spans="2:18" x14ac:dyDescent="0.2">
      <c r="B19" s="5" t="s">
        <v>17</v>
      </c>
      <c r="C19" s="6">
        <v>198</v>
      </c>
      <c r="D19" s="7">
        <v>7</v>
      </c>
      <c r="F19" s="11">
        <v>195</v>
      </c>
      <c r="G19" s="18">
        <v>6.7</v>
      </c>
      <c r="I19" s="11">
        <v>195</v>
      </c>
      <c r="J19" s="18">
        <v>6.7</v>
      </c>
      <c r="L19" s="24" t="s">
        <v>17</v>
      </c>
      <c r="M19" s="25" t="str">
        <f t="shared" si="0"/>
        <v>Low</v>
      </c>
      <c r="N19" s="26" t="str">
        <f t="shared" si="1"/>
        <v>Low</v>
      </c>
      <c r="P19" s="24" t="s">
        <v>17</v>
      </c>
      <c r="Q19" s="25" t="str">
        <f t="shared" si="2"/>
        <v>Med</v>
      </c>
      <c r="R19" s="31" t="str">
        <f t="shared" si="3"/>
        <v>Med</v>
      </c>
    </row>
    <row r="20" spans="2:18" x14ac:dyDescent="0.2">
      <c r="B20" s="5" t="s">
        <v>18</v>
      </c>
      <c r="C20" s="6">
        <v>195</v>
      </c>
      <c r="D20" s="7">
        <v>7.6</v>
      </c>
      <c r="F20" s="11">
        <v>197</v>
      </c>
      <c r="G20" s="18">
        <v>7</v>
      </c>
      <c r="I20" s="11">
        <v>197</v>
      </c>
      <c r="J20" s="16">
        <v>7</v>
      </c>
      <c r="L20" s="24" t="s">
        <v>18</v>
      </c>
      <c r="M20" s="25" t="str">
        <f t="shared" si="0"/>
        <v>Low</v>
      </c>
      <c r="N20" s="26" t="str">
        <f t="shared" si="1"/>
        <v>High</v>
      </c>
      <c r="P20" s="24" t="s">
        <v>18</v>
      </c>
      <c r="Q20" s="25" t="str">
        <f t="shared" si="2"/>
        <v>Low</v>
      </c>
      <c r="R20" s="31" t="str">
        <f t="shared" si="3"/>
        <v>Med</v>
      </c>
    </row>
    <row r="21" spans="2:18" x14ac:dyDescent="0.2">
      <c r="B21" s="5" t="s">
        <v>19</v>
      </c>
      <c r="C21" s="6">
        <v>231</v>
      </c>
      <c r="D21" s="7">
        <v>9.8000000000000007</v>
      </c>
      <c r="F21" s="11">
        <v>198</v>
      </c>
      <c r="G21" s="18">
        <v>7</v>
      </c>
      <c r="I21" s="13">
        <v>198</v>
      </c>
      <c r="J21" s="16">
        <v>7</v>
      </c>
      <c r="L21" s="24" t="s">
        <v>19</v>
      </c>
      <c r="M21" s="25" t="str">
        <f t="shared" si="0"/>
        <v>High</v>
      </c>
      <c r="N21" s="26" t="str">
        <f t="shared" si="1"/>
        <v>High</v>
      </c>
      <c r="P21" s="24" t="s">
        <v>19</v>
      </c>
      <c r="Q21" s="25" t="str">
        <f t="shared" si="2"/>
        <v>High</v>
      </c>
      <c r="R21" s="31" t="str">
        <f t="shared" si="3"/>
        <v>High</v>
      </c>
    </row>
    <row r="22" spans="2:18" x14ac:dyDescent="0.2">
      <c r="B22" s="5" t="s">
        <v>20</v>
      </c>
      <c r="C22" s="6">
        <v>209</v>
      </c>
      <c r="D22" s="7">
        <v>6.5</v>
      </c>
      <c r="F22" s="11">
        <v>199</v>
      </c>
      <c r="G22" s="18">
        <v>7.2</v>
      </c>
      <c r="I22" s="13">
        <v>199</v>
      </c>
      <c r="J22" s="16">
        <v>7.2</v>
      </c>
      <c r="L22" s="24" t="s">
        <v>20</v>
      </c>
      <c r="M22" s="25" t="str">
        <f t="shared" si="0"/>
        <v>Low</v>
      </c>
      <c r="N22" s="26" t="str">
        <f t="shared" si="1"/>
        <v>Low</v>
      </c>
      <c r="P22" s="24" t="s">
        <v>20</v>
      </c>
      <c r="Q22" s="25" t="str">
        <f t="shared" si="2"/>
        <v>Med</v>
      </c>
      <c r="R22" s="31" t="str">
        <f t="shared" si="3"/>
        <v>Low</v>
      </c>
    </row>
    <row r="23" spans="2:18" x14ac:dyDescent="0.2">
      <c r="B23" s="5" t="s">
        <v>21</v>
      </c>
      <c r="C23" s="6">
        <v>350</v>
      </c>
      <c r="D23" s="7">
        <v>8.9</v>
      </c>
      <c r="F23" s="11">
        <v>200</v>
      </c>
      <c r="G23" s="18">
        <v>7.2</v>
      </c>
      <c r="I23" s="13">
        <v>200</v>
      </c>
      <c r="J23" s="16">
        <v>7.2</v>
      </c>
      <c r="L23" s="24" t="s">
        <v>21</v>
      </c>
      <c r="M23" s="25" t="str">
        <f t="shared" si="0"/>
        <v>High</v>
      </c>
      <c r="N23" s="26" t="str">
        <f t="shared" si="1"/>
        <v>High</v>
      </c>
      <c r="P23" s="24" t="s">
        <v>21</v>
      </c>
      <c r="Q23" s="25" t="str">
        <f t="shared" si="2"/>
        <v>High</v>
      </c>
      <c r="R23" s="31" t="str">
        <f t="shared" si="3"/>
        <v>High</v>
      </c>
    </row>
    <row r="24" spans="2:18" x14ac:dyDescent="0.2">
      <c r="B24" s="5" t="s">
        <v>22</v>
      </c>
      <c r="C24" s="6">
        <v>393</v>
      </c>
      <c r="D24" s="7">
        <v>5.2</v>
      </c>
      <c r="F24" s="11">
        <v>203</v>
      </c>
      <c r="G24" s="18">
        <v>7.2</v>
      </c>
      <c r="I24" s="13">
        <v>203</v>
      </c>
      <c r="J24" s="16">
        <v>7.2</v>
      </c>
      <c r="L24" s="24" t="s">
        <v>22</v>
      </c>
      <c r="M24" s="25" t="str">
        <f t="shared" si="0"/>
        <v>High</v>
      </c>
      <c r="N24" s="26" t="str">
        <f t="shared" si="1"/>
        <v>Low</v>
      </c>
      <c r="P24" s="24" t="s">
        <v>22</v>
      </c>
      <c r="Q24" s="25" t="str">
        <f t="shared" si="2"/>
        <v>High</v>
      </c>
      <c r="R24" s="31" t="str">
        <f t="shared" si="3"/>
        <v>Low</v>
      </c>
    </row>
    <row r="25" spans="2:18" x14ac:dyDescent="0.2">
      <c r="B25" s="5" t="s">
        <v>23</v>
      </c>
      <c r="C25" s="6">
        <v>213</v>
      </c>
      <c r="D25" s="7">
        <v>8.3000000000000007</v>
      </c>
      <c r="F25" s="11">
        <v>204</v>
      </c>
      <c r="G25" s="18">
        <v>7.3</v>
      </c>
      <c r="I25" s="13">
        <v>204</v>
      </c>
      <c r="J25" s="16">
        <v>7.3</v>
      </c>
      <c r="L25" s="24" t="s">
        <v>23</v>
      </c>
      <c r="M25" s="25" t="str">
        <f t="shared" si="0"/>
        <v>Low</v>
      </c>
      <c r="N25" s="26" t="str">
        <f t="shared" si="1"/>
        <v>High</v>
      </c>
      <c r="P25" s="24" t="s">
        <v>23</v>
      </c>
      <c r="Q25" s="25" t="str">
        <f t="shared" si="2"/>
        <v>Med</v>
      </c>
      <c r="R25" s="31" t="str">
        <f t="shared" si="3"/>
        <v>High</v>
      </c>
    </row>
    <row r="26" spans="2:18" x14ac:dyDescent="0.2">
      <c r="B26" s="5" t="s">
        <v>24</v>
      </c>
      <c r="C26" s="6">
        <v>241</v>
      </c>
      <c r="D26" s="7">
        <v>6.7</v>
      </c>
      <c r="F26" s="11">
        <v>204</v>
      </c>
      <c r="G26" s="18">
        <v>7.4</v>
      </c>
      <c r="I26" s="13">
        <v>204</v>
      </c>
      <c r="J26" s="16">
        <v>7.4</v>
      </c>
      <c r="L26" s="24" t="s">
        <v>24</v>
      </c>
      <c r="M26" s="25" t="str">
        <f t="shared" si="0"/>
        <v>High</v>
      </c>
      <c r="N26" s="26" t="str">
        <f t="shared" si="1"/>
        <v>Low</v>
      </c>
      <c r="P26" s="24" t="s">
        <v>24</v>
      </c>
      <c r="Q26" s="25" t="str">
        <f t="shared" si="2"/>
        <v>High</v>
      </c>
      <c r="R26" s="31" t="str">
        <f t="shared" si="3"/>
        <v>Low</v>
      </c>
    </row>
    <row r="27" spans="2:18" x14ac:dyDescent="0.2">
      <c r="B27" s="5" t="s">
        <v>25</v>
      </c>
      <c r="C27" s="6">
        <v>147</v>
      </c>
      <c r="D27" s="7">
        <v>10.5</v>
      </c>
      <c r="F27" s="11">
        <v>209</v>
      </c>
      <c r="G27" s="18">
        <v>7.4</v>
      </c>
      <c r="I27" s="13">
        <v>209</v>
      </c>
      <c r="J27" s="16">
        <v>7.4</v>
      </c>
      <c r="L27" s="24" t="s">
        <v>25</v>
      </c>
      <c r="M27" s="25" t="str">
        <f t="shared" si="0"/>
        <v>Low</v>
      </c>
      <c r="N27" s="26" t="str">
        <f t="shared" si="1"/>
        <v>High</v>
      </c>
      <c r="P27" s="24" t="s">
        <v>25</v>
      </c>
      <c r="Q27" s="25" t="str">
        <f t="shared" si="2"/>
        <v>Low</v>
      </c>
      <c r="R27" s="31" t="str">
        <f t="shared" si="3"/>
        <v>High</v>
      </c>
    </row>
    <row r="28" spans="2:18" x14ac:dyDescent="0.2">
      <c r="B28" s="5" t="s">
        <v>26</v>
      </c>
      <c r="C28" s="6">
        <v>223</v>
      </c>
      <c r="D28" s="7">
        <v>7.4</v>
      </c>
      <c r="F28" s="11">
        <v>213</v>
      </c>
      <c r="G28" s="19">
        <v>7.5</v>
      </c>
      <c r="I28" s="13">
        <v>213</v>
      </c>
      <c r="J28" s="16">
        <v>7.5</v>
      </c>
      <c r="L28" s="24" t="s">
        <v>26</v>
      </c>
      <c r="M28" s="25" t="str">
        <f t="shared" si="0"/>
        <v>High</v>
      </c>
      <c r="N28" s="26" t="str">
        <f t="shared" si="1"/>
        <v>Low</v>
      </c>
      <c r="P28" s="24" t="s">
        <v>26</v>
      </c>
      <c r="Q28" s="25" t="str">
        <f t="shared" si="2"/>
        <v>Med</v>
      </c>
      <c r="R28" s="31" t="str">
        <f t="shared" si="3"/>
        <v>Med</v>
      </c>
    </row>
    <row r="29" spans="2:18" x14ac:dyDescent="0.2">
      <c r="B29" s="5" t="s">
        <v>27</v>
      </c>
      <c r="C29" s="6">
        <v>185</v>
      </c>
      <c r="D29" s="7">
        <v>7</v>
      </c>
      <c r="F29" s="14">
        <v>217</v>
      </c>
      <c r="G29" s="19">
        <v>7.5</v>
      </c>
      <c r="I29" s="13">
        <v>217</v>
      </c>
      <c r="J29" s="16">
        <v>7.5</v>
      </c>
      <c r="L29" s="24" t="s">
        <v>27</v>
      </c>
      <c r="M29" s="25" t="str">
        <f t="shared" si="0"/>
        <v>Low</v>
      </c>
      <c r="N29" s="26" t="str">
        <f t="shared" si="1"/>
        <v>Low</v>
      </c>
      <c r="P29" s="24" t="s">
        <v>27</v>
      </c>
      <c r="Q29" s="25" t="str">
        <f t="shared" si="2"/>
        <v>Low</v>
      </c>
      <c r="R29" s="31" t="str">
        <f t="shared" si="3"/>
        <v>Med</v>
      </c>
    </row>
    <row r="30" spans="2:18" x14ac:dyDescent="0.2">
      <c r="B30" s="5" t="s">
        <v>28</v>
      </c>
      <c r="C30" s="6">
        <v>200</v>
      </c>
      <c r="D30" s="7">
        <v>7.4</v>
      </c>
      <c r="F30" s="14">
        <v>218</v>
      </c>
      <c r="G30" s="19">
        <v>7.5</v>
      </c>
      <c r="I30" s="13">
        <v>218</v>
      </c>
      <c r="J30" s="16">
        <v>7.5</v>
      </c>
      <c r="L30" s="24" t="s">
        <v>28</v>
      </c>
      <c r="M30" s="25" t="str">
        <f t="shared" si="0"/>
        <v>Low</v>
      </c>
      <c r="N30" s="26" t="str">
        <f t="shared" si="1"/>
        <v>Low</v>
      </c>
      <c r="P30" s="24" t="s">
        <v>28</v>
      </c>
      <c r="Q30" s="25" t="str">
        <f t="shared" si="2"/>
        <v>Med</v>
      </c>
      <c r="R30" s="31" t="str">
        <f t="shared" si="3"/>
        <v>Med</v>
      </c>
    </row>
    <row r="31" spans="2:18" x14ac:dyDescent="0.2">
      <c r="B31" s="5" t="s">
        <v>29</v>
      </c>
      <c r="C31" s="6">
        <v>163</v>
      </c>
      <c r="D31" s="7">
        <v>5.7</v>
      </c>
      <c r="F31" s="14">
        <v>220</v>
      </c>
      <c r="G31" s="19">
        <v>7.6</v>
      </c>
      <c r="I31" s="13">
        <v>220</v>
      </c>
      <c r="J31" s="16">
        <v>7.6</v>
      </c>
      <c r="L31" s="24" t="s">
        <v>29</v>
      </c>
      <c r="M31" s="25" t="str">
        <f t="shared" si="0"/>
        <v>Low</v>
      </c>
      <c r="N31" s="26" t="str">
        <f t="shared" si="1"/>
        <v>Low</v>
      </c>
      <c r="P31" s="24" t="s">
        <v>29</v>
      </c>
      <c r="Q31" s="25" t="str">
        <f t="shared" si="2"/>
        <v>Low</v>
      </c>
      <c r="R31" s="31" t="str">
        <f t="shared" si="3"/>
        <v>Low</v>
      </c>
    </row>
    <row r="32" spans="2:18" x14ac:dyDescent="0.2">
      <c r="B32" s="5" t="s">
        <v>30</v>
      </c>
      <c r="C32" s="6">
        <v>222</v>
      </c>
      <c r="D32" s="7">
        <v>5.5</v>
      </c>
      <c r="F32" s="14">
        <v>222</v>
      </c>
      <c r="G32" s="19">
        <v>7.7</v>
      </c>
      <c r="I32" s="13">
        <v>222</v>
      </c>
      <c r="J32" s="16">
        <v>7.7</v>
      </c>
      <c r="L32" s="24" t="s">
        <v>30</v>
      </c>
      <c r="M32" s="25" t="str">
        <f t="shared" si="0"/>
        <v>High</v>
      </c>
      <c r="N32" s="26" t="str">
        <f t="shared" si="1"/>
        <v>Low</v>
      </c>
      <c r="P32" s="24" t="s">
        <v>30</v>
      </c>
      <c r="Q32" s="25" t="str">
        <f t="shared" si="2"/>
        <v>Med</v>
      </c>
      <c r="R32" s="31" t="str">
        <f t="shared" si="3"/>
        <v>Low</v>
      </c>
    </row>
    <row r="33" spans="2:18" x14ac:dyDescent="0.2">
      <c r="B33" s="5" t="s">
        <v>31</v>
      </c>
      <c r="C33" s="6">
        <v>279</v>
      </c>
      <c r="D33" s="7">
        <v>6.6</v>
      </c>
      <c r="F33" s="14">
        <v>223</v>
      </c>
      <c r="G33" s="19">
        <v>7.7</v>
      </c>
      <c r="I33" s="13">
        <v>223</v>
      </c>
      <c r="J33" s="16">
        <v>7.7</v>
      </c>
      <c r="L33" s="24" t="s">
        <v>31</v>
      </c>
      <c r="M33" s="25" t="str">
        <f t="shared" si="0"/>
        <v>High</v>
      </c>
      <c r="N33" s="26" t="str">
        <f t="shared" si="1"/>
        <v>Low</v>
      </c>
      <c r="P33" s="24" t="s">
        <v>31</v>
      </c>
      <c r="Q33" s="25" t="str">
        <f t="shared" si="2"/>
        <v>High</v>
      </c>
      <c r="R33" s="31" t="str">
        <f t="shared" si="3"/>
        <v>Low</v>
      </c>
    </row>
    <row r="34" spans="2:18" x14ac:dyDescent="0.2">
      <c r="B34" s="5" t="s">
        <v>32</v>
      </c>
      <c r="C34" s="6">
        <v>204</v>
      </c>
      <c r="D34" s="7">
        <v>6.2</v>
      </c>
      <c r="F34" s="14">
        <v>223</v>
      </c>
      <c r="G34" s="19">
        <v>7.7</v>
      </c>
      <c r="I34" s="13">
        <v>223</v>
      </c>
      <c r="J34" s="16">
        <v>7.7</v>
      </c>
      <c r="L34" s="24" t="s">
        <v>32</v>
      </c>
      <c r="M34" s="25" t="str">
        <f t="shared" si="0"/>
        <v>Low</v>
      </c>
      <c r="N34" s="26" t="str">
        <f t="shared" si="1"/>
        <v>Low</v>
      </c>
      <c r="P34" s="24" t="s">
        <v>32</v>
      </c>
      <c r="Q34" s="25" t="str">
        <f t="shared" si="2"/>
        <v>Med</v>
      </c>
      <c r="R34" s="31" t="str">
        <f t="shared" si="3"/>
        <v>Low</v>
      </c>
    </row>
    <row r="35" spans="2:18" x14ac:dyDescent="0.2">
      <c r="B35" s="5" t="s">
        <v>33</v>
      </c>
      <c r="C35" s="6">
        <v>366</v>
      </c>
      <c r="D35" s="7">
        <v>7.7</v>
      </c>
      <c r="F35" s="14">
        <v>223</v>
      </c>
      <c r="G35" s="19">
        <v>7.8</v>
      </c>
      <c r="I35" s="13">
        <v>223</v>
      </c>
      <c r="J35" s="16">
        <v>7.8</v>
      </c>
      <c r="L35" s="24" t="s">
        <v>33</v>
      </c>
      <c r="M35" s="25" t="str">
        <f t="shared" si="0"/>
        <v>High</v>
      </c>
      <c r="N35" s="26" t="str">
        <f t="shared" si="1"/>
        <v>High</v>
      </c>
      <c r="P35" s="24" t="s">
        <v>33</v>
      </c>
      <c r="Q35" s="25" t="str">
        <f t="shared" si="2"/>
        <v>High</v>
      </c>
      <c r="R35" s="31" t="str">
        <f t="shared" si="3"/>
        <v>Med</v>
      </c>
    </row>
    <row r="36" spans="2:18" x14ac:dyDescent="0.2">
      <c r="B36" s="5" t="s">
        <v>34</v>
      </c>
      <c r="C36" s="6">
        <v>220</v>
      </c>
      <c r="D36" s="7">
        <v>9.1999999999999993</v>
      </c>
      <c r="F36" s="14">
        <v>224</v>
      </c>
      <c r="G36" s="19">
        <v>7.8</v>
      </c>
      <c r="I36" s="13">
        <v>224</v>
      </c>
      <c r="J36" s="16">
        <v>7.8</v>
      </c>
      <c r="L36" s="24" t="s">
        <v>34</v>
      </c>
      <c r="M36" s="25" t="str">
        <f t="shared" ref="M36:M53" si="4">IF(C36&lt;215,"Low","High")</f>
        <v>High</v>
      </c>
      <c r="N36" s="26" t="str">
        <f t="shared" ref="N36:N53" si="5">IF(D36&lt;7.5,"Low","High")</f>
        <v>High</v>
      </c>
      <c r="P36" s="24" t="s">
        <v>34</v>
      </c>
      <c r="Q36" s="25" t="str">
        <f t="shared" ref="Q36:Q53" si="6">IF(C36&lt;198,"Low",IF(C36&lt;227,"Med","High"))</f>
        <v>Med</v>
      </c>
      <c r="R36" s="31" t="str">
        <f t="shared" ref="R36:R53" si="7">IF(D36&lt;7,"Low",IF(D36&lt;7.9,"Med","High"))</f>
        <v>High</v>
      </c>
    </row>
    <row r="37" spans="2:18" x14ac:dyDescent="0.2">
      <c r="B37" s="5" t="s">
        <v>35</v>
      </c>
      <c r="C37" s="6">
        <v>203</v>
      </c>
      <c r="D37" s="7">
        <v>7.2</v>
      </c>
      <c r="F37" s="14">
        <v>225</v>
      </c>
      <c r="G37" s="19">
        <v>7.9</v>
      </c>
      <c r="I37" s="13">
        <v>225</v>
      </c>
      <c r="J37" s="19">
        <v>7.9</v>
      </c>
      <c r="L37" s="24" t="s">
        <v>35</v>
      </c>
      <c r="M37" s="25" t="str">
        <f t="shared" si="4"/>
        <v>Low</v>
      </c>
      <c r="N37" s="26" t="str">
        <f t="shared" si="5"/>
        <v>Low</v>
      </c>
      <c r="P37" s="24" t="s">
        <v>35</v>
      </c>
      <c r="Q37" s="25" t="str">
        <f t="shared" si="6"/>
        <v>Med</v>
      </c>
      <c r="R37" s="31" t="str">
        <f t="shared" si="7"/>
        <v>Med</v>
      </c>
    </row>
    <row r="38" spans="2:18" x14ac:dyDescent="0.2">
      <c r="B38" s="5" t="s">
        <v>36</v>
      </c>
      <c r="C38" s="6">
        <v>223</v>
      </c>
      <c r="D38" s="7">
        <v>8.6999999999999993</v>
      </c>
      <c r="F38" s="14">
        <v>227</v>
      </c>
      <c r="G38" s="19">
        <v>8.1999999999999993</v>
      </c>
      <c r="I38" s="14">
        <v>227</v>
      </c>
      <c r="J38" s="19">
        <v>8.1999999999999993</v>
      </c>
      <c r="L38" s="24" t="s">
        <v>36</v>
      </c>
      <c r="M38" s="25" t="str">
        <f t="shared" si="4"/>
        <v>High</v>
      </c>
      <c r="N38" s="26" t="str">
        <f t="shared" si="5"/>
        <v>High</v>
      </c>
      <c r="P38" s="24" t="s">
        <v>36</v>
      </c>
      <c r="Q38" s="25" t="str">
        <f t="shared" si="6"/>
        <v>Med</v>
      </c>
      <c r="R38" s="31" t="str">
        <f t="shared" si="7"/>
        <v>High</v>
      </c>
    </row>
    <row r="39" spans="2:18" x14ac:dyDescent="0.2">
      <c r="B39" s="5" t="s">
        <v>37</v>
      </c>
      <c r="C39" s="6">
        <v>163</v>
      </c>
      <c r="D39" s="7">
        <v>8.3000000000000007</v>
      </c>
      <c r="F39" s="14">
        <v>227</v>
      </c>
      <c r="G39" s="19">
        <v>8.3000000000000007</v>
      </c>
      <c r="I39" s="14">
        <v>227</v>
      </c>
      <c r="J39" s="19">
        <v>8.3000000000000007</v>
      </c>
      <c r="L39" s="24" t="s">
        <v>37</v>
      </c>
      <c r="M39" s="25" t="str">
        <f t="shared" si="4"/>
        <v>Low</v>
      </c>
      <c r="N39" s="26" t="str">
        <f t="shared" si="5"/>
        <v>High</v>
      </c>
      <c r="P39" s="24" t="s">
        <v>37</v>
      </c>
      <c r="Q39" s="25" t="str">
        <f t="shared" si="6"/>
        <v>Low</v>
      </c>
      <c r="R39" s="31" t="str">
        <f t="shared" si="7"/>
        <v>High</v>
      </c>
    </row>
    <row r="40" spans="2:18" x14ac:dyDescent="0.2">
      <c r="B40" s="5" t="s">
        <v>38</v>
      </c>
      <c r="C40" s="6">
        <v>218</v>
      </c>
      <c r="D40" s="7">
        <v>6.1</v>
      </c>
      <c r="F40" s="14">
        <v>231</v>
      </c>
      <c r="G40" s="19">
        <v>8.3000000000000007</v>
      </c>
      <c r="I40" s="14">
        <v>231</v>
      </c>
      <c r="J40" s="19">
        <v>8.3000000000000007</v>
      </c>
      <c r="L40" s="24" t="s">
        <v>38</v>
      </c>
      <c r="M40" s="25" t="str">
        <f t="shared" si="4"/>
        <v>High</v>
      </c>
      <c r="N40" s="26" t="str">
        <f t="shared" si="5"/>
        <v>Low</v>
      </c>
      <c r="P40" s="24" t="s">
        <v>38</v>
      </c>
      <c r="Q40" s="25" t="str">
        <f t="shared" si="6"/>
        <v>Med</v>
      </c>
      <c r="R40" s="31" t="str">
        <f t="shared" si="7"/>
        <v>Low</v>
      </c>
    </row>
    <row r="41" spans="2:18" x14ac:dyDescent="0.2">
      <c r="B41" s="5" t="s">
        <v>39</v>
      </c>
      <c r="C41" s="6">
        <v>275</v>
      </c>
      <c r="D41" s="7">
        <v>7.8</v>
      </c>
      <c r="F41" s="14">
        <v>233</v>
      </c>
      <c r="G41" s="19">
        <v>8.4</v>
      </c>
      <c r="I41" s="14">
        <v>233</v>
      </c>
      <c r="J41" s="19">
        <v>8.4</v>
      </c>
      <c r="L41" s="24" t="s">
        <v>39</v>
      </c>
      <c r="M41" s="25" t="str">
        <f t="shared" si="4"/>
        <v>High</v>
      </c>
      <c r="N41" s="26" t="str">
        <f t="shared" si="5"/>
        <v>High</v>
      </c>
      <c r="P41" s="24" t="s">
        <v>39</v>
      </c>
      <c r="Q41" s="25" t="str">
        <f t="shared" si="6"/>
        <v>High</v>
      </c>
      <c r="R41" s="31" t="str">
        <f t="shared" si="7"/>
        <v>Med</v>
      </c>
    </row>
    <row r="42" spans="2:18" x14ac:dyDescent="0.2">
      <c r="B42" s="5" t="s">
        <v>40</v>
      </c>
      <c r="C42" s="6">
        <v>308</v>
      </c>
      <c r="D42" s="7">
        <v>7.2</v>
      </c>
      <c r="F42" s="14">
        <v>241</v>
      </c>
      <c r="G42" s="19">
        <v>8.6999999999999993</v>
      </c>
      <c r="I42" s="14">
        <v>241</v>
      </c>
      <c r="J42" s="19">
        <v>8.6999999999999993</v>
      </c>
      <c r="L42" s="24" t="s">
        <v>40</v>
      </c>
      <c r="M42" s="25" t="str">
        <f t="shared" si="4"/>
        <v>High</v>
      </c>
      <c r="N42" s="26" t="str">
        <f t="shared" si="5"/>
        <v>Low</v>
      </c>
      <c r="P42" s="24" t="s">
        <v>40</v>
      </c>
      <c r="Q42" s="25" t="str">
        <f t="shared" si="6"/>
        <v>High</v>
      </c>
      <c r="R42" s="31" t="str">
        <f t="shared" si="7"/>
        <v>Med</v>
      </c>
    </row>
    <row r="43" spans="2:18" x14ac:dyDescent="0.2">
      <c r="B43" s="5" t="s">
        <v>41</v>
      </c>
      <c r="C43" s="6">
        <v>195</v>
      </c>
      <c r="D43" s="7">
        <v>9.6</v>
      </c>
      <c r="F43" s="14">
        <v>241</v>
      </c>
      <c r="G43" s="19">
        <v>8.8000000000000007</v>
      </c>
      <c r="I43" s="14">
        <v>241</v>
      </c>
      <c r="J43" s="19">
        <v>8.8000000000000007</v>
      </c>
      <c r="L43" s="24" t="s">
        <v>41</v>
      </c>
      <c r="M43" s="25" t="str">
        <f t="shared" si="4"/>
        <v>Low</v>
      </c>
      <c r="N43" s="26" t="str">
        <f t="shared" si="5"/>
        <v>High</v>
      </c>
      <c r="P43" s="24" t="s">
        <v>41</v>
      </c>
      <c r="Q43" s="25" t="str">
        <f t="shared" si="6"/>
        <v>Low</v>
      </c>
      <c r="R43" s="31" t="str">
        <f t="shared" si="7"/>
        <v>High</v>
      </c>
    </row>
    <row r="44" spans="2:18" x14ac:dyDescent="0.2">
      <c r="B44" s="5" t="s">
        <v>42</v>
      </c>
      <c r="C44" s="6">
        <v>176</v>
      </c>
      <c r="D44" s="7">
        <v>9.5</v>
      </c>
      <c r="F44" s="14">
        <v>244</v>
      </c>
      <c r="G44" s="19">
        <v>8.9</v>
      </c>
      <c r="I44" s="14">
        <v>244</v>
      </c>
      <c r="J44" s="19">
        <v>8.9</v>
      </c>
      <c r="L44" s="24" t="s">
        <v>42</v>
      </c>
      <c r="M44" s="25" t="str">
        <f t="shared" si="4"/>
        <v>Low</v>
      </c>
      <c r="N44" s="26" t="str">
        <f t="shared" si="5"/>
        <v>High</v>
      </c>
      <c r="P44" s="24" t="s">
        <v>42</v>
      </c>
      <c r="Q44" s="25" t="str">
        <f t="shared" si="6"/>
        <v>Low</v>
      </c>
      <c r="R44" s="31" t="str">
        <f t="shared" si="7"/>
        <v>High</v>
      </c>
    </row>
    <row r="45" spans="2:18" x14ac:dyDescent="0.2">
      <c r="B45" s="5" t="s">
        <v>43</v>
      </c>
      <c r="C45" s="6">
        <v>233</v>
      </c>
      <c r="D45" s="7">
        <v>9.3000000000000007</v>
      </c>
      <c r="F45" s="14">
        <v>249</v>
      </c>
      <c r="G45" s="19">
        <v>9.1999999999999993</v>
      </c>
      <c r="I45" s="14">
        <v>249</v>
      </c>
      <c r="J45" s="19">
        <v>9.1999999999999993</v>
      </c>
      <c r="L45" s="24" t="s">
        <v>43</v>
      </c>
      <c r="M45" s="25" t="str">
        <f t="shared" si="4"/>
        <v>High</v>
      </c>
      <c r="N45" s="26" t="str">
        <f t="shared" si="5"/>
        <v>High</v>
      </c>
      <c r="P45" s="24" t="s">
        <v>43</v>
      </c>
      <c r="Q45" s="25" t="str">
        <f t="shared" si="6"/>
        <v>High</v>
      </c>
      <c r="R45" s="31" t="str">
        <f t="shared" si="7"/>
        <v>High</v>
      </c>
    </row>
    <row r="46" spans="2:18" x14ac:dyDescent="0.2">
      <c r="B46" s="5" t="s">
        <v>44</v>
      </c>
      <c r="C46" s="6">
        <v>190</v>
      </c>
      <c r="D46" s="7">
        <v>6.5</v>
      </c>
      <c r="F46" s="14">
        <v>275</v>
      </c>
      <c r="G46" s="19">
        <v>9.3000000000000007</v>
      </c>
      <c r="I46" s="14">
        <v>275</v>
      </c>
      <c r="J46" s="19">
        <v>9.3000000000000007</v>
      </c>
      <c r="L46" s="24" t="s">
        <v>44</v>
      </c>
      <c r="M46" s="25" t="str">
        <f t="shared" si="4"/>
        <v>Low</v>
      </c>
      <c r="N46" s="26" t="str">
        <f t="shared" si="5"/>
        <v>Low</v>
      </c>
      <c r="P46" s="24" t="s">
        <v>44</v>
      </c>
      <c r="Q46" s="25" t="str">
        <f t="shared" si="6"/>
        <v>Low</v>
      </c>
      <c r="R46" s="31" t="str">
        <f t="shared" si="7"/>
        <v>Low</v>
      </c>
    </row>
    <row r="47" spans="2:18" x14ac:dyDescent="0.2">
      <c r="B47" s="5" t="s">
        <v>45</v>
      </c>
      <c r="C47" s="6">
        <v>191</v>
      </c>
      <c r="D47" s="7">
        <v>5.4</v>
      </c>
      <c r="F47" s="14">
        <v>277</v>
      </c>
      <c r="G47" s="19">
        <v>9.4</v>
      </c>
      <c r="I47" s="14">
        <v>277</v>
      </c>
      <c r="J47" s="19">
        <v>9.4</v>
      </c>
      <c r="L47" s="24" t="s">
        <v>45</v>
      </c>
      <c r="M47" s="25" t="str">
        <f t="shared" si="4"/>
        <v>Low</v>
      </c>
      <c r="N47" s="26" t="str">
        <f t="shared" si="5"/>
        <v>Low</v>
      </c>
      <c r="P47" s="24" t="s">
        <v>45</v>
      </c>
      <c r="Q47" s="25" t="str">
        <f t="shared" si="6"/>
        <v>Low</v>
      </c>
      <c r="R47" s="31" t="str">
        <f t="shared" si="7"/>
        <v>Low</v>
      </c>
    </row>
    <row r="48" spans="2:18" x14ac:dyDescent="0.2">
      <c r="B48" s="5" t="s">
        <v>46</v>
      </c>
      <c r="C48" s="6">
        <v>277</v>
      </c>
      <c r="D48" s="7">
        <v>6</v>
      </c>
      <c r="F48" s="14">
        <v>279</v>
      </c>
      <c r="G48" s="19">
        <v>9.4</v>
      </c>
      <c r="I48" s="14">
        <v>279</v>
      </c>
      <c r="J48" s="19">
        <v>9.4</v>
      </c>
      <c r="L48" s="24" t="s">
        <v>46</v>
      </c>
      <c r="M48" s="25" t="str">
        <f t="shared" si="4"/>
        <v>High</v>
      </c>
      <c r="N48" s="26" t="str">
        <f t="shared" si="5"/>
        <v>Low</v>
      </c>
      <c r="P48" s="24" t="s">
        <v>46</v>
      </c>
      <c r="Q48" s="25" t="str">
        <f t="shared" si="6"/>
        <v>High</v>
      </c>
      <c r="R48" s="31" t="str">
        <f t="shared" si="7"/>
        <v>Low</v>
      </c>
    </row>
    <row r="49" spans="2:18" x14ac:dyDescent="0.2">
      <c r="B49" s="5" t="s">
        <v>47</v>
      </c>
      <c r="C49" s="6">
        <v>227</v>
      </c>
      <c r="D49" s="7">
        <v>7.8</v>
      </c>
      <c r="F49" s="14">
        <v>308</v>
      </c>
      <c r="G49" s="19">
        <v>9.5</v>
      </c>
      <c r="I49" s="14">
        <v>308</v>
      </c>
      <c r="J49" s="19">
        <v>9.5</v>
      </c>
      <c r="L49" s="24" t="s">
        <v>47</v>
      </c>
      <c r="M49" s="25" t="str">
        <f t="shared" si="4"/>
        <v>High</v>
      </c>
      <c r="N49" s="26" t="str">
        <f t="shared" si="5"/>
        <v>High</v>
      </c>
      <c r="P49" s="24" t="s">
        <v>47</v>
      </c>
      <c r="Q49" s="25" t="str">
        <f t="shared" si="6"/>
        <v>High</v>
      </c>
      <c r="R49" s="31" t="str">
        <f t="shared" si="7"/>
        <v>Med</v>
      </c>
    </row>
    <row r="50" spans="2:18" x14ac:dyDescent="0.2">
      <c r="B50" s="5" t="s">
        <v>0</v>
      </c>
      <c r="C50" s="6">
        <v>225</v>
      </c>
      <c r="D50" s="7">
        <v>5.9</v>
      </c>
      <c r="F50" s="14">
        <v>337</v>
      </c>
      <c r="G50" s="19">
        <v>9.6</v>
      </c>
      <c r="I50" s="14">
        <v>337</v>
      </c>
      <c r="J50" s="19">
        <v>9.6</v>
      </c>
      <c r="L50" s="24" t="s">
        <v>0</v>
      </c>
      <c r="M50" s="25" t="str">
        <f t="shared" si="4"/>
        <v>High</v>
      </c>
      <c r="N50" s="26" t="str">
        <f t="shared" si="5"/>
        <v>Low</v>
      </c>
      <c r="P50" s="24" t="s">
        <v>0</v>
      </c>
      <c r="Q50" s="25" t="str">
        <f t="shared" si="6"/>
        <v>Med</v>
      </c>
      <c r="R50" s="31" t="str">
        <f t="shared" si="7"/>
        <v>Low</v>
      </c>
    </row>
    <row r="51" spans="2:18" x14ac:dyDescent="0.2">
      <c r="B51" s="5" t="s">
        <v>48</v>
      </c>
      <c r="C51" s="6">
        <v>204</v>
      </c>
      <c r="D51" s="7">
        <v>7.9</v>
      </c>
      <c r="F51" s="14">
        <v>350</v>
      </c>
      <c r="G51" s="19">
        <v>9.8000000000000007</v>
      </c>
      <c r="I51" s="14">
        <v>350</v>
      </c>
      <c r="J51" s="19">
        <v>9.8000000000000007</v>
      </c>
      <c r="L51" s="24" t="s">
        <v>48</v>
      </c>
      <c r="M51" s="25" t="str">
        <f t="shared" si="4"/>
        <v>Low</v>
      </c>
      <c r="N51" s="26" t="str">
        <f t="shared" si="5"/>
        <v>High</v>
      </c>
      <c r="P51" s="24" t="s">
        <v>48</v>
      </c>
      <c r="Q51" s="25" t="str">
        <f t="shared" si="6"/>
        <v>Med</v>
      </c>
      <c r="R51" s="31" t="str">
        <f t="shared" si="7"/>
        <v>High</v>
      </c>
    </row>
    <row r="52" spans="2:18" x14ac:dyDescent="0.2">
      <c r="B52" s="5" t="s">
        <v>49</v>
      </c>
      <c r="C52" s="6">
        <v>217</v>
      </c>
      <c r="D52" s="7">
        <v>7.3</v>
      </c>
      <c r="F52" s="14">
        <v>366</v>
      </c>
      <c r="G52" s="19">
        <v>9.8000000000000007</v>
      </c>
      <c r="I52" s="14">
        <v>366</v>
      </c>
      <c r="J52" s="19">
        <v>9.8000000000000007</v>
      </c>
      <c r="L52" s="24" t="s">
        <v>49</v>
      </c>
      <c r="M52" s="25" t="str">
        <f t="shared" si="4"/>
        <v>High</v>
      </c>
      <c r="N52" s="26" t="str">
        <f t="shared" si="5"/>
        <v>Low</v>
      </c>
      <c r="P52" s="24" t="s">
        <v>49</v>
      </c>
      <c r="Q52" s="25" t="str">
        <f t="shared" si="6"/>
        <v>Med</v>
      </c>
      <c r="R52" s="31" t="str">
        <f t="shared" si="7"/>
        <v>Med</v>
      </c>
    </row>
    <row r="53" spans="2:18" x14ac:dyDescent="0.2">
      <c r="B53" s="8" t="s">
        <v>50</v>
      </c>
      <c r="C53" s="9">
        <v>161</v>
      </c>
      <c r="D53" s="10">
        <v>7.7</v>
      </c>
      <c r="F53" s="15">
        <v>393</v>
      </c>
      <c r="G53" s="20">
        <v>10.5</v>
      </c>
      <c r="I53" s="15">
        <v>393</v>
      </c>
      <c r="J53" s="20">
        <v>10.5</v>
      </c>
      <c r="L53" s="27" t="s">
        <v>50</v>
      </c>
      <c r="M53" s="28" t="str">
        <f t="shared" si="4"/>
        <v>Low</v>
      </c>
      <c r="N53" s="29" t="str">
        <f t="shared" si="5"/>
        <v>High</v>
      </c>
      <c r="P53" s="27" t="s">
        <v>50</v>
      </c>
      <c r="Q53" s="28" t="str">
        <f t="shared" si="6"/>
        <v>Low</v>
      </c>
      <c r="R53" s="32" t="str">
        <f t="shared" si="7"/>
        <v>Med</v>
      </c>
    </row>
    <row r="55" spans="2:18" x14ac:dyDescent="0.2">
      <c r="B55" s="37"/>
      <c r="C55" s="38"/>
      <c r="D55" s="38"/>
    </row>
  </sheetData>
  <mergeCells count="5">
    <mergeCell ref="B55:D55"/>
    <mergeCell ref="Q2:R2"/>
    <mergeCell ref="F2:G2"/>
    <mergeCell ref="I2:J2"/>
    <mergeCell ref="M2:N2"/>
  </mergeCells>
  <phoneticPr fontId="2" type="noConversion"/>
  <pageMargins left="0.75" right="0.75" top="1" bottom="1" header="0.5" footer="0.5"/>
  <pageSetup scale="61" orientation="landscape" horizontalDpi="1200" verticalDpi="1200" r:id="rId1"/>
  <headerFooter alignWithMargins="0"/>
  <colBreaks count="2" manualBreakCount="2">
    <brk id="10" max="1048575" man="1"/>
    <brk id="2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5" sqref="C5:H21"/>
    </sheetView>
  </sheetViews>
  <sheetFormatPr defaultRowHeight="12.75" x14ac:dyDescent="0.2"/>
  <cols>
    <col min="4" max="4" width="12" bestFit="1" customWidth="1"/>
    <col min="5" max="5" width="9.5703125" bestFit="1" customWidth="1"/>
    <col min="6" max="6" width="5.85546875" bestFit="1" customWidth="1"/>
  </cols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Doctors and Infant Mortality by State (n = 50)</dc:title>
  <dc:subject>Chapter 15 - Examples</dc:subject>
  <dc:creator>David P. Doane</dc:creator>
  <dc:description>Copyright (c) 2022 by McGraw-Hill.  This material is intended solely for educational use by licensed users of Connect. It may not be copied or resold.</dc:description>
  <cp:lastModifiedBy>David Doane</cp:lastModifiedBy>
  <cp:lastPrinted>2020-03-15T19:35:58Z</cp:lastPrinted>
  <dcterms:created xsi:type="dcterms:W3CDTF">2007-06-19T15:55:32Z</dcterms:created>
  <dcterms:modified xsi:type="dcterms:W3CDTF">2020-03-18T05:16:53Z</dcterms:modified>
</cp:coreProperties>
</file>