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7e 2022\Chapter 15\Exercises\"/>
    </mc:Choice>
  </mc:AlternateContent>
  <xr:revisionPtr revIDLastSave="0" documentId="13_ncr:1_{902DCC92-C35B-43F3-AD91-A2D5AECB84C0}" xr6:coauthVersionLast="45" xr6:coauthVersionMax="45" xr10:uidLastSave="{00000000-0000-0000-0000-000000000000}"/>
  <bookViews>
    <workbookView xWindow="32985" yWindow="1470" windowWidth="21600" windowHeight="11385" xr2:uid="{00000000-000D-0000-FFFF-FFFF00000000}"/>
  </bookViews>
  <sheets>
    <sheet name="Data" sheetId="2" r:id="rId1"/>
    <sheet name="Pivot Table" sheetId="8" r:id="rId2"/>
    <sheet name="Coding Sheet" sheetId="5" r:id="rId3"/>
    <sheet name="Extra Sheet" sheetId="9" r:id="rId4"/>
  </sheets>
  <definedNames>
    <definedName name="_xlnm.Print_Area" localSheetId="2">'Coding Sheet'!$A$1:$U$37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7" i="5" l="1"/>
  <c r="L77" i="5"/>
  <c r="J77" i="5"/>
  <c r="I77" i="5"/>
  <c r="M76" i="5"/>
  <c r="L76" i="5"/>
  <c r="J76" i="5"/>
  <c r="I76" i="5"/>
  <c r="M75" i="5"/>
  <c r="L75" i="5"/>
  <c r="J75" i="5"/>
  <c r="I75" i="5"/>
  <c r="M74" i="5"/>
  <c r="L74" i="5"/>
  <c r="J74" i="5"/>
  <c r="I74" i="5"/>
  <c r="M73" i="5"/>
  <c r="L73" i="5"/>
  <c r="J73" i="5"/>
  <c r="I73" i="5"/>
  <c r="M72" i="5"/>
  <c r="L72" i="5"/>
  <c r="J72" i="5"/>
  <c r="I72" i="5"/>
  <c r="M71" i="5"/>
  <c r="L71" i="5"/>
  <c r="J71" i="5"/>
  <c r="I71" i="5"/>
  <c r="M70" i="5"/>
  <c r="L70" i="5"/>
  <c r="J70" i="5"/>
  <c r="I70" i="5"/>
  <c r="M69" i="5"/>
  <c r="L69" i="5"/>
  <c r="J69" i="5"/>
  <c r="I69" i="5"/>
  <c r="M68" i="5"/>
  <c r="L68" i="5"/>
  <c r="J68" i="5"/>
  <c r="I68" i="5"/>
  <c r="M67" i="5"/>
  <c r="L67" i="5"/>
  <c r="J67" i="5"/>
  <c r="I67" i="5"/>
  <c r="M66" i="5"/>
  <c r="L66" i="5"/>
  <c r="J66" i="5"/>
  <c r="I66" i="5"/>
  <c r="M65" i="5"/>
  <c r="L65" i="5"/>
  <c r="J65" i="5"/>
  <c r="I65" i="5"/>
  <c r="M64" i="5"/>
  <c r="L64" i="5"/>
  <c r="J64" i="5"/>
  <c r="I64" i="5"/>
  <c r="M63" i="5"/>
  <c r="L63" i="5"/>
  <c r="J63" i="5"/>
  <c r="I63" i="5"/>
  <c r="M62" i="5"/>
  <c r="L62" i="5"/>
  <c r="J62" i="5"/>
  <c r="I62" i="5"/>
  <c r="M61" i="5"/>
  <c r="L61" i="5"/>
  <c r="J61" i="5"/>
  <c r="I61" i="5"/>
  <c r="M60" i="5"/>
  <c r="L60" i="5"/>
  <c r="J60" i="5"/>
  <c r="I60" i="5"/>
  <c r="M59" i="5"/>
  <c r="L59" i="5"/>
  <c r="J59" i="5"/>
  <c r="I59" i="5"/>
  <c r="M58" i="5"/>
  <c r="L58" i="5"/>
  <c r="J58" i="5"/>
  <c r="I58" i="5"/>
  <c r="M57" i="5"/>
  <c r="L57" i="5"/>
  <c r="J57" i="5"/>
  <c r="I57" i="5"/>
  <c r="M56" i="5"/>
  <c r="L56" i="5"/>
  <c r="J56" i="5"/>
  <c r="I56" i="5"/>
  <c r="M55" i="5"/>
  <c r="L55" i="5"/>
  <c r="J55" i="5"/>
  <c r="I55" i="5"/>
  <c r="M54" i="5"/>
  <c r="L54" i="5"/>
  <c r="J54" i="5"/>
  <c r="I54" i="5"/>
  <c r="M53" i="5"/>
  <c r="L53" i="5"/>
  <c r="J53" i="5"/>
  <c r="I53" i="5"/>
  <c r="M52" i="5"/>
  <c r="L52" i="5"/>
  <c r="J52" i="5"/>
  <c r="I52" i="5"/>
  <c r="M51" i="5"/>
  <c r="L51" i="5"/>
  <c r="J51" i="5"/>
  <c r="I51" i="5"/>
  <c r="M50" i="5"/>
  <c r="L50" i="5"/>
  <c r="J50" i="5"/>
  <c r="I50" i="5"/>
  <c r="M49" i="5"/>
  <c r="L49" i="5"/>
  <c r="J49" i="5"/>
  <c r="I49" i="5"/>
  <c r="M48" i="5"/>
  <c r="L48" i="5"/>
  <c r="J48" i="5"/>
  <c r="I48" i="5"/>
  <c r="M47" i="5"/>
  <c r="L47" i="5"/>
  <c r="J47" i="5"/>
  <c r="I47" i="5"/>
  <c r="M46" i="5"/>
  <c r="L46" i="5"/>
  <c r="J46" i="5"/>
  <c r="I46" i="5"/>
  <c r="M45" i="5"/>
  <c r="L45" i="5"/>
  <c r="J45" i="5"/>
  <c r="I45" i="5"/>
  <c r="M44" i="5"/>
  <c r="L44" i="5"/>
  <c r="J44" i="5"/>
  <c r="I44" i="5"/>
  <c r="M43" i="5"/>
  <c r="L43" i="5"/>
  <c r="J43" i="5"/>
  <c r="I43" i="5"/>
  <c r="M42" i="5"/>
  <c r="L42" i="5"/>
  <c r="J42" i="5"/>
  <c r="I42" i="5"/>
  <c r="M41" i="5"/>
  <c r="L41" i="5"/>
  <c r="J41" i="5"/>
  <c r="I41" i="5"/>
  <c r="M40" i="5"/>
  <c r="L40" i="5"/>
  <c r="J40" i="5"/>
  <c r="I40" i="5"/>
  <c r="M39" i="5"/>
  <c r="L39" i="5"/>
  <c r="J39" i="5"/>
  <c r="I39" i="5"/>
  <c r="M38" i="5"/>
  <c r="L38" i="5"/>
  <c r="J38" i="5"/>
  <c r="I38" i="5"/>
  <c r="M37" i="5"/>
  <c r="L37" i="5"/>
  <c r="J37" i="5"/>
  <c r="I37" i="5"/>
  <c r="M36" i="5"/>
  <c r="L36" i="5"/>
  <c r="J36" i="5"/>
  <c r="I36" i="5"/>
  <c r="M35" i="5"/>
  <c r="L35" i="5"/>
  <c r="J35" i="5"/>
  <c r="I35" i="5"/>
  <c r="M34" i="5"/>
  <c r="L34" i="5"/>
  <c r="J34" i="5"/>
  <c r="I34" i="5"/>
  <c r="M33" i="5"/>
  <c r="L33" i="5"/>
  <c r="J33" i="5"/>
  <c r="I33" i="5"/>
  <c r="M32" i="5"/>
  <c r="L32" i="5"/>
  <c r="J32" i="5"/>
  <c r="I32" i="5"/>
  <c r="M31" i="5"/>
  <c r="L31" i="5"/>
  <c r="J31" i="5"/>
  <c r="I31" i="5"/>
  <c r="M30" i="5"/>
  <c r="L30" i="5"/>
  <c r="J30" i="5"/>
  <c r="I30" i="5"/>
  <c r="M29" i="5"/>
  <c r="L29" i="5"/>
  <c r="J29" i="5"/>
  <c r="I29" i="5"/>
  <c r="M28" i="5"/>
  <c r="L28" i="5"/>
  <c r="J28" i="5"/>
  <c r="I28" i="5"/>
  <c r="M27" i="5"/>
  <c r="L27" i="5"/>
  <c r="J27" i="5"/>
  <c r="I27" i="5"/>
  <c r="M26" i="5"/>
  <c r="L26" i="5"/>
  <c r="J26" i="5"/>
  <c r="I26" i="5"/>
  <c r="M25" i="5"/>
  <c r="L25" i="5"/>
  <c r="J25" i="5"/>
  <c r="I25" i="5"/>
  <c r="M24" i="5"/>
  <c r="L24" i="5"/>
  <c r="J24" i="5"/>
  <c r="I24" i="5"/>
  <c r="M23" i="5"/>
  <c r="L23" i="5"/>
  <c r="J23" i="5"/>
  <c r="I23" i="5"/>
  <c r="M22" i="5"/>
  <c r="L22" i="5"/>
  <c r="J22" i="5"/>
  <c r="I22" i="5"/>
  <c r="M21" i="5"/>
  <c r="L21" i="5"/>
  <c r="J21" i="5"/>
  <c r="I21" i="5"/>
  <c r="M20" i="5"/>
  <c r="L20" i="5"/>
  <c r="J20" i="5"/>
  <c r="I20" i="5"/>
  <c r="M19" i="5"/>
  <c r="L19" i="5"/>
  <c r="J19" i="5"/>
  <c r="I19" i="5"/>
  <c r="M18" i="5"/>
  <c r="L18" i="5"/>
  <c r="J18" i="5"/>
  <c r="I18" i="5"/>
  <c r="M17" i="5"/>
  <c r="L17" i="5"/>
  <c r="J17" i="5"/>
  <c r="I17" i="5"/>
  <c r="M16" i="5"/>
  <c r="L16" i="5"/>
  <c r="J16" i="5"/>
  <c r="I16" i="5"/>
  <c r="M15" i="5"/>
  <c r="L15" i="5"/>
  <c r="J15" i="5"/>
  <c r="I15" i="5"/>
  <c r="M14" i="5"/>
  <c r="L14" i="5"/>
  <c r="J14" i="5"/>
  <c r="I14" i="5"/>
  <c r="M13" i="5"/>
  <c r="L13" i="5"/>
  <c r="J13" i="5"/>
  <c r="I13" i="5"/>
  <c r="M12" i="5"/>
  <c r="L12" i="5"/>
  <c r="J12" i="5"/>
  <c r="I12" i="5"/>
  <c r="M11" i="5"/>
  <c r="L11" i="5"/>
  <c r="J11" i="5"/>
  <c r="I11" i="5"/>
  <c r="M10" i="5"/>
  <c r="L10" i="5"/>
  <c r="J10" i="5"/>
  <c r="I10" i="5"/>
  <c r="M9" i="5"/>
  <c r="L9" i="5"/>
  <c r="J9" i="5"/>
  <c r="I9" i="5"/>
  <c r="M8" i="5"/>
  <c r="L8" i="5"/>
  <c r="J8" i="5"/>
  <c r="I8" i="5"/>
  <c r="M7" i="5"/>
  <c r="L7" i="5"/>
  <c r="J7" i="5"/>
  <c r="I7" i="5"/>
  <c r="M6" i="5"/>
  <c r="L6" i="5"/>
  <c r="J6" i="5"/>
  <c r="I6" i="5"/>
  <c r="M5" i="5"/>
  <c r="L5" i="5"/>
  <c r="J5" i="5"/>
  <c r="I5" i="5"/>
  <c r="M4" i="5"/>
  <c r="L4" i="5"/>
  <c r="J4" i="5"/>
  <c r="I4" i="5"/>
</calcChain>
</file>

<file path=xl/sharedStrings.xml><?xml version="1.0" encoding="utf-8"?>
<sst xmlns="http://schemas.openxmlformats.org/spreadsheetml/2006/main" count="180" uniqueCount="22">
  <si>
    <t>Low</t>
  </si>
  <si>
    <t>Medium</t>
  </si>
  <si>
    <t>High</t>
  </si>
  <si>
    <t>Potsticker % of Sales</t>
  </si>
  <si>
    <t>Per person Spending</t>
  </si>
  <si>
    <t>Potstickers%</t>
  </si>
  <si>
    <t>Restaurant</t>
  </si>
  <si>
    <t>Spend Per Person</t>
  </si>
  <si>
    <t>Sorted Data (for transformation)</t>
  </si>
  <si>
    <t>Numerical Categories</t>
  </si>
  <si>
    <t>Verbal Labels</t>
  </si>
  <si>
    <t>Row Total</t>
  </si>
  <si>
    <t xml:space="preserve">Low  </t>
  </si>
  <si>
    <t xml:space="preserve">Medium  </t>
  </si>
  <si>
    <t xml:space="preserve">High  </t>
  </si>
  <si>
    <t>Col Total</t>
  </si>
  <si>
    <t>Med</t>
  </si>
  <si>
    <t>Verbal Labels (without formulas)</t>
  </si>
  <si>
    <t>Grand Total</t>
  </si>
  <si>
    <t>Count of Potstickers%</t>
  </si>
  <si>
    <t>Coding Numerical to Categorical Using Excel's  IF Function</t>
  </si>
  <si>
    <t>Noodles &amp; Company: Spending Per Person and Potstickers As Percent of Sales (n = 74 restaurants)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</si>
</sst>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_);\(0.00\)"/>
  </numFmts>
  <fonts count="7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2" fontId="3" fillId="0" borderId="0" xfId="2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right" wrapText="1" indent="1"/>
    </xf>
    <xf numFmtId="0" fontId="3" fillId="0" borderId="0" xfId="0" applyFont="1" applyBorder="1" applyAlignment="1">
      <alignment horizontal="center" wrapText="1"/>
    </xf>
    <xf numFmtId="164" fontId="3" fillId="2" borderId="5" xfId="1" applyNumberFormat="1" applyFont="1" applyFill="1" applyBorder="1" applyAlignment="1">
      <alignment horizontal="center"/>
    </xf>
    <xf numFmtId="164" fontId="3" fillId="2" borderId="6" xfId="1" applyNumberFormat="1" applyFont="1" applyFill="1" applyBorder="1" applyAlignment="1">
      <alignment horizontal="center"/>
    </xf>
    <xf numFmtId="164" fontId="3" fillId="3" borderId="7" xfId="1" applyNumberFormat="1" applyFont="1" applyFill="1" applyBorder="1" applyAlignment="1">
      <alignment horizontal="center"/>
    </xf>
    <xf numFmtId="164" fontId="3" fillId="3" borderId="8" xfId="1" applyNumberFormat="1" applyFont="1" applyFill="1" applyBorder="1" applyAlignment="1">
      <alignment horizontal="center"/>
    </xf>
    <xf numFmtId="164" fontId="3" fillId="3" borderId="9" xfId="1" applyNumberFormat="1" applyFont="1" applyFill="1" applyBorder="1" applyAlignment="1">
      <alignment horizontal="center"/>
    </xf>
    <xf numFmtId="164" fontId="3" fillId="4" borderId="8" xfId="1" applyNumberFormat="1" applyFont="1" applyFill="1" applyBorder="1" applyAlignment="1">
      <alignment horizontal="center"/>
    </xf>
    <xf numFmtId="164" fontId="3" fillId="4" borderId="9" xfId="1" applyNumberFormat="1" applyFont="1" applyFill="1" applyBorder="1" applyAlignment="1">
      <alignment horizontal="center"/>
    </xf>
    <xf numFmtId="2" fontId="3" fillId="5" borderId="10" xfId="2" applyNumberFormat="1" applyFont="1" applyFill="1" applyBorder="1" applyAlignment="1">
      <alignment horizontal="center"/>
    </xf>
    <xf numFmtId="2" fontId="3" fillId="5" borderId="11" xfId="2" applyNumberFormat="1" applyFont="1" applyFill="1" applyBorder="1" applyAlignment="1">
      <alignment horizontal="center"/>
    </xf>
    <xf numFmtId="2" fontId="3" fillId="5" borderId="12" xfId="2" applyNumberFormat="1" applyFont="1" applyFill="1" applyBorder="1" applyAlignment="1">
      <alignment horizontal="center"/>
    </xf>
    <xf numFmtId="2" fontId="3" fillId="6" borderId="8" xfId="2" applyNumberFormat="1" applyFont="1" applyFill="1" applyBorder="1" applyAlignment="1">
      <alignment horizontal="center"/>
    </xf>
    <xf numFmtId="2" fontId="3" fillId="6" borderId="9" xfId="2" applyNumberFormat="1" applyFont="1" applyFill="1" applyBorder="1" applyAlignment="1">
      <alignment horizontal="center"/>
    </xf>
    <xf numFmtId="2" fontId="3" fillId="7" borderId="13" xfId="2" applyNumberFormat="1" applyFont="1" applyFill="1" applyBorder="1" applyAlignment="1">
      <alignment horizontal="center"/>
    </xf>
    <xf numFmtId="2" fontId="3" fillId="7" borderId="14" xfId="2" applyNumberFormat="1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3" fillId="8" borderId="19" xfId="0" applyFont="1" applyFill="1" applyBorder="1" applyAlignment="1">
      <alignment horizontal="center"/>
    </xf>
    <xf numFmtId="2" fontId="3" fillId="8" borderId="20" xfId="2" applyNumberFormat="1" applyFont="1" applyFill="1" applyBorder="1" applyAlignment="1">
      <alignment horizontal="center"/>
    </xf>
    <xf numFmtId="2" fontId="3" fillId="8" borderId="15" xfId="2" applyNumberFormat="1" applyFont="1" applyFill="1" applyBorder="1" applyAlignment="1">
      <alignment horizontal="center"/>
    </xf>
    <xf numFmtId="2" fontId="3" fillId="8" borderId="0" xfId="2" applyNumberFormat="1" applyFont="1" applyFill="1" applyBorder="1" applyAlignment="1">
      <alignment horizontal="center"/>
    </xf>
    <xf numFmtId="2" fontId="3" fillId="8" borderId="17" xfId="2" applyNumberFormat="1" applyFont="1" applyFill="1" applyBorder="1" applyAlignment="1">
      <alignment horizontal="center"/>
    </xf>
    <xf numFmtId="2" fontId="3" fillId="8" borderId="21" xfId="2" applyNumberFormat="1" applyFont="1" applyFill="1" applyBorder="1" applyAlignment="1">
      <alignment horizontal="center"/>
    </xf>
    <xf numFmtId="2" fontId="3" fillId="8" borderId="19" xfId="2" applyNumberFormat="1" applyFont="1" applyFill="1" applyBorder="1" applyAlignment="1">
      <alignment horizontal="center"/>
    </xf>
    <xf numFmtId="0" fontId="0" fillId="0" borderId="5" xfId="0" applyBorder="1"/>
    <xf numFmtId="0" fontId="0" fillId="0" borderId="22" xfId="0" applyBorder="1"/>
    <xf numFmtId="0" fontId="0" fillId="0" borderId="23" xfId="0" applyBorder="1"/>
    <xf numFmtId="0" fontId="0" fillId="0" borderId="5" xfId="0" pivotButton="1" applyBorder="1"/>
    <xf numFmtId="0" fontId="0" fillId="0" borderId="24" xfId="0" applyBorder="1"/>
    <xf numFmtId="0" fontId="0" fillId="0" borderId="10" xfId="0" applyBorder="1"/>
    <xf numFmtId="0" fontId="0" fillId="0" borderId="6" xfId="0" applyBorder="1"/>
    <xf numFmtId="0" fontId="0" fillId="0" borderId="25" xfId="0" applyBorder="1"/>
    <xf numFmtId="0" fontId="0" fillId="0" borderId="5" xfId="0" applyNumberFormat="1" applyBorder="1"/>
    <xf numFmtId="0" fontId="0" fillId="0" borderId="24" xfId="0" applyNumberFormat="1" applyBorder="1"/>
    <xf numFmtId="0" fontId="0" fillId="0" borderId="10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11" xfId="0" applyNumberFormat="1" applyBorder="1"/>
    <xf numFmtId="0" fontId="0" fillId="0" borderId="25" xfId="0" applyNumberFormat="1" applyBorder="1"/>
    <xf numFmtId="0" fontId="0" fillId="0" borderId="26" xfId="0" applyNumberFormat="1" applyBorder="1"/>
    <xf numFmtId="0" fontId="0" fillId="0" borderId="27" xfId="0" applyNumberFormat="1" applyBorder="1"/>
    <xf numFmtId="0" fontId="3" fillId="0" borderId="1" xfId="0" applyFont="1" applyFill="1" applyBorder="1" applyAlignment="1">
      <alignment horizontal="center" wrapText="1"/>
    </xf>
    <xf numFmtId="0" fontId="6" fillId="0" borderId="0" xfId="0" applyFont="1" applyAlignment="1">
      <alignment horizontal="left"/>
    </xf>
    <xf numFmtId="0" fontId="5" fillId="9" borderId="2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0" borderId="0" xfId="0" applyFont="1"/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8</xdr:row>
      <xdr:rowOff>57150</xdr:rowOff>
    </xdr:from>
    <xdr:to>
      <xdr:col>5</xdr:col>
      <xdr:colOff>381000</xdr:colOff>
      <xdr:row>17</xdr:row>
      <xdr:rowOff>104775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C05D3FF8-A022-411E-8674-6D870530150B}"/>
            </a:ext>
          </a:extLst>
        </xdr:cNvPr>
        <xdr:cNvSpPr/>
      </xdr:nvSpPr>
      <xdr:spPr>
        <a:xfrm>
          <a:off x="2876550" y="1485900"/>
          <a:ext cx="1895475" cy="1504950"/>
        </a:xfrm>
        <a:prstGeom prst="roundRect">
          <a:avLst/>
        </a:prstGeom>
        <a:gradFill>
          <a:gsLst>
            <a:gs pos="0">
              <a:srgbClr val="FFFFCC"/>
            </a:gs>
            <a:gs pos="100000">
              <a:schemeClr val="accent6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1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Note: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Variable transformatios from numerical to categorical are shown on worksheet </a:t>
          </a:r>
          <a:r>
            <a:rPr lang="en-US" sz="1100" b="1" i="1" u="none" strike="noStrike">
              <a:solidFill>
                <a:schemeClr val="accent3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Coding Sheet</a:t>
          </a:r>
          <a:r>
            <a:rPr lang="en-US" sz="1100" b="1" i="0" u="none" strike="noStrike">
              <a:solidFill>
                <a:schemeClr val="accent3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(tab below. </a:t>
          </a:r>
          <a:r>
            <a:rPr lang="en-US" i="0">
              <a:solidFill>
                <a:schemeClr val="tx1"/>
              </a:solidFill>
            </a:rPr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Also, see </a:t>
          </a:r>
          <a:r>
            <a:rPr lang="en-US" sz="1100" b="1" i="1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Pivot Table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worksheet (tab below).</a:t>
          </a:r>
          <a:r>
            <a:rPr lang="en-US" i="0">
              <a:solidFill>
                <a:schemeClr val="tx1"/>
              </a:solidFill>
            </a:rPr>
            <a:t> </a:t>
          </a:r>
          <a:endParaRPr lang="en-US" sz="1100" i="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266700</xdr:colOff>
      <xdr:row>7</xdr:row>
      <xdr:rowOff>152400</xdr:rowOff>
    </xdr:from>
    <xdr:to>
      <xdr:col>3</xdr:col>
      <xdr:colOff>114300</xdr:colOff>
      <xdr:row>17</xdr:row>
      <xdr:rowOff>104775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BED3876-D241-43A0-9504-306F7223E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1419225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7</xdr:row>
      <xdr:rowOff>95250</xdr:rowOff>
    </xdr:from>
    <xdr:to>
      <xdr:col>4</xdr:col>
      <xdr:colOff>285750</xdr:colOff>
      <xdr:row>17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F0E7A1-7F0B-4D4A-86DA-FA535605F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390650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22</xdr:row>
      <xdr:rowOff>19050</xdr:rowOff>
    </xdr:from>
    <xdr:to>
      <xdr:col>8</xdr:col>
      <xdr:colOff>685800</xdr:colOff>
      <xdr:row>24</xdr:row>
      <xdr:rowOff>76200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3BDB6EF4-2532-419B-8CBB-C7467A3924C2}"/>
            </a:ext>
          </a:extLst>
        </xdr:cNvPr>
        <xdr:cNvSpPr>
          <a:spLocks noChangeArrowheads="1"/>
        </xdr:cNvSpPr>
      </xdr:nvSpPr>
      <xdr:spPr bwMode="auto">
        <a:xfrm>
          <a:off x="5867400" y="3609975"/>
          <a:ext cx="762000" cy="381000"/>
        </a:xfrm>
        <a:prstGeom prst="wedgeRectCallout">
          <a:avLst>
            <a:gd name="adj1" fmla="val -81944"/>
            <a:gd name="adj2" fmla="val 15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Cutoff for lower third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9525</xdr:colOff>
      <xdr:row>50</xdr:row>
      <xdr:rowOff>57150</xdr:rowOff>
    </xdr:from>
    <xdr:to>
      <xdr:col>8</xdr:col>
      <xdr:colOff>819150</xdr:colOff>
      <xdr:row>53</xdr:row>
      <xdr:rowOff>9525</xdr:rowOff>
    </xdr:to>
    <xdr:sp macro="" textlink="">
      <xdr:nvSpPr>
        <xdr:cNvPr id="3" name="AutoShape 6">
          <a:extLst>
            <a:ext uri="{FF2B5EF4-FFF2-40B4-BE49-F238E27FC236}">
              <a16:creationId xmlns:a16="http://schemas.microsoft.com/office/drawing/2014/main" id="{8C6CEDED-3AB1-4C37-B428-F19E4EC7E604}"/>
            </a:ext>
          </a:extLst>
        </xdr:cNvPr>
        <xdr:cNvSpPr>
          <a:spLocks noChangeArrowheads="1"/>
        </xdr:cNvSpPr>
      </xdr:nvSpPr>
      <xdr:spPr bwMode="auto">
        <a:xfrm>
          <a:off x="5953125" y="8181975"/>
          <a:ext cx="809625" cy="438150"/>
        </a:xfrm>
        <a:prstGeom prst="wedgeRectCallout">
          <a:avLst>
            <a:gd name="adj1" fmla="val -104167"/>
            <a:gd name="adj2" fmla="val 52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Cutoff for upper third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285751</xdr:colOff>
      <xdr:row>4</xdr:row>
      <xdr:rowOff>123824</xdr:rowOff>
    </xdr:from>
    <xdr:to>
      <xdr:col>18</xdr:col>
      <xdr:colOff>352425</xdr:colOff>
      <xdr:row>12</xdr:row>
      <xdr:rowOff>133349</xdr:rowOff>
    </xdr:to>
    <xdr:sp macro="" textlink="">
      <xdr:nvSpPr>
        <xdr:cNvPr id="4" name="AutoShape 7">
          <a:extLst>
            <a:ext uri="{FF2B5EF4-FFF2-40B4-BE49-F238E27FC236}">
              <a16:creationId xmlns:a16="http://schemas.microsoft.com/office/drawing/2014/main" id="{C404C3EC-37C6-4FE8-B5D7-C43A5E243CBF}"/>
            </a:ext>
          </a:extLst>
        </xdr:cNvPr>
        <xdr:cNvSpPr>
          <a:spLocks noChangeArrowheads="1"/>
        </xdr:cNvSpPr>
      </xdr:nvSpPr>
      <xdr:spPr bwMode="auto">
        <a:xfrm>
          <a:off x="13354051" y="800099"/>
          <a:ext cx="1285874" cy="1304925"/>
        </a:xfrm>
        <a:prstGeom prst="wedgeRoundRectCallout">
          <a:avLst>
            <a:gd name="adj1" fmla="val -287704"/>
            <a:gd name="adj2" fmla="val -38360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Look at the cell formulas in M14:M87 to see how to convert numerical data into three catagories (low, medium, high) using Excel's =IF function.</a:t>
          </a:r>
        </a:p>
      </xdr:txBody>
    </xdr:sp>
    <xdr:clientData/>
  </xdr:twoCellAnchor>
  <xdr:twoCellAnchor editAs="oneCell">
    <xdr:from>
      <xdr:col>16</xdr:col>
      <xdr:colOff>152400</xdr:colOff>
      <xdr:row>14</xdr:row>
      <xdr:rowOff>28575</xdr:rowOff>
    </xdr:from>
    <xdr:to>
      <xdr:col>19</xdr:col>
      <xdr:colOff>457200</xdr:colOff>
      <xdr:row>23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C313FE-5BBE-4F51-9F4F-7D0BC322E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0700" y="2324100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247650</xdr:colOff>
      <xdr:row>24</xdr:row>
      <xdr:rowOff>104775</xdr:rowOff>
    </xdr:from>
    <xdr:to>
      <xdr:col>19</xdr:col>
      <xdr:colOff>238125</xdr:colOff>
      <xdr:row>26</xdr:row>
      <xdr:rowOff>95250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89D2C19-4A84-4EDA-A190-90042BB434EA}"/>
            </a:ext>
          </a:extLst>
        </xdr:cNvPr>
        <xdr:cNvSpPr/>
      </xdr:nvSpPr>
      <xdr:spPr>
        <a:xfrm>
          <a:off x="12839700" y="4019550"/>
          <a:ext cx="1819275" cy="314325"/>
        </a:xfrm>
        <a:prstGeom prst="roundRect">
          <a:avLst>
            <a:gd name="adj" fmla="val 0"/>
          </a:avLst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Note: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Print area is reduced.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lythe/AppData/Local/Microsoft/Windows/Temporary%20Internet%20Files/Low/Content.IE5/KNF0JKL0/Noodles%5b1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" refreshedDate="40825.639248842592" createdVersion="1" refreshedVersion="3" recordCount="74" upgradeOnRefresh="1" xr:uid="{00000000-000A-0000-FFFF-FFFF00000000}">
  <cacheSource type="worksheet">
    <worksheetSource ref="J13:K87" sheet=".xlsx].xlsx]Data" r:id="rId2"/>
  </cacheSource>
  <cacheFields count="2">
    <cacheField name="Spend Per Person" numFmtId="0">
      <sharedItems containsSemiMixedTypes="0" containsString="0" containsNumber="1" containsInteger="1" minValue="1" maxValue="3" count="3">
        <n v="1"/>
        <n v="3"/>
        <n v="2"/>
      </sharedItems>
    </cacheField>
    <cacheField name="Potstickers%" numFmtId="0">
      <sharedItems containsSemiMixedTypes="0" containsString="0" containsNumber="1" containsInteger="1" minValue="1" maxValue="3" count="3">
        <n v="2"/>
        <n v="3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0"/>
    <x v="0"/>
  </r>
  <r>
    <x v="1"/>
    <x v="1"/>
  </r>
  <r>
    <x v="0"/>
    <x v="0"/>
  </r>
  <r>
    <x v="1"/>
    <x v="2"/>
  </r>
  <r>
    <x v="2"/>
    <x v="1"/>
  </r>
  <r>
    <x v="2"/>
    <x v="0"/>
  </r>
  <r>
    <x v="2"/>
    <x v="2"/>
  </r>
  <r>
    <x v="1"/>
    <x v="1"/>
  </r>
  <r>
    <x v="0"/>
    <x v="2"/>
  </r>
  <r>
    <x v="0"/>
    <x v="1"/>
  </r>
  <r>
    <x v="0"/>
    <x v="2"/>
  </r>
  <r>
    <x v="2"/>
    <x v="0"/>
  </r>
  <r>
    <x v="2"/>
    <x v="2"/>
  </r>
  <r>
    <x v="2"/>
    <x v="2"/>
  </r>
  <r>
    <x v="1"/>
    <x v="0"/>
  </r>
  <r>
    <x v="1"/>
    <x v="0"/>
  </r>
  <r>
    <x v="1"/>
    <x v="2"/>
  </r>
  <r>
    <x v="2"/>
    <x v="1"/>
  </r>
  <r>
    <x v="2"/>
    <x v="0"/>
  </r>
  <r>
    <x v="0"/>
    <x v="2"/>
  </r>
  <r>
    <x v="1"/>
    <x v="1"/>
  </r>
  <r>
    <x v="2"/>
    <x v="0"/>
  </r>
  <r>
    <x v="1"/>
    <x v="2"/>
  </r>
  <r>
    <x v="2"/>
    <x v="0"/>
  </r>
  <r>
    <x v="2"/>
    <x v="0"/>
  </r>
  <r>
    <x v="0"/>
    <x v="2"/>
  </r>
  <r>
    <x v="0"/>
    <x v="2"/>
  </r>
  <r>
    <x v="2"/>
    <x v="0"/>
  </r>
  <r>
    <x v="1"/>
    <x v="1"/>
  </r>
  <r>
    <x v="2"/>
    <x v="1"/>
  </r>
  <r>
    <x v="0"/>
    <x v="0"/>
  </r>
  <r>
    <x v="2"/>
    <x v="2"/>
  </r>
  <r>
    <x v="2"/>
    <x v="0"/>
  </r>
  <r>
    <x v="2"/>
    <x v="0"/>
  </r>
  <r>
    <x v="2"/>
    <x v="1"/>
  </r>
  <r>
    <x v="0"/>
    <x v="0"/>
  </r>
  <r>
    <x v="0"/>
    <x v="2"/>
  </r>
  <r>
    <x v="1"/>
    <x v="1"/>
  </r>
  <r>
    <x v="0"/>
    <x v="0"/>
  </r>
  <r>
    <x v="0"/>
    <x v="2"/>
  </r>
  <r>
    <x v="2"/>
    <x v="2"/>
  </r>
  <r>
    <x v="2"/>
    <x v="2"/>
  </r>
  <r>
    <x v="0"/>
    <x v="0"/>
  </r>
  <r>
    <x v="1"/>
    <x v="0"/>
  </r>
  <r>
    <x v="0"/>
    <x v="2"/>
  </r>
  <r>
    <x v="1"/>
    <x v="1"/>
  </r>
  <r>
    <x v="2"/>
    <x v="0"/>
  </r>
  <r>
    <x v="2"/>
    <x v="1"/>
  </r>
  <r>
    <x v="1"/>
    <x v="1"/>
  </r>
  <r>
    <x v="2"/>
    <x v="0"/>
  </r>
  <r>
    <x v="0"/>
    <x v="2"/>
  </r>
  <r>
    <x v="0"/>
    <x v="2"/>
  </r>
  <r>
    <x v="0"/>
    <x v="2"/>
  </r>
  <r>
    <x v="1"/>
    <x v="0"/>
  </r>
  <r>
    <x v="2"/>
    <x v="2"/>
  </r>
  <r>
    <x v="1"/>
    <x v="1"/>
  </r>
  <r>
    <x v="0"/>
    <x v="2"/>
  </r>
  <r>
    <x v="2"/>
    <x v="0"/>
  </r>
  <r>
    <x v="0"/>
    <x v="2"/>
  </r>
  <r>
    <x v="2"/>
    <x v="0"/>
  </r>
  <r>
    <x v="0"/>
    <x v="2"/>
  </r>
  <r>
    <x v="1"/>
    <x v="1"/>
  </r>
  <r>
    <x v="1"/>
    <x v="1"/>
  </r>
  <r>
    <x v="2"/>
    <x v="0"/>
  </r>
  <r>
    <x v="1"/>
    <x v="1"/>
  </r>
  <r>
    <x v="2"/>
    <x v="0"/>
  </r>
  <r>
    <x v="1"/>
    <x v="1"/>
  </r>
  <r>
    <x v="1"/>
    <x v="1"/>
  </r>
  <r>
    <x v="1"/>
    <x v="1"/>
  </r>
  <r>
    <x v="2"/>
    <x v="0"/>
  </r>
  <r>
    <x v="0"/>
    <x v="1"/>
  </r>
  <r>
    <x v="1"/>
    <x v="1"/>
  </r>
  <r>
    <x v="0"/>
    <x v="1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3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B2:F7" firstHeaderRow="1" firstDataRow="2" firstDataCol="1"/>
  <pivotFields count="2">
    <pivotField axis="axisRow" compact="0" outline="0" subtotalTop="0" showAll="0" includeNewItemsInFilter="1">
      <items count="4">
        <item x="0"/>
        <item x="2"/>
        <item x="1"/>
        <item t="default"/>
      </items>
    </pivotField>
    <pivotField axis="axisCol" dataField="1" compact="0" outline="0" subtotalTop="0" showAll="0" includeNewItemsInFilter="1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Potstickers%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86"/>
  <sheetViews>
    <sheetView showGridLines="0" tabSelected="1" workbookViewId="0"/>
  </sheetViews>
  <sheetFormatPr defaultRowHeight="12.75" x14ac:dyDescent="0.2"/>
  <cols>
    <col min="1" max="1" width="6.42578125" style="2" customWidth="1"/>
    <col min="2" max="2" width="21" style="1" customWidth="1"/>
    <col min="3" max="3" width="13.28515625" style="1" customWidth="1"/>
    <col min="4" max="4" width="11.5703125" style="1" customWidth="1"/>
    <col min="5" max="5" width="13.5703125" style="1" customWidth="1"/>
    <col min="6" max="6" width="12.28515625" style="1" customWidth="1"/>
    <col min="7" max="7" width="7.28515625" style="1" customWidth="1"/>
    <col min="8" max="8" width="5.7109375" style="1" customWidth="1"/>
    <col min="9" max="9" width="17.42578125" style="1" customWidth="1"/>
    <col min="10" max="10" width="14.140625" style="1" customWidth="1"/>
    <col min="11" max="11" width="6.7109375" style="1" customWidth="1"/>
    <col min="12" max="12" width="17.85546875" style="1" customWidth="1"/>
    <col min="13" max="13" width="19" style="1" customWidth="1"/>
    <col min="14" max="14" width="9.140625" style="2"/>
    <col min="15" max="15" width="17.5703125" style="1" bestFit="1" customWidth="1"/>
    <col min="16" max="16" width="18.28515625" style="1" customWidth="1"/>
    <col min="17" max="16384" width="9.140625" style="2"/>
  </cols>
  <sheetData>
    <row r="1" spans="2:16" ht="15" x14ac:dyDescent="0.2">
      <c r="B1" s="53" t="s">
        <v>21</v>
      </c>
    </row>
    <row r="2" spans="2:16" ht="21" customHeight="1" x14ac:dyDescent="0.2">
      <c r="B2" s="5"/>
      <c r="C2" s="58" t="s">
        <v>3</v>
      </c>
      <c r="D2" s="58"/>
      <c r="E2" s="58"/>
      <c r="F2" s="5"/>
    </row>
    <row r="3" spans="2:16" x14ac:dyDescent="0.2">
      <c r="B3" s="6" t="s">
        <v>4</v>
      </c>
      <c r="C3" s="6" t="s">
        <v>0</v>
      </c>
      <c r="D3" s="6" t="s">
        <v>1</v>
      </c>
      <c r="E3" s="6" t="s">
        <v>2</v>
      </c>
      <c r="F3" s="6" t="s">
        <v>11</v>
      </c>
    </row>
    <row r="4" spans="2:16" x14ac:dyDescent="0.2">
      <c r="B4" s="7" t="s">
        <v>12</v>
      </c>
      <c r="C4" s="52">
        <v>14</v>
      </c>
      <c r="D4" s="52">
        <v>6</v>
      </c>
      <c r="E4" s="52">
        <v>3</v>
      </c>
      <c r="F4" s="8">
        <v>23</v>
      </c>
    </row>
    <row r="5" spans="2:16" x14ac:dyDescent="0.2">
      <c r="B5" s="7" t="s">
        <v>13</v>
      </c>
      <c r="C5" s="52">
        <v>7</v>
      </c>
      <c r="D5" s="52">
        <v>16</v>
      </c>
      <c r="E5" s="52">
        <v>5</v>
      </c>
      <c r="F5" s="8">
        <v>28</v>
      </c>
    </row>
    <row r="6" spans="2:16" x14ac:dyDescent="0.2">
      <c r="B6" s="7" t="s">
        <v>14</v>
      </c>
      <c r="C6" s="52">
        <v>3</v>
      </c>
      <c r="D6" s="52">
        <v>4</v>
      </c>
      <c r="E6" s="52">
        <v>16</v>
      </c>
      <c r="F6" s="8">
        <v>23</v>
      </c>
    </row>
    <row r="7" spans="2:16" x14ac:dyDescent="0.2">
      <c r="B7" s="6" t="s">
        <v>15</v>
      </c>
      <c r="C7" s="8">
        <v>24</v>
      </c>
      <c r="D7" s="8">
        <v>26</v>
      </c>
      <c r="E7" s="8">
        <v>24</v>
      </c>
      <c r="F7" s="8">
        <v>74</v>
      </c>
    </row>
    <row r="8" spans="2:16" x14ac:dyDescent="0.2">
      <c r="B8" s="4"/>
    </row>
    <row r="9" spans="2:16" x14ac:dyDescent="0.2">
      <c r="B9"/>
    </row>
    <row r="10" spans="2:16" x14ac:dyDescent="0.2">
      <c r="B10"/>
    </row>
    <row r="11" spans="2:16" x14ac:dyDescent="0.2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2:16" x14ac:dyDescent="0.2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2:16" x14ac:dyDescent="0.2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2:16" x14ac:dyDescent="0.2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2:16" x14ac:dyDescent="0.2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2:16" x14ac:dyDescent="0.2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2:16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2:16" x14ac:dyDescent="0.2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2:16" x14ac:dyDescent="0.2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2:16" x14ac:dyDescent="0.2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2:16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2:16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2:16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2:16" x14ac:dyDescent="0.2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2:16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2:16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2:16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2:16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2:16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2:16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2:16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2:16" x14ac:dyDescent="0.2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2:16" x14ac:dyDescent="0.2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2:16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2:16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2:16" x14ac:dyDescent="0.2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2:16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2:16" x14ac:dyDescent="0.2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2:16" x14ac:dyDescent="0.2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2:16" x14ac:dyDescent="0.2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2:16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2:16" x14ac:dyDescent="0.2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2:16" x14ac:dyDescent="0.2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2:16" x14ac:dyDescent="0.2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2:16" x14ac:dyDescent="0.2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2:16" x14ac:dyDescent="0.2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2:16" x14ac:dyDescent="0.2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2:16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2:16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2:16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2:16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2:16" x14ac:dyDescent="0.2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2:16" x14ac:dyDescent="0.2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2:16" x14ac:dyDescent="0.2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2:16" x14ac:dyDescent="0.2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2:16" x14ac:dyDescent="0.2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2:16" x14ac:dyDescent="0.2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2:16" x14ac:dyDescent="0.2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2:16" x14ac:dyDescent="0.2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2:16" x14ac:dyDescent="0.2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2:16" x14ac:dyDescent="0.2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2:16" x14ac:dyDescent="0.2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2:16" x14ac:dyDescent="0.2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2:16" x14ac:dyDescent="0.2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2:16" x14ac:dyDescent="0.2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2:16" x14ac:dyDescent="0.2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2:16" x14ac:dyDescent="0.2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2:16" x14ac:dyDescent="0.2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2:16" x14ac:dyDescent="0.2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2:16" x14ac:dyDescent="0.2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2:16" x14ac:dyDescent="0.2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2:16" x14ac:dyDescent="0.2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2:16" x14ac:dyDescent="0.2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2:16" x14ac:dyDescent="0.2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2:16" x14ac:dyDescent="0.2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2:16" x14ac:dyDescent="0.2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2:16" x14ac:dyDescent="0.2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2:16" x14ac:dyDescent="0.2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2:16" x14ac:dyDescent="0.2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2:16" x14ac:dyDescent="0.2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2:16" x14ac:dyDescent="0.2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2:16" x14ac:dyDescent="0.2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2:16" x14ac:dyDescent="0.2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2:16" x14ac:dyDescent="0.2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2:16" x14ac:dyDescent="0.2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2:16" x14ac:dyDescent="0.2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</sheetData>
  <mergeCells count="1">
    <mergeCell ref="C2:E2"/>
  </mergeCells>
  <phoneticPr fontId="4" type="noConversion"/>
  <pageMargins left="0.75" right="0.75" top="1" bottom="1" header="0.5" footer="0.5"/>
  <pageSetup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2:F7"/>
  <sheetViews>
    <sheetView showGridLines="0" workbookViewId="0"/>
  </sheetViews>
  <sheetFormatPr defaultRowHeight="12.75" x14ac:dyDescent="0.2"/>
  <cols>
    <col min="1" max="1" width="5.7109375" customWidth="1"/>
    <col min="2" max="2" width="19.85546875" bestFit="1" customWidth="1"/>
    <col min="3" max="6" width="8.7109375" customWidth="1"/>
  </cols>
  <sheetData>
    <row r="2" spans="2:6" x14ac:dyDescent="0.2">
      <c r="B2" s="38" t="s">
        <v>19</v>
      </c>
      <c r="C2" s="38" t="s">
        <v>5</v>
      </c>
      <c r="D2" s="36"/>
      <c r="E2" s="36"/>
      <c r="F2" s="37"/>
    </row>
    <row r="3" spans="2:6" x14ac:dyDescent="0.2">
      <c r="B3" s="38" t="s">
        <v>7</v>
      </c>
      <c r="C3" s="35">
        <v>1</v>
      </c>
      <c r="D3" s="39">
        <v>2</v>
      </c>
      <c r="E3" s="39">
        <v>3</v>
      </c>
      <c r="F3" s="40" t="s">
        <v>18</v>
      </c>
    </row>
    <row r="4" spans="2:6" x14ac:dyDescent="0.2">
      <c r="B4" s="35">
        <v>1</v>
      </c>
      <c r="C4" s="43">
        <v>14</v>
      </c>
      <c r="D4" s="44">
        <v>6</v>
      </c>
      <c r="E4" s="44">
        <v>3</v>
      </c>
      <c r="F4" s="45">
        <v>23</v>
      </c>
    </row>
    <row r="5" spans="2:6" x14ac:dyDescent="0.2">
      <c r="B5" s="41">
        <v>2</v>
      </c>
      <c r="C5" s="46">
        <v>7</v>
      </c>
      <c r="D5" s="47">
        <v>16</v>
      </c>
      <c r="E5" s="47">
        <v>5</v>
      </c>
      <c r="F5" s="48">
        <v>28</v>
      </c>
    </row>
    <row r="6" spans="2:6" x14ac:dyDescent="0.2">
      <c r="B6" s="41">
        <v>3</v>
      </c>
      <c r="C6" s="46">
        <v>3</v>
      </c>
      <c r="D6" s="47">
        <v>4</v>
      </c>
      <c r="E6" s="47">
        <v>16</v>
      </c>
      <c r="F6" s="48">
        <v>23</v>
      </c>
    </row>
    <row r="7" spans="2:6" x14ac:dyDescent="0.2">
      <c r="B7" s="42" t="s">
        <v>18</v>
      </c>
      <c r="C7" s="49">
        <v>24</v>
      </c>
      <c r="D7" s="50">
        <v>26</v>
      </c>
      <c r="E7" s="50">
        <v>24</v>
      </c>
      <c r="F7" s="51">
        <v>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pageSetUpPr fitToPage="1"/>
  </sheetPr>
  <dimension ref="B1:P77"/>
  <sheetViews>
    <sheetView showGridLines="0" workbookViewId="0"/>
  </sheetViews>
  <sheetFormatPr defaultRowHeight="12.75" x14ac:dyDescent="0.2"/>
  <cols>
    <col min="1" max="1" width="5.28515625" customWidth="1"/>
    <col min="2" max="2" width="10.28515625" customWidth="1"/>
    <col min="3" max="3" width="17.5703125" bestFit="1" customWidth="1"/>
    <col min="4" max="4" width="12.7109375" bestFit="1" customWidth="1"/>
    <col min="5" max="5" width="5.140625" customWidth="1"/>
    <col min="6" max="6" width="17.5703125" bestFit="1" customWidth="1"/>
    <col min="7" max="7" width="12.7109375" bestFit="1" customWidth="1"/>
    <col min="8" max="8" width="5.140625" customWidth="1"/>
    <col min="9" max="9" width="16.28515625" customWidth="1"/>
    <col min="10" max="10" width="12.28515625" customWidth="1"/>
    <col min="11" max="11" width="5.140625" customWidth="1"/>
    <col min="12" max="12" width="17.5703125" bestFit="1" customWidth="1"/>
    <col min="13" max="13" width="12.7109375" bestFit="1" customWidth="1"/>
    <col min="14" max="14" width="6.42578125" customWidth="1"/>
    <col min="15" max="15" width="17.5703125" bestFit="1" customWidth="1"/>
    <col min="16" max="16" width="12.7109375" bestFit="1" customWidth="1"/>
  </cols>
  <sheetData>
    <row r="1" spans="2:16" ht="15" x14ac:dyDescent="0.2">
      <c r="B1" s="57" t="s">
        <v>20</v>
      </c>
    </row>
    <row r="2" spans="2:16" x14ac:dyDescent="0.2">
      <c r="B2" s="2"/>
      <c r="C2" s="1"/>
      <c r="D2" s="1"/>
      <c r="E2" s="1"/>
      <c r="F2" s="59" t="s">
        <v>8</v>
      </c>
      <c r="G2" s="59"/>
      <c r="H2" s="1"/>
      <c r="I2" s="59" t="s">
        <v>9</v>
      </c>
      <c r="J2" s="59"/>
      <c r="K2" s="1"/>
      <c r="L2" s="59" t="s">
        <v>10</v>
      </c>
      <c r="M2" s="59"/>
      <c r="N2" s="2"/>
      <c r="O2" s="60" t="s">
        <v>17</v>
      </c>
      <c r="P2" s="60"/>
    </row>
    <row r="3" spans="2:16" x14ac:dyDescent="0.2">
      <c r="B3" s="54" t="s">
        <v>6</v>
      </c>
      <c r="C3" s="55" t="s">
        <v>7</v>
      </c>
      <c r="D3" s="56" t="s">
        <v>5</v>
      </c>
      <c r="E3" s="1"/>
      <c r="F3" s="54" t="s">
        <v>7</v>
      </c>
      <c r="G3" s="56" t="s">
        <v>5</v>
      </c>
      <c r="H3" s="1"/>
      <c r="I3" s="54" t="s">
        <v>7</v>
      </c>
      <c r="J3" s="56" t="s">
        <v>5</v>
      </c>
      <c r="K3" s="1"/>
      <c r="L3" s="54" t="s">
        <v>7</v>
      </c>
      <c r="M3" s="56" t="s">
        <v>5</v>
      </c>
      <c r="N3" s="2"/>
      <c r="O3" s="54" t="s">
        <v>7</v>
      </c>
      <c r="P3" s="56" t="s">
        <v>5</v>
      </c>
    </row>
    <row r="4" spans="2:16" x14ac:dyDescent="0.2">
      <c r="B4" s="23">
        <v>1</v>
      </c>
      <c r="C4" s="29">
        <v>6.81</v>
      </c>
      <c r="D4" s="30">
        <v>1.88</v>
      </c>
      <c r="E4" s="1"/>
      <c r="F4" s="9">
        <v>6.54</v>
      </c>
      <c r="G4" s="16">
        <v>1.3</v>
      </c>
      <c r="H4" s="3"/>
      <c r="I4" s="23">
        <f t="shared" ref="I4:I67" si="0">IF(C4&lt;6.91,1,IF(C4&lt;7.13,2,3))</f>
        <v>1</v>
      </c>
      <c r="J4" s="24">
        <f t="shared" ref="J4:J67" si="1">IF(D4&lt;1.77,1,IF(D4&lt;2.15,2,3))</f>
        <v>2</v>
      </c>
      <c r="K4" s="1"/>
      <c r="L4" s="23" t="str">
        <f t="shared" ref="L4:L67" si="2">IF(C4&lt;6.91,"Low",IF(C4&lt;7.13,"Med","High"))</f>
        <v>Low</v>
      </c>
      <c r="M4" s="24" t="str">
        <f t="shared" ref="M4:M67" si="3">IF(D4&lt;1.77,"Low",IF(D4&lt;2.15,"Med","High"))</f>
        <v>Med</v>
      </c>
      <c r="N4" s="2"/>
      <c r="O4" s="23" t="s">
        <v>0</v>
      </c>
      <c r="P4" s="24" t="s">
        <v>16</v>
      </c>
    </row>
    <row r="5" spans="2:16" x14ac:dyDescent="0.2">
      <c r="B5" s="25">
        <v>2</v>
      </c>
      <c r="C5" s="31">
        <v>7.57</v>
      </c>
      <c r="D5" s="32">
        <v>2.79</v>
      </c>
      <c r="E5" s="1"/>
      <c r="F5" s="10">
        <v>6.58</v>
      </c>
      <c r="G5" s="17">
        <v>1.33</v>
      </c>
      <c r="H5" s="3"/>
      <c r="I5" s="25">
        <f t="shared" si="0"/>
        <v>3</v>
      </c>
      <c r="J5" s="26">
        <f t="shared" si="1"/>
        <v>3</v>
      </c>
      <c r="K5" s="1"/>
      <c r="L5" s="25" t="str">
        <f t="shared" si="2"/>
        <v>High</v>
      </c>
      <c r="M5" s="26" t="str">
        <f t="shared" si="3"/>
        <v>High</v>
      </c>
      <c r="N5" s="2"/>
      <c r="O5" s="25" t="s">
        <v>2</v>
      </c>
      <c r="P5" s="26" t="s">
        <v>2</v>
      </c>
    </row>
    <row r="6" spans="2:16" x14ac:dyDescent="0.2">
      <c r="B6" s="25">
        <v>3</v>
      </c>
      <c r="C6" s="31">
        <v>6.89</v>
      </c>
      <c r="D6" s="32">
        <v>2.14</v>
      </c>
      <c r="E6" s="1"/>
      <c r="F6" s="10">
        <v>6.58</v>
      </c>
      <c r="G6" s="17">
        <v>1.4</v>
      </c>
      <c r="H6" s="3"/>
      <c r="I6" s="25">
        <f t="shared" si="0"/>
        <v>1</v>
      </c>
      <c r="J6" s="26">
        <f t="shared" si="1"/>
        <v>2</v>
      </c>
      <c r="K6" s="1"/>
      <c r="L6" s="25" t="str">
        <f t="shared" si="2"/>
        <v>Low</v>
      </c>
      <c r="M6" s="26" t="str">
        <f t="shared" si="3"/>
        <v>Med</v>
      </c>
      <c r="N6" s="2"/>
      <c r="O6" s="25" t="s">
        <v>0</v>
      </c>
      <c r="P6" s="26" t="s">
        <v>16</v>
      </c>
    </row>
    <row r="7" spans="2:16" x14ac:dyDescent="0.2">
      <c r="B7" s="25">
        <v>4</v>
      </c>
      <c r="C7" s="31">
        <v>7.13</v>
      </c>
      <c r="D7" s="32">
        <v>1.7</v>
      </c>
      <c r="E7" s="1"/>
      <c r="F7" s="10">
        <v>6.62</v>
      </c>
      <c r="G7" s="17">
        <v>1.42</v>
      </c>
      <c r="H7" s="3"/>
      <c r="I7" s="25">
        <f t="shared" si="0"/>
        <v>3</v>
      </c>
      <c r="J7" s="26">
        <f t="shared" si="1"/>
        <v>1</v>
      </c>
      <c r="K7" s="1"/>
      <c r="L7" s="25" t="str">
        <f t="shared" si="2"/>
        <v>High</v>
      </c>
      <c r="M7" s="26" t="str">
        <f t="shared" si="3"/>
        <v>Low</v>
      </c>
      <c r="N7" s="2"/>
      <c r="O7" s="25" t="s">
        <v>2</v>
      </c>
      <c r="P7" s="26" t="s">
        <v>0</v>
      </c>
    </row>
    <row r="8" spans="2:16" x14ac:dyDescent="0.2">
      <c r="B8" s="25">
        <v>5</v>
      </c>
      <c r="C8" s="31">
        <v>7.04</v>
      </c>
      <c r="D8" s="32">
        <v>2.15</v>
      </c>
      <c r="E8" s="1"/>
      <c r="F8" s="10">
        <v>6.66</v>
      </c>
      <c r="G8" s="17">
        <v>1.47</v>
      </c>
      <c r="H8" s="3"/>
      <c r="I8" s="25">
        <f t="shared" si="0"/>
        <v>2</v>
      </c>
      <c r="J8" s="26">
        <f t="shared" si="1"/>
        <v>3</v>
      </c>
      <c r="K8" s="1"/>
      <c r="L8" s="25" t="str">
        <f t="shared" si="2"/>
        <v>Med</v>
      </c>
      <c r="M8" s="26" t="str">
        <f t="shared" si="3"/>
        <v>High</v>
      </c>
      <c r="N8" s="2"/>
      <c r="O8" s="25" t="s">
        <v>16</v>
      </c>
      <c r="P8" s="26" t="s">
        <v>2</v>
      </c>
    </row>
    <row r="9" spans="2:16" x14ac:dyDescent="0.2">
      <c r="B9" s="25">
        <v>6</v>
      </c>
      <c r="C9" s="31">
        <v>6.93</v>
      </c>
      <c r="D9" s="32">
        <v>2.0099999999999998</v>
      </c>
      <c r="E9" s="1"/>
      <c r="F9" s="10">
        <v>6.7</v>
      </c>
      <c r="G9" s="17">
        <v>1.5</v>
      </c>
      <c r="H9" s="3"/>
      <c r="I9" s="25">
        <f t="shared" si="0"/>
        <v>2</v>
      </c>
      <c r="J9" s="26">
        <f t="shared" si="1"/>
        <v>2</v>
      </c>
      <c r="K9" s="1"/>
      <c r="L9" s="25" t="str">
        <f t="shared" si="2"/>
        <v>Med</v>
      </c>
      <c r="M9" s="26" t="str">
        <f t="shared" si="3"/>
        <v>Med</v>
      </c>
      <c r="N9" s="2"/>
      <c r="O9" s="25" t="s">
        <v>16</v>
      </c>
      <c r="P9" s="26" t="s">
        <v>16</v>
      </c>
    </row>
    <row r="10" spans="2:16" x14ac:dyDescent="0.2">
      <c r="B10" s="25">
        <v>7</v>
      </c>
      <c r="C10" s="31">
        <v>7.11</v>
      </c>
      <c r="D10" s="32">
        <v>1.68</v>
      </c>
      <c r="E10" s="1"/>
      <c r="F10" s="10">
        <v>6.71</v>
      </c>
      <c r="G10" s="17">
        <v>1.55</v>
      </c>
      <c r="H10" s="3"/>
      <c r="I10" s="25">
        <f t="shared" si="0"/>
        <v>2</v>
      </c>
      <c r="J10" s="26">
        <f t="shared" si="1"/>
        <v>1</v>
      </c>
      <c r="K10" s="1"/>
      <c r="L10" s="25" t="str">
        <f t="shared" si="2"/>
        <v>Med</v>
      </c>
      <c r="M10" s="26" t="str">
        <f t="shared" si="3"/>
        <v>Low</v>
      </c>
      <c r="N10" s="2"/>
      <c r="O10" s="25" t="s">
        <v>16</v>
      </c>
      <c r="P10" s="26" t="s">
        <v>0</v>
      </c>
    </row>
    <row r="11" spans="2:16" x14ac:dyDescent="0.2">
      <c r="B11" s="25">
        <v>8</v>
      </c>
      <c r="C11" s="31">
        <v>7.13</v>
      </c>
      <c r="D11" s="32">
        <v>2.15</v>
      </c>
      <c r="E11" s="1"/>
      <c r="F11" s="10">
        <v>6.73</v>
      </c>
      <c r="G11" s="17">
        <v>1.57</v>
      </c>
      <c r="H11" s="3"/>
      <c r="I11" s="25">
        <f t="shared" si="0"/>
        <v>3</v>
      </c>
      <c r="J11" s="26">
        <f t="shared" si="1"/>
        <v>3</v>
      </c>
      <c r="K11" s="1"/>
      <c r="L11" s="25" t="str">
        <f t="shared" si="2"/>
        <v>High</v>
      </c>
      <c r="M11" s="26" t="str">
        <f t="shared" si="3"/>
        <v>High</v>
      </c>
      <c r="N11" s="2"/>
      <c r="O11" s="25" t="s">
        <v>2</v>
      </c>
      <c r="P11" s="26" t="s">
        <v>2</v>
      </c>
    </row>
    <row r="12" spans="2:16" x14ac:dyDescent="0.2">
      <c r="B12" s="25">
        <v>9</v>
      </c>
      <c r="C12" s="31">
        <v>6.58</v>
      </c>
      <c r="D12" s="32">
        <v>1.47</v>
      </c>
      <c r="E12" s="1"/>
      <c r="F12" s="10">
        <v>6.75</v>
      </c>
      <c r="G12" s="17">
        <v>1.58</v>
      </c>
      <c r="H12" s="3"/>
      <c r="I12" s="25">
        <f t="shared" si="0"/>
        <v>1</v>
      </c>
      <c r="J12" s="26">
        <f t="shared" si="1"/>
        <v>1</v>
      </c>
      <c r="K12" s="1"/>
      <c r="L12" s="25" t="str">
        <f t="shared" si="2"/>
        <v>Low</v>
      </c>
      <c r="M12" s="26" t="str">
        <f t="shared" si="3"/>
        <v>Low</v>
      </c>
      <c r="N12" s="2"/>
      <c r="O12" s="25" t="s">
        <v>0</v>
      </c>
      <c r="P12" s="26" t="s">
        <v>0</v>
      </c>
    </row>
    <row r="13" spans="2:16" x14ac:dyDescent="0.2">
      <c r="B13" s="25">
        <v>10</v>
      </c>
      <c r="C13" s="31">
        <v>6.77</v>
      </c>
      <c r="D13" s="32">
        <v>2.35</v>
      </c>
      <c r="E13" s="1"/>
      <c r="F13" s="10">
        <v>6.75</v>
      </c>
      <c r="G13" s="17">
        <v>1.6</v>
      </c>
      <c r="H13" s="3"/>
      <c r="I13" s="25">
        <f t="shared" si="0"/>
        <v>1</v>
      </c>
      <c r="J13" s="26">
        <f t="shared" si="1"/>
        <v>3</v>
      </c>
      <c r="K13" s="1"/>
      <c r="L13" s="25" t="str">
        <f t="shared" si="2"/>
        <v>Low</v>
      </c>
      <c r="M13" s="26" t="str">
        <f t="shared" si="3"/>
        <v>High</v>
      </c>
      <c r="N13" s="2"/>
      <c r="O13" s="25" t="s">
        <v>0</v>
      </c>
      <c r="P13" s="26" t="s">
        <v>2</v>
      </c>
    </row>
    <row r="14" spans="2:16" x14ac:dyDescent="0.2">
      <c r="B14" s="25">
        <v>11</v>
      </c>
      <c r="C14" s="31">
        <v>6.66</v>
      </c>
      <c r="D14" s="32">
        <v>1.6</v>
      </c>
      <c r="E14" s="1"/>
      <c r="F14" s="10">
        <v>6.76</v>
      </c>
      <c r="G14" s="17">
        <v>1.62</v>
      </c>
      <c r="H14" s="3"/>
      <c r="I14" s="25">
        <f t="shared" si="0"/>
        <v>1</v>
      </c>
      <c r="J14" s="26">
        <f t="shared" si="1"/>
        <v>1</v>
      </c>
      <c r="K14" s="1"/>
      <c r="L14" s="25" t="str">
        <f t="shared" si="2"/>
        <v>Low</v>
      </c>
      <c r="M14" s="26" t="str">
        <f t="shared" si="3"/>
        <v>Low</v>
      </c>
      <c r="N14" s="2"/>
      <c r="O14" s="25" t="s">
        <v>0</v>
      </c>
      <c r="P14" s="26" t="s">
        <v>0</v>
      </c>
    </row>
    <row r="15" spans="2:16" x14ac:dyDescent="0.2">
      <c r="B15" s="25">
        <v>12</v>
      </c>
      <c r="C15" s="31">
        <v>7.03</v>
      </c>
      <c r="D15" s="32">
        <v>2.0699999999999998</v>
      </c>
      <c r="E15" s="1"/>
      <c r="F15" s="10">
        <v>6.76</v>
      </c>
      <c r="G15" s="17">
        <v>1.62</v>
      </c>
      <c r="H15" s="3"/>
      <c r="I15" s="25">
        <f t="shared" si="0"/>
        <v>2</v>
      </c>
      <c r="J15" s="26">
        <f t="shared" si="1"/>
        <v>2</v>
      </c>
      <c r="K15" s="1"/>
      <c r="L15" s="25" t="str">
        <f t="shared" si="2"/>
        <v>Med</v>
      </c>
      <c r="M15" s="26" t="str">
        <f t="shared" si="3"/>
        <v>Med</v>
      </c>
      <c r="N15" s="2"/>
      <c r="O15" s="25" t="s">
        <v>16</v>
      </c>
      <c r="P15" s="26" t="s">
        <v>16</v>
      </c>
    </row>
    <row r="16" spans="2:16" x14ac:dyDescent="0.2">
      <c r="B16" s="25">
        <v>13</v>
      </c>
      <c r="C16" s="31">
        <v>7.03</v>
      </c>
      <c r="D16" s="32">
        <v>1.5</v>
      </c>
      <c r="E16" s="1"/>
      <c r="F16" s="10">
        <v>6.76</v>
      </c>
      <c r="G16" s="17">
        <v>1.63</v>
      </c>
      <c r="H16" s="3"/>
      <c r="I16" s="25">
        <f t="shared" si="0"/>
        <v>2</v>
      </c>
      <c r="J16" s="26">
        <f t="shared" si="1"/>
        <v>1</v>
      </c>
      <c r="K16" s="1"/>
      <c r="L16" s="25" t="str">
        <f t="shared" si="2"/>
        <v>Med</v>
      </c>
      <c r="M16" s="26" t="str">
        <f t="shared" si="3"/>
        <v>Low</v>
      </c>
      <c r="N16" s="2"/>
      <c r="O16" s="25" t="s">
        <v>16</v>
      </c>
      <c r="P16" s="26" t="s">
        <v>0</v>
      </c>
    </row>
    <row r="17" spans="2:16" x14ac:dyDescent="0.2">
      <c r="B17" s="25">
        <v>14</v>
      </c>
      <c r="C17" s="31">
        <v>7</v>
      </c>
      <c r="D17" s="32">
        <v>1.75</v>
      </c>
      <c r="E17" s="1"/>
      <c r="F17" s="10">
        <v>6.77</v>
      </c>
      <c r="G17" s="17">
        <v>1.64</v>
      </c>
      <c r="H17" s="3"/>
      <c r="I17" s="25">
        <f t="shared" si="0"/>
        <v>2</v>
      </c>
      <c r="J17" s="26">
        <f t="shared" si="1"/>
        <v>1</v>
      </c>
      <c r="K17" s="1"/>
      <c r="L17" s="25" t="str">
        <f t="shared" si="2"/>
        <v>Med</v>
      </c>
      <c r="M17" s="26" t="str">
        <f t="shared" si="3"/>
        <v>Low</v>
      </c>
      <c r="N17" s="2"/>
      <c r="O17" s="25" t="s">
        <v>16</v>
      </c>
      <c r="P17" s="26" t="s">
        <v>0</v>
      </c>
    </row>
    <row r="18" spans="2:16" x14ac:dyDescent="0.2">
      <c r="B18" s="25">
        <v>15</v>
      </c>
      <c r="C18" s="31">
        <v>7.38</v>
      </c>
      <c r="D18" s="32">
        <v>2.02</v>
      </c>
      <c r="E18" s="1"/>
      <c r="F18" s="10">
        <v>6.77</v>
      </c>
      <c r="G18" s="17">
        <v>1.66</v>
      </c>
      <c r="H18" s="3"/>
      <c r="I18" s="25">
        <f t="shared" si="0"/>
        <v>3</v>
      </c>
      <c r="J18" s="26">
        <f t="shared" si="1"/>
        <v>2</v>
      </c>
      <c r="K18" s="1"/>
      <c r="L18" s="25" t="str">
        <f t="shared" si="2"/>
        <v>High</v>
      </c>
      <c r="M18" s="26" t="str">
        <f t="shared" si="3"/>
        <v>Med</v>
      </c>
      <c r="N18" s="2"/>
      <c r="O18" s="25" t="s">
        <v>2</v>
      </c>
      <c r="P18" s="26" t="s">
        <v>16</v>
      </c>
    </row>
    <row r="19" spans="2:16" x14ac:dyDescent="0.2">
      <c r="B19" s="25">
        <v>16</v>
      </c>
      <c r="C19" s="31">
        <v>7.18</v>
      </c>
      <c r="D19" s="32">
        <v>2.0499999999999998</v>
      </c>
      <c r="E19" s="1"/>
      <c r="F19" s="10">
        <v>6.79</v>
      </c>
      <c r="G19" s="17">
        <v>1.66</v>
      </c>
      <c r="H19" s="3"/>
      <c r="I19" s="25">
        <f t="shared" si="0"/>
        <v>3</v>
      </c>
      <c r="J19" s="26">
        <f t="shared" si="1"/>
        <v>2</v>
      </c>
      <c r="K19" s="1"/>
      <c r="L19" s="25" t="str">
        <f t="shared" si="2"/>
        <v>High</v>
      </c>
      <c r="M19" s="26" t="str">
        <f t="shared" si="3"/>
        <v>Med</v>
      </c>
      <c r="N19" s="2"/>
      <c r="O19" s="25" t="s">
        <v>2</v>
      </c>
      <c r="P19" s="26" t="s">
        <v>16</v>
      </c>
    </row>
    <row r="20" spans="2:16" x14ac:dyDescent="0.2">
      <c r="B20" s="25">
        <v>17</v>
      </c>
      <c r="C20" s="31">
        <v>7.35</v>
      </c>
      <c r="D20" s="32">
        <v>1.74</v>
      </c>
      <c r="E20" s="1"/>
      <c r="F20" s="10">
        <v>6.81</v>
      </c>
      <c r="G20" s="17">
        <v>1.67</v>
      </c>
      <c r="H20" s="3"/>
      <c r="I20" s="25">
        <f t="shared" si="0"/>
        <v>3</v>
      </c>
      <c r="J20" s="26">
        <f t="shared" si="1"/>
        <v>1</v>
      </c>
      <c r="K20" s="1"/>
      <c r="L20" s="25" t="str">
        <f t="shared" si="2"/>
        <v>High</v>
      </c>
      <c r="M20" s="26" t="str">
        <f t="shared" si="3"/>
        <v>Low</v>
      </c>
      <c r="N20" s="2"/>
      <c r="O20" s="25" t="s">
        <v>2</v>
      </c>
      <c r="P20" s="26" t="s">
        <v>0</v>
      </c>
    </row>
    <row r="21" spans="2:16" x14ac:dyDescent="0.2">
      <c r="B21" s="25">
        <v>18</v>
      </c>
      <c r="C21" s="31">
        <v>6.95</v>
      </c>
      <c r="D21" s="32">
        <v>2.33</v>
      </c>
      <c r="E21" s="1"/>
      <c r="F21" s="10">
        <v>6.81</v>
      </c>
      <c r="G21" s="17">
        <v>1.68</v>
      </c>
      <c r="H21" s="3"/>
      <c r="I21" s="25">
        <f t="shared" si="0"/>
        <v>2</v>
      </c>
      <c r="J21" s="26">
        <f t="shared" si="1"/>
        <v>3</v>
      </c>
      <c r="K21" s="1"/>
      <c r="L21" s="25" t="str">
        <f t="shared" si="2"/>
        <v>Med</v>
      </c>
      <c r="M21" s="26" t="str">
        <f t="shared" si="3"/>
        <v>High</v>
      </c>
      <c r="N21" s="2"/>
      <c r="O21" s="25" t="s">
        <v>16</v>
      </c>
      <c r="P21" s="26" t="s">
        <v>2</v>
      </c>
    </row>
    <row r="22" spans="2:16" x14ac:dyDescent="0.2">
      <c r="B22" s="25">
        <v>19</v>
      </c>
      <c r="C22" s="31">
        <v>7.02</v>
      </c>
      <c r="D22" s="32">
        <v>1.9</v>
      </c>
      <c r="E22" s="1"/>
      <c r="F22" s="10">
        <v>6.82</v>
      </c>
      <c r="G22" s="17">
        <v>1.7</v>
      </c>
      <c r="H22" s="3"/>
      <c r="I22" s="25">
        <f t="shared" si="0"/>
        <v>2</v>
      </c>
      <c r="J22" s="26">
        <f t="shared" si="1"/>
        <v>2</v>
      </c>
      <c r="K22" s="1"/>
      <c r="L22" s="25" t="str">
        <f t="shared" si="2"/>
        <v>Med</v>
      </c>
      <c r="M22" s="26" t="str">
        <f t="shared" si="3"/>
        <v>Med</v>
      </c>
      <c r="N22" s="2"/>
      <c r="O22" s="25" t="s">
        <v>16</v>
      </c>
      <c r="P22" s="26" t="s">
        <v>16</v>
      </c>
    </row>
    <row r="23" spans="2:16" x14ac:dyDescent="0.2">
      <c r="B23" s="25">
        <v>20</v>
      </c>
      <c r="C23" s="31">
        <v>6.85</v>
      </c>
      <c r="D23" s="32">
        <v>1.63</v>
      </c>
      <c r="E23" s="1"/>
      <c r="F23" s="10">
        <v>6.84</v>
      </c>
      <c r="G23" s="17">
        <v>1.73</v>
      </c>
      <c r="H23" s="3"/>
      <c r="I23" s="25">
        <f t="shared" si="0"/>
        <v>1</v>
      </c>
      <c r="J23" s="26">
        <f t="shared" si="1"/>
        <v>1</v>
      </c>
      <c r="K23" s="1"/>
      <c r="L23" s="25" t="str">
        <f t="shared" si="2"/>
        <v>Low</v>
      </c>
      <c r="M23" s="26" t="str">
        <f t="shared" si="3"/>
        <v>Low</v>
      </c>
      <c r="N23" s="2"/>
      <c r="O23" s="25" t="s">
        <v>0</v>
      </c>
      <c r="P23" s="26" t="s">
        <v>0</v>
      </c>
    </row>
    <row r="24" spans="2:16" x14ac:dyDescent="0.2">
      <c r="B24" s="25">
        <v>21</v>
      </c>
      <c r="C24" s="31">
        <v>7.16</v>
      </c>
      <c r="D24" s="32">
        <v>2.33</v>
      </c>
      <c r="E24" s="1"/>
      <c r="F24" s="10">
        <v>6.85</v>
      </c>
      <c r="G24" s="17">
        <v>1.74</v>
      </c>
      <c r="H24" s="3"/>
      <c r="I24" s="25">
        <f t="shared" si="0"/>
        <v>3</v>
      </c>
      <c r="J24" s="26">
        <f t="shared" si="1"/>
        <v>3</v>
      </c>
      <c r="K24" s="1"/>
      <c r="L24" s="25" t="str">
        <f t="shared" si="2"/>
        <v>High</v>
      </c>
      <c r="M24" s="26" t="str">
        <f t="shared" si="3"/>
        <v>High</v>
      </c>
      <c r="N24" s="2"/>
      <c r="O24" s="25" t="s">
        <v>2</v>
      </c>
      <c r="P24" s="26" t="s">
        <v>2</v>
      </c>
    </row>
    <row r="25" spans="2:16" x14ac:dyDescent="0.2">
      <c r="B25" s="25">
        <v>22</v>
      </c>
      <c r="C25" s="31">
        <v>6.99</v>
      </c>
      <c r="D25" s="32">
        <v>1.77</v>
      </c>
      <c r="E25" s="1"/>
      <c r="F25" s="10">
        <v>6.89</v>
      </c>
      <c r="G25" s="17">
        <v>1.75</v>
      </c>
      <c r="H25" s="3"/>
      <c r="I25" s="25">
        <f t="shared" si="0"/>
        <v>2</v>
      </c>
      <c r="J25" s="26">
        <f t="shared" si="1"/>
        <v>2</v>
      </c>
      <c r="K25" s="1"/>
      <c r="L25" s="25" t="str">
        <f t="shared" si="2"/>
        <v>Med</v>
      </c>
      <c r="M25" s="26" t="str">
        <f t="shared" si="3"/>
        <v>Med</v>
      </c>
      <c r="N25" s="2"/>
      <c r="O25" s="25" t="s">
        <v>16</v>
      </c>
      <c r="P25" s="26" t="s">
        <v>16</v>
      </c>
    </row>
    <row r="26" spans="2:16" x14ac:dyDescent="0.2">
      <c r="B26" s="25">
        <v>23</v>
      </c>
      <c r="C26" s="31">
        <v>7.28</v>
      </c>
      <c r="D26" s="32">
        <v>1.62</v>
      </c>
      <c r="E26" s="1"/>
      <c r="F26" s="10">
        <v>6.9</v>
      </c>
      <c r="G26" s="17">
        <v>1.75</v>
      </c>
      <c r="H26" s="3"/>
      <c r="I26" s="25">
        <f t="shared" si="0"/>
        <v>3</v>
      </c>
      <c r="J26" s="26">
        <f t="shared" si="1"/>
        <v>1</v>
      </c>
      <c r="K26" s="1"/>
      <c r="L26" s="25" t="str">
        <f t="shared" si="2"/>
        <v>High</v>
      </c>
      <c r="M26" s="26" t="str">
        <f t="shared" si="3"/>
        <v>Low</v>
      </c>
      <c r="N26" s="2"/>
      <c r="O26" s="25" t="s">
        <v>2</v>
      </c>
      <c r="P26" s="26" t="s">
        <v>0</v>
      </c>
    </row>
    <row r="27" spans="2:16" x14ac:dyDescent="0.2">
      <c r="B27" s="25">
        <v>24</v>
      </c>
      <c r="C27" s="31">
        <v>7.07</v>
      </c>
      <c r="D27" s="32">
        <v>1.91</v>
      </c>
      <c r="E27" s="1"/>
      <c r="F27" s="11">
        <v>6.91</v>
      </c>
      <c r="G27" s="18">
        <v>1.75</v>
      </c>
      <c r="H27" s="3"/>
      <c r="I27" s="25">
        <f t="shared" si="0"/>
        <v>2</v>
      </c>
      <c r="J27" s="26">
        <f t="shared" si="1"/>
        <v>2</v>
      </c>
      <c r="K27" s="1"/>
      <c r="L27" s="25" t="str">
        <f t="shared" si="2"/>
        <v>Med</v>
      </c>
      <c r="M27" s="26" t="str">
        <f t="shared" si="3"/>
        <v>Med</v>
      </c>
      <c r="N27" s="2"/>
      <c r="O27" s="25" t="s">
        <v>16</v>
      </c>
      <c r="P27" s="26" t="s">
        <v>16</v>
      </c>
    </row>
    <row r="28" spans="2:16" x14ac:dyDescent="0.2">
      <c r="B28" s="25">
        <v>25</v>
      </c>
      <c r="C28" s="31">
        <v>7.05</v>
      </c>
      <c r="D28" s="32">
        <v>1.77</v>
      </c>
      <c r="E28" s="1"/>
      <c r="F28" s="12">
        <v>6.91</v>
      </c>
      <c r="G28" s="19">
        <v>1.77</v>
      </c>
      <c r="H28" s="3"/>
      <c r="I28" s="25">
        <f t="shared" si="0"/>
        <v>2</v>
      </c>
      <c r="J28" s="26">
        <f t="shared" si="1"/>
        <v>2</v>
      </c>
      <c r="K28" s="1"/>
      <c r="L28" s="25" t="str">
        <f t="shared" si="2"/>
        <v>Med</v>
      </c>
      <c r="M28" s="26" t="str">
        <f t="shared" si="3"/>
        <v>Med</v>
      </c>
      <c r="N28" s="2"/>
      <c r="O28" s="25" t="s">
        <v>16</v>
      </c>
      <c r="P28" s="26" t="s">
        <v>16</v>
      </c>
    </row>
    <row r="29" spans="2:16" x14ac:dyDescent="0.2">
      <c r="B29" s="25">
        <v>26</v>
      </c>
      <c r="C29" s="31">
        <v>6.54</v>
      </c>
      <c r="D29" s="32">
        <v>1.58</v>
      </c>
      <c r="E29" s="1"/>
      <c r="F29" s="12">
        <v>6.92</v>
      </c>
      <c r="G29" s="19">
        <v>1.77</v>
      </c>
      <c r="H29" s="3"/>
      <c r="I29" s="25">
        <f t="shared" si="0"/>
        <v>1</v>
      </c>
      <c r="J29" s="26">
        <f t="shared" si="1"/>
        <v>1</v>
      </c>
      <c r="K29" s="1"/>
      <c r="L29" s="25" t="str">
        <f t="shared" si="2"/>
        <v>Low</v>
      </c>
      <c r="M29" s="26" t="str">
        <f t="shared" si="3"/>
        <v>Low</v>
      </c>
      <c r="N29" s="2"/>
      <c r="O29" s="25" t="s">
        <v>0</v>
      </c>
      <c r="P29" s="26" t="s">
        <v>0</v>
      </c>
    </row>
    <row r="30" spans="2:16" x14ac:dyDescent="0.2">
      <c r="B30" s="25">
        <v>27</v>
      </c>
      <c r="C30" s="31">
        <v>6.7</v>
      </c>
      <c r="D30" s="32">
        <v>1.66</v>
      </c>
      <c r="E30" s="1"/>
      <c r="F30" s="12">
        <v>6.93</v>
      </c>
      <c r="G30" s="19">
        <v>1.77</v>
      </c>
      <c r="H30" s="3"/>
      <c r="I30" s="25">
        <f t="shared" si="0"/>
        <v>1</v>
      </c>
      <c r="J30" s="26">
        <f t="shared" si="1"/>
        <v>1</v>
      </c>
      <c r="K30" s="1"/>
      <c r="L30" s="25" t="str">
        <f t="shared" si="2"/>
        <v>Low</v>
      </c>
      <c r="M30" s="26" t="str">
        <f t="shared" si="3"/>
        <v>Low</v>
      </c>
      <c r="N30" s="2"/>
      <c r="O30" s="25" t="s">
        <v>0</v>
      </c>
      <c r="P30" s="26" t="s">
        <v>0</v>
      </c>
    </row>
    <row r="31" spans="2:16" x14ac:dyDescent="0.2">
      <c r="B31" s="25">
        <v>28</v>
      </c>
      <c r="C31" s="31">
        <v>6.91</v>
      </c>
      <c r="D31" s="32">
        <v>1.97</v>
      </c>
      <c r="E31" s="1"/>
      <c r="F31" s="12">
        <v>6.93</v>
      </c>
      <c r="G31" s="19">
        <v>1.83</v>
      </c>
      <c r="H31" s="3"/>
      <c r="I31" s="25">
        <f t="shared" si="0"/>
        <v>2</v>
      </c>
      <c r="J31" s="26">
        <f t="shared" si="1"/>
        <v>2</v>
      </c>
      <c r="K31" s="1"/>
      <c r="L31" s="25" t="str">
        <f t="shared" si="2"/>
        <v>Med</v>
      </c>
      <c r="M31" s="26" t="str">
        <f t="shared" si="3"/>
        <v>Med</v>
      </c>
      <c r="N31" s="2"/>
      <c r="O31" s="25" t="s">
        <v>16</v>
      </c>
      <c r="P31" s="26" t="s">
        <v>16</v>
      </c>
    </row>
    <row r="32" spans="2:16" x14ac:dyDescent="0.2">
      <c r="B32" s="25">
        <v>29</v>
      </c>
      <c r="C32" s="31">
        <v>7.58</v>
      </c>
      <c r="D32" s="32">
        <v>2.88</v>
      </c>
      <c r="E32" s="1"/>
      <c r="F32" s="12">
        <v>6.94</v>
      </c>
      <c r="G32" s="19">
        <v>1.84</v>
      </c>
      <c r="H32" s="3"/>
      <c r="I32" s="25">
        <f t="shared" si="0"/>
        <v>3</v>
      </c>
      <c r="J32" s="26">
        <f t="shared" si="1"/>
        <v>3</v>
      </c>
      <c r="K32" s="1"/>
      <c r="L32" s="25" t="str">
        <f t="shared" si="2"/>
        <v>High</v>
      </c>
      <c r="M32" s="26" t="str">
        <f t="shared" si="3"/>
        <v>High</v>
      </c>
      <c r="N32" s="2"/>
      <c r="O32" s="25" t="s">
        <v>2</v>
      </c>
      <c r="P32" s="26" t="s">
        <v>2</v>
      </c>
    </row>
    <row r="33" spans="2:16" x14ac:dyDescent="0.2">
      <c r="B33" s="25">
        <v>30</v>
      </c>
      <c r="C33" s="31">
        <v>7.03</v>
      </c>
      <c r="D33" s="32">
        <v>2.52</v>
      </c>
      <c r="E33" s="1"/>
      <c r="F33" s="12">
        <v>6.95</v>
      </c>
      <c r="G33" s="19">
        <v>1.84</v>
      </c>
      <c r="H33" s="3"/>
      <c r="I33" s="25">
        <f t="shared" si="0"/>
        <v>2</v>
      </c>
      <c r="J33" s="26">
        <f t="shared" si="1"/>
        <v>3</v>
      </c>
      <c r="K33" s="1"/>
      <c r="L33" s="25" t="str">
        <f t="shared" si="2"/>
        <v>Med</v>
      </c>
      <c r="M33" s="26" t="str">
        <f t="shared" si="3"/>
        <v>High</v>
      </c>
      <c r="N33" s="2"/>
      <c r="O33" s="25" t="s">
        <v>16</v>
      </c>
      <c r="P33" s="26" t="s">
        <v>2</v>
      </c>
    </row>
    <row r="34" spans="2:16" x14ac:dyDescent="0.2">
      <c r="B34" s="25">
        <v>31</v>
      </c>
      <c r="C34" s="31">
        <v>6.84</v>
      </c>
      <c r="D34" s="32">
        <v>1.96</v>
      </c>
      <c r="E34" s="1"/>
      <c r="F34" s="12">
        <v>6.95</v>
      </c>
      <c r="G34" s="19">
        <v>1.86</v>
      </c>
      <c r="H34" s="3"/>
      <c r="I34" s="25">
        <f t="shared" si="0"/>
        <v>1</v>
      </c>
      <c r="J34" s="26">
        <f t="shared" si="1"/>
        <v>2</v>
      </c>
      <c r="K34" s="1"/>
      <c r="L34" s="25" t="str">
        <f t="shared" si="2"/>
        <v>Low</v>
      </c>
      <c r="M34" s="26" t="str">
        <f t="shared" si="3"/>
        <v>Med</v>
      </c>
      <c r="N34" s="2"/>
      <c r="O34" s="25" t="s">
        <v>0</v>
      </c>
      <c r="P34" s="26" t="s">
        <v>16</v>
      </c>
    </row>
    <row r="35" spans="2:16" x14ac:dyDescent="0.2">
      <c r="B35" s="25">
        <v>32</v>
      </c>
      <c r="C35" s="31">
        <v>6.94</v>
      </c>
      <c r="D35" s="32">
        <v>1.75</v>
      </c>
      <c r="E35" s="1"/>
      <c r="F35" s="12">
        <v>6.95</v>
      </c>
      <c r="G35" s="19">
        <v>1.88</v>
      </c>
      <c r="H35" s="3"/>
      <c r="I35" s="25">
        <f t="shared" si="0"/>
        <v>2</v>
      </c>
      <c r="J35" s="26">
        <f t="shared" si="1"/>
        <v>1</v>
      </c>
      <c r="K35" s="1"/>
      <c r="L35" s="25" t="str">
        <f t="shared" si="2"/>
        <v>Med</v>
      </c>
      <c r="M35" s="26" t="str">
        <f t="shared" si="3"/>
        <v>Low</v>
      </c>
      <c r="N35" s="2"/>
      <c r="O35" s="25" t="s">
        <v>16</v>
      </c>
      <c r="P35" s="26" t="s">
        <v>0</v>
      </c>
    </row>
    <row r="36" spans="2:16" x14ac:dyDescent="0.2">
      <c r="B36" s="25">
        <v>33</v>
      </c>
      <c r="C36" s="31">
        <v>7.07</v>
      </c>
      <c r="D36" s="32">
        <v>1.77</v>
      </c>
      <c r="E36" s="1"/>
      <c r="F36" s="12">
        <v>6.96</v>
      </c>
      <c r="G36" s="19">
        <v>1.9</v>
      </c>
      <c r="H36" s="3"/>
      <c r="I36" s="25">
        <f t="shared" si="0"/>
        <v>2</v>
      </c>
      <c r="J36" s="26">
        <f t="shared" si="1"/>
        <v>2</v>
      </c>
      <c r="K36" s="1"/>
      <c r="L36" s="25" t="str">
        <f t="shared" si="2"/>
        <v>Med</v>
      </c>
      <c r="M36" s="26" t="str">
        <f t="shared" si="3"/>
        <v>Med</v>
      </c>
      <c r="N36" s="2"/>
      <c r="O36" s="25" t="s">
        <v>16</v>
      </c>
      <c r="P36" s="26" t="s">
        <v>16</v>
      </c>
    </row>
    <row r="37" spans="2:16" x14ac:dyDescent="0.2">
      <c r="B37" s="25">
        <v>34</v>
      </c>
      <c r="C37" s="31">
        <v>7</v>
      </c>
      <c r="D37" s="32">
        <v>1.83</v>
      </c>
      <c r="E37" s="1"/>
      <c r="F37" s="12">
        <v>6.96</v>
      </c>
      <c r="G37" s="19">
        <v>1.91</v>
      </c>
      <c r="H37" s="3"/>
      <c r="I37" s="25">
        <f t="shared" si="0"/>
        <v>2</v>
      </c>
      <c r="J37" s="26">
        <f t="shared" si="1"/>
        <v>2</v>
      </c>
      <c r="K37" s="1"/>
      <c r="L37" s="25" t="str">
        <f t="shared" si="2"/>
        <v>Med</v>
      </c>
      <c r="M37" s="26" t="str">
        <f t="shared" si="3"/>
        <v>Med</v>
      </c>
      <c r="N37" s="2"/>
      <c r="O37" s="25" t="s">
        <v>16</v>
      </c>
      <c r="P37" s="26" t="s">
        <v>16</v>
      </c>
    </row>
    <row r="38" spans="2:16" x14ac:dyDescent="0.2">
      <c r="B38" s="25">
        <v>35</v>
      </c>
      <c r="C38" s="31">
        <v>7.08</v>
      </c>
      <c r="D38" s="32">
        <v>2.4500000000000002</v>
      </c>
      <c r="E38" s="1"/>
      <c r="F38" s="12">
        <v>6.98</v>
      </c>
      <c r="G38" s="19">
        <v>1.93</v>
      </c>
      <c r="H38" s="3"/>
      <c r="I38" s="25">
        <f t="shared" si="0"/>
        <v>2</v>
      </c>
      <c r="J38" s="26">
        <f t="shared" si="1"/>
        <v>3</v>
      </c>
      <c r="K38" s="1"/>
      <c r="L38" s="25" t="str">
        <f t="shared" si="2"/>
        <v>Med</v>
      </c>
      <c r="M38" s="26" t="str">
        <f t="shared" si="3"/>
        <v>High</v>
      </c>
      <c r="N38" s="2"/>
      <c r="O38" s="25" t="s">
        <v>16</v>
      </c>
      <c r="P38" s="26" t="s">
        <v>2</v>
      </c>
    </row>
    <row r="39" spans="2:16" x14ac:dyDescent="0.2">
      <c r="B39" s="25">
        <v>36</v>
      </c>
      <c r="C39" s="31">
        <v>6.75</v>
      </c>
      <c r="D39" s="32">
        <v>2.0699999999999998</v>
      </c>
      <c r="E39" s="1"/>
      <c r="F39" s="12">
        <v>6.99</v>
      </c>
      <c r="G39" s="19">
        <v>1.95</v>
      </c>
      <c r="H39" s="3"/>
      <c r="I39" s="25">
        <f t="shared" si="0"/>
        <v>1</v>
      </c>
      <c r="J39" s="26">
        <f t="shared" si="1"/>
        <v>2</v>
      </c>
      <c r="K39" s="1"/>
      <c r="L39" s="25" t="str">
        <f t="shared" si="2"/>
        <v>Low</v>
      </c>
      <c r="M39" s="26" t="str">
        <f t="shared" si="3"/>
        <v>Med</v>
      </c>
      <c r="N39" s="2"/>
      <c r="O39" s="25" t="s">
        <v>0</v>
      </c>
      <c r="P39" s="26" t="s">
        <v>16</v>
      </c>
    </row>
    <row r="40" spans="2:16" x14ac:dyDescent="0.2">
      <c r="B40" s="25">
        <v>37</v>
      </c>
      <c r="C40" s="31">
        <v>6.81</v>
      </c>
      <c r="D40" s="32">
        <v>1.33</v>
      </c>
      <c r="E40" s="1"/>
      <c r="F40" s="12">
        <v>7</v>
      </c>
      <c r="G40" s="19">
        <v>1.96</v>
      </c>
      <c r="H40" s="3"/>
      <c r="I40" s="25">
        <f t="shared" si="0"/>
        <v>1</v>
      </c>
      <c r="J40" s="26">
        <f t="shared" si="1"/>
        <v>1</v>
      </c>
      <c r="K40" s="1"/>
      <c r="L40" s="25" t="str">
        <f t="shared" si="2"/>
        <v>Low</v>
      </c>
      <c r="M40" s="26" t="str">
        <f t="shared" si="3"/>
        <v>Low</v>
      </c>
      <c r="N40" s="2"/>
      <c r="O40" s="25" t="s">
        <v>0</v>
      </c>
      <c r="P40" s="26" t="s">
        <v>0</v>
      </c>
    </row>
    <row r="41" spans="2:16" x14ac:dyDescent="0.2">
      <c r="B41" s="25">
        <v>38</v>
      </c>
      <c r="C41" s="31">
        <v>7.64</v>
      </c>
      <c r="D41" s="32">
        <v>3.12</v>
      </c>
      <c r="E41" s="1"/>
      <c r="F41" s="12">
        <v>7</v>
      </c>
      <c r="G41" s="19">
        <v>1.97</v>
      </c>
      <c r="H41" s="3"/>
      <c r="I41" s="25">
        <f t="shared" si="0"/>
        <v>3</v>
      </c>
      <c r="J41" s="26">
        <f t="shared" si="1"/>
        <v>3</v>
      </c>
      <c r="K41" s="1"/>
      <c r="L41" s="25" t="str">
        <f t="shared" si="2"/>
        <v>High</v>
      </c>
      <c r="M41" s="26" t="str">
        <f t="shared" si="3"/>
        <v>High</v>
      </c>
      <c r="N41" s="2"/>
      <c r="O41" s="25" t="s">
        <v>2</v>
      </c>
      <c r="P41" s="26" t="s">
        <v>2</v>
      </c>
    </row>
    <row r="42" spans="2:16" x14ac:dyDescent="0.2">
      <c r="B42" s="25">
        <v>39</v>
      </c>
      <c r="C42" s="31">
        <v>6.62</v>
      </c>
      <c r="D42" s="32">
        <v>2.0099999999999998</v>
      </c>
      <c r="E42" s="1"/>
      <c r="F42" s="12">
        <v>7</v>
      </c>
      <c r="G42" s="19">
        <v>1.99</v>
      </c>
      <c r="H42" s="3"/>
      <c r="I42" s="25">
        <f t="shared" si="0"/>
        <v>1</v>
      </c>
      <c r="J42" s="26">
        <f t="shared" si="1"/>
        <v>2</v>
      </c>
      <c r="K42" s="1"/>
      <c r="L42" s="25" t="str">
        <f t="shared" si="2"/>
        <v>Low</v>
      </c>
      <c r="M42" s="26" t="str">
        <f t="shared" si="3"/>
        <v>Med</v>
      </c>
      <c r="N42" s="2"/>
      <c r="O42" s="25" t="s">
        <v>0</v>
      </c>
      <c r="P42" s="26" t="s">
        <v>16</v>
      </c>
    </row>
    <row r="43" spans="2:16" x14ac:dyDescent="0.2">
      <c r="B43" s="25">
        <v>40</v>
      </c>
      <c r="C43" s="31">
        <v>6.76</v>
      </c>
      <c r="D43" s="32">
        <v>1.62</v>
      </c>
      <c r="E43" s="1"/>
      <c r="F43" s="12">
        <v>7.02</v>
      </c>
      <c r="G43" s="19">
        <v>2</v>
      </c>
      <c r="H43" s="3"/>
      <c r="I43" s="25">
        <f t="shared" si="0"/>
        <v>1</v>
      </c>
      <c r="J43" s="26">
        <f t="shared" si="1"/>
        <v>1</v>
      </c>
      <c r="K43" s="1"/>
      <c r="L43" s="25" t="str">
        <f t="shared" si="2"/>
        <v>Low</v>
      </c>
      <c r="M43" s="26" t="str">
        <f t="shared" si="3"/>
        <v>Low</v>
      </c>
      <c r="N43" s="2"/>
      <c r="O43" s="25" t="s">
        <v>0</v>
      </c>
      <c r="P43" s="26" t="s">
        <v>0</v>
      </c>
    </row>
    <row r="44" spans="2:16" x14ac:dyDescent="0.2">
      <c r="B44" s="25">
        <v>41</v>
      </c>
      <c r="C44" s="31">
        <v>7.11</v>
      </c>
      <c r="D44" s="32">
        <v>1.73</v>
      </c>
      <c r="E44" s="1"/>
      <c r="F44" s="12">
        <v>7.03</v>
      </c>
      <c r="G44" s="19">
        <v>2.0099999999999998</v>
      </c>
      <c r="H44" s="3"/>
      <c r="I44" s="25">
        <f t="shared" si="0"/>
        <v>2</v>
      </c>
      <c r="J44" s="26">
        <f t="shared" si="1"/>
        <v>1</v>
      </c>
      <c r="K44" s="1"/>
      <c r="L44" s="25" t="str">
        <f t="shared" si="2"/>
        <v>Med</v>
      </c>
      <c r="M44" s="26" t="str">
        <f t="shared" si="3"/>
        <v>Low</v>
      </c>
      <c r="N44" s="2"/>
      <c r="O44" s="25" t="s">
        <v>16</v>
      </c>
      <c r="P44" s="26" t="s">
        <v>0</v>
      </c>
    </row>
    <row r="45" spans="2:16" x14ac:dyDescent="0.2">
      <c r="B45" s="25">
        <v>42</v>
      </c>
      <c r="C45" s="31">
        <v>7.05</v>
      </c>
      <c r="D45" s="32">
        <v>1.75</v>
      </c>
      <c r="E45" s="1"/>
      <c r="F45" s="12">
        <v>7.03</v>
      </c>
      <c r="G45" s="19">
        <v>2.0099999999999998</v>
      </c>
      <c r="H45" s="3"/>
      <c r="I45" s="25">
        <f t="shared" si="0"/>
        <v>2</v>
      </c>
      <c r="J45" s="26">
        <f t="shared" si="1"/>
        <v>1</v>
      </c>
      <c r="K45" s="1"/>
      <c r="L45" s="25" t="str">
        <f t="shared" si="2"/>
        <v>Med</v>
      </c>
      <c r="M45" s="26" t="str">
        <f t="shared" si="3"/>
        <v>Low</v>
      </c>
      <c r="N45" s="2"/>
      <c r="O45" s="25" t="s">
        <v>16</v>
      </c>
      <c r="P45" s="26" t="s">
        <v>0</v>
      </c>
    </row>
    <row r="46" spans="2:16" x14ac:dyDescent="0.2">
      <c r="B46" s="25">
        <v>43</v>
      </c>
      <c r="C46" s="31">
        <v>6.9</v>
      </c>
      <c r="D46" s="32">
        <v>1.95</v>
      </c>
      <c r="E46" s="1"/>
      <c r="F46" s="12">
        <v>7.03</v>
      </c>
      <c r="G46" s="19">
        <v>2.02</v>
      </c>
      <c r="H46" s="3"/>
      <c r="I46" s="25">
        <f t="shared" si="0"/>
        <v>1</v>
      </c>
      <c r="J46" s="26">
        <f t="shared" si="1"/>
        <v>2</v>
      </c>
      <c r="K46" s="1"/>
      <c r="L46" s="25" t="str">
        <f t="shared" si="2"/>
        <v>Low</v>
      </c>
      <c r="M46" s="26" t="str">
        <f t="shared" si="3"/>
        <v>Med</v>
      </c>
      <c r="N46" s="2"/>
      <c r="O46" s="25" t="s">
        <v>0</v>
      </c>
      <c r="P46" s="26" t="s">
        <v>16</v>
      </c>
    </row>
    <row r="47" spans="2:16" x14ac:dyDescent="0.2">
      <c r="B47" s="25">
        <v>44</v>
      </c>
      <c r="C47" s="31">
        <v>7.17</v>
      </c>
      <c r="D47" s="32">
        <v>1.86</v>
      </c>
      <c r="E47" s="1"/>
      <c r="F47" s="12">
        <v>7.04</v>
      </c>
      <c r="G47" s="19">
        <v>2.0299999999999998</v>
      </c>
      <c r="H47" s="3"/>
      <c r="I47" s="25">
        <f t="shared" si="0"/>
        <v>3</v>
      </c>
      <c r="J47" s="26">
        <f t="shared" si="1"/>
        <v>2</v>
      </c>
      <c r="K47" s="1"/>
      <c r="L47" s="25" t="str">
        <f t="shared" si="2"/>
        <v>High</v>
      </c>
      <c r="M47" s="26" t="str">
        <f t="shared" si="3"/>
        <v>Med</v>
      </c>
      <c r="N47" s="2"/>
      <c r="O47" s="25" t="s">
        <v>2</v>
      </c>
      <c r="P47" s="26" t="s">
        <v>16</v>
      </c>
    </row>
    <row r="48" spans="2:16" x14ac:dyDescent="0.2">
      <c r="B48" s="25">
        <v>45</v>
      </c>
      <c r="C48" s="31">
        <v>6.75</v>
      </c>
      <c r="D48" s="32">
        <v>1.4</v>
      </c>
      <c r="E48" s="1"/>
      <c r="F48" s="12">
        <v>7.05</v>
      </c>
      <c r="G48" s="19">
        <v>2.0499999999999998</v>
      </c>
      <c r="H48" s="3"/>
      <c r="I48" s="25">
        <f t="shared" si="0"/>
        <v>1</v>
      </c>
      <c r="J48" s="26">
        <f t="shared" si="1"/>
        <v>1</v>
      </c>
      <c r="K48" s="1"/>
      <c r="L48" s="25" t="str">
        <f t="shared" si="2"/>
        <v>Low</v>
      </c>
      <c r="M48" s="26" t="str">
        <f t="shared" si="3"/>
        <v>Low</v>
      </c>
      <c r="N48" s="2"/>
      <c r="O48" s="25" t="s">
        <v>0</v>
      </c>
      <c r="P48" s="26" t="s">
        <v>0</v>
      </c>
    </row>
    <row r="49" spans="2:16" x14ac:dyDescent="0.2">
      <c r="B49" s="25">
        <v>46</v>
      </c>
      <c r="C49" s="31">
        <v>7.45</v>
      </c>
      <c r="D49" s="32">
        <v>2.21</v>
      </c>
      <c r="E49" s="1"/>
      <c r="F49" s="12">
        <v>7.05</v>
      </c>
      <c r="G49" s="19">
        <v>2.06</v>
      </c>
      <c r="H49" s="3"/>
      <c r="I49" s="25">
        <f t="shared" si="0"/>
        <v>3</v>
      </c>
      <c r="J49" s="26">
        <f t="shared" si="1"/>
        <v>3</v>
      </c>
      <c r="K49" s="1"/>
      <c r="L49" s="25" t="str">
        <f t="shared" si="2"/>
        <v>High</v>
      </c>
      <c r="M49" s="26" t="str">
        <f t="shared" si="3"/>
        <v>High</v>
      </c>
      <c r="N49" s="2"/>
      <c r="O49" s="25" t="s">
        <v>2</v>
      </c>
      <c r="P49" s="26" t="s">
        <v>2</v>
      </c>
    </row>
    <row r="50" spans="2:16" x14ac:dyDescent="0.2">
      <c r="B50" s="25">
        <v>47</v>
      </c>
      <c r="C50" s="31">
        <v>7</v>
      </c>
      <c r="D50" s="32">
        <v>2.06</v>
      </c>
      <c r="E50" s="1"/>
      <c r="F50" s="12">
        <v>7.07</v>
      </c>
      <c r="G50" s="19">
        <v>2.0699999999999998</v>
      </c>
      <c r="H50" s="3"/>
      <c r="I50" s="25">
        <f t="shared" si="0"/>
        <v>2</v>
      </c>
      <c r="J50" s="26">
        <f t="shared" si="1"/>
        <v>2</v>
      </c>
      <c r="K50" s="1"/>
      <c r="L50" s="25" t="str">
        <f t="shared" si="2"/>
        <v>Med</v>
      </c>
      <c r="M50" s="26" t="str">
        <f t="shared" si="3"/>
        <v>Med</v>
      </c>
      <c r="N50" s="2"/>
      <c r="O50" s="25" t="s">
        <v>16</v>
      </c>
      <c r="P50" s="26" t="s">
        <v>16</v>
      </c>
    </row>
    <row r="51" spans="2:16" x14ac:dyDescent="0.2">
      <c r="B51" s="25">
        <v>48</v>
      </c>
      <c r="C51" s="31">
        <v>6.96</v>
      </c>
      <c r="D51" s="32">
        <v>2.21</v>
      </c>
      <c r="E51" s="1"/>
      <c r="F51" s="12">
        <v>7.07</v>
      </c>
      <c r="G51" s="19">
        <v>2.0699999999999998</v>
      </c>
      <c r="H51" s="3"/>
      <c r="I51" s="25">
        <f t="shared" si="0"/>
        <v>2</v>
      </c>
      <c r="J51" s="26">
        <f t="shared" si="1"/>
        <v>3</v>
      </c>
      <c r="K51" s="1"/>
      <c r="L51" s="25" t="str">
        <f t="shared" si="2"/>
        <v>Med</v>
      </c>
      <c r="M51" s="26" t="str">
        <f t="shared" si="3"/>
        <v>High</v>
      </c>
      <c r="N51" s="2"/>
      <c r="O51" s="25" t="s">
        <v>16</v>
      </c>
      <c r="P51" s="26" t="s">
        <v>2</v>
      </c>
    </row>
    <row r="52" spans="2:16" x14ac:dyDescent="0.2">
      <c r="B52" s="25">
        <v>49</v>
      </c>
      <c r="C52" s="31">
        <v>7.3</v>
      </c>
      <c r="D52" s="32">
        <v>2.38</v>
      </c>
      <c r="E52" s="1"/>
      <c r="F52" s="12">
        <v>7.08</v>
      </c>
      <c r="G52" s="19">
        <v>2.11</v>
      </c>
      <c r="H52" s="3"/>
      <c r="I52" s="25">
        <f t="shared" si="0"/>
        <v>3</v>
      </c>
      <c r="J52" s="26">
        <f t="shared" si="1"/>
        <v>3</v>
      </c>
      <c r="K52" s="1"/>
      <c r="L52" s="25" t="str">
        <f t="shared" si="2"/>
        <v>High</v>
      </c>
      <c r="M52" s="26" t="str">
        <f t="shared" si="3"/>
        <v>High</v>
      </c>
      <c r="N52" s="2"/>
      <c r="O52" s="25" t="s">
        <v>2</v>
      </c>
      <c r="P52" s="26" t="s">
        <v>2</v>
      </c>
    </row>
    <row r="53" spans="2:16" x14ac:dyDescent="0.2">
      <c r="B53" s="25">
        <v>50</v>
      </c>
      <c r="C53" s="31">
        <v>6.96</v>
      </c>
      <c r="D53" s="32">
        <v>2.0299999999999998</v>
      </c>
      <c r="E53" s="1"/>
      <c r="F53" s="12">
        <v>7.11</v>
      </c>
      <c r="G53" s="20">
        <v>2.14</v>
      </c>
      <c r="H53" s="3"/>
      <c r="I53" s="25">
        <f t="shared" si="0"/>
        <v>2</v>
      </c>
      <c r="J53" s="26">
        <f t="shared" si="1"/>
        <v>2</v>
      </c>
      <c r="K53" s="1"/>
      <c r="L53" s="25" t="str">
        <f t="shared" si="2"/>
        <v>Med</v>
      </c>
      <c r="M53" s="26" t="str">
        <f t="shared" si="3"/>
        <v>Med</v>
      </c>
      <c r="N53" s="2"/>
      <c r="O53" s="25" t="s">
        <v>16</v>
      </c>
      <c r="P53" s="26" t="s">
        <v>16</v>
      </c>
    </row>
    <row r="54" spans="2:16" x14ac:dyDescent="0.2">
      <c r="B54" s="25">
        <v>51</v>
      </c>
      <c r="C54" s="31">
        <v>6.71</v>
      </c>
      <c r="D54" s="32">
        <v>1.67</v>
      </c>
      <c r="E54" s="1"/>
      <c r="F54" s="13">
        <v>7.11</v>
      </c>
      <c r="G54" s="21">
        <v>2.15</v>
      </c>
      <c r="H54" s="3"/>
      <c r="I54" s="25">
        <f t="shared" si="0"/>
        <v>1</v>
      </c>
      <c r="J54" s="26">
        <f t="shared" si="1"/>
        <v>1</v>
      </c>
      <c r="K54" s="1"/>
      <c r="L54" s="25" t="str">
        <f t="shared" si="2"/>
        <v>Low</v>
      </c>
      <c r="M54" s="26" t="str">
        <f t="shared" si="3"/>
        <v>Low</v>
      </c>
      <c r="N54" s="2"/>
      <c r="O54" s="25" t="s">
        <v>0</v>
      </c>
      <c r="P54" s="26" t="s">
        <v>0</v>
      </c>
    </row>
    <row r="55" spans="2:16" x14ac:dyDescent="0.2">
      <c r="B55" s="25">
        <v>52</v>
      </c>
      <c r="C55" s="31">
        <v>6.82</v>
      </c>
      <c r="D55" s="32">
        <v>1.64</v>
      </c>
      <c r="E55" s="1"/>
      <c r="F55" s="14">
        <v>7.13</v>
      </c>
      <c r="G55" s="21">
        <v>2.15</v>
      </c>
      <c r="H55" s="3"/>
      <c r="I55" s="25">
        <f t="shared" si="0"/>
        <v>1</v>
      </c>
      <c r="J55" s="26">
        <f t="shared" si="1"/>
        <v>1</v>
      </c>
      <c r="K55" s="1"/>
      <c r="L55" s="25" t="str">
        <f t="shared" si="2"/>
        <v>Low</v>
      </c>
      <c r="M55" s="26" t="str">
        <f t="shared" si="3"/>
        <v>Low</v>
      </c>
      <c r="N55" s="2"/>
      <c r="O55" s="25" t="s">
        <v>0</v>
      </c>
      <c r="P55" s="26" t="s">
        <v>0</v>
      </c>
    </row>
    <row r="56" spans="2:16" x14ac:dyDescent="0.2">
      <c r="B56" s="25">
        <v>53</v>
      </c>
      <c r="C56" s="31">
        <v>6.58</v>
      </c>
      <c r="D56" s="32">
        <v>1.3</v>
      </c>
      <c r="E56" s="1"/>
      <c r="F56" s="14">
        <v>7.13</v>
      </c>
      <c r="G56" s="21">
        <v>2.21</v>
      </c>
      <c r="H56" s="3"/>
      <c r="I56" s="25">
        <f t="shared" si="0"/>
        <v>1</v>
      </c>
      <c r="J56" s="26">
        <f t="shared" si="1"/>
        <v>1</v>
      </c>
      <c r="K56" s="1"/>
      <c r="L56" s="25" t="str">
        <f t="shared" si="2"/>
        <v>Low</v>
      </c>
      <c r="M56" s="26" t="str">
        <f t="shared" si="3"/>
        <v>Low</v>
      </c>
      <c r="N56" s="2"/>
      <c r="O56" s="25" t="s">
        <v>0</v>
      </c>
      <c r="P56" s="26" t="s">
        <v>0</v>
      </c>
    </row>
    <row r="57" spans="2:16" x14ac:dyDescent="0.2">
      <c r="B57" s="25">
        <v>54</v>
      </c>
      <c r="C57" s="31">
        <v>7.56</v>
      </c>
      <c r="D57" s="32">
        <v>1.93</v>
      </c>
      <c r="E57" s="1"/>
      <c r="F57" s="14">
        <v>7.16</v>
      </c>
      <c r="G57" s="21">
        <v>2.21</v>
      </c>
      <c r="H57" s="3"/>
      <c r="I57" s="25">
        <f t="shared" si="0"/>
        <v>3</v>
      </c>
      <c r="J57" s="26">
        <f t="shared" si="1"/>
        <v>2</v>
      </c>
      <c r="K57" s="1"/>
      <c r="L57" s="25" t="str">
        <f t="shared" si="2"/>
        <v>High</v>
      </c>
      <c r="M57" s="26" t="str">
        <f t="shared" si="3"/>
        <v>Med</v>
      </c>
      <c r="N57" s="1"/>
      <c r="O57" s="25" t="s">
        <v>2</v>
      </c>
      <c r="P57" s="26" t="s">
        <v>16</v>
      </c>
    </row>
    <row r="58" spans="2:16" x14ac:dyDescent="0.2">
      <c r="B58" s="25">
        <v>55</v>
      </c>
      <c r="C58" s="31">
        <v>6.98</v>
      </c>
      <c r="D58" s="32">
        <v>1.55</v>
      </c>
      <c r="E58" s="1"/>
      <c r="F58" s="14">
        <v>7.17</v>
      </c>
      <c r="G58" s="21">
        <v>2.2400000000000002</v>
      </c>
      <c r="H58" s="3"/>
      <c r="I58" s="25">
        <f t="shared" si="0"/>
        <v>2</v>
      </c>
      <c r="J58" s="26">
        <f t="shared" si="1"/>
        <v>1</v>
      </c>
      <c r="K58" s="1"/>
      <c r="L58" s="25" t="str">
        <f t="shared" si="2"/>
        <v>Med</v>
      </c>
      <c r="M58" s="26" t="str">
        <f t="shared" si="3"/>
        <v>Low</v>
      </c>
      <c r="N58" s="1"/>
      <c r="O58" s="25" t="s">
        <v>16</v>
      </c>
      <c r="P58" s="26" t="s">
        <v>0</v>
      </c>
    </row>
    <row r="59" spans="2:16" x14ac:dyDescent="0.2">
      <c r="B59" s="25">
        <v>56</v>
      </c>
      <c r="C59" s="31">
        <v>7.28</v>
      </c>
      <c r="D59" s="32">
        <v>2.67</v>
      </c>
      <c r="E59" s="1"/>
      <c r="F59" s="14">
        <v>7.18</v>
      </c>
      <c r="G59" s="21">
        <v>2.25</v>
      </c>
      <c r="H59" s="3"/>
      <c r="I59" s="25">
        <f t="shared" si="0"/>
        <v>3</v>
      </c>
      <c r="J59" s="26">
        <f t="shared" si="1"/>
        <v>3</v>
      </c>
      <c r="K59" s="1"/>
      <c r="L59" s="25" t="str">
        <f t="shared" si="2"/>
        <v>High</v>
      </c>
      <c r="M59" s="26" t="str">
        <f t="shared" si="3"/>
        <v>High</v>
      </c>
      <c r="N59" s="1"/>
      <c r="O59" s="25" t="s">
        <v>2</v>
      </c>
      <c r="P59" s="26" t="s">
        <v>2</v>
      </c>
    </row>
    <row r="60" spans="2:16" x14ac:dyDescent="0.2">
      <c r="B60" s="25">
        <v>57</v>
      </c>
      <c r="C60" s="31">
        <v>6.76</v>
      </c>
      <c r="D60" s="32">
        <v>1.66</v>
      </c>
      <c r="E60" s="1"/>
      <c r="F60" s="14">
        <v>7.21</v>
      </c>
      <c r="G60" s="21">
        <v>2.27</v>
      </c>
      <c r="H60" s="3"/>
      <c r="I60" s="25">
        <f t="shared" si="0"/>
        <v>1</v>
      </c>
      <c r="J60" s="26">
        <f t="shared" si="1"/>
        <v>1</v>
      </c>
      <c r="K60" s="1"/>
      <c r="L60" s="25" t="str">
        <f t="shared" si="2"/>
        <v>Low</v>
      </c>
      <c r="M60" s="26" t="str">
        <f t="shared" si="3"/>
        <v>Low</v>
      </c>
      <c r="N60" s="1"/>
      <c r="O60" s="25" t="s">
        <v>0</v>
      </c>
      <c r="P60" s="26" t="s">
        <v>0</v>
      </c>
    </row>
    <row r="61" spans="2:16" x14ac:dyDescent="0.2">
      <c r="B61" s="25">
        <v>58</v>
      </c>
      <c r="C61" s="31">
        <v>6.92</v>
      </c>
      <c r="D61" s="32">
        <v>2</v>
      </c>
      <c r="E61" s="1"/>
      <c r="F61" s="14">
        <v>7.25</v>
      </c>
      <c r="G61" s="21">
        <v>2.2999999999999998</v>
      </c>
      <c r="H61" s="3"/>
      <c r="I61" s="25">
        <f t="shared" si="0"/>
        <v>2</v>
      </c>
      <c r="J61" s="26">
        <f t="shared" si="1"/>
        <v>2</v>
      </c>
      <c r="K61" s="1"/>
      <c r="L61" s="25" t="str">
        <f t="shared" si="2"/>
        <v>Med</v>
      </c>
      <c r="M61" s="26" t="str">
        <f t="shared" si="3"/>
        <v>Med</v>
      </c>
      <c r="N61" s="2"/>
      <c r="O61" s="25" t="s">
        <v>16</v>
      </c>
      <c r="P61" s="26" t="s">
        <v>16</v>
      </c>
    </row>
    <row r="62" spans="2:16" x14ac:dyDescent="0.2">
      <c r="B62" s="25">
        <v>59</v>
      </c>
      <c r="C62" s="31">
        <v>6.73</v>
      </c>
      <c r="D62" s="32">
        <v>1.42</v>
      </c>
      <c r="E62" s="1"/>
      <c r="F62" s="14">
        <v>7.28</v>
      </c>
      <c r="G62" s="21">
        <v>2.33</v>
      </c>
      <c r="H62" s="3"/>
      <c r="I62" s="25">
        <f t="shared" si="0"/>
        <v>1</v>
      </c>
      <c r="J62" s="26">
        <f t="shared" si="1"/>
        <v>1</v>
      </c>
      <c r="K62" s="1"/>
      <c r="L62" s="25" t="str">
        <f t="shared" si="2"/>
        <v>Low</v>
      </c>
      <c r="M62" s="26" t="str">
        <f t="shared" si="3"/>
        <v>Low</v>
      </c>
      <c r="N62" s="2"/>
      <c r="O62" s="25" t="s">
        <v>0</v>
      </c>
      <c r="P62" s="26" t="s">
        <v>0</v>
      </c>
    </row>
    <row r="63" spans="2:16" x14ac:dyDescent="0.2">
      <c r="B63" s="25">
        <v>60</v>
      </c>
      <c r="C63" s="31">
        <v>6.91</v>
      </c>
      <c r="D63" s="32">
        <v>1.84</v>
      </c>
      <c r="E63" s="1"/>
      <c r="F63" s="14">
        <v>7.28</v>
      </c>
      <c r="G63" s="21">
        <v>2.33</v>
      </c>
      <c r="H63" s="3"/>
      <c r="I63" s="25">
        <f t="shared" si="0"/>
        <v>2</v>
      </c>
      <c r="J63" s="26">
        <f t="shared" si="1"/>
        <v>2</v>
      </c>
      <c r="K63" s="1"/>
      <c r="L63" s="25" t="str">
        <f t="shared" si="2"/>
        <v>Med</v>
      </c>
      <c r="M63" s="26" t="str">
        <f t="shared" si="3"/>
        <v>Med</v>
      </c>
      <c r="N63" s="2"/>
      <c r="O63" s="25" t="s">
        <v>16</v>
      </c>
      <c r="P63" s="26" t="s">
        <v>16</v>
      </c>
    </row>
    <row r="64" spans="2:16" x14ac:dyDescent="0.2">
      <c r="B64" s="25">
        <v>61</v>
      </c>
      <c r="C64" s="31">
        <v>6.77</v>
      </c>
      <c r="D64" s="32">
        <v>1.57</v>
      </c>
      <c r="E64" s="1"/>
      <c r="F64" s="14">
        <v>7.3</v>
      </c>
      <c r="G64" s="21">
        <v>2.35</v>
      </c>
      <c r="H64" s="3"/>
      <c r="I64" s="25">
        <f t="shared" si="0"/>
        <v>1</v>
      </c>
      <c r="J64" s="26">
        <f t="shared" si="1"/>
        <v>1</v>
      </c>
      <c r="K64" s="1"/>
      <c r="L64" s="25" t="str">
        <f t="shared" si="2"/>
        <v>Low</v>
      </c>
      <c r="M64" s="26" t="str">
        <f t="shared" si="3"/>
        <v>Low</v>
      </c>
      <c r="N64" s="2"/>
      <c r="O64" s="25" t="s">
        <v>0</v>
      </c>
      <c r="P64" s="26" t="s">
        <v>0</v>
      </c>
    </row>
    <row r="65" spans="2:16" x14ac:dyDescent="0.2">
      <c r="B65" s="25">
        <v>62</v>
      </c>
      <c r="C65" s="31">
        <v>7.33</v>
      </c>
      <c r="D65" s="32">
        <v>2.5499999999999998</v>
      </c>
      <c r="E65" s="1"/>
      <c r="F65" s="14">
        <v>7.33</v>
      </c>
      <c r="G65" s="21">
        <v>2.38</v>
      </c>
      <c r="H65" s="3"/>
      <c r="I65" s="25">
        <f t="shared" si="0"/>
        <v>3</v>
      </c>
      <c r="J65" s="26">
        <f t="shared" si="1"/>
        <v>3</v>
      </c>
      <c r="K65" s="1"/>
      <c r="L65" s="25" t="str">
        <f t="shared" si="2"/>
        <v>High</v>
      </c>
      <c r="M65" s="26" t="str">
        <f t="shared" si="3"/>
        <v>High</v>
      </c>
      <c r="N65" s="2"/>
      <c r="O65" s="25" t="s">
        <v>2</v>
      </c>
      <c r="P65" s="26" t="s">
        <v>2</v>
      </c>
    </row>
    <row r="66" spans="2:16" x14ac:dyDescent="0.2">
      <c r="B66" s="25">
        <v>63</v>
      </c>
      <c r="C66" s="31">
        <v>7.87</v>
      </c>
      <c r="D66" s="32">
        <v>2.74</v>
      </c>
      <c r="E66" s="1"/>
      <c r="F66" s="14">
        <v>7.33</v>
      </c>
      <c r="G66" s="21">
        <v>2.4500000000000002</v>
      </c>
      <c r="H66" s="3"/>
      <c r="I66" s="25">
        <f t="shared" si="0"/>
        <v>3</v>
      </c>
      <c r="J66" s="26">
        <f t="shared" si="1"/>
        <v>3</v>
      </c>
      <c r="K66" s="1"/>
      <c r="L66" s="25" t="str">
        <f t="shared" si="2"/>
        <v>High</v>
      </c>
      <c r="M66" s="26" t="str">
        <f t="shared" si="3"/>
        <v>High</v>
      </c>
      <c r="N66" s="2"/>
      <c r="O66" s="25" t="s">
        <v>2</v>
      </c>
      <c r="P66" s="26" t="s">
        <v>2</v>
      </c>
    </row>
    <row r="67" spans="2:16" x14ac:dyDescent="0.2">
      <c r="B67" s="25">
        <v>64</v>
      </c>
      <c r="C67" s="31">
        <v>6.95</v>
      </c>
      <c r="D67" s="32">
        <v>2.11</v>
      </c>
      <c r="E67" s="1"/>
      <c r="F67" s="14">
        <v>7.35</v>
      </c>
      <c r="G67" s="21">
        <v>2.52</v>
      </c>
      <c r="H67" s="3"/>
      <c r="I67" s="25">
        <f t="shared" si="0"/>
        <v>2</v>
      </c>
      <c r="J67" s="26">
        <f t="shared" si="1"/>
        <v>2</v>
      </c>
      <c r="K67" s="1"/>
      <c r="L67" s="25" t="str">
        <f t="shared" si="2"/>
        <v>Med</v>
      </c>
      <c r="M67" s="26" t="str">
        <f t="shared" si="3"/>
        <v>Med</v>
      </c>
      <c r="N67" s="2"/>
      <c r="O67" s="25" t="s">
        <v>16</v>
      </c>
      <c r="P67" s="26" t="s">
        <v>16</v>
      </c>
    </row>
    <row r="68" spans="2:16" x14ac:dyDescent="0.2">
      <c r="B68" s="25">
        <v>65</v>
      </c>
      <c r="C68" s="31">
        <v>7.33</v>
      </c>
      <c r="D68" s="32">
        <v>2.65</v>
      </c>
      <c r="E68" s="1"/>
      <c r="F68" s="14">
        <v>7.37</v>
      </c>
      <c r="G68" s="21">
        <v>2.5499999999999998</v>
      </c>
      <c r="H68" s="3"/>
      <c r="I68" s="25">
        <f t="shared" ref="I68:I77" si="4">IF(C68&lt;6.91,1,IF(C68&lt;7.13,2,3))</f>
        <v>3</v>
      </c>
      <c r="J68" s="26">
        <f t="shared" ref="J68:J77" si="5">IF(D68&lt;1.77,1,IF(D68&lt;2.15,2,3))</f>
        <v>3</v>
      </c>
      <c r="K68" s="1"/>
      <c r="L68" s="25" t="str">
        <f t="shared" ref="L68:L77" si="6">IF(C68&lt;6.91,"Low",IF(C68&lt;7.13,"Med","High"))</f>
        <v>High</v>
      </c>
      <c r="M68" s="26" t="str">
        <f t="shared" ref="M68:M77" si="7">IF(D68&lt;1.77,"Low",IF(D68&lt;2.15,"Med","High"))</f>
        <v>High</v>
      </c>
      <c r="N68" s="2"/>
      <c r="O68" s="25" t="s">
        <v>2</v>
      </c>
      <c r="P68" s="26" t="s">
        <v>2</v>
      </c>
    </row>
    <row r="69" spans="2:16" x14ac:dyDescent="0.2">
      <c r="B69" s="25">
        <v>66</v>
      </c>
      <c r="C69" s="31">
        <v>6.95</v>
      </c>
      <c r="D69" s="32">
        <v>1.99</v>
      </c>
      <c r="E69" s="1"/>
      <c r="F69" s="14">
        <v>7.38</v>
      </c>
      <c r="G69" s="21">
        <v>2.65</v>
      </c>
      <c r="H69" s="3"/>
      <c r="I69" s="25">
        <f t="shared" si="4"/>
        <v>2</v>
      </c>
      <c r="J69" s="26">
        <f t="shared" si="5"/>
        <v>2</v>
      </c>
      <c r="K69" s="1"/>
      <c r="L69" s="25" t="str">
        <f t="shared" si="6"/>
        <v>Med</v>
      </c>
      <c r="M69" s="26" t="str">
        <f t="shared" si="7"/>
        <v>Med</v>
      </c>
      <c r="N69" s="2"/>
      <c r="O69" s="25" t="s">
        <v>16</v>
      </c>
      <c r="P69" s="26" t="s">
        <v>16</v>
      </c>
    </row>
    <row r="70" spans="2:16" x14ac:dyDescent="0.2">
      <c r="B70" s="25">
        <v>67</v>
      </c>
      <c r="C70" s="31">
        <v>7.21</v>
      </c>
      <c r="D70" s="32">
        <v>2.25</v>
      </c>
      <c r="E70" s="1"/>
      <c r="F70" s="14">
        <v>7.45</v>
      </c>
      <c r="G70" s="21">
        <v>2.66</v>
      </c>
      <c r="H70" s="3"/>
      <c r="I70" s="25">
        <f t="shared" si="4"/>
        <v>3</v>
      </c>
      <c r="J70" s="26">
        <f t="shared" si="5"/>
        <v>3</v>
      </c>
      <c r="K70" s="1"/>
      <c r="L70" s="25" t="str">
        <f t="shared" si="6"/>
        <v>High</v>
      </c>
      <c r="M70" s="26" t="str">
        <f t="shared" si="7"/>
        <v>High</v>
      </c>
      <c r="N70" s="2"/>
      <c r="O70" s="25" t="s">
        <v>2</v>
      </c>
      <c r="P70" s="26" t="s">
        <v>2</v>
      </c>
    </row>
    <row r="71" spans="2:16" x14ac:dyDescent="0.2">
      <c r="B71" s="25">
        <v>68</v>
      </c>
      <c r="C71" s="31">
        <v>7.25</v>
      </c>
      <c r="D71" s="32">
        <v>2.2999999999999998</v>
      </c>
      <c r="E71" s="1"/>
      <c r="F71" s="14">
        <v>7.56</v>
      </c>
      <c r="G71" s="21">
        <v>2.67</v>
      </c>
      <c r="H71" s="3"/>
      <c r="I71" s="25">
        <f t="shared" si="4"/>
        <v>3</v>
      </c>
      <c r="J71" s="26">
        <f t="shared" si="5"/>
        <v>3</v>
      </c>
      <c r="K71" s="1"/>
      <c r="L71" s="25" t="str">
        <f t="shared" si="6"/>
        <v>High</v>
      </c>
      <c r="M71" s="26" t="str">
        <f t="shared" si="7"/>
        <v>High</v>
      </c>
      <c r="N71" s="2"/>
      <c r="O71" s="25" t="s">
        <v>2</v>
      </c>
      <c r="P71" s="26" t="s">
        <v>2</v>
      </c>
    </row>
    <row r="72" spans="2:16" x14ac:dyDescent="0.2">
      <c r="B72" s="25">
        <v>69</v>
      </c>
      <c r="C72" s="31">
        <v>7.65</v>
      </c>
      <c r="D72" s="32">
        <v>2.2400000000000002</v>
      </c>
      <c r="E72" s="1"/>
      <c r="F72" s="14">
        <v>7.57</v>
      </c>
      <c r="G72" s="21">
        <v>2.74</v>
      </c>
      <c r="H72" s="3"/>
      <c r="I72" s="25">
        <f t="shared" si="4"/>
        <v>3</v>
      </c>
      <c r="J72" s="26">
        <f t="shared" si="5"/>
        <v>3</v>
      </c>
      <c r="K72" s="1"/>
      <c r="L72" s="25" t="str">
        <f t="shared" si="6"/>
        <v>High</v>
      </c>
      <c r="M72" s="26" t="str">
        <f t="shared" si="7"/>
        <v>High</v>
      </c>
      <c r="N72" s="2"/>
      <c r="O72" s="25" t="s">
        <v>2</v>
      </c>
      <c r="P72" s="26" t="s">
        <v>2</v>
      </c>
    </row>
    <row r="73" spans="2:16" x14ac:dyDescent="0.2">
      <c r="B73" s="25">
        <v>70</v>
      </c>
      <c r="C73" s="31">
        <v>6.93</v>
      </c>
      <c r="D73" s="32">
        <v>1.84</v>
      </c>
      <c r="E73" s="1"/>
      <c r="F73" s="14">
        <v>7.58</v>
      </c>
      <c r="G73" s="21">
        <v>2.79</v>
      </c>
      <c r="H73" s="3"/>
      <c r="I73" s="25">
        <f t="shared" si="4"/>
        <v>2</v>
      </c>
      <c r="J73" s="26">
        <f t="shared" si="5"/>
        <v>2</v>
      </c>
      <c r="K73" s="1"/>
      <c r="L73" s="25" t="str">
        <f t="shared" si="6"/>
        <v>Med</v>
      </c>
      <c r="M73" s="26" t="str">
        <f t="shared" si="7"/>
        <v>Med</v>
      </c>
      <c r="N73" s="2"/>
      <c r="O73" s="25" t="s">
        <v>16</v>
      </c>
      <c r="P73" s="26" t="s">
        <v>16</v>
      </c>
    </row>
    <row r="74" spans="2:16" x14ac:dyDescent="0.2">
      <c r="B74" s="25">
        <v>71</v>
      </c>
      <c r="C74" s="31">
        <v>6.79</v>
      </c>
      <c r="D74" s="32">
        <v>2.27</v>
      </c>
      <c r="E74" s="1"/>
      <c r="F74" s="14">
        <v>7.64</v>
      </c>
      <c r="G74" s="21">
        <v>2.88</v>
      </c>
      <c r="H74" s="3"/>
      <c r="I74" s="25">
        <f t="shared" si="4"/>
        <v>1</v>
      </c>
      <c r="J74" s="26">
        <f t="shared" si="5"/>
        <v>3</v>
      </c>
      <c r="K74" s="1"/>
      <c r="L74" s="25" t="str">
        <f t="shared" si="6"/>
        <v>Low</v>
      </c>
      <c r="M74" s="26" t="str">
        <f t="shared" si="7"/>
        <v>High</v>
      </c>
      <c r="N74" s="2"/>
      <c r="O74" s="25" t="s">
        <v>0</v>
      </c>
      <c r="P74" s="26" t="s">
        <v>2</v>
      </c>
    </row>
    <row r="75" spans="2:16" x14ac:dyDescent="0.2">
      <c r="B75" s="25">
        <v>72</v>
      </c>
      <c r="C75" s="31">
        <v>7.37</v>
      </c>
      <c r="D75" s="32">
        <v>3.28</v>
      </c>
      <c r="E75" s="1"/>
      <c r="F75" s="14">
        <v>7.65</v>
      </c>
      <c r="G75" s="21">
        <v>3.12</v>
      </c>
      <c r="H75" s="3"/>
      <c r="I75" s="25">
        <f t="shared" si="4"/>
        <v>3</v>
      </c>
      <c r="J75" s="26">
        <f t="shared" si="5"/>
        <v>3</v>
      </c>
      <c r="K75" s="1"/>
      <c r="L75" s="25" t="str">
        <f t="shared" si="6"/>
        <v>High</v>
      </c>
      <c r="M75" s="26" t="str">
        <f t="shared" si="7"/>
        <v>High</v>
      </c>
      <c r="N75" s="2"/>
      <c r="O75" s="25" t="s">
        <v>2</v>
      </c>
      <c r="P75" s="26" t="s">
        <v>2</v>
      </c>
    </row>
    <row r="76" spans="2:16" x14ac:dyDescent="0.2">
      <c r="B76" s="25">
        <v>73</v>
      </c>
      <c r="C76" s="31">
        <v>6.76</v>
      </c>
      <c r="D76" s="32">
        <v>2.66</v>
      </c>
      <c r="E76" s="1"/>
      <c r="F76" s="14">
        <v>7.87</v>
      </c>
      <c r="G76" s="21">
        <v>3.28</v>
      </c>
      <c r="H76" s="3"/>
      <c r="I76" s="25">
        <f t="shared" si="4"/>
        <v>1</v>
      </c>
      <c r="J76" s="26">
        <f t="shared" si="5"/>
        <v>3</v>
      </c>
      <c r="K76" s="1"/>
      <c r="L76" s="25" t="str">
        <f t="shared" si="6"/>
        <v>Low</v>
      </c>
      <c r="M76" s="26" t="str">
        <f t="shared" si="7"/>
        <v>High</v>
      </c>
      <c r="N76" s="2"/>
      <c r="O76" s="25" t="s">
        <v>0</v>
      </c>
      <c r="P76" s="26" t="s">
        <v>2</v>
      </c>
    </row>
    <row r="77" spans="2:16" x14ac:dyDescent="0.2">
      <c r="B77" s="27">
        <v>74</v>
      </c>
      <c r="C77" s="33">
        <v>7.97</v>
      </c>
      <c r="D77" s="34">
        <v>4.1100000000000003</v>
      </c>
      <c r="E77" s="1"/>
      <c r="F77" s="15">
        <v>7.97</v>
      </c>
      <c r="G77" s="22">
        <v>4.1100000000000003</v>
      </c>
      <c r="H77" s="3"/>
      <c r="I77" s="27">
        <f t="shared" si="4"/>
        <v>3</v>
      </c>
      <c r="J77" s="28">
        <f t="shared" si="5"/>
        <v>3</v>
      </c>
      <c r="K77" s="1"/>
      <c r="L77" s="27" t="str">
        <f t="shared" si="6"/>
        <v>High</v>
      </c>
      <c r="M77" s="28" t="str">
        <f t="shared" si="7"/>
        <v>High</v>
      </c>
      <c r="N77" s="2"/>
      <c r="O77" s="27" t="s">
        <v>2</v>
      </c>
      <c r="P77" s="28" t="s">
        <v>2</v>
      </c>
    </row>
  </sheetData>
  <mergeCells count="4">
    <mergeCell ref="F2:G2"/>
    <mergeCell ref="I2:J2"/>
    <mergeCell ref="L2:M2"/>
    <mergeCell ref="O2:P2"/>
  </mergeCells>
  <phoneticPr fontId="4" type="noConversion"/>
  <pageMargins left="0.75" right="0.75" top="1" bottom="1" header="0.5" footer="0.5"/>
  <pageSetup scale="53" orientation="landscape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8A1A-75BB-4CB9-8C30-E217B241C0D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Pivot Table</vt:lpstr>
      <vt:lpstr>Coding Sheet</vt:lpstr>
      <vt:lpstr>Extra Sheet</vt:lpstr>
      <vt:lpstr>'Coding Sheet'!Print_Area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Noodles Data - Potstickers and Sales (n = 74)</dc:title>
  <dc:subject>Chapter 15 - Exercises</dc:subject>
  <dc:creator>David P. Doane</dc:creator>
  <dc:description>Copyright (c) 2022 by McGraw-Hill.  This material is intended solely for educational use by licensed users of Connect. It may not be copied or resold.</dc:description>
  <cp:lastModifiedBy>David Doane</cp:lastModifiedBy>
  <cp:lastPrinted>2020-03-15T17:03:18Z</cp:lastPrinted>
  <dcterms:created xsi:type="dcterms:W3CDTF">2007-06-18T15:51:58Z</dcterms:created>
  <dcterms:modified xsi:type="dcterms:W3CDTF">2020-09-14T00:38:35Z</dcterms:modified>
</cp:coreProperties>
</file>