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STAT 202\Chapter_14\Examples\"/>
    </mc:Choice>
  </mc:AlternateContent>
  <xr:revisionPtr revIDLastSave="0" documentId="13_ncr:1_{919BF2CD-C0DF-41A7-A6D9-AFD2FBA62BA0}" xr6:coauthVersionLast="47" xr6:coauthVersionMax="47" xr10:uidLastSave="{00000000-0000-0000-0000-000000000000}"/>
  <bookViews>
    <workbookView minimized="1" xWindow="25764" yWindow="6588" windowWidth="19884" windowHeight="18684" xr2:uid="{00000000-000D-0000-FFFF-FFFF00000000}"/>
  </bookViews>
  <sheets>
    <sheet name="Data" sheetId="1" r:id="rId1"/>
    <sheet name="Extra Sheet" sheetId="3" r:id="rId2"/>
  </sheets>
  <definedNames>
    <definedName name="Alpha">Data!$H$1</definedName>
    <definedName name="_xlnm.Print_Area" localSheetId="0">Data!$B$1:$P$49</definedName>
  </definedNames>
  <calcPr calcId="191029"/>
</workbook>
</file>

<file path=xl/calcChain.xml><?xml version="1.0" encoding="utf-8"?>
<calcChain xmlns="http://schemas.openxmlformats.org/spreadsheetml/2006/main">
  <c r="P21" i="1" l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</calcChain>
</file>

<file path=xl/sharedStrings.xml><?xml version="1.0" encoding="utf-8"?>
<sst xmlns="http://schemas.openxmlformats.org/spreadsheetml/2006/main" count="12" uniqueCount="10">
  <si>
    <t>F1 = y1</t>
  </si>
  <si>
    <t>F1 = Avg(1st 6)</t>
  </si>
  <si>
    <t>Week</t>
  </si>
  <si>
    <t>Gallons</t>
  </si>
  <si>
    <t>Alpha =</t>
  </si>
  <si>
    <t>Method "A"</t>
  </si>
  <si>
    <t>Method "B"</t>
  </si>
  <si>
    <t>Exponential Smoothing - Deck Sealer Sales (gallons)</t>
  </si>
  <si>
    <t>Forecast</t>
  </si>
  <si>
    <t>Using Excel's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</si>
</sst>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i/>
      <sz val="10"/>
      <color theme="0"/>
      <name val="Arial"/>
      <family val="2"/>
    </font>
    <font>
      <i/>
      <sz val="10"/>
      <color theme="1"/>
      <name val="Arial"/>
      <family val="2"/>
    </font>
    <font>
      <b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6" fillId="0" borderId="0" xfId="0" applyFont="1"/>
    <xf numFmtId="0" fontId="5" fillId="3" borderId="0" xfId="0" applyFont="1" applyFill="1" applyAlignment="1">
      <alignment horizontal="right"/>
    </xf>
    <xf numFmtId="2" fontId="5" fillId="3" borderId="0" xfId="0" applyNumberFormat="1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- Method "A"</a:t>
            </a:r>
          </a:p>
        </c:rich>
      </c:tx>
      <c:layout>
        <c:manualLayout>
          <c:xMode val="edge"/>
          <c:yMode val="edge"/>
          <c:x val="0.26948770292602314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661469933185"/>
          <c:y val="0.22265667468390404"/>
          <c:w val="0.59242761692650336"/>
          <c:h val="0.5312510132808938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Data!$C$4:$C$21</c:f>
              <c:numCache>
                <c:formatCode>General</c:formatCode>
                <c:ptCount val="18"/>
                <c:pt idx="0">
                  <c:v>106</c:v>
                </c:pt>
                <c:pt idx="1">
                  <c:v>110</c:v>
                </c:pt>
                <c:pt idx="2">
                  <c:v>108</c:v>
                </c:pt>
                <c:pt idx="3">
                  <c:v>97</c:v>
                </c:pt>
                <c:pt idx="4">
                  <c:v>210</c:v>
                </c:pt>
                <c:pt idx="5">
                  <c:v>136</c:v>
                </c:pt>
                <c:pt idx="6">
                  <c:v>128</c:v>
                </c:pt>
                <c:pt idx="7">
                  <c:v>134</c:v>
                </c:pt>
                <c:pt idx="8">
                  <c:v>107</c:v>
                </c:pt>
                <c:pt idx="9">
                  <c:v>123</c:v>
                </c:pt>
                <c:pt idx="10">
                  <c:v>139</c:v>
                </c:pt>
                <c:pt idx="11">
                  <c:v>140</c:v>
                </c:pt>
                <c:pt idx="12">
                  <c:v>144</c:v>
                </c:pt>
                <c:pt idx="13">
                  <c:v>94</c:v>
                </c:pt>
                <c:pt idx="14">
                  <c:v>108</c:v>
                </c:pt>
                <c:pt idx="15">
                  <c:v>168</c:v>
                </c:pt>
                <c:pt idx="16">
                  <c:v>179</c:v>
                </c:pt>
                <c:pt idx="1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D-4FBD-A810-F34E68D872FD}"/>
            </c:ext>
          </c:extLst>
        </c:ser>
        <c:ser>
          <c:idx val="1"/>
          <c:order val="1"/>
          <c:tx>
            <c:v>Smoothed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Data!$D$4:$D$21</c:f>
              <c:numCache>
                <c:formatCode>0.000</c:formatCode>
                <c:ptCount val="18"/>
                <c:pt idx="0">
                  <c:v>106</c:v>
                </c:pt>
                <c:pt idx="1">
                  <c:v>106</c:v>
                </c:pt>
                <c:pt idx="2">
                  <c:v>106.4</c:v>
                </c:pt>
                <c:pt idx="3">
                  <c:v>106.56</c:v>
                </c:pt>
                <c:pt idx="4">
                  <c:v>105.60400000000001</c:v>
                </c:pt>
                <c:pt idx="5">
                  <c:v>116.04360000000001</c:v>
                </c:pt>
                <c:pt idx="6">
                  <c:v>118.03924000000001</c:v>
                </c:pt>
                <c:pt idx="7">
                  <c:v>119.03531600000001</c:v>
                </c:pt>
                <c:pt idx="8">
                  <c:v>120.53178440000002</c:v>
                </c:pt>
                <c:pt idx="9">
                  <c:v>119.17860596000003</c:v>
                </c:pt>
                <c:pt idx="10">
                  <c:v>119.56074536400003</c:v>
                </c:pt>
                <c:pt idx="11">
                  <c:v>121.50467082760004</c:v>
                </c:pt>
                <c:pt idx="12">
                  <c:v>123.35420374484004</c:v>
                </c:pt>
                <c:pt idx="13">
                  <c:v>125.41878337035604</c:v>
                </c:pt>
                <c:pt idx="14">
                  <c:v>122.27690503332045</c:v>
                </c:pt>
                <c:pt idx="15">
                  <c:v>120.8492145299884</c:v>
                </c:pt>
                <c:pt idx="16">
                  <c:v>125.56429307698956</c:v>
                </c:pt>
                <c:pt idx="17">
                  <c:v>130.9078637692906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D-4FBD-A810-F34E68D8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3168"/>
        <c:axId val="42740352"/>
      </c:lineChart>
      <c:catAx>
        <c:axId val="425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Number</a:t>
                </a:r>
              </a:p>
            </c:rich>
          </c:tx>
          <c:layout>
            <c:manualLayout>
              <c:xMode val="edge"/>
              <c:yMode val="edge"/>
              <c:x val="0.34966584038106346"/>
              <c:y val="0.85937664041994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27403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2740352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Gallons</a:t>
                </a:r>
              </a:p>
            </c:rich>
          </c:tx>
          <c:layout>
            <c:manualLayout>
              <c:xMode val="edge"/>
              <c:yMode val="edge"/>
              <c:x val="3.5634781763390688E-2"/>
              <c:y val="0.402344570209973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2583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169267036064936"/>
          <c:y val="0.41406332020997372"/>
          <c:w val="0.21431709925148246"/>
          <c:h val="0.22005249343832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- Method "B"</a:t>
            </a:r>
          </a:p>
        </c:rich>
      </c:tx>
      <c:layout>
        <c:manualLayout>
          <c:xMode val="edge"/>
          <c:yMode val="edge"/>
          <c:x val="0.26888961796442112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4475790963088"/>
          <c:y val="0.22178988326848248"/>
          <c:w val="0.5933346209518684"/>
          <c:h val="0.53307392996108949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Data!$C$4:$C$21</c:f>
              <c:numCache>
                <c:formatCode>General</c:formatCode>
                <c:ptCount val="18"/>
                <c:pt idx="0">
                  <c:v>106</c:v>
                </c:pt>
                <c:pt idx="1">
                  <c:v>110</c:v>
                </c:pt>
                <c:pt idx="2">
                  <c:v>108</c:v>
                </c:pt>
                <c:pt idx="3">
                  <c:v>97</c:v>
                </c:pt>
                <c:pt idx="4">
                  <c:v>210</c:v>
                </c:pt>
                <c:pt idx="5">
                  <c:v>136</c:v>
                </c:pt>
                <c:pt idx="6">
                  <c:v>128</c:v>
                </c:pt>
                <c:pt idx="7">
                  <c:v>134</c:v>
                </c:pt>
                <c:pt idx="8">
                  <c:v>107</c:v>
                </c:pt>
                <c:pt idx="9">
                  <c:v>123</c:v>
                </c:pt>
                <c:pt idx="10">
                  <c:v>139</c:v>
                </c:pt>
                <c:pt idx="11">
                  <c:v>140</c:v>
                </c:pt>
                <c:pt idx="12">
                  <c:v>144</c:v>
                </c:pt>
                <c:pt idx="13">
                  <c:v>94</c:v>
                </c:pt>
                <c:pt idx="14">
                  <c:v>108</c:v>
                </c:pt>
                <c:pt idx="15">
                  <c:v>168</c:v>
                </c:pt>
                <c:pt idx="16">
                  <c:v>179</c:v>
                </c:pt>
                <c:pt idx="1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B-45B2-8ADA-66587977BA4E}"/>
            </c:ext>
          </c:extLst>
        </c:ser>
        <c:ser>
          <c:idx val="1"/>
          <c:order val="1"/>
          <c:tx>
            <c:v>Smoothed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Data!$E$4:$E$21</c:f>
              <c:numCache>
                <c:formatCode>0.000</c:formatCode>
                <c:ptCount val="18"/>
                <c:pt idx="0">
                  <c:v>127.83333333333333</c:v>
                </c:pt>
                <c:pt idx="1">
                  <c:v>125.65</c:v>
                </c:pt>
                <c:pt idx="2">
                  <c:v>124.08500000000001</c:v>
                </c:pt>
                <c:pt idx="3">
                  <c:v>122.4765</c:v>
                </c:pt>
                <c:pt idx="4">
                  <c:v>119.92885000000001</c:v>
                </c:pt>
                <c:pt idx="5">
                  <c:v>128.93596500000001</c:v>
                </c:pt>
                <c:pt idx="6">
                  <c:v>129.6423685</c:v>
                </c:pt>
                <c:pt idx="7">
                  <c:v>129.47813165000002</c:v>
                </c:pt>
                <c:pt idx="8">
                  <c:v>129.93031848500002</c:v>
                </c:pt>
                <c:pt idx="9">
                  <c:v>127.63728663650002</c:v>
                </c:pt>
                <c:pt idx="10">
                  <c:v>127.17355797285002</c:v>
                </c:pt>
                <c:pt idx="11">
                  <c:v>128.35620217556502</c:v>
                </c:pt>
                <c:pt idx="12">
                  <c:v>129.52058195800851</c:v>
                </c:pt>
                <c:pt idx="13">
                  <c:v>130.96852376220767</c:v>
                </c:pt>
                <c:pt idx="14">
                  <c:v>127.27167138598691</c:v>
                </c:pt>
                <c:pt idx="15">
                  <c:v>125.34450424738822</c:v>
                </c:pt>
                <c:pt idx="16">
                  <c:v>129.61005382264941</c:v>
                </c:pt>
                <c:pt idx="17">
                  <c:v>134.54904844038447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B-45B2-8ADA-66587977B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23104"/>
        <c:axId val="153315200"/>
      </c:lineChart>
      <c:catAx>
        <c:axId val="15222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Number</a:t>
                </a:r>
              </a:p>
            </c:rich>
          </c:tx>
          <c:layout>
            <c:manualLayout>
              <c:xMode val="edge"/>
              <c:yMode val="edge"/>
              <c:x val="0.34888961796442108"/>
              <c:y val="0.85992217898832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33152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3315200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Gallons</a:t>
                </a:r>
              </a:p>
            </c:rich>
          </c:tx>
          <c:layout>
            <c:manualLayout>
              <c:xMode val="edge"/>
              <c:yMode val="edge"/>
              <c:x val="3.5555555555555556E-2"/>
              <c:y val="0.400778210116731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2223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222392339846412"/>
          <c:y val="0.35538261997405968"/>
          <c:w val="0.22000048605035483"/>
          <c:h val="0.208819714656290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87726983767318"/>
          <c:y val="0.24078717628107646"/>
          <c:w val="0.59433725460576425"/>
          <c:h val="0.49451071834904758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Data!$O$4:$O$21</c:f>
              <c:numCache>
                <c:formatCode>General</c:formatCode>
                <c:ptCount val="18"/>
                <c:pt idx="0">
                  <c:v>106</c:v>
                </c:pt>
                <c:pt idx="1">
                  <c:v>110</c:v>
                </c:pt>
                <c:pt idx="2">
                  <c:v>108</c:v>
                </c:pt>
                <c:pt idx="3">
                  <c:v>97</c:v>
                </c:pt>
                <c:pt idx="4">
                  <c:v>210</c:v>
                </c:pt>
                <c:pt idx="5">
                  <c:v>136</c:v>
                </c:pt>
                <c:pt idx="6">
                  <c:v>128</c:v>
                </c:pt>
                <c:pt idx="7">
                  <c:v>134</c:v>
                </c:pt>
                <c:pt idx="8">
                  <c:v>107</c:v>
                </c:pt>
                <c:pt idx="9">
                  <c:v>123</c:v>
                </c:pt>
                <c:pt idx="10">
                  <c:v>139</c:v>
                </c:pt>
                <c:pt idx="11">
                  <c:v>140</c:v>
                </c:pt>
                <c:pt idx="12">
                  <c:v>144</c:v>
                </c:pt>
                <c:pt idx="13">
                  <c:v>94</c:v>
                </c:pt>
                <c:pt idx="14">
                  <c:v>108</c:v>
                </c:pt>
                <c:pt idx="15">
                  <c:v>168</c:v>
                </c:pt>
                <c:pt idx="16">
                  <c:v>179</c:v>
                </c:pt>
                <c:pt idx="1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C-4314-9CC3-EC4D5C18C48A}"/>
            </c:ext>
          </c:extLst>
        </c:ser>
        <c:ser>
          <c:idx val="1"/>
          <c:order val="1"/>
          <c:tx>
            <c:v>Forecast</c:v>
          </c:tx>
          <c:val>
            <c:numRef>
              <c:f>Data!$P$4:$P$21</c:f>
              <c:numCache>
                <c:formatCode>General</c:formatCode>
                <c:ptCount val="18"/>
                <c:pt idx="0">
                  <c:v>#N/A</c:v>
                </c:pt>
                <c:pt idx="1">
                  <c:v>106</c:v>
                </c:pt>
                <c:pt idx="2">
                  <c:v>106.4</c:v>
                </c:pt>
                <c:pt idx="3">
                  <c:v>106.56</c:v>
                </c:pt>
                <c:pt idx="4">
                  <c:v>105.60400000000001</c:v>
                </c:pt>
                <c:pt idx="5">
                  <c:v>116.04360000000001</c:v>
                </c:pt>
                <c:pt idx="6">
                  <c:v>118.03924000000001</c:v>
                </c:pt>
                <c:pt idx="7">
                  <c:v>119.03531600000001</c:v>
                </c:pt>
                <c:pt idx="8">
                  <c:v>120.53178440000002</c:v>
                </c:pt>
                <c:pt idx="9">
                  <c:v>119.17860596000003</c:v>
                </c:pt>
                <c:pt idx="10">
                  <c:v>119.56074536400003</c:v>
                </c:pt>
                <c:pt idx="11">
                  <c:v>121.50467082760004</c:v>
                </c:pt>
                <c:pt idx="12">
                  <c:v>123.35420374484004</c:v>
                </c:pt>
                <c:pt idx="13">
                  <c:v>125.41878337035604</c:v>
                </c:pt>
                <c:pt idx="14">
                  <c:v>122.27690503332045</c:v>
                </c:pt>
                <c:pt idx="15">
                  <c:v>120.8492145299884</c:v>
                </c:pt>
                <c:pt idx="16">
                  <c:v>125.56429307698956</c:v>
                </c:pt>
                <c:pt idx="17">
                  <c:v>130.9078637692906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C-4314-9CC3-EC4D5C18C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29728"/>
        <c:axId val="153556864"/>
      </c:lineChart>
      <c:catAx>
        <c:axId val="15352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556864"/>
        <c:crosses val="autoZero"/>
        <c:auto val="1"/>
        <c:lblAlgn val="ctr"/>
        <c:lblOffset val="100"/>
        <c:noMultiLvlLbl val="0"/>
      </c:catAx>
      <c:valAx>
        <c:axId val="15355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529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123825</xdr:rowOff>
    </xdr:from>
    <xdr:to>
      <xdr:col>12</xdr:col>
      <xdr:colOff>0</xdr:colOff>
      <xdr:row>16</xdr:row>
      <xdr:rowOff>133350</xdr:rowOff>
    </xdr:to>
    <xdr:graphicFrame macro="">
      <xdr:nvGraphicFramePr>
        <xdr:cNvPr id="1051" name="Chart 4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17</xdr:row>
      <xdr:rowOff>47625</xdr:rowOff>
    </xdr:from>
    <xdr:to>
      <xdr:col>12</xdr:col>
      <xdr:colOff>0</xdr:colOff>
      <xdr:row>32</xdr:row>
      <xdr:rowOff>66675</xdr:rowOff>
    </xdr:to>
    <xdr:graphicFrame macro="">
      <xdr:nvGraphicFramePr>
        <xdr:cNvPr id="1052" name="Chart 5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33</xdr:row>
      <xdr:rowOff>66674</xdr:rowOff>
    </xdr:from>
    <xdr:to>
      <xdr:col>15</xdr:col>
      <xdr:colOff>523875</xdr:colOff>
      <xdr:row>47</xdr:row>
      <xdr:rowOff>19049</xdr:rowOff>
    </xdr:to>
    <xdr:graphicFrame macro="">
      <xdr:nvGraphicFramePr>
        <xdr:cNvPr id="1054" name="Chart 6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161925</xdr:colOff>
      <xdr:row>30</xdr:row>
      <xdr:rowOff>104775</xdr:rowOff>
    </xdr:from>
    <xdr:to>
      <xdr:col>15</xdr:col>
      <xdr:colOff>66675</xdr:colOff>
      <xdr:row>32</xdr:row>
      <xdr:rowOff>152400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9515475" y="4991100"/>
          <a:ext cx="514350" cy="371475"/>
        </a:xfrm>
        <a:prstGeom prst="down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</xdr:col>
      <xdr:colOff>428625</xdr:colOff>
      <xdr:row>22</xdr:row>
      <xdr:rowOff>9525</xdr:rowOff>
    </xdr:from>
    <xdr:to>
      <xdr:col>4</xdr:col>
      <xdr:colOff>866775</xdr:colOff>
      <xdr:row>31</xdr:row>
      <xdr:rowOff>123825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9B3A32B-173C-4F51-ADFC-74E4375F8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3600450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333375</xdr:colOff>
      <xdr:row>26</xdr:row>
      <xdr:rowOff>57150</xdr:rowOff>
    </xdr:from>
    <xdr:to>
      <xdr:col>15</xdr:col>
      <xdr:colOff>561975</xdr:colOff>
      <xdr:row>30</xdr:row>
      <xdr:rowOff>19049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F3DC66D-F1F4-49B3-9D25-F0460AE58C81}"/>
            </a:ext>
          </a:extLst>
        </xdr:cNvPr>
        <xdr:cNvSpPr/>
      </xdr:nvSpPr>
      <xdr:spPr>
        <a:xfrm>
          <a:off x="8658225" y="4295775"/>
          <a:ext cx="1866900" cy="609599"/>
        </a:xfrm>
        <a:prstGeom prst="roundRect">
          <a:avLst/>
        </a:prstGeom>
        <a:gradFill>
          <a:gsLst>
            <a:gs pos="0">
              <a:srgbClr val="FFFFCC"/>
            </a:gs>
            <a:gs pos="100000">
              <a:schemeClr val="accent6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2">
                  <a:lumMod val="50000"/>
                </a:schemeClr>
              </a:solidFill>
            </a:rPr>
            <a:t>Excel's  chart output (not very nice)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21"/>
  <sheetViews>
    <sheetView showGridLines="0" tabSelected="1" workbookViewId="0">
      <selection activeCell="P26" sqref="P26"/>
    </sheetView>
  </sheetViews>
  <sheetFormatPr defaultRowHeight="13.2" x14ac:dyDescent="0.25"/>
  <cols>
    <col min="1" max="1" width="5.44140625" customWidth="1"/>
    <col min="4" max="4" width="16.33203125" customWidth="1"/>
    <col min="5" max="5" width="17.6640625" customWidth="1"/>
    <col min="6" max="6" width="12.33203125" customWidth="1"/>
    <col min="7" max="12" width="9.109375"/>
    <col min="13" max="13" width="6.33203125" customWidth="1"/>
    <col min="14" max="14" width="9.109375"/>
  </cols>
  <sheetData>
    <row r="1" spans="2:16" ht="15.6" x14ac:dyDescent="0.3">
      <c r="B1" s="19" t="s">
        <v>7</v>
      </c>
      <c r="G1" s="20" t="s">
        <v>4</v>
      </c>
      <c r="H1" s="21">
        <v>0.1</v>
      </c>
    </row>
    <row r="2" spans="2:16" x14ac:dyDescent="0.25">
      <c r="D2" s="10" t="s">
        <v>5</v>
      </c>
      <c r="E2" s="10" t="s">
        <v>6</v>
      </c>
      <c r="F2" s="1"/>
      <c r="G2" s="1"/>
      <c r="H2" s="1"/>
      <c r="N2" s="25" t="s">
        <v>9</v>
      </c>
      <c r="O2" s="25"/>
      <c r="P2" s="25"/>
    </row>
    <row r="3" spans="2:16" x14ac:dyDescent="0.25">
      <c r="B3" s="22" t="s">
        <v>2</v>
      </c>
      <c r="C3" s="23" t="s">
        <v>3</v>
      </c>
      <c r="D3" s="23" t="s">
        <v>0</v>
      </c>
      <c r="E3" s="24" t="s">
        <v>1</v>
      </c>
      <c r="F3" s="1"/>
      <c r="G3" s="1"/>
      <c r="H3" s="1"/>
      <c r="N3" s="22" t="s">
        <v>2</v>
      </c>
      <c r="O3" s="23" t="s">
        <v>3</v>
      </c>
      <c r="P3" s="24" t="s">
        <v>8</v>
      </c>
    </row>
    <row r="4" spans="2:16" x14ac:dyDescent="0.25">
      <c r="B4" s="2">
        <v>1</v>
      </c>
      <c r="C4" s="3">
        <v>106</v>
      </c>
      <c r="D4" s="4">
        <f>C4</f>
        <v>106</v>
      </c>
      <c r="E4" s="8">
        <f>AVERAGE(C4:C9)</f>
        <v>127.83333333333333</v>
      </c>
      <c r="F4" s="1"/>
      <c r="G4" s="1"/>
      <c r="H4" s="1"/>
      <c r="N4" s="14">
        <v>1</v>
      </c>
      <c r="O4" s="15">
        <v>106</v>
      </c>
      <c r="P4" s="16" t="e">
        <v>#N/A</v>
      </c>
    </row>
    <row r="5" spans="2:16" x14ac:dyDescent="0.25">
      <c r="B5" s="2">
        <v>2</v>
      </c>
      <c r="C5" s="3">
        <v>110</v>
      </c>
      <c r="D5" s="4">
        <f t="shared" ref="D5:D21" si="0">Alpha*C4+(1-Alpha)*D4</f>
        <v>106</v>
      </c>
      <c r="E5" s="8">
        <f t="shared" ref="E5:E21" si="1">Alpha*C4+(1-Alpha)*E4</f>
        <v>125.65</v>
      </c>
      <c r="G5" s="1"/>
      <c r="H5" s="1"/>
      <c r="N5" s="11">
        <v>2</v>
      </c>
      <c r="O5" s="1">
        <v>110</v>
      </c>
      <c r="P5" s="17">
        <f>O4</f>
        <v>106</v>
      </c>
    </row>
    <row r="6" spans="2:16" x14ac:dyDescent="0.25">
      <c r="B6" s="2">
        <v>3</v>
      </c>
      <c r="C6" s="3">
        <v>108</v>
      </c>
      <c r="D6" s="4">
        <f t="shared" si="0"/>
        <v>106.4</v>
      </c>
      <c r="E6" s="8">
        <f t="shared" si="1"/>
        <v>124.08500000000001</v>
      </c>
      <c r="G6" s="1"/>
      <c r="H6" s="1"/>
      <c r="N6" s="11">
        <v>3</v>
      </c>
      <c r="O6" s="1">
        <v>108</v>
      </c>
      <c r="P6" s="17">
        <f t="shared" ref="P6:P21" si="2">0.1*O5+0.9*P5</f>
        <v>106.4</v>
      </c>
    </row>
    <row r="7" spans="2:16" x14ac:dyDescent="0.25">
      <c r="B7" s="2">
        <v>4</v>
      </c>
      <c r="C7" s="3">
        <v>97</v>
      </c>
      <c r="D7" s="4">
        <f t="shared" si="0"/>
        <v>106.56</v>
      </c>
      <c r="E7" s="8">
        <f t="shared" si="1"/>
        <v>122.4765</v>
      </c>
      <c r="G7" s="1"/>
      <c r="H7" s="1"/>
      <c r="N7" s="11">
        <v>4</v>
      </c>
      <c r="O7" s="1">
        <v>97</v>
      </c>
      <c r="P7" s="17">
        <f t="shared" si="2"/>
        <v>106.56</v>
      </c>
    </row>
    <row r="8" spans="2:16" x14ac:dyDescent="0.25">
      <c r="B8" s="2">
        <v>5</v>
      </c>
      <c r="C8" s="3">
        <v>210</v>
      </c>
      <c r="D8" s="4">
        <f t="shared" si="0"/>
        <v>105.60400000000001</v>
      </c>
      <c r="E8" s="8">
        <f t="shared" si="1"/>
        <v>119.92885000000001</v>
      </c>
      <c r="G8" s="1"/>
      <c r="H8" s="1"/>
      <c r="N8" s="11">
        <v>5</v>
      </c>
      <c r="O8" s="1">
        <v>210</v>
      </c>
      <c r="P8" s="17">
        <f t="shared" si="2"/>
        <v>105.60400000000001</v>
      </c>
    </row>
    <row r="9" spans="2:16" x14ac:dyDescent="0.25">
      <c r="B9" s="2">
        <v>6</v>
      </c>
      <c r="C9" s="3">
        <v>136</v>
      </c>
      <c r="D9" s="4">
        <f t="shared" si="0"/>
        <v>116.04360000000001</v>
      </c>
      <c r="E9" s="8">
        <f t="shared" si="1"/>
        <v>128.93596500000001</v>
      </c>
      <c r="G9" s="1"/>
      <c r="H9" s="1"/>
      <c r="N9" s="11">
        <v>6</v>
      </c>
      <c r="O9" s="1">
        <v>136</v>
      </c>
      <c r="P9" s="17">
        <f t="shared" si="2"/>
        <v>116.04360000000001</v>
      </c>
    </row>
    <row r="10" spans="2:16" x14ac:dyDescent="0.25">
      <c r="B10" s="2">
        <v>7</v>
      </c>
      <c r="C10" s="3">
        <v>128</v>
      </c>
      <c r="D10" s="4">
        <f t="shared" si="0"/>
        <v>118.03924000000001</v>
      </c>
      <c r="E10" s="8">
        <f t="shared" si="1"/>
        <v>129.6423685</v>
      </c>
      <c r="G10" s="1"/>
      <c r="H10" s="1"/>
      <c r="N10" s="11">
        <v>7</v>
      </c>
      <c r="O10" s="1">
        <v>128</v>
      </c>
      <c r="P10" s="17">
        <f t="shared" si="2"/>
        <v>118.03924000000001</v>
      </c>
    </row>
    <row r="11" spans="2:16" x14ac:dyDescent="0.25">
      <c r="B11" s="2">
        <v>8</v>
      </c>
      <c r="C11" s="3">
        <v>134</v>
      </c>
      <c r="D11" s="4">
        <f t="shared" si="0"/>
        <v>119.03531600000001</v>
      </c>
      <c r="E11" s="8">
        <f t="shared" si="1"/>
        <v>129.47813165000002</v>
      </c>
      <c r="G11" s="1"/>
      <c r="H11" s="1"/>
      <c r="N11" s="11">
        <v>8</v>
      </c>
      <c r="O11" s="1">
        <v>134</v>
      </c>
      <c r="P11" s="17">
        <f t="shared" si="2"/>
        <v>119.03531600000001</v>
      </c>
    </row>
    <row r="12" spans="2:16" x14ac:dyDescent="0.25">
      <c r="B12" s="2">
        <v>9</v>
      </c>
      <c r="C12" s="3">
        <v>107</v>
      </c>
      <c r="D12" s="4">
        <f t="shared" si="0"/>
        <v>120.53178440000002</v>
      </c>
      <c r="E12" s="8">
        <f t="shared" si="1"/>
        <v>129.93031848500002</v>
      </c>
      <c r="G12" s="1"/>
      <c r="H12" s="1"/>
      <c r="N12" s="11">
        <v>9</v>
      </c>
      <c r="O12" s="1">
        <v>107</v>
      </c>
      <c r="P12" s="17">
        <f t="shared" si="2"/>
        <v>120.53178440000002</v>
      </c>
    </row>
    <row r="13" spans="2:16" x14ac:dyDescent="0.25">
      <c r="B13" s="2">
        <v>10</v>
      </c>
      <c r="C13" s="3">
        <v>123</v>
      </c>
      <c r="D13" s="4">
        <f t="shared" si="0"/>
        <v>119.17860596000003</v>
      </c>
      <c r="E13" s="8">
        <f t="shared" si="1"/>
        <v>127.63728663650002</v>
      </c>
      <c r="G13" s="1"/>
      <c r="H13" s="1"/>
      <c r="N13" s="11">
        <v>10</v>
      </c>
      <c r="O13" s="1">
        <v>123</v>
      </c>
      <c r="P13" s="17">
        <f t="shared" si="2"/>
        <v>119.17860596000003</v>
      </c>
    </row>
    <row r="14" spans="2:16" x14ac:dyDescent="0.25">
      <c r="B14" s="2">
        <v>11</v>
      </c>
      <c r="C14" s="3">
        <v>139</v>
      </c>
      <c r="D14" s="4">
        <f t="shared" si="0"/>
        <v>119.56074536400003</v>
      </c>
      <c r="E14" s="8">
        <f t="shared" si="1"/>
        <v>127.17355797285002</v>
      </c>
      <c r="N14" s="11">
        <v>11</v>
      </c>
      <c r="O14" s="1">
        <v>139</v>
      </c>
      <c r="P14" s="17">
        <f t="shared" si="2"/>
        <v>119.56074536400003</v>
      </c>
    </row>
    <row r="15" spans="2:16" x14ac:dyDescent="0.25">
      <c r="B15" s="2">
        <v>12</v>
      </c>
      <c r="C15" s="3">
        <v>140</v>
      </c>
      <c r="D15" s="4">
        <f t="shared" si="0"/>
        <v>121.50467082760004</v>
      </c>
      <c r="E15" s="8">
        <f t="shared" si="1"/>
        <v>128.35620217556502</v>
      </c>
      <c r="N15" s="11">
        <v>12</v>
      </c>
      <c r="O15" s="1">
        <v>140</v>
      </c>
      <c r="P15" s="17">
        <f t="shared" si="2"/>
        <v>121.50467082760004</v>
      </c>
    </row>
    <row r="16" spans="2:16" x14ac:dyDescent="0.25">
      <c r="B16" s="2">
        <v>13</v>
      </c>
      <c r="C16" s="3">
        <v>144</v>
      </c>
      <c r="D16" s="4">
        <f t="shared" si="0"/>
        <v>123.35420374484004</v>
      </c>
      <c r="E16" s="8">
        <f t="shared" si="1"/>
        <v>129.52058195800851</v>
      </c>
      <c r="N16" s="11">
        <v>13</v>
      </c>
      <c r="O16" s="1">
        <v>144</v>
      </c>
      <c r="P16" s="17">
        <f t="shared" si="2"/>
        <v>123.35420374484004</v>
      </c>
    </row>
    <row r="17" spans="2:16" x14ac:dyDescent="0.25">
      <c r="B17" s="2">
        <v>14</v>
      </c>
      <c r="C17" s="3">
        <v>94</v>
      </c>
      <c r="D17" s="4">
        <f t="shared" si="0"/>
        <v>125.41878337035604</v>
      </c>
      <c r="E17" s="8">
        <f t="shared" si="1"/>
        <v>130.96852376220767</v>
      </c>
      <c r="N17" s="11">
        <v>14</v>
      </c>
      <c r="O17" s="1">
        <v>94</v>
      </c>
      <c r="P17" s="17">
        <f t="shared" si="2"/>
        <v>125.41878337035604</v>
      </c>
    </row>
    <row r="18" spans="2:16" x14ac:dyDescent="0.25">
      <c r="B18" s="2">
        <v>15</v>
      </c>
      <c r="C18" s="3">
        <v>108</v>
      </c>
      <c r="D18" s="4">
        <f t="shared" si="0"/>
        <v>122.27690503332045</v>
      </c>
      <c r="E18" s="8">
        <f t="shared" si="1"/>
        <v>127.27167138598691</v>
      </c>
      <c r="N18" s="11">
        <v>15</v>
      </c>
      <c r="O18" s="1">
        <v>108</v>
      </c>
      <c r="P18" s="17">
        <f t="shared" si="2"/>
        <v>122.27690503332045</v>
      </c>
    </row>
    <row r="19" spans="2:16" x14ac:dyDescent="0.25">
      <c r="B19" s="2">
        <v>16</v>
      </c>
      <c r="C19" s="3">
        <v>168</v>
      </c>
      <c r="D19" s="4">
        <f t="shared" si="0"/>
        <v>120.8492145299884</v>
      </c>
      <c r="E19" s="8">
        <f t="shared" si="1"/>
        <v>125.34450424738822</v>
      </c>
      <c r="N19" s="11">
        <v>16</v>
      </c>
      <c r="O19" s="1">
        <v>168</v>
      </c>
      <c r="P19" s="17">
        <f t="shared" si="2"/>
        <v>120.8492145299884</v>
      </c>
    </row>
    <row r="20" spans="2:16" x14ac:dyDescent="0.25">
      <c r="B20" s="2">
        <v>17</v>
      </c>
      <c r="C20" s="3">
        <v>179</v>
      </c>
      <c r="D20" s="4">
        <f t="shared" si="0"/>
        <v>125.56429307698956</v>
      </c>
      <c r="E20" s="8">
        <f t="shared" si="1"/>
        <v>129.61005382264941</v>
      </c>
      <c r="N20" s="11">
        <v>17</v>
      </c>
      <c r="O20" s="1">
        <v>179</v>
      </c>
      <c r="P20" s="17">
        <f t="shared" si="2"/>
        <v>125.56429307698956</v>
      </c>
    </row>
    <row r="21" spans="2:16" x14ac:dyDescent="0.25">
      <c r="B21" s="5">
        <v>18</v>
      </c>
      <c r="C21" s="6">
        <v>120</v>
      </c>
      <c r="D21" s="7">
        <f t="shared" si="0"/>
        <v>130.9078637692906</v>
      </c>
      <c r="E21" s="9">
        <f t="shared" si="1"/>
        <v>134.54904844038447</v>
      </c>
      <c r="N21" s="12">
        <v>18</v>
      </c>
      <c r="O21" s="13">
        <v>120</v>
      </c>
      <c r="P21" s="18">
        <f>0.1*O20+0.9*P20</f>
        <v>130.9078637692906</v>
      </c>
    </row>
  </sheetData>
  <mergeCells count="1">
    <mergeCell ref="N2:P2"/>
  </mergeCells>
  <phoneticPr fontId="1" type="noConversion"/>
  <pageMargins left="0.75" right="0.75" top="1" bottom="1" header="0.5" footer="0.5"/>
  <pageSetup scale="77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Extra Sheet</vt:lpstr>
      <vt:lpstr>Alpha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Deck Sealer - Exponential Smoothing (n = 18 weeks)</dc:title>
  <dc:subject>Chapter 14 - Examples</dc:subject>
  <dc:creator>David P. Doane</dc:creator>
  <dc:description>Copyright (c) 2022 by McGraw-Hill.  This material is intended solely for educational use by licensed users of Connect. It may not be copied or resold.</dc:description>
  <cp:lastModifiedBy>Francis Yang</cp:lastModifiedBy>
  <cp:lastPrinted>2020-03-25T19:39:05Z</cp:lastPrinted>
  <dcterms:created xsi:type="dcterms:W3CDTF">2004-06-14T21:31:53Z</dcterms:created>
  <dcterms:modified xsi:type="dcterms:W3CDTF">2023-03-04T00:59:43Z</dcterms:modified>
</cp:coreProperties>
</file>